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Control cycle\SOA challenge\Github\"/>
    </mc:Choice>
  </mc:AlternateContent>
  <xr:revisionPtr revIDLastSave="0" documentId="8_{9FE51C11-054D-4643-9A11-6A04C9613B80}" xr6:coauthVersionLast="47" xr6:coauthVersionMax="47" xr10:uidLastSave="{00000000-0000-0000-0000-000000000000}"/>
  <bookViews>
    <workbookView xWindow="-110" yWindow="-110" windowWidth="25820" windowHeight="15620" activeTab="3" xr2:uid="{67D677C4-44B5-4DC4-9DD4-6E3BFF065808}"/>
  </bookViews>
  <sheets>
    <sheet name="shooting rank" sheetId="2" r:id="rId1"/>
    <sheet name="passing rank" sheetId="3" r:id="rId2"/>
    <sheet name="defense rank" sheetId="4" r:id="rId3"/>
    <sheet name="GK rank" sheetId="5" r:id="rId4"/>
  </sheets>
  <definedNames>
    <definedName name="_xlnm._FilterDatabase" localSheetId="2" hidden="1">'defense rank'!$A$2:$AM$1122</definedName>
    <definedName name="_xlnm._FilterDatabase" localSheetId="3" hidden="1">'GK rank'!$B$2:$AI$210</definedName>
    <definedName name="_xlnm._FilterDatabase" localSheetId="1" hidden="1">'passing rank'!$A$2:$AM$1291</definedName>
    <definedName name="_xlnm._FilterDatabase" localSheetId="0" hidden="1">'shooting rank'!$A$2:$AD$981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F2" i="4" l="1"/>
  <c r="X2" i="4"/>
  <c r="Q2" i="4"/>
  <c r="L2" i="4"/>
  <c r="H2" i="4"/>
  <c r="J2" i="3"/>
  <c r="T2" i="3"/>
  <c r="AD210" i="5"/>
  <c r="W210" i="5"/>
  <c r="T210" i="5"/>
  <c r="P210" i="5"/>
  <c r="L210" i="5"/>
  <c r="AH210" i="5" s="1"/>
  <c r="A210" i="5"/>
  <c r="AH209" i="5"/>
  <c r="AD209" i="5"/>
  <c r="W209" i="5"/>
  <c r="T209" i="5"/>
  <c r="P209" i="5"/>
  <c r="L209" i="5"/>
  <c r="A209" i="5"/>
  <c r="AD208" i="5"/>
  <c r="W208" i="5"/>
  <c r="T208" i="5"/>
  <c r="P208" i="5"/>
  <c r="L208" i="5"/>
  <c r="AH208" i="5" s="1"/>
  <c r="A208" i="5"/>
  <c r="AD207" i="5"/>
  <c r="AH207" i="5" s="1"/>
  <c r="W207" i="5"/>
  <c r="T207" i="5"/>
  <c r="P207" i="5"/>
  <c r="L207" i="5"/>
  <c r="A207" i="5"/>
  <c r="AD206" i="5"/>
  <c r="W206" i="5"/>
  <c r="T206" i="5"/>
  <c r="P206" i="5"/>
  <c r="L206" i="5"/>
  <c r="A206" i="5"/>
  <c r="AD205" i="5"/>
  <c r="W205" i="5"/>
  <c r="T205" i="5"/>
  <c r="AH205" i="5" s="1"/>
  <c r="P205" i="5"/>
  <c r="L205" i="5"/>
  <c r="A205" i="5"/>
  <c r="AD204" i="5"/>
  <c r="W204" i="5"/>
  <c r="T204" i="5"/>
  <c r="P204" i="5"/>
  <c r="L204" i="5"/>
  <c r="A204" i="5"/>
  <c r="AD203" i="5"/>
  <c r="W203" i="5"/>
  <c r="T203" i="5"/>
  <c r="P203" i="5"/>
  <c r="L203" i="5"/>
  <c r="AH203" i="5" s="1"/>
  <c r="A203" i="5"/>
  <c r="AD202" i="5"/>
  <c r="W202" i="5"/>
  <c r="T202" i="5"/>
  <c r="P202" i="5"/>
  <c r="L202" i="5"/>
  <c r="AH202" i="5" s="1"/>
  <c r="A202" i="5"/>
  <c r="AH201" i="5"/>
  <c r="AD201" i="5"/>
  <c r="W201" i="5"/>
  <c r="T201" i="5"/>
  <c r="P201" i="5"/>
  <c r="L201" i="5"/>
  <c r="A201" i="5"/>
  <c r="AD200" i="5"/>
  <c r="W200" i="5"/>
  <c r="T200" i="5"/>
  <c r="P200" i="5"/>
  <c r="L200" i="5"/>
  <c r="A200" i="5"/>
  <c r="AH199" i="5"/>
  <c r="AD199" i="5"/>
  <c r="W199" i="5"/>
  <c r="T199" i="5"/>
  <c r="P199" i="5"/>
  <c r="L199" i="5"/>
  <c r="A199" i="5"/>
  <c r="AD198" i="5"/>
  <c r="W198" i="5"/>
  <c r="T198" i="5"/>
  <c r="P198" i="5"/>
  <c r="L198" i="5"/>
  <c r="AH198" i="5" s="1"/>
  <c r="A198" i="5"/>
  <c r="AD197" i="5"/>
  <c r="W197" i="5"/>
  <c r="T197" i="5"/>
  <c r="P197" i="5"/>
  <c r="L197" i="5"/>
  <c r="AH197" i="5" s="1"/>
  <c r="A197" i="5"/>
  <c r="AD196" i="5"/>
  <c r="W196" i="5"/>
  <c r="T196" i="5"/>
  <c r="P196" i="5"/>
  <c r="L196" i="5"/>
  <c r="A196" i="5"/>
  <c r="AD195" i="5"/>
  <c r="W195" i="5"/>
  <c r="T195" i="5"/>
  <c r="P195" i="5"/>
  <c r="L195" i="5"/>
  <c r="A195" i="5"/>
  <c r="AD194" i="5"/>
  <c r="W194" i="5"/>
  <c r="T194" i="5"/>
  <c r="P194" i="5"/>
  <c r="L194" i="5"/>
  <c r="A194" i="5"/>
  <c r="AD193" i="5"/>
  <c r="W193" i="5"/>
  <c r="T193" i="5"/>
  <c r="P193" i="5"/>
  <c r="L193" i="5"/>
  <c r="AH193" i="5" s="1"/>
  <c r="A193" i="5"/>
  <c r="AD192" i="5"/>
  <c r="W192" i="5"/>
  <c r="T192" i="5"/>
  <c r="P192" i="5"/>
  <c r="L192" i="5"/>
  <c r="AH192" i="5" s="1"/>
  <c r="A192" i="5"/>
  <c r="AD191" i="5"/>
  <c r="W191" i="5"/>
  <c r="T191" i="5"/>
  <c r="P191" i="5"/>
  <c r="L191" i="5"/>
  <c r="AH191" i="5" s="1"/>
  <c r="A191" i="5"/>
  <c r="AD190" i="5"/>
  <c r="W190" i="5"/>
  <c r="T190" i="5"/>
  <c r="P190" i="5"/>
  <c r="L190" i="5"/>
  <c r="A190" i="5"/>
  <c r="AD189" i="5"/>
  <c r="W189" i="5"/>
  <c r="T189" i="5"/>
  <c r="P189" i="5"/>
  <c r="L189" i="5"/>
  <c r="AH189" i="5" s="1"/>
  <c r="A189" i="5"/>
  <c r="AD188" i="5"/>
  <c r="W188" i="5"/>
  <c r="T188" i="5"/>
  <c r="P188" i="5"/>
  <c r="L188" i="5"/>
  <c r="A188" i="5"/>
  <c r="AD187" i="5"/>
  <c r="W187" i="5"/>
  <c r="T187" i="5"/>
  <c r="P187" i="5"/>
  <c r="L187" i="5"/>
  <c r="AH187" i="5" s="1"/>
  <c r="A187" i="5"/>
  <c r="AD186" i="5"/>
  <c r="W186" i="5"/>
  <c r="T186" i="5"/>
  <c r="P186" i="5"/>
  <c r="L186" i="5"/>
  <c r="AH186" i="5" s="1"/>
  <c r="A186" i="5"/>
  <c r="AH185" i="5"/>
  <c r="AD185" i="5"/>
  <c r="W185" i="5"/>
  <c r="T185" i="5"/>
  <c r="P185" i="5"/>
  <c r="L185" i="5"/>
  <c r="A185" i="5"/>
  <c r="AD184" i="5"/>
  <c r="W184" i="5"/>
  <c r="T184" i="5"/>
  <c r="P184" i="5"/>
  <c r="L184" i="5"/>
  <c r="A184" i="5"/>
  <c r="AH183" i="5"/>
  <c r="AD183" i="5"/>
  <c r="W183" i="5"/>
  <c r="T183" i="5"/>
  <c r="P183" i="5"/>
  <c r="L183" i="5"/>
  <c r="A183" i="5"/>
  <c r="AD182" i="5"/>
  <c r="W182" i="5"/>
  <c r="T182" i="5"/>
  <c r="P182" i="5"/>
  <c r="L182" i="5"/>
  <c r="A182" i="5"/>
  <c r="AD181" i="5"/>
  <c r="W181" i="5"/>
  <c r="T181" i="5"/>
  <c r="P181" i="5"/>
  <c r="L181" i="5"/>
  <c r="AH181" i="5" s="1"/>
  <c r="A181" i="5"/>
  <c r="AD180" i="5"/>
  <c r="W180" i="5"/>
  <c r="T180" i="5"/>
  <c r="P180" i="5"/>
  <c r="L180" i="5"/>
  <c r="A180" i="5"/>
  <c r="AD179" i="5"/>
  <c r="W179" i="5"/>
  <c r="T179" i="5"/>
  <c r="P179" i="5"/>
  <c r="L179" i="5"/>
  <c r="AH179" i="5" s="1"/>
  <c r="A179" i="5"/>
  <c r="AD178" i="5"/>
  <c r="W178" i="5"/>
  <c r="T178" i="5"/>
  <c r="P178" i="5"/>
  <c r="L178" i="5"/>
  <c r="A178" i="5"/>
  <c r="AD177" i="5"/>
  <c r="W177" i="5"/>
  <c r="T177" i="5"/>
  <c r="P177" i="5"/>
  <c r="L177" i="5"/>
  <c r="AH177" i="5" s="1"/>
  <c r="A177" i="5"/>
  <c r="AD176" i="5"/>
  <c r="W176" i="5"/>
  <c r="T176" i="5"/>
  <c r="P176" i="5"/>
  <c r="L176" i="5"/>
  <c r="AH176" i="5" s="1"/>
  <c r="A176" i="5"/>
  <c r="AD175" i="5"/>
  <c r="W175" i="5"/>
  <c r="T175" i="5"/>
  <c r="P175" i="5"/>
  <c r="L175" i="5"/>
  <c r="AH175" i="5" s="1"/>
  <c r="A175" i="5"/>
  <c r="AD174" i="5"/>
  <c r="W174" i="5"/>
  <c r="T174" i="5"/>
  <c r="P174" i="5"/>
  <c r="L174" i="5"/>
  <c r="A174" i="5"/>
  <c r="AD173" i="5"/>
  <c r="W173" i="5"/>
  <c r="T173" i="5"/>
  <c r="P173" i="5"/>
  <c r="L173" i="5"/>
  <c r="AH173" i="5" s="1"/>
  <c r="A173" i="5"/>
  <c r="AD172" i="5"/>
  <c r="W172" i="5"/>
  <c r="T172" i="5"/>
  <c r="P172" i="5"/>
  <c r="L172" i="5"/>
  <c r="A172" i="5"/>
  <c r="AD171" i="5"/>
  <c r="W171" i="5"/>
  <c r="T171" i="5"/>
  <c r="P171" i="5"/>
  <c r="L171" i="5"/>
  <c r="AH171" i="5" s="1"/>
  <c r="A171" i="5"/>
  <c r="AD170" i="5"/>
  <c r="W170" i="5"/>
  <c r="T170" i="5"/>
  <c r="P170" i="5"/>
  <c r="L170" i="5"/>
  <c r="AH170" i="5" s="1"/>
  <c r="A170" i="5"/>
  <c r="AD169" i="5"/>
  <c r="W169" i="5"/>
  <c r="T169" i="5"/>
  <c r="AH169" i="5" s="1"/>
  <c r="P169" i="5"/>
  <c r="L169" i="5"/>
  <c r="A169" i="5"/>
  <c r="AD168" i="5"/>
  <c r="W168" i="5"/>
  <c r="T168" i="5"/>
  <c r="P168" i="5"/>
  <c r="L168" i="5"/>
  <c r="A168" i="5"/>
  <c r="AH167" i="5"/>
  <c r="AD167" i="5"/>
  <c r="W167" i="5"/>
  <c r="T167" i="5"/>
  <c r="P167" i="5"/>
  <c r="L167" i="5"/>
  <c r="A167" i="5"/>
  <c r="AD166" i="5"/>
  <c r="W166" i="5"/>
  <c r="T166" i="5"/>
  <c r="P166" i="5"/>
  <c r="L166" i="5"/>
  <c r="A166" i="5"/>
  <c r="AD165" i="5"/>
  <c r="W165" i="5"/>
  <c r="T165" i="5"/>
  <c r="P165" i="5"/>
  <c r="L165" i="5"/>
  <c r="AH165" i="5" s="1"/>
  <c r="A165" i="5"/>
  <c r="AD164" i="5"/>
  <c r="W164" i="5"/>
  <c r="T164" i="5"/>
  <c r="P164" i="5"/>
  <c r="L164" i="5"/>
  <c r="A164" i="5"/>
  <c r="AD163" i="5"/>
  <c r="W163" i="5"/>
  <c r="T163" i="5"/>
  <c r="P163" i="5"/>
  <c r="L163" i="5"/>
  <c r="A163" i="5"/>
  <c r="AD162" i="5"/>
  <c r="W162" i="5"/>
  <c r="T162" i="5"/>
  <c r="P162" i="5"/>
  <c r="L162" i="5"/>
  <c r="A162" i="5"/>
  <c r="AD161" i="5"/>
  <c r="W161" i="5"/>
  <c r="T161" i="5"/>
  <c r="P161" i="5"/>
  <c r="L161" i="5"/>
  <c r="AH161" i="5" s="1"/>
  <c r="A161" i="5"/>
  <c r="AD160" i="5"/>
  <c r="W160" i="5"/>
  <c r="T160" i="5"/>
  <c r="P160" i="5"/>
  <c r="L160" i="5"/>
  <c r="AH160" i="5" s="1"/>
  <c r="A160" i="5"/>
  <c r="AD159" i="5"/>
  <c r="W159" i="5"/>
  <c r="T159" i="5"/>
  <c r="P159" i="5"/>
  <c r="L159" i="5"/>
  <c r="AH159" i="5" s="1"/>
  <c r="A159" i="5"/>
  <c r="AD158" i="5"/>
  <c r="W158" i="5"/>
  <c r="T158" i="5"/>
  <c r="P158" i="5"/>
  <c r="L158" i="5"/>
  <c r="A158" i="5"/>
  <c r="AD157" i="5"/>
  <c r="W157" i="5"/>
  <c r="T157" i="5"/>
  <c r="P157" i="5"/>
  <c r="L157" i="5"/>
  <c r="AH157" i="5" s="1"/>
  <c r="A157" i="5"/>
  <c r="AD156" i="5"/>
  <c r="W156" i="5"/>
  <c r="T156" i="5"/>
  <c r="P156" i="5"/>
  <c r="L156" i="5"/>
  <c r="A156" i="5"/>
  <c r="AD155" i="5"/>
  <c r="W155" i="5"/>
  <c r="T155" i="5"/>
  <c r="P155" i="5"/>
  <c r="L155" i="5"/>
  <c r="AH155" i="5" s="1"/>
  <c r="A155" i="5"/>
  <c r="AD154" i="5"/>
  <c r="W154" i="5"/>
  <c r="T154" i="5"/>
  <c r="P154" i="5"/>
  <c r="L154" i="5"/>
  <c r="AH154" i="5" s="1"/>
  <c r="A154" i="5"/>
  <c r="AD153" i="5"/>
  <c r="W153" i="5"/>
  <c r="T153" i="5"/>
  <c r="AH153" i="5" s="1"/>
  <c r="P153" i="5"/>
  <c r="L153" i="5"/>
  <c r="A153" i="5"/>
  <c r="AD152" i="5"/>
  <c r="W152" i="5"/>
  <c r="T152" i="5"/>
  <c r="P152" i="5"/>
  <c r="L152" i="5"/>
  <c r="A152" i="5"/>
  <c r="AH151" i="5"/>
  <c r="AD151" i="5"/>
  <c r="W151" i="5"/>
  <c r="T151" i="5"/>
  <c r="P151" i="5"/>
  <c r="L151" i="5"/>
  <c r="A151" i="5"/>
  <c r="AD150" i="5"/>
  <c r="W150" i="5"/>
  <c r="T150" i="5"/>
  <c r="P150" i="5"/>
  <c r="L150" i="5"/>
  <c r="AH150" i="5" s="1"/>
  <c r="A150" i="5"/>
  <c r="AD149" i="5"/>
  <c r="W149" i="5"/>
  <c r="T149" i="5"/>
  <c r="P149" i="5"/>
  <c r="L149" i="5"/>
  <c r="A149" i="5"/>
  <c r="AD148" i="5"/>
  <c r="W148" i="5"/>
  <c r="T148" i="5"/>
  <c r="P148" i="5"/>
  <c r="L148" i="5"/>
  <c r="A148" i="5"/>
  <c r="AD147" i="5"/>
  <c r="W147" i="5"/>
  <c r="T147" i="5"/>
  <c r="P147" i="5"/>
  <c r="L147" i="5"/>
  <c r="AH147" i="5" s="1"/>
  <c r="A147" i="5"/>
  <c r="AD146" i="5"/>
  <c r="W146" i="5"/>
  <c r="T146" i="5"/>
  <c r="P146" i="5"/>
  <c r="L146" i="5"/>
  <c r="A146" i="5"/>
  <c r="AD145" i="5"/>
  <c r="W145" i="5"/>
  <c r="T145" i="5"/>
  <c r="P145" i="5"/>
  <c r="L145" i="5"/>
  <c r="AH145" i="5" s="1"/>
  <c r="A145" i="5"/>
  <c r="AD144" i="5"/>
  <c r="W144" i="5"/>
  <c r="T144" i="5"/>
  <c r="P144" i="5"/>
  <c r="L144" i="5"/>
  <c r="AH144" i="5" s="1"/>
  <c r="A144" i="5"/>
  <c r="AD143" i="5"/>
  <c r="W143" i="5"/>
  <c r="T143" i="5"/>
  <c r="P143" i="5"/>
  <c r="L143" i="5"/>
  <c r="AH143" i="5" s="1"/>
  <c r="A143" i="5"/>
  <c r="AD142" i="5"/>
  <c r="W142" i="5"/>
  <c r="T142" i="5"/>
  <c r="P142" i="5"/>
  <c r="L142" i="5"/>
  <c r="A142" i="5"/>
  <c r="AD141" i="5"/>
  <c r="W141" i="5"/>
  <c r="T141" i="5"/>
  <c r="P141" i="5"/>
  <c r="L141" i="5"/>
  <c r="AH141" i="5" s="1"/>
  <c r="A141" i="5"/>
  <c r="AD140" i="5"/>
  <c r="W140" i="5"/>
  <c r="T140" i="5"/>
  <c r="P140" i="5"/>
  <c r="L140" i="5"/>
  <c r="A140" i="5"/>
  <c r="AD139" i="5"/>
  <c r="W139" i="5"/>
  <c r="T139" i="5"/>
  <c r="P139" i="5"/>
  <c r="L139" i="5"/>
  <c r="AH139" i="5" s="1"/>
  <c r="A139" i="5"/>
  <c r="AD138" i="5"/>
  <c r="W138" i="5"/>
  <c r="T138" i="5"/>
  <c r="P138" i="5"/>
  <c r="L138" i="5"/>
  <c r="AH138" i="5" s="1"/>
  <c r="A138" i="5"/>
  <c r="AD137" i="5"/>
  <c r="W137" i="5"/>
  <c r="T137" i="5"/>
  <c r="AH137" i="5" s="1"/>
  <c r="P137" i="5"/>
  <c r="L137" i="5"/>
  <c r="A137" i="5"/>
  <c r="AD136" i="5"/>
  <c r="W136" i="5"/>
  <c r="T136" i="5"/>
  <c r="P136" i="5"/>
  <c r="L136" i="5"/>
  <c r="A136" i="5"/>
  <c r="AH135" i="5"/>
  <c r="AD135" i="5"/>
  <c r="W135" i="5"/>
  <c r="T135" i="5"/>
  <c r="P135" i="5"/>
  <c r="L135" i="5"/>
  <c r="A135" i="5"/>
  <c r="AD134" i="5"/>
  <c r="W134" i="5"/>
  <c r="T134" i="5"/>
  <c r="P134" i="5"/>
  <c r="L134" i="5"/>
  <c r="AH134" i="5" s="1"/>
  <c r="A134" i="5"/>
  <c r="AD133" i="5"/>
  <c r="W133" i="5"/>
  <c r="T133" i="5"/>
  <c r="P133" i="5"/>
  <c r="L133" i="5"/>
  <c r="AH133" i="5" s="1"/>
  <c r="A133" i="5"/>
  <c r="AD132" i="5"/>
  <c r="W132" i="5"/>
  <c r="T132" i="5"/>
  <c r="P132" i="5"/>
  <c r="L132" i="5"/>
  <c r="A132" i="5"/>
  <c r="AD131" i="5"/>
  <c r="W131" i="5"/>
  <c r="T131" i="5"/>
  <c r="P131" i="5"/>
  <c r="L131" i="5"/>
  <c r="A131" i="5"/>
  <c r="AD130" i="5"/>
  <c r="W130" i="5"/>
  <c r="T130" i="5"/>
  <c r="P130" i="5"/>
  <c r="L130" i="5"/>
  <c r="A130" i="5"/>
  <c r="AD129" i="5"/>
  <c r="W129" i="5"/>
  <c r="T129" i="5"/>
  <c r="P129" i="5"/>
  <c r="L129" i="5"/>
  <c r="AH129" i="5" s="1"/>
  <c r="A129" i="5"/>
  <c r="AD128" i="5"/>
  <c r="W128" i="5"/>
  <c r="T128" i="5"/>
  <c r="P128" i="5"/>
  <c r="L128" i="5"/>
  <c r="AH128" i="5" s="1"/>
  <c r="A128" i="5"/>
  <c r="AD127" i="5"/>
  <c r="W127" i="5"/>
  <c r="T127" i="5"/>
  <c r="P127" i="5"/>
  <c r="L127" i="5"/>
  <c r="AH127" i="5" s="1"/>
  <c r="A127" i="5"/>
  <c r="AD126" i="5"/>
  <c r="W126" i="5"/>
  <c r="T126" i="5"/>
  <c r="P126" i="5"/>
  <c r="L126" i="5"/>
  <c r="A126" i="5"/>
  <c r="AD125" i="5"/>
  <c r="W125" i="5"/>
  <c r="T125" i="5"/>
  <c r="P125" i="5"/>
  <c r="L125" i="5"/>
  <c r="AH125" i="5" s="1"/>
  <c r="A125" i="5"/>
  <c r="AD124" i="5"/>
  <c r="W124" i="5"/>
  <c r="T124" i="5"/>
  <c r="P124" i="5"/>
  <c r="L124" i="5"/>
  <c r="A124" i="5"/>
  <c r="AD123" i="5"/>
  <c r="W123" i="5"/>
  <c r="T123" i="5"/>
  <c r="P123" i="5"/>
  <c r="L123" i="5"/>
  <c r="AH123" i="5" s="1"/>
  <c r="A123" i="5"/>
  <c r="AD122" i="5"/>
  <c r="W122" i="5"/>
  <c r="T122" i="5"/>
  <c r="P122" i="5"/>
  <c r="L122" i="5"/>
  <c r="AH122" i="5" s="1"/>
  <c r="A122" i="5"/>
  <c r="AD121" i="5"/>
  <c r="W121" i="5"/>
  <c r="T121" i="5"/>
  <c r="AH121" i="5" s="1"/>
  <c r="P121" i="5"/>
  <c r="L121" i="5"/>
  <c r="A121" i="5"/>
  <c r="AD120" i="5"/>
  <c r="W120" i="5"/>
  <c r="T120" i="5"/>
  <c r="P120" i="5"/>
  <c r="L120" i="5"/>
  <c r="A120" i="5"/>
  <c r="AH119" i="5"/>
  <c r="AD119" i="5"/>
  <c r="W119" i="5"/>
  <c r="T119" i="5"/>
  <c r="P119" i="5"/>
  <c r="L119" i="5"/>
  <c r="A119" i="5"/>
  <c r="AD118" i="5"/>
  <c r="W118" i="5"/>
  <c r="T118" i="5"/>
  <c r="P118" i="5"/>
  <c r="L118" i="5"/>
  <c r="AH118" i="5" s="1"/>
  <c r="A118" i="5"/>
  <c r="AD117" i="5"/>
  <c r="W117" i="5"/>
  <c r="T117" i="5"/>
  <c r="P117" i="5"/>
  <c r="L117" i="5"/>
  <c r="A117" i="5"/>
  <c r="AD116" i="5"/>
  <c r="W116" i="5"/>
  <c r="T116" i="5"/>
  <c r="P116" i="5"/>
  <c r="L116" i="5"/>
  <c r="A116" i="5"/>
  <c r="AD115" i="5"/>
  <c r="W115" i="5"/>
  <c r="T115" i="5"/>
  <c r="P115" i="5"/>
  <c r="L115" i="5"/>
  <c r="A115" i="5"/>
  <c r="AD114" i="5"/>
  <c r="W114" i="5"/>
  <c r="T114" i="5"/>
  <c r="P114" i="5"/>
  <c r="L114" i="5"/>
  <c r="A114" i="5"/>
  <c r="AD113" i="5"/>
  <c r="W113" i="5"/>
  <c r="T113" i="5"/>
  <c r="P113" i="5"/>
  <c r="L113" i="5"/>
  <c r="AH113" i="5" s="1"/>
  <c r="A113" i="5"/>
  <c r="AD112" i="5"/>
  <c r="W112" i="5"/>
  <c r="T112" i="5"/>
  <c r="P112" i="5"/>
  <c r="L112" i="5"/>
  <c r="AH112" i="5" s="1"/>
  <c r="A112" i="5"/>
  <c r="AD111" i="5"/>
  <c r="W111" i="5"/>
  <c r="T111" i="5"/>
  <c r="P111" i="5"/>
  <c r="L111" i="5"/>
  <c r="AH111" i="5" s="1"/>
  <c r="A111" i="5"/>
  <c r="AD110" i="5"/>
  <c r="W110" i="5"/>
  <c r="T110" i="5"/>
  <c r="P110" i="5"/>
  <c r="L110" i="5"/>
  <c r="A110" i="5"/>
  <c r="AD109" i="5"/>
  <c r="W109" i="5"/>
  <c r="T109" i="5"/>
  <c r="P109" i="5"/>
  <c r="L109" i="5"/>
  <c r="AH109" i="5" s="1"/>
  <c r="A109" i="5"/>
  <c r="AD108" i="5"/>
  <c r="W108" i="5"/>
  <c r="T108" i="5"/>
  <c r="P108" i="5"/>
  <c r="L108" i="5"/>
  <c r="A108" i="5"/>
  <c r="AD107" i="5"/>
  <c r="W107" i="5"/>
  <c r="T107" i="5"/>
  <c r="P107" i="5"/>
  <c r="L107" i="5"/>
  <c r="AH107" i="5" s="1"/>
  <c r="A107" i="5"/>
  <c r="AD106" i="5"/>
  <c r="W106" i="5"/>
  <c r="T106" i="5"/>
  <c r="P106" i="5"/>
  <c r="L106" i="5"/>
  <c r="AH106" i="5" s="1"/>
  <c r="A106" i="5"/>
  <c r="AD105" i="5"/>
  <c r="W105" i="5"/>
  <c r="T105" i="5"/>
  <c r="AH105" i="5" s="1"/>
  <c r="P105" i="5"/>
  <c r="L105" i="5"/>
  <c r="A105" i="5"/>
  <c r="AD104" i="5"/>
  <c r="W104" i="5"/>
  <c r="T104" i="5"/>
  <c r="P104" i="5"/>
  <c r="L104" i="5"/>
  <c r="A104" i="5"/>
  <c r="AH103" i="5"/>
  <c r="AD103" i="5"/>
  <c r="W103" i="5"/>
  <c r="T103" i="5"/>
  <c r="P103" i="5"/>
  <c r="L103" i="5"/>
  <c r="A103" i="5"/>
  <c r="AD102" i="5"/>
  <c r="W102" i="5"/>
  <c r="T102" i="5"/>
  <c r="P102" i="5"/>
  <c r="L102" i="5"/>
  <c r="AH102" i="5" s="1"/>
  <c r="A102" i="5"/>
  <c r="AD101" i="5"/>
  <c r="W101" i="5"/>
  <c r="T101" i="5"/>
  <c r="P101" i="5"/>
  <c r="L101" i="5"/>
  <c r="A101" i="5"/>
  <c r="AD100" i="5"/>
  <c r="W100" i="5"/>
  <c r="T100" i="5"/>
  <c r="P100" i="5"/>
  <c r="L100" i="5"/>
  <c r="A100" i="5"/>
  <c r="AD99" i="5"/>
  <c r="W99" i="5"/>
  <c r="T99" i="5"/>
  <c r="P99" i="5"/>
  <c r="L99" i="5"/>
  <c r="A99" i="5"/>
  <c r="AD98" i="5"/>
  <c r="W98" i="5"/>
  <c r="T98" i="5"/>
  <c r="P98" i="5"/>
  <c r="L98" i="5"/>
  <c r="A98" i="5"/>
  <c r="AD97" i="5"/>
  <c r="W97" i="5"/>
  <c r="T97" i="5"/>
  <c r="P97" i="5"/>
  <c r="L97" i="5"/>
  <c r="AH97" i="5" s="1"/>
  <c r="A97" i="5"/>
  <c r="AD96" i="5"/>
  <c r="W96" i="5"/>
  <c r="T96" i="5"/>
  <c r="P96" i="5"/>
  <c r="L96" i="5"/>
  <c r="AH96" i="5" s="1"/>
  <c r="A96" i="5"/>
  <c r="AD95" i="5"/>
  <c r="W95" i="5"/>
  <c r="T95" i="5"/>
  <c r="P95" i="5"/>
  <c r="L95" i="5"/>
  <c r="AH95" i="5" s="1"/>
  <c r="A95" i="5"/>
  <c r="AD94" i="5"/>
  <c r="W94" i="5"/>
  <c r="T94" i="5"/>
  <c r="P94" i="5"/>
  <c r="L94" i="5"/>
  <c r="A94" i="5"/>
  <c r="AD93" i="5"/>
  <c r="W93" i="5"/>
  <c r="T93" i="5"/>
  <c r="P93" i="5"/>
  <c r="L93" i="5"/>
  <c r="AH93" i="5" s="1"/>
  <c r="A93" i="5"/>
  <c r="AD92" i="5"/>
  <c r="W92" i="5"/>
  <c r="T92" i="5"/>
  <c r="P92" i="5"/>
  <c r="L92" i="5"/>
  <c r="A92" i="5"/>
  <c r="AD91" i="5"/>
  <c r="W91" i="5"/>
  <c r="T91" i="5"/>
  <c r="P91" i="5"/>
  <c r="L91" i="5"/>
  <c r="AH91" i="5" s="1"/>
  <c r="A91" i="5"/>
  <c r="AD90" i="5"/>
  <c r="W90" i="5"/>
  <c r="T90" i="5"/>
  <c r="P90" i="5"/>
  <c r="L90" i="5"/>
  <c r="AH90" i="5" s="1"/>
  <c r="A90" i="5"/>
  <c r="AD89" i="5"/>
  <c r="W89" i="5"/>
  <c r="T89" i="5"/>
  <c r="P89" i="5"/>
  <c r="L89" i="5"/>
  <c r="AH89" i="5" s="1"/>
  <c r="A89" i="5"/>
  <c r="AD88" i="5"/>
  <c r="W88" i="5"/>
  <c r="T88" i="5"/>
  <c r="P88" i="5"/>
  <c r="L88" i="5"/>
  <c r="A88" i="5"/>
  <c r="AH87" i="5"/>
  <c r="AD87" i="5"/>
  <c r="W87" i="5"/>
  <c r="T87" i="5"/>
  <c r="P87" i="5"/>
  <c r="L87" i="5"/>
  <c r="A87" i="5"/>
  <c r="AD86" i="5"/>
  <c r="W86" i="5"/>
  <c r="T86" i="5"/>
  <c r="P86" i="5"/>
  <c r="L86" i="5"/>
  <c r="AH86" i="5" s="1"/>
  <c r="A86" i="5"/>
  <c r="AD85" i="5"/>
  <c r="W85" i="5"/>
  <c r="T85" i="5"/>
  <c r="P85" i="5"/>
  <c r="L85" i="5"/>
  <c r="AH85" i="5" s="1"/>
  <c r="A85" i="5"/>
  <c r="AD84" i="5"/>
  <c r="W84" i="5"/>
  <c r="T84" i="5"/>
  <c r="P84" i="5"/>
  <c r="L84" i="5"/>
  <c r="A84" i="5"/>
  <c r="AD83" i="5"/>
  <c r="W83" i="5"/>
  <c r="T83" i="5"/>
  <c r="P83" i="5"/>
  <c r="L83" i="5"/>
  <c r="A83" i="5"/>
  <c r="AD82" i="5"/>
  <c r="W82" i="5"/>
  <c r="T82" i="5"/>
  <c r="P82" i="5"/>
  <c r="L82" i="5"/>
  <c r="A82" i="5"/>
  <c r="AD81" i="5"/>
  <c r="W81" i="5"/>
  <c r="T81" i="5"/>
  <c r="P81" i="5"/>
  <c r="L81" i="5"/>
  <c r="AH81" i="5" s="1"/>
  <c r="A81" i="5"/>
  <c r="AD80" i="5"/>
  <c r="W80" i="5"/>
  <c r="T80" i="5"/>
  <c r="P80" i="5"/>
  <c r="L80" i="5"/>
  <c r="AH80" i="5" s="1"/>
  <c r="A80" i="5"/>
  <c r="AD79" i="5"/>
  <c r="W79" i="5"/>
  <c r="T79" i="5"/>
  <c r="P79" i="5"/>
  <c r="L79" i="5"/>
  <c r="AH79" i="5" s="1"/>
  <c r="A79" i="5"/>
  <c r="AD78" i="5"/>
  <c r="W78" i="5"/>
  <c r="T78" i="5"/>
  <c r="P78" i="5"/>
  <c r="L78" i="5"/>
  <c r="A78" i="5"/>
  <c r="AD77" i="5"/>
  <c r="W77" i="5"/>
  <c r="T77" i="5"/>
  <c r="P77" i="5"/>
  <c r="L77" i="5"/>
  <c r="AH77" i="5" s="1"/>
  <c r="A77" i="5"/>
  <c r="AD76" i="5"/>
  <c r="W76" i="5"/>
  <c r="T76" i="5"/>
  <c r="P76" i="5"/>
  <c r="L76" i="5"/>
  <c r="A76" i="5"/>
  <c r="AD75" i="5"/>
  <c r="W75" i="5"/>
  <c r="T75" i="5"/>
  <c r="P75" i="5"/>
  <c r="L75" i="5"/>
  <c r="AH75" i="5" s="1"/>
  <c r="A75" i="5"/>
  <c r="AD74" i="5"/>
  <c r="W74" i="5"/>
  <c r="T74" i="5"/>
  <c r="P74" i="5"/>
  <c r="L74" i="5"/>
  <c r="AH74" i="5" s="1"/>
  <c r="A74" i="5"/>
  <c r="AD73" i="5"/>
  <c r="W73" i="5"/>
  <c r="T73" i="5"/>
  <c r="P73" i="5"/>
  <c r="L73" i="5"/>
  <c r="AH73" i="5" s="1"/>
  <c r="A73" i="5"/>
  <c r="AD72" i="5"/>
  <c r="W72" i="5"/>
  <c r="T72" i="5"/>
  <c r="P72" i="5"/>
  <c r="L72" i="5"/>
  <c r="A72" i="5"/>
  <c r="AH71" i="5"/>
  <c r="AD71" i="5"/>
  <c r="W71" i="5"/>
  <c r="T71" i="5"/>
  <c r="P71" i="5"/>
  <c r="L71" i="5"/>
  <c r="A71" i="5"/>
  <c r="AD70" i="5"/>
  <c r="W70" i="5"/>
  <c r="T70" i="5"/>
  <c r="P70" i="5"/>
  <c r="L70" i="5"/>
  <c r="AH70" i="5" s="1"/>
  <c r="A70" i="5"/>
  <c r="AD69" i="5"/>
  <c r="W69" i="5"/>
  <c r="T69" i="5"/>
  <c r="P69" i="5"/>
  <c r="L69" i="5"/>
  <c r="A69" i="5"/>
  <c r="AD68" i="5"/>
  <c r="W68" i="5"/>
  <c r="T68" i="5"/>
  <c r="P68" i="5"/>
  <c r="L68" i="5"/>
  <c r="A68" i="5"/>
  <c r="AD67" i="5"/>
  <c r="W67" i="5"/>
  <c r="T67" i="5"/>
  <c r="P67" i="5"/>
  <c r="L67" i="5"/>
  <c r="AH67" i="5" s="1"/>
  <c r="A67" i="5"/>
  <c r="AD66" i="5"/>
  <c r="W66" i="5"/>
  <c r="T66" i="5"/>
  <c r="P66" i="5"/>
  <c r="L66" i="5"/>
  <c r="A66" i="5"/>
  <c r="AD65" i="5"/>
  <c r="W65" i="5"/>
  <c r="T65" i="5"/>
  <c r="P65" i="5"/>
  <c r="L65" i="5"/>
  <c r="AH65" i="5" s="1"/>
  <c r="A65" i="5"/>
  <c r="AD64" i="5"/>
  <c r="W64" i="5"/>
  <c r="T64" i="5"/>
  <c r="P64" i="5"/>
  <c r="L64" i="5"/>
  <c r="AH64" i="5" s="1"/>
  <c r="A64" i="5"/>
  <c r="AD63" i="5"/>
  <c r="W63" i="5"/>
  <c r="T63" i="5"/>
  <c r="P63" i="5"/>
  <c r="L63" i="5"/>
  <c r="AH63" i="5" s="1"/>
  <c r="A63" i="5"/>
  <c r="AD62" i="5"/>
  <c r="W62" i="5"/>
  <c r="T62" i="5"/>
  <c r="P62" i="5"/>
  <c r="L62" i="5"/>
  <c r="A62" i="5"/>
  <c r="AD61" i="5"/>
  <c r="W61" i="5"/>
  <c r="T61" i="5"/>
  <c r="P61" i="5"/>
  <c r="L61" i="5"/>
  <c r="AH61" i="5" s="1"/>
  <c r="A61" i="5"/>
  <c r="AD60" i="5"/>
  <c r="W60" i="5"/>
  <c r="T60" i="5"/>
  <c r="P60" i="5"/>
  <c r="L60" i="5"/>
  <c r="A60" i="5"/>
  <c r="AD59" i="5"/>
  <c r="W59" i="5"/>
  <c r="T59" i="5"/>
  <c r="P59" i="5"/>
  <c r="L59" i="5"/>
  <c r="AH59" i="5" s="1"/>
  <c r="A59" i="5"/>
  <c r="AD58" i="5"/>
  <c r="W58" i="5"/>
  <c r="T58" i="5"/>
  <c r="P58" i="5"/>
  <c r="L58" i="5"/>
  <c r="AH58" i="5" s="1"/>
  <c r="A58" i="5"/>
  <c r="AD57" i="5"/>
  <c r="W57" i="5"/>
  <c r="T57" i="5"/>
  <c r="P57" i="5"/>
  <c r="L57" i="5"/>
  <c r="AH57" i="5" s="1"/>
  <c r="A57" i="5"/>
  <c r="AD56" i="5"/>
  <c r="W56" i="5"/>
  <c r="T56" i="5"/>
  <c r="P56" i="5"/>
  <c r="L56" i="5"/>
  <c r="A56" i="5"/>
  <c r="AH55" i="5"/>
  <c r="AD55" i="5"/>
  <c r="W55" i="5"/>
  <c r="T55" i="5"/>
  <c r="P55" i="5"/>
  <c r="L55" i="5"/>
  <c r="A55" i="5"/>
  <c r="AD54" i="5"/>
  <c r="W54" i="5"/>
  <c r="T54" i="5"/>
  <c r="P54" i="5"/>
  <c r="L54" i="5"/>
  <c r="A54" i="5"/>
  <c r="AH53" i="5"/>
  <c r="AD53" i="5"/>
  <c r="W53" i="5"/>
  <c r="T53" i="5"/>
  <c r="P53" i="5"/>
  <c r="L53" i="5"/>
  <c r="A53" i="5"/>
  <c r="AD52" i="5"/>
  <c r="W52" i="5"/>
  <c r="T52" i="5"/>
  <c r="P52" i="5"/>
  <c r="L52" i="5"/>
  <c r="AH52" i="5" s="1"/>
  <c r="A52" i="5"/>
  <c r="AD51" i="5"/>
  <c r="W51" i="5"/>
  <c r="T51" i="5"/>
  <c r="P51" i="5"/>
  <c r="L51" i="5"/>
  <c r="A51" i="5"/>
  <c r="AD50" i="5"/>
  <c r="W50" i="5"/>
  <c r="T50" i="5"/>
  <c r="P50" i="5"/>
  <c r="L50" i="5"/>
  <c r="A50" i="5"/>
  <c r="AD49" i="5"/>
  <c r="W49" i="5"/>
  <c r="T49" i="5"/>
  <c r="AH49" i="5" s="1"/>
  <c r="P49" i="5"/>
  <c r="L49" i="5"/>
  <c r="A49" i="5"/>
  <c r="AD48" i="5"/>
  <c r="W48" i="5"/>
  <c r="T48" i="5"/>
  <c r="P48" i="5"/>
  <c r="L48" i="5"/>
  <c r="A48" i="5"/>
  <c r="AD47" i="5"/>
  <c r="W47" i="5"/>
  <c r="T47" i="5"/>
  <c r="P47" i="5"/>
  <c r="L47" i="5"/>
  <c r="AH47" i="5" s="1"/>
  <c r="A47" i="5"/>
  <c r="AD46" i="5"/>
  <c r="W46" i="5"/>
  <c r="T46" i="5"/>
  <c r="P46" i="5"/>
  <c r="L46" i="5"/>
  <c r="A46" i="5"/>
  <c r="AD45" i="5"/>
  <c r="W45" i="5"/>
  <c r="T45" i="5"/>
  <c r="P45" i="5"/>
  <c r="L45" i="5"/>
  <c r="A45" i="5"/>
  <c r="AD44" i="5"/>
  <c r="W44" i="5"/>
  <c r="T44" i="5"/>
  <c r="P44" i="5"/>
  <c r="L44" i="5"/>
  <c r="A44" i="5"/>
  <c r="AD43" i="5"/>
  <c r="W43" i="5"/>
  <c r="T43" i="5"/>
  <c r="P43" i="5"/>
  <c r="L43" i="5"/>
  <c r="AH43" i="5" s="1"/>
  <c r="A43" i="5"/>
  <c r="AD42" i="5"/>
  <c r="W42" i="5"/>
  <c r="T42" i="5"/>
  <c r="P42" i="5"/>
  <c r="L42" i="5"/>
  <c r="A42" i="5"/>
  <c r="AD41" i="5"/>
  <c r="W41" i="5"/>
  <c r="AH41" i="5" s="1"/>
  <c r="T41" i="5"/>
  <c r="P41" i="5"/>
  <c r="L41" i="5"/>
  <c r="A41" i="5"/>
  <c r="AD40" i="5"/>
  <c r="W40" i="5"/>
  <c r="T40" i="5"/>
  <c r="P40" i="5"/>
  <c r="AH40" i="5" s="1"/>
  <c r="L40" i="5"/>
  <c r="A40" i="5"/>
  <c r="AD39" i="5"/>
  <c r="W39" i="5"/>
  <c r="T39" i="5"/>
  <c r="P39" i="5"/>
  <c r="AH39" i="5" s="1"/>
  <c r="L39" i="5"/>
  <c r="A39" i="5"/>
  <c r="AD38" i="5"/>
  <c r="W38" i="5"/>
  <c r="T38" i="5"/>
  <c r="P38" i="5"/>
  <c r="AH38" i="5" s="1"/>
  <c r="L38" i="5"/>
  <c r="A38" i="5"/>
  <c r="AD37" i="5"/>
  <c r="W37" i="5"/>
  <c r="T37" i="5"/>
  <c r="P37" i="5"/>
  <c r="AH37" i="5" s="1"/>
  <c r="L37" i="5"/>
  <c r="A37" i="5"/>
  <c r="AD36" i="5"/>
  <c r="W36" i="5"/>
  <c r="T36" i="5"/>
  <c r="P36" i="5"/>
  <c r="AH36" i="5" s="1"/>
  <c r="L36" i="5"/>
  <c r="A36" i="5"/>
  <c r="AD35" i="5"/>
  <c r="W35" i="5"/>
  <c r="T35" i="5"/>
  <c r="P35" i="5"/>
  <c r="AH35" i="5" s="1"/>
  <c r="L35" i="5"/>
  <c r="A35" i="5"/>
  <c r="AD34" i="5"/>
  <c r="W34" i="5"/>
  <c r="T34" i="5"/>
  <c r="P34" i="5"/>
  <c r="AH34" i="5" s="1"/>
  <c r="L34" i="5"/>
  <c r="A34" i="5"/>
  <c r="AD33" i="5"/>
  <c r="W33" i="5"/>
  <c r="T33" i="5"/>
  <c r="P33" i="5"/>
  <c r="AH33" i="5" s="1"/>
  <c r="L33" i="5"/>
  <c r="A33" i="5"/>
  <c r="AD32" i="5"/>
  <c r="W32" i="5"/>
  <c r="T32" i="5"/>
  <c r="P32" i="5"/>
  <c r="AH32" i="5" s="1"/>
  <c r="L32" i="5"/>
  <c r="A32" i="5"/>
  <c r="AD31" i="5"/>
  <c r="W31" i="5"/>
  <c r="T31" i="5"/>
  <c r="P31" i="5"/>
  <c r="AH31" i="5" s="1"/>
  <c r="L31" i="5"/>
  <c r="A31" i="5"/>
  <c r="AD30" i="5"/>
  <c r="W30" i="5"/>
  <c r="T30" i="5"/>
  <c r="P30" i="5"/>
  <c r="AH30" i="5" s="1"/>
  <c r="L30" i="5"/>
  <c r="A30" i="5"/>
  <c r="AD29" i="5"/>
  <c r="W29" i="5"/>
  <c r="T29" i="5"/>
  <c r="P29" i="5"/>
  <c r="AH29" i="5" s="1"/>
  <c r="L29" i="5"/>
  <c r="A29" i="5"/>
  <c r="AD28" i="5"/>
  <c r="W28" i="5"/>
  <c r="T28" i="5"/>
  <c r="P28" i="5"/>
  <c r="L28" i="5"/>
  <c r="AH28" i="5" s="1"/>
  <c r="A28" i="5"/>
  <c r="AD27" i="5"/>
  <c r="W27" i="5"/>
  <c r="T27" i="5"/>
  <c r="P27" i="5"/>
  <c r="AH27" i="5" s="1"/>
  <c r="L27" i="5"/>
  <c r="A27" i="5"/>
  <c r="AD26" i="5"/>
  <c r="W26" i="5"/>
  <c r="T26" i="5"/>
  <c r="P26" i="5"/>
  <c r="L26" i="5"/>
  <c r="AH26" i="5" s="1"/>
  <c r="A26" i="5"/>
  <c r="AD25" i="5"/>
  <c r="W25" i="5"/>
  <c r="T25" i="5"/>
  <c r="P25" i="5"/>
  <c r="AH25" i="5" s="1"/>
  <c r="L25" i="5"/>
  <c r="A25" i="5"/>
  <c r="AD24" i="5"/>
  <c r="W24" i="5"/>
  <c r="T24" i="5"/>
  <c r="P24" i="5"/>
  <c r="L24" i="5"/>
  <c r="AH24" i="5" s="1"/>
  <c r="A24" i="5"/>
  <c r="AD23" i="5"/>
  <c r="W23" i="5"/>
  <c r="T23" i="5"/>
  <c r="P23" i="5"/>
  <c r="AH23" i="5" s="1"/>
  <c r="L23" i="5"/>
  <c r="A23" i="5"/>
  <c r="AD22" i="5"/>
  <c r="W22" i="5"/>
  <c r="T22" i="5"/>
  <c r="P22" i="5"/>
  <c r="L22" i="5"/>
  <c r="AH22" i="5" s="1"/>
  <c r="A22" i="5"/>
  <c r="AD21" i="5"/>
  <c r="W21" i="5"/>
  <c r="T21" i="5"/>
  <c r="P21" i="5"/>
  <c r="AH21" i="5" s="1"/>
  <c r="L21" i="5"/>
  <c r="A21" i="5"/>
  <c r="AD20" i="5"/>
  <c r="W20" i="5"/>
  <c r="T20" i="5"/>
  <c r="P20" i="5"/>
  <c r="L20" i="5"/>
  <c r="AH20" i="5" s="1"/>
  <c r="A20" i="5"/>
  <c r="AD19" i="5"/>
  <c r="W19" i="5"/>
  <c r="T19" i="5"/>
  <c r="P19" i="5"/>
  <c r="AH19" i="5" s="1"/>
  <c r="L19" i="5"/>
  <c r="A19" i="5"/>
  <c r="AD18" i="5"/>
  <c r="W18" i="5"/>
  <c r="T18" i="5"/>
  <c r="P18" i="5"/>
  <c r="L18" i="5"/>
  <c r="AH18" i="5" s="1"/>
  <c r="A18" i="5"/>
  <c r="AD17" i="5"/>
  <c r="W17" i="5"/>
  <c r="T17" i="5"/>
  <c r="P17" i="5"/>
  <c r="AH17" i="5" s="1"/>
  <c r="L17" i="5"/>
  <c r="A17" i="5"/>
  <c r="AD16" i="5"/>
  <c r="W16" i="5"/>
  <c r="T16" i="5"/>
  <c r="P16" i="5"/>
  <c r="L16" i="5"/>
  <c r="AH16" i="5" s="1"/>
  <c r="A16" i="5"/>
  <c r="AD15" i="5"/>
  <c r="W15" i="5"/>
  <c r="T15" i="5"/>
  <c r="P15" i="5"/>
  <c r="AH15" i="5" s="1"/>
  <c r="L15" i="5"/>
  <c r="A15" i="5"/>
  <c r="AD14" i="5"/>
  <c r="W14" i="5"/>
  <c r="T14" i="5"/>
  <c r="P14" i="5"/>
  <c r="L14" i="5"/>
  <c r="AH14" i="5" s="1"/>
  <c r="A14" i="5"/>
  <c r="AD13" i="5"/>
  <c r="W13" i="5"/>
  <c r="T13" i="5"/>
  <c r="P13" i="5"/>
  <c r="AH13" i="5" s="1"/>
  <c r="L13" i="5"/>
  <c r="A13" i="5"/>
  <c r="AD12" i="5"/>
  <c r="W12" i="5"/>
  <c r="T12" i="5"/>
  <c r="P12" i="5"/>
  <c r="L12" i="5"/>
  <c r="AH12" i="5" s="1"/>
  <c r="A12" i="5"/>
  <c r="AD11" i="5"/>
  <c r="W11" i="5"/>
  <c r="T11" i="5"/>
  <c r="P11" i="5"/>
  <c r="AH11" i="5" s="1"/>
  <c r="L11" i="5"/>
  <c r="A11" i="5"/>
  <c r="AD10" i="5"/>
  <c r="W10" i="5"/>
  <c r="T10" i="5"/>
  <c r="P10" i="5"/>
  <c r="L10" i="5"/>
  <c r="AH10" i="5" s="1"/>
  <c r="A10" i="5"/>
  <c r="AD9" i="5"/>
  <c r="W9" i="5"/>
  <c r="T9" i="5"/>
  <c r="P9" i="5"/>
  <c r="AH9" i="5" s="1"/>
  <c r="L9" i="5"/>
  <c r="A9" i="5"/>
  <c r="AD8" i="5"/>
  <c r="W8" i="5"/>
  <c r="T8" i="5"/>
  <c r="P8" i="5"/>
  <c r="L8" i="5"/>
  <c r="AH8" i="5" s="1"/>
  <c r="A8" i="5"/>
  <c r="AD7" i="5"/>
  <c r="W7" i="5"/>
  <c r="T7" i="5"/>
  <c r="P7" i="5"/>
  <c r="AH7" i="5" s="1"/>
  <c r="L7" i="5"/>
  <c r="A7" i="5"/>
  <c r="AD6" i="5"/>
  <c r="W6" i="5"/>
  <c r="T6" i="5"/>
  <c r="P6" i="5"/>
  <c r="L6" i="5"/>
  <c r="AH6" i="5" s="1"/>
  <c r="A6" i="5"/>
  <c r="AD5" i="5"/>
  <c r="W5" i="5"/>
  <c r="T5" i="5"/>
  <c r="P5" i="5"/>
  <c r="L5" i="5"/>
  <c r="AH5" i="5" s="1"/>
  <c r="A5" i="5"/>
  <c r="AD4" i="5"/>
  <c r="W4" i="5"/>
  <c r="T4" i="5"/>
  <c r="P4" i="5"/>
  <c r="L4" i="5"/>
  <c r="AH4" i="5" s="1"/>
  <c r="A4" i="5"/>
  <c r="AD3" i="5"/>
  <c r="W3" i="5"/>
  <c r="T3" i="5"/>
  <c r="P3" i="5"/>
  <c r="L3" i="5"/>
  <c r="AH3" i="5" s="1"/>
  <c r="A3" i="5"/>
  <c r="AI2" i="5"/>
  <c r="AD2" i="5"/>
  <c r="W2" i="5"/>
  <c r="T2" i="5"/>
  <c r="P2" i="5"/>
  <c r="L2" i="5"/>
  <c r="AF1122" i="4"/>
  <c r="X1122" i="4"/>
  <c r="Q1122" i="4"/>
  <c r="L1122" i="4"/>
  <c r="H1122" i="4"/>
  <c r="AF1121" i="4"/>
  <c r="X1121" i="4"/>
  <c r="Q1121" i="4"/>
  <c r="L1121" i="4"/>
  <c r="H1121" i="4"/>
  <c r="AF1120" i="4"/>
  <c r="X1120" i="4"/>
  <c r="Q1120" i="4"/>
  <c r="L1120" i="4"/>
  <c r="H1120" i="4"/>
  <c r="AL1120" i="4" s="1"/>
  <c r="AF1119" i="4"/>
  <c r="X1119" i="4"/>
  <c r="Q1119" i="4"/>
  <c r="L1119" i="4"/>
  <c r="H1119" i="4"/>
  <c r="AF1118" i="4"/>
  <c r="X1118" i="4"/>
  <c r="Q1118" i="4"/>
  <c r="L1118" i="4"/>
  <c r="H1118" i="4"/>
  <c r="AF1117" i="4"/>
  <c r="X1117" i="4"/>
  <c r="Q1117" i="4"/>
  <c r="L1117" i="4"/>
  <c r="H1117" i="4"/>
  <c r="AF1116" i="4"/>
  <c r="X1116" i="4"/>
  <c r="Q1116" i="4"/>
  <c r="L1116" i="4"/>
  <c r="H1116" i="4"/>
  <c r="AF1115" i="4"/>
  <c r="X1115" i="4"/>
  <c r="Q1115" i="4"/>
  <c r="L1115" i="4"/>
  <c r="H1115" i="4"/>
  <c r="AF1114" i="4"/>
  <c r="X1114" i="4"/>
  <c r="Q1114" i="4"/>
  <c r="L1114" i="4"/>
  <c r="H1114" i="4"/>
  <c r="AF1113" i="4"/>
  <c r="X1113" i="4"/>
  <c r="Q1113" i="4"/>
  <c r="L1113" i="4"/>
  <c r="H1113" i="4"/>
  <c r="AF1112" i="4"/>
  <c r="X1112" i="4"/>
  <c r="Q1112" i="4"/>
  <c r="L1112" i="4"/>
  <c r="H1112" i="4"/>
  <c r="AF1111" i="4"/>
  <c r="X1111" i="4"/>
  <c r="Q1111" i="4"/>
  <c r="L1111" i="4"/>
  <c r="H1111" i="4"/>
  <c r="AF1110" i="4"/>
  <c r="X1110" i="4"/>
  <c r="Q1110" i="4"/>
  <c r="L1110" i="4"/>
  <c r="H1110" i="4"/>
  <c r="AF1109" i="4"/>
  <c r="X1109" i="4"/>
  <c r="Q1109" i="4"/>
  <c r="L1109" i="4"/>
  <c r="H1109" i="4"/>
  <c r="AF1108" i="4"/>
  <c r="X1108" i="4"/>
  <c r="Q1108" i="4"/>
  <c r="L1108" i="4"/>
  <c r="H1108" i="4"/>
  <c r="AF1107" i="4"/>
  <c r="X1107" i="4"/>
  <c r="Q1107" i="4"/>
  <c r="L1107" i="4"/>
  <c r="H1107" i="4"/>
  <c r="AF1106" i="4"/>
  <c r="X1106" i="4"/>
  <c r="Q1106" i="4"/>
  <c r="L1106" i="4"/>
  <c r="H1106" i="4"/>
  <c r="AF1105" i="4"/>
  <c r="X1105" i="4"/>
  <c r="Q1105" i="4"/>
  <c r="L1105" i="4"/>
  <c r="H1105" i="4"/>
  <c r="AF1104" i="4"/>
  <c r="X1104" i="4"/>
  <c r="Q1104" i="4"/>
  <c r="L1104" i="4"/>
  <c r="H1104" i="4"/>
  <c r="AF1103" i="4"/>
  <c r="X1103" i="4"/>
  <c r="Q1103" i="4"/>
  <c r="L1103" i="4"/>
  <c r="H1103" i="4"/>
  <c r="AF1102" i="4"/>
  <c r="X1102" i="4"/>
  <c r="Q1102" i="4"/>
  <c r="L1102" i="4"/>
  <c r="H1102" i="4"/>
  <c r="AF1101" i="4"/>
  <c r="X1101" i="4"/>
  <c r="Q1101" i="4"/>
  <c r="L1101" i="4"/>
  <c r="H1101" i="4"/>
  <c r="AF1100" i="4"/>
  <c r="X1100" i="4"/>
  <c r="Q1100" i="4"/>
  <c r="L1100" i="4"/>
  <c r="H1100" i="4"/>
  <c r="AL1100" i="4" s="1"/>
  <c r="AF1099" i="4"/>
  <c r="X1099" i="4"/>
  <c r="Q1099" i="4"/>
  <c r="L1099" i="4"/>
  <c r="H1099" i="4"/>
  <c r="AF1098" i="4"/>
  <c r="AL1098" i="4" s="1"/>
  <c r="X1098" i="4"/>
  <c r="Q1098" i="4"/>
  <c r="L1098" i="4"/>
  <c r="H1098" i="4"/>
  <c r="AF1097" i="4"/>
  <c r="X1097" i="4"/>
  <c r="Q1097" i="4"/>
  <c r="L1097" i="4"/>
  <c r="H1097" i="4"/>
  <c r="AL1097" i="4" s="1"/>
  <c r="AF1096" i="4"/>
  <c r="X1096" i="4"/>
  <c r="Q1096" i="4"/>
  <c r="L1096" i="4"/>
  <c r="H1096" i="4"/>
  <c r="AF1095" i="4"/>
  <c r="X1095" i="4"/>
  <c r="Q1095" i="4"/>
  <c r="L1095" i="4"/>
  <c r="H1095" i="4"/>
  <c r="AF1094" i="4"/>
  <c r="X1094" i="4"/>
  <c r="Q1094" i="4"/>
  <c r="L1094" i="4"/>
  <c r="H1094" i="4"/>
  <c r="AF1093" i="4"/>
  <c r="X1093" i="4"/>
  <c r="Q1093" i="4"/>
  <c r="L1093" i="4"/>
  <c r="H1093" i="4"/>
  <c r="AF1092" i="4"/>
  <c r="X1092" i="4"/>
  <c r="Q1092" i="4"/>
  <c r="L1092" i="4"/>
  <c r="H1092" i="4"/>
  <c r="AF1091" i="4"/>
  <c r="X1091" i="4"/>
  <c r="Q1091" i="4"/>
  <c r="L1091" i="4"/>
  <c r="H1091" i="4"/>
  <c r="AF1090" i="4"/>
  <c r="X1090" i="4"/>
  <c r="Q1090" i="4"/>
  <c r="L1090" i="4"/>
  <c r="H1090" i="4"/>
  <c r="AF1089" i="4"/>
  <c r="X1089" i="4"/>
  <c r="Q1089" i="4"/>
  <c r="L1089" i="4"/>
  <c r="H1089" i="4"/>
  <c r="AF1088" i="4"/>
  <c r="X1088" i="4"/>
  <c r="Q1088" i="4"/>
  <c r="L1088" i="4"/>
  <c r="H1088" i="4"/>
  <c r="AF1087" i="4"/>
  <c r="X1087" i="4"/>
  <c r="Q1087" i="4"/>
  <c r="L1087" i="4"/>
  <c r="H1087" i="4"/>
  <c r="AF1086" i="4"/>
  <c r="X1086" i="4"/>
  <c r="AL1086" i="4" s="1"/>
  <c r="Q1086" i="4"/>
  <c r="L1086" i="4"/>
  <c r="H1086" i="4"/>
  <c r="AF1085" i="4"/>
  <c r="X1085" i="4"/>
  <c r="Q1085" i="4"/>
  <c r="L1085" i="4"/>
  <c r="H1085" i="4"/>
  <c r="AL1085" i="4" s="1"/>
  <c r="AF1084" i="4"/>
  <c r="X1084" i="4"/>
  <c r="Q1084" i="4"/>
  <c r="L1084" i="4"/>
  <c r="H1084" i="4"/>
  <c r="AF1083" i="4"/>
  <c r="X1083" i="4"/>
  <c r="Q1083" i="4"/>
  <c r="L1083" i="4"/>
  <c r="H1083" i="4"/>
  <c r="AF1082" i="4"/>
  <c r="X1082" i="4"/>
  <c r="Q1082" i="4"/>
  <c r="L1082" i="4"/>
  <c r="H1082" i="4"/>
  <c r="AF1081" i="4"/>
  <c r="X1081" i="4"/>
  <c r="Q1081" i="4"/>
  <c r="L1081" i="4"/>
  <c r="H1081" i="4"/>
  <c r="AL1081" i="4" s="1"/>
  <c r="AF1080" i="4"/>
  <c r="X1080" i="4"/>
  <c r="Q1080" i="4"/>
  <c r="L1080" i="4"/>
  <c r="H1080" i="4"/>
  <c r="AF1079" i="4"/>
  <c r="X1079" i="4"/>
  <c r="Q1079" i="4"/>
  <c r="L1079" i="4"/>
  <c r="H1079" i="4"/>
  <c r="AF1078" i="4"/>
  <c r="X1078" i="4"/>
  <c r="Q1078" i="4"/>
  <c r="L1078" i="4"/>
  <c r="H1078" i="4"/>
  <c r="AF1077" i="4"/>
  <c r="X1077" i="4"/>
  <c r="Q1077" i="4"/>
  <c r="L1077" i="4"/>
  <c r="H1077" i="4"/>
  <c r="AF1076" i="4"/>
  <c r="X1076" i="4"/>
  <c r="Q1076" i="4"/>
  <c r="L1076" i="4"/>
  <c r="H1076" i="4"/>
  <c r="AF1075" i="4"/>
  <c r="X1075" i="4"/>
  <c r="Q1075" i="4"/>
  <c r="L1075" i="4"/>
  <c r="H1075" i="4"/>
  <c r="AF1074" i="4"/>
  <c r="X1074" i="4"/>
  <c r="Q1074" i="4"/>
  <c r="L1074" i="4"/>
  <c r="H1074" i="4"/>
  <c r="AF1073" i="4"/>
  <c r="X1073" i="4"/>
  <c r="Q1073" i="4"/>
  <c r="L1073" i="4"/>
  <c r="H1073" i="4"/>
  <c r="AF1072" i="4"/>
  <c r="X1072" i="4"/>
  <c r="Q1072" i="4"/>
  <c r="L1072" i="4"/>
  <c r="H1072" i="4"/>
  <c r="AF1071" i="4"/>
  <c r="X1071" i="4"/>
  <c r="Q1071" i="4"/>
  <c r="L1071" i="4"/>
  <c r="H1071" i="4"/>
  <c r="AF1070" i="4"/>
  <c r="X1070" i="4"/>
  <c r="Q1070" i="4"/>
  <c r="L1070" i="4"/>
  <c r="H1070" i="4"/>
  <c r="AF1069" i="4"/>
  <c r="X1069" i="4"/>
  <c r="Q1069" i="4"/>
  <c r="L1069" i="4"/>
  <c r="H1069" i="4"/>
  <c r="AL1069" i="4" s="1"/>
  <c r="AF1068" i="4"/>
  <c r="X1068" i="4"/>
  <c r="Q1068" i="4"/>
  <c r="L1068" i="4"/>
  <c r="H1068" i="4"/>
  <c r="AF1067" i="4"/>
  <c r="X1067" i="4"/>
  <c r="Q1067" i="4"/>
  <c r="L1067" i="4"/>
  <c r="H1067" i="4"/>
  <c r="AF1066" i="4"/>
  <c r="X1066" i="4"/>
  <c r="Q1066" i="4"/>
  <c r="L1066" i="4"/>
  <c r="H1066" i="4"/>
  <c r="AF1065" i="4"/>
  <c r="X1065" i="4"/>
  <c r="Q1065" i="4"/>
  <c r="L1065" i="4"/>
  <c r="H1065" i="4"/>
  <c r="AL1065" i="4" s="1"/>
  <c r="AF1064" i="4"/>
  <c r="X1064" i="4"/>
  <c r="Q1064" i="4"/>
  <c r="L1064" i="4"/>
  <c r="H1064" i="4"/>
  <c r="AF1063" i="4"/>
  <c r="X1063" i="4"/>
  <c r="Q1063" i="4"/>
  <c r="L1063" i="4"/>
  <c r="H1063" i="4"/>
  <c r="AF1062" i="4"/>
  <c r="X1062" i="4"/>
  <c r="Q1062" i="4"/>
  <c r="L1062" i="4"/>
  <c r="H1062" i="4"/>
  <c r="AF1061" i="4"/>
  <c r="X1061" i="4"/>
  <c r="Q1061" i="4"/>
  <c r="L1061" i="4"/>
  <c r="H1061" i="4"/>
  <c r="AF1060" i="4"/>
  <c r="X1060" i="4"/>
  <c r="Q1060" i="4"/>
  <c r="L1060" i="4"/>
  <c r="H1060" i="4"/>
  <c r="AF1059" i="4"/>
  <c r="X1059" i="4"/>
  <c r="Q1059" i="4"/>
  <c r="L1059" i="4"/>
  <c r="H1059" i="4"/>
  <c r="AF1058" i="4"/>
  <c r="X1058" i="4"/>
  <c r="Q1058" i="4"/>
  <c r="L1058" i="4"/>
  <c r="H1058" i="4"/>
  <c r="AF1057" i="4"/>
  <c r="X1057" i="4"/>
  <c r="Q1057" i="4"/>
  <c r="L1057" i="4"/>
  <c r="H1057" i="4"/>
  <c r="AF1056" i="4"/>
  <c r="X1056" i="4"/>
  <c r="Q1056" i="4"/>
  <c r="L1056" i="4"/>
  <c r="H1056" i="4"/>
  <c r="AF1055" i="4"/>
  <c r="X1055" i="4"/>
  <c r="Q1055" i="4"/>
  <c r="L1055" i="4"/>
  <c r="H1055" i="4"/>
  <c r="AF1054" i="4"/>
  <c r="X1054" i="4"/>
  <c r="Q1054" i="4"/>
  <c r="L1054" i="4"/>
  <c r="H1054" i="4"/>
  <c r="AF1053" i="4"/>
  <c r="X1053" i="4"/>
  <c r="Q1053" i="4"/>
  <c r="L1053" i="4"/>
  <c r="H1053" i="4"/>
  <c r="AL1053" i="4" s="1"/>
  <c r="AF1052" i="4"/>
  <c r="X1052" i="4"/>
  <c r="Q1052" i="4"/>
  <c r="L1052" i="4"/>
  <c r="H1052" i="4"/>
  <c r="AF1051" i="4"/>
  <c r="X1051" i="4"/>
  <c r="Q1051" i="4"/>
  <c r="L1051" i="4"/>
  <c r="H1051" i="4"/>
  <c r="AF1050" i="4"/>
  <c r="X1050" i="4"/>
  <c r="Q1050" i="4"/>
  <c r="L1050" i="4"/>
  <c r="H1050" i="4"/>
  <c r="AF1049" i="4"/>
  <c r="X1049" i="4"/>
  <c r="Q1049" i="4"/>
  <c r="L1049" i="4"/>
  <c r="H1049" i="4"/>
  <c r="AF1048" i="4"/>
  <c r="X1048" i="4"/>
  <c r="Q1048" i="4"/>
  <c r="L1048" i="4"/>
  <c r="H1048" i="4"/>
  <c r="AF1047" i="4"/>
  <c r="X1047" i="4"/>
  <c r="Q1047" i="4"/>
  <c r="L1047" i="4"/>
  <c r="H1047" i="4"/>
  <c r="AF1046" i="4"/>
  <c r="X1046" i="4"/>
  <c r="Q1046" i="4"/>
  <c r="L1046" i="4"/>
  <c r="H1046" i="4"/>
  <c r="AF1045" i="4"/>
  <c r="X1045" i="4"/>
  <c r="Q1045" i="4"/>
  <c r="L1045" i="4"/>
  <c r="H1045" i="4"/>
  <c r="AF1044" i="4"/>
  <c r="X1044" i="4"/>
  <c r="Q1044" i="4"/>
  <c r="L1044" i="4"/>
  <c r="H1044" i="4"/>
  <c r="AF1043" i="4"/>
  <c r="X1043" i="4"/>
  <c r="Q1043" i="4"/>
  <c r="L1043" i="4"/>
  <c r="H1043" i="4"/>
  <c r="AF1042" i="4"/>
  <c r="X1042" i="4"/>
  <c r="Q1042" i="4"/>
  <c r="L1042" i="4"/>
  <c r="H1042" i="4"/>
  <c r="AF1041" i="4"/>
  <c r="X1041" i="4"/>
  <c r="Q1041" i="4"/>
  <c r="L1041" i="4"/>
  <c r="H1041" i="4"/>
  <c r="AF1040" i="4"/>
  <c r="X1040" i="4"/>
  <c r="Q1040" i="4"/>
  <c r="L1040" i="4"/>
  <c r="H1040" i="4"/>
  <c r="AF1039" i="4"/>
  <c r="X1039" i="4"/>
  <c r="Q1039" i="4"/>
  <c r="L1039" i="4"/>
  <c r="H1039" i="4"/>
  <c r="AF1038" i="4"/>
  <c r="X1038" i="4"/>
  <c r="Q1038" i="4"/>
  <c r="L1038" i="4"/>
  <c r="H1038" i="4"/>
  <c r="AF1037" i="4"/>
  <c r="X1037" i="4"/>
  <c r="Q1037" i="4"/>
  <c r="L1037" i="4"/>
  <c r="H1037" i="4"/>
  <c r="AL1037" i="4" s="1"/>
  <c r="AF1036" i="4"/>
  <c r="X1036" i="4"/>
  <c r="Q1036" i="4"/>
  <c r="L1036" i="4"/>
  <c r="H1036" i="4"/>
  <c r="AF1035" i="4"/>
  <c r="X1035" i="4"/>
  <c r="Q1035" i="4"/>
  <c r="L1035" i="4"/>
  <c r="H1035" i="4"/>
  <c r="AF1034" i="4"/>
  <c r="X1034" i="4"/>
  <c r="Q1034" i="4"/>
  <c r="L1034" i="4"/>
  <c r="H1034" i="4"/>
  <c r="AF1033" i="4"/>
  <c r="X1033" i="4"/>
  <c r="Q1033" i="4"/>
  <c r="L1033" i="4"/>
  <c r="H1033" i="4"/>
  <c r="AF1032" i="4"/>
  <c r="X1032" i="4"/>
  <c r="Q1032" i="4"/>
  <c r="L1032" i="4"/>
  <c r="H1032" i="4"/>
  <c r="AF1031" i="4"/>
  <c r="X1031" i="4"/>
  <c r="Q1031" i="4"/>
  <c r="L1031" i="4"/>
  <c r="H1031" i="4"/>
  <c r="AF1030" i="4"/>
  <c r="X1030" i="4"/>
  <c r="Q1030" i="4"/>
  <c r="L1030" i="4"/>
  <c r="H1030" i="4"/>
  <c r="AF1029" i="4"/>
  <c r="X1029" i="4"/>
  <c r="Q1029" i="4"/>
  <c r="L1029" i="4"/>
  <c r="H1029" i="4"/>
  <c r="AF1028" i="4"/>
  <c r="X1028" i="4"/>
  <c r="Q1028" i="4"/>
  <c r="L1028" i="4"/>
  <c r="H1028" i="4"/>
  <c r="AF1027" i="4"/>
  <c r="X1027" i="4"/>
  <c r="Q1027" i="4"/>
  <c r="L1027" i="4"/>
  <c r="H1027" i="4"/>
  <c r="AF1026" i="4"/>
  <c r="X1026" i="4"/>
  <c r="Q1026" i="4"/>
  <c r="L1026" i="4"/>
  <c r="H1026" i="4"/>
  <c r="AF1025" i="4"/>
  <c r="X1025" i="4"/>
  <c r="Q1025" i="4"/>
  <c r="L1025" i="4"/>
  <c r="H1025" i="4"/>
  <c r="AF1024" i="4"/>
  <c r="X1024" i="4"/>
  <c r="Q1024" i="4"/>
  <c r="L1024" i="4"/>
  <c r="H1024" i="4"/>
  <c r="AF1023" i="4"/>
  <c r="X1023" i="4"/>
  <c r="Q1023" i="4"/>
  <c r="L1023" i="4"/>
  <c r="H1023" i="4"/>
  <c r="AF1022" i="4"/>
  <c r="X1022" i="4"/>
  <c r="Q1022" i="4"/>
  <c r="L1022" i="4"/>
  <c r="H1022" i="4"/>
  <c r="AF1021" i="4"/>
  <c r="X1021" i="4"/>
  <c r="Q1021" i="4"/>
  <c r="L1021" i="4"/>
  <c r="H1021" i="4"/>
  <c r="AF1020" i="4"/>
  <c r="X1020" i="4"/>
  <c r="Q1020" i="4"/>
  <c r="L1020" i="4"/>
  <c r="H1020" i="4"/>
  <c r="AF1019" i="4"/>
  <c r="X1019" i="4"/>
  <c r="Q1019" i="4"/>
  <c r="L1019" i="4"/>
  <c r="H1019" i="4"/>
  <c r="AF1018" i="4"/>
  <c r="X1018" i="4"/>
  <c r="Q1018" i="4"/>
  <c r="L1018" i="4"/>
  <c r="H1018" i="4"/>
  <c r="AF1017" i="4"/>
  <c r="X1017" i="4"/>
  <c r="Q1017" i="4"/>
  <c r="L1017" i="4"/>
  <c r="H1017" i="4"/>
  <c r="AF1016" i="4"/>
  <c r="X1016" i="4"/>
  <c r="Q1016" i="4"/>
  <c r="L1016" i="4"/>
  <c r="H1016" i="4"/>
  <c r="AF1015" i="4"/>
  <c r="X1015" i="4"/>
  <c r="Q1015" i="4"/>
  <c r="L1015" i="4"/>
  <c r="H1015" i="4"/>
  <c r="AF1014" i="4"/>
  <c r="X1014" i="4"/>
  <c r="Q1014" i="4"/>
  <c r="L1014" i="4"/>
  <c r="H1014" i="4"/>
  <c r="AF1013" i="4"/>
  <c r="X1013" i="4"/>
  <c r="Q1013" i="4"/>
  <c r="L1013" i="4"/>
  <c r="H1013" i="4"/>
  <c r="AF1012" i="4"/>
  <c r="X1012" i="4"/>
  <c r="Q1012" i="4"/>
  <c r="L1012" i="4"/>
  <c r="H1012" i="4"/>
  <c r="AF1011" i="4"/>
  <c r="X1011" i="4"/>
  <c r="Q1011" i="4"/>
  <c r="L1011" i="4"/>
  <c r="H1011" i="4"/>
  <c r="AF1010" i="4"/>
  <c r="X1010" i="4"/>
  <c r="Q1010" i="4"/>
  <c r="L1010" i="4"/>
  <c r="H1010" i="4"/>
  <c r="AF1009" i="4"/>
  <c r="X1009" i="4"/>
  <c r="Q1009" i="4"/>
  <c r="L1009" i="4"/>
  <c r="H1009" i="4"/>
  <c r="AF1008" i="4"/>
  <c r="X1008" i="4"/>
  <c r="Q1008" i="4"/>
  <c r="L1008" i="4"/>
  <c r="H1008" i="4"/>
  <c r="AF1007" i="4"/>
  <c r="X1007" i="4"/>
  <c r="Q1007" i="4"/>
  <c r="L1007" i="4"/>
  <c r="H1007" i="4"/>
  <c r="AF1006" i="4"/>
  <c r="X1006" i="4"/>
  <c r="Q1006" i="4"/>
  <c r="L1006" i="4"/>
  <c r="H1006" i="4"/>
  <c r="AF1005" i="4"/>
  <c r="X1005" i="4"/>
  <c r="Q1005" i="4"/>
  <c r="L1005" i="4"/>
  <c r="H1005" i="4"/>
  <c r="AF1004" i="4"/>
  <c r="X1004" i="4"/>
  <c r="Q1004" i="4"/>
  <c r="L1004" i="4"/>
  <c r="H1004" i="4"/>
  <c r="AF1003" i="4"/>
  <c r="X1003" i="4"/>
  <c r="Q1003" i="4"/>
  <c r="L1003" i="4"/>
  <c r="H1003" i="4"/>
  <c r="AF1002" i="4"/>
  <c r="X1002" i="4"/>
  <c r="Q1002" i="4"/>
  <c r="L1002" i="4"/>
  <c r="H1002" i="4"/>
  <c r="AF1001" i="4"/>
  <c r="X1001" i="4"/>
  <c r="Q1001" i="4"/>
  <c r="L1001" i="4"/>
  <c r="H1001" i="4"/>
  <c r="AF1000" i="4"/>
  <c r="X1000" i="4"/>
  <c r="Q1000" i="4"/>
  <c r="L1000" i="4"/>
  <c r="H1000" i="4"/>
  <c r="AF999" i="4"/>
  <c r="X999" i="4"/>
  <c r="Q999" i="4"/>
  <c r="L999" i="4"/>
  <c r="H999" i="4"/>
  <c r="AF998" i="4"/>
  <c r="X998" i="4"/>
  <c r="Q998" i="4"/>
  <c r="L998" i="4"/>
  <c r="H998" i="4"/>
  <c r="AL998" i="4" s="1"/>
  <c r="AF997" i="4"/>
  <c r="X997" i="4"/>
  <c r="Q997" i="4"/>
  <c r="L997" i="4"/>
  <c r="H997" i="4"/>
  <c r="AF996" i="4"/>
  <c r="X996" i="4"/>
  <c r="AL996" i="4" s="1"/>
  <c r="Q996" i="4"/>
  <c r="L996" i="4"/>
  <c r="H996" i="4"/>
  <c r="AF995" i="4"/>
  <c r="X995" i="4"/>
  <c r="Q995" i="4"/>
  <c r="L995" i="4"/>
  <c r="H995" i="4"/>
  <c r="AF994" i="4"/>
  <c r="X994" i="4"/>
  <c r="Q994" i="4"/>
  <c r="L994" i="4"/>
  <c r="H994" i="4"/>
  <c r="AF993" i="4"/>
  <c r="X993" i="4"/>
  <c r="Q993" i="4"/>
  <c r="L993" i="4"/>
  <c r="H993" i="4"/>
  <c r="AF992" i="4"/>
  <c r="X992" i="4"/>
  <c r="Q992" i="4"/>
  <c r="L992" i="4"/>
  <c r="H992" i="4"/>
  <c r="AF991" i="4"/>
  <c r="X991" i="4"/>
  <c r="Q991" i="4"/>
  <c r="L991" i="4"/>
  <c r="H991" i="4"/>
  <c r="AF990" i="4"/>
  <c r="X990" i="4"/>
  <c r="Q990" i="4"/>
  <c r="L990" i="4"/>
  <c r="H990" i="4"/>
  <c r="AF989" i="4"/>
  <c r="X989" i="4"/>
  <c r="Q989" i="4"/>
  <c r="L989" i="4"/>
  <c r="H989" i="4"/>
  <c r="AL989" i="4" s="1"/>
  <c r="AF988" i="4"/>
  <c r="X988" i="4"/>
  <c r="Q988" i="4"/>
  <c r="L988" i="4"/>
  <c r="H988" i="4"/>
  <c r="AF987" i="4"/>
  <c r="X987" i="4"/>
  <c r="Q987" i="4"/>
  <c r="L987" i="4"/>
  <c r="H987" i="4"/>
  <c r="AF986" i="4"/>
  <c r="AL986" i="4" s="1"/>
  <c r="X986" i="4"/>
  <c r="Q986" i="4"/>
  <c r="L986" i="4"/>
  <c r="H986" i="4"/>
  <c r="AF985" i="4"/>
  <c r="X985" i="4"/>
  <c r="Q985" i="4"/>
  <c r="L985" i="4"/>
  <c r="H985" i="4"/>
  <c r="AF984" i="4"/>
  <c r="X984" i="4"/>
  <c r="Q984" i="4"/>
  <c r="L984" i="4"/>
  <c r="H984" i="4"/>
  <c r="AF983" i="4"/>
  <c r="X983" i="4"/>
  <c r="Q983" i="4"/>
  <c r="L983" i="4"/>
  <c r="H983" i="4"/>
  <c r="AF982" i="4"/>
  <c r="X982" i="4"/>
  <c r="Q982" i="4"/>
  <c r="L982" i="4"/>
  <c r="H982" i="4"/>
  <c r="AF981" i="4"/>
  <c r="X981" i="4"/>
  <c r="Q981" i="4"/>
  <c r="L981" i="4"/>
  <c r="H981" i="4"/>
  <c r="AF980" i="4"/>
  <c r="X980" i="4"/>
  <c r="Q980" i="4"/>
  <c r="L980" i="4"/>
  <c r="H980" i="4"/>
  <c r="AF979" i="4"/>
  <c r="X979" i="4"/>
  <c r="Q979" i="4"/>
  <c r="L979" i="4"/>
  <c r="H979" i="4"/>
  <c r="AF978" i="4"/>
  <c r="X978" i="4"/>
  <c r="Q978" i="4"/>
  <c r="L978" i="4"/>
  <c r="H978" i="4"/>
  <c r="AF977" i="4"/>
  <c r="X977" i="4"/>
  <c r="Q977" i="4"/>
  <c r="L977" i="4"/>
  <c r="H977" i="4"/>
  <c r="AF976" i="4"/>
  <c r="X976" i="4"/>
  <c r="Q976" i="4"/>
  <c r="L976" i="4"/>
  <c r="H976" i="4"/>
  <c r="AF975" i="4"/>
  <c r="X975" i="4"/>
  <c r="Q975" i="4"/>
  <c r="L975" i="4"/>
  <c r="H975" i="4"/>
  <c r="AF974" i="4"/>
  <c r="X974" i="4"/>
  <c r="AL974" i="4" s="1"/>
  <c r="Q974" i="4"/>
  <c r="L974" i="4"/>
  <c r="H974" i="4"/>
  <c r="AF973" i="4"/>
  <c r="X973" i="4"/>
  <c r="Q973" i="4"/>
  <c r="L973" i="4"/>
  <c r="H973" i="4"/>
  <c r="AF972" i="4"/>
  <c r="X972" i="4"/>
  <c r="Q972" i="4"/>
  <c r="L972" i="4"/>
  <c r="H972" i="4"/>
  <c r="AF971" i="4"/>
  <c r="X971" i="4"/>
  <c r="Q971" i="4"/>
  <c r="L971" i="4"/>
  <c r="H971" i="4"/>
  <c r="AF970" i="4"/>
  <c r="X970" i="4"/>
  <c r="Q970" i="4"/>
  <c r="L970" i="4"/>
  <c r="H970" i="4"/>
  <c r="AF969" i="4"/>
  <c r="X969" i="4"/>
  <c r="Q969" i="4"/>
  <c r="L969" i="4"/>
  <c r="H969" i="4"/>
  <c r="AF968" i="4"/>
  <c r="X968" i="4"/>
  <c r="Q968" i="4"/>
  <c r="L968" i="4"/>
  <c r="H968" i="4"/>
  <c r="AF967" i="4"/>
  <c r="X967" i="4"/>
  <c r="Q967" i="4"/>
  <c r="L967" i="4"/>
  <c r="H967" i="4"/>
  <c r="AF966" i="4"/>
  <c r="X966" i="4"/>
  <c r="Q966" i="4"/>
  <c r="L966" i="4"/>
  <c r="H966" i="4"/>
  <c r="AF965" i="4"/>
  <c r="X965" i="4"/>
  <c r="Q965" i="4"/>
  <c r="L965" i="4"/>
  <c r="H965" i="4"/>
  <c r="AF964" i="4"/>
  <c r="X964" i="4"/>
  <c r="AL964" i="4" s="1"/>
  <c r="Q964" i="4"/>
  <c r="L964" i="4"/>
  <c r="H964" i="4"/>
  <c r="AF963" i="4"/>
  <c r="X963" i="4"/>
  <c r="Q963" i="4"/>
  <c r="L963" i="4"/>
  <c r="H963" i="4"/>
  <c r="AF962" i="4"/>
  <c r="X962" i="4"/>
  <c r="Q962" i="4"/>
  <c r="L962" i="4"/>
  <c r="H962" i="4"/>
  <c r="AF961" i="4"/>
  <c r="X961" i="4"/>
  <c r="Q961" i="4"/>
  <c r="L961" i="4"/>
  <c r="H961" i="4"/>
  <c r="AF960" i="4"/>
  <c r="X960" i="4"/>
  <c r="Q960" i="4"/>
  <c r="L960" i="4"/>
  <c r="H960" i="4"/>
  <c r="AF959" i="4"/>
  <c r="X959" i="4"/>
  <c r="Q959" i="4"/>
  <c r="L959" i="4"/>
  <c r="H959" i="4"/>
  <c r="AF958" i="4"/>
  <c r="X958" i="4"/>
  <c r="Q958" i="4"/>
  <c r="L958" i="4"/>
  <c r="H958" i="4"/>
  <c r="AF957" i="4"/>
  <c r="X957" i="4"/>
  <c r="Q957" i="4"/>
  <c r="L957" i="4"/>
  <c r="H957" i="4"/>
  <c r="AF956" i="4"/>
  <c r="X956" i="4"/>
  <c r="Q956" i="4"/>
  <c r="L956" i="4"/>
  <c r="H956" i="4"/>
  <c r="AF955" i="4"/>
  <c r="X955" i="4"/>
  <c r="Q955" i="4"/>
  <c r="L955" i="4"/>
  <c r="H955" i="4"/>
  <c r="AF954" i="4"/>
  <c r="AL954" i="4" s="1"/>
  <c r="X954" i="4"/>
  <c r="Q954" i="4"/>
  <c r="L954" i="4"/>
  <c r="H954" i="4"/>
  <c r="AF953" i="4"/>
  <c r="X953" i="4"/>
  <c r="Q953" i="4"/>
  <c r="L953" i="4"/>
  <c r="H953" i="4"/>
  <c r="AF952" i="4"/>
  <c r="X952" i="4"/>
  <c r="Q952" i="4"/>
  <c r="L952" i="4"/>
  <c r="H952" i="4"/>
  <c r="AF951" i="4"/>
  <c r="X951" i="4"/>
  <c r="Q951" i="4"/>
  <c r="L951" i="4"/>
  <c r="H951" i="4"/>
  <c r="AF950" i="4"/>
  <c r="X950" i="4"/>
  <c r="Q950" i="4"/>
  <c r="L950" i="4"/>
  <c r="H950" i="4"/>
  <c r="AF949" i="4"/>
  <c r="X949" i="4"/>
  <c r="Q949" i="4"/>
  <c r="L949" i="4"/>
  <c r="H949" i="4"/>
  <c r="AF948" i="4"/>
  <c r="X948" i="4"/>
  <c r="Q948" i="4"/>
  <c r="L948" i="4"/>
  <c r="H948" i="4"/>
  <c r="AF947" i="4"/>
  <c r="X947" i="4"/>
  <c r="Q947" i="4"/>
  <c r="AL947" i="4" s="1"/>
  <c r="L947" i="4"/>
  <c r="H947" i="4"/>
  <c r="AF946" i="4"/>
  <c r="X946" i="4"/>
  <c r="Q946" i="4"/>
  <c r="L946" i="4"/>
  <c r="H946" i="4"/>
  <c r="AF945" i="4"/>
  <c r="X945" i="4"/>
  <c r="Q945" i="4"/>
  <c r="L945" i="4"/>
  <c r="H945" i="4"/>
  <c r="AF944" i="4"/>
  <c r="X944" i="4"/>
  <c r="Q944" i="4"/>
  <c r="L944" i="4"/>
  <c r="H944" i="4"/>
  <c r="AF943" i="4"/>
  <c r="X943" i="4"/>
  <c r="Q943" i="4"/>
  <c r="L943" i="4"/>
  <c r="H943" i="4"/>
  <c r="AF942" i="4"/>
  <c r="X942" i="4"/>
  <c r="Q942" i="4"/>
  <c r="L942" i="4"/>
  <c r="H942" i="4"/>
  <c r="AF941" i="4"/>
  <c r="X941" i="4"/>
  <c r="Q941" i="4"/>
  <c r="L941" i="4"/>
  <c r="H941" i="4"/>
  <c r="AF940" i="4"/>
  <c r="X940" i="4"/>
  <c r="Q940" i="4"/>
  <c r="L940" i="4"/>
  <c r="H940" i="4"/>
  <c r="AF939" i="4"/>
  <c r="X939" i="4"/>
  <c r="Q939" i="4"/>
  <c r="L939" i="4"/>
  <c r="H939" i="4"/>
  <c r="AL939" i="4" s="1"/>
  <c r="AF938" i="4"/>
  <c r="X938" i="4"/>
  <c r="Q938" i="4"/>
  <c r="L938" i="4"/>
  <c r="H938" i="4"/>
  <c r="AF937" i="4"/>
  <c r="X937" i="4"/>
  <c r="Q937" i="4"/>
  <c r="L937" i="4"/>
  <c r="H937" i="4"/>
  <c r="AF936" i="4"/>
  <c r="X936" i="4"/>
  <c r="Q936" i="4"/>
  <c r="L936" i="4"/>
  <c r="H936" i="4"/>
  <c r="AF935" i="4"/>
  <c r="X935" i="4"/>
  <c r="Q935" i="4"/>
  <c r="L935" i="4"/>
  <c r="H935" i="4"/>
  <c r="AF934" i="4"/>
  <c r="X934" i="4"/>
  <c r="Q934" i="4"/>
  <c r="L934" i="4"/>
  <c r="H934" i="4"/>
  <c r="AF933" i="4"/>
  <c r="X933" i="4"/>
  <c r="Q933" i="4"/>
  <c r="L933" i="4"/>
  <c r="H933" i="4"/>
  <c r="AF932" i="4"/>
  <c r="X932" i="4"/>
  <c r="Q932" i="4"/>
  <c r="L932" i="4"/>
  <c r="H932" i="4"/>
  <c r="AF931" i="4"/>
  <c r="X931" i="4"/>
  <c r="Q931" i="4"/>
  <c r="L931" i="4"/>
  <c r="H931" i="4"/>
  <c r="AL931" i="4" s="1"/>
  <c r="AF930" i="4"/>
  <c r="X930" i="4"/>
  <c r="Q930" i="4"/>
  <c r="L930" i="4"/>
  <c r="H930" i="4"/>
  <c r="AF929" i="4"/>
  <c r="X929" i="4"/>
  <c r="Q929" i="4"/>
  <c r="L929" i="4"/>
  <c r="H929" i="4"/>
  <c r="AF928" i="4"/>
  <c r="X928" i="4"/>
  <c r="Q928" i="4"/>
  <c r="L928" i="4"/>
  <c r="H928" i="4"/>
  <c r="AF927" i="4"/>
  <c r="X927" i="4"/>
  <c r="Q927" i="4"/>
  <c r="L927" i="4"/>
  <c r="H927" i="4"/>
  <c r="AF926" i="4"/>
  <c r="X926" i="4"/>
  <c r="Q926" i="4"/>
  <c r="L926" i="4"/>
  <c r="H926" i="4"/>
  <c r="AF925" i="4"/>
  <c r="X925" i="4"/>
  <c r="Q925" i="4"/>
  <c r="L925" i="4"/>
  <c r="H925" i="4"/>
  <c r="AF924" i="4"/>
  <c r="X924" i="4"/>
  <c r="Q924" i="4"/>
  <c r="L924" i="4"/>
  <c r="H924" i="4"/>
  <c r="AF923" i="4"/>
  <c r="X923" i="4"/>
  <c r="AL923" i="4" s="1"/>
  <c r="Q923" i="4"/>
  <c r="L923" i="4"/>
  <c r="H923" i="4"/>
  <c r="AF922" i="4"/>
  <c r="X922" i="4"/>
  <c r="Q922" i="4"/>
  <c r="L922" i="4"/>
  <c r="H922" i="4"/>
  <c r="AF921" i="4"/>
  <c r="X921" i="4"/>
  <c r="Q921" i="4"/>
  <c r="L921" i="4"/>
  <c r="H921" i="4"/>
  <c r="AF920" i="4"/>
  <c r="X920" i="4"/>
  <c r="Q920" i="4"/>
  <c r="L920" i="4"/>
  <c r="H920" i="4"/>
  <c r="AF919" i="4"/>
  <c r="X919" i="4"/>
  <c r="Q919" i="4"/>
  <c r="L919" i="4"/>
  <c r="H919" i="4"/>
  <c r="AF918" i="4"/>
  <c r="X918" i="4"/>
  <c r="Q918" i="4"/>
  <c r="L918" i="4"/>
  <c r="H918" i="4"/>
  <c r="AF917" i="4"/>
  <c r="X917" i="4"/>
  <c r="Q917" i="4"/>
  <c r="L917" i="4"/>
  <c r="H917" i="4"/>
  <c r="AF916" i="4"/>
  <c r="X916" i="4"/>
  <c r="Q916" i="4"/>
  <c r="L916" i="4"/>
  <c r="H916" i="4"/>
  <c r="AF915" i="4"/>
  <c r="X915" i="4"/>
  <c r="Q915" i="4"/>
  <c r="L915" i="4"/>
  <c r="H915" i="4"/>
  <c r="AL915" i="4" s="1"/>
  <c r="AF914" i="4"/>
  <c r="X914" i="4"/>
  <c r="Q914" i="4"/>
  <c r="L914" i="4"/>
  <c r="H914" i="4"/>
  <c r="AF913" i="4"/>
  <c r="X913" i="4"/>
  <c r="Q913" i="4"/>
  <c r="L913" i="4"/>
  <c r="H913" i="4"/>
  <c r="AF912" i="4"/>
  <c r="X912" i="4"/>
  <c r="Q912" i="4"/>
  <c r="L912" i="4"/>
  <c r="H912" i="4"/>
  <c r="AF911" i="4"/>
  <c r="X911" i="4"/>
  <c r="Q911" i="4"/>
  <c r="L911" i="4"/>
  <c r="H911" i="4"/>
  <c r="AF910" i="4"/>
  <c r="X910" i="4"/>
  <c r="Q910" i="4"/>
  <c r="L910" i="4"/>
  <c r="H910" i="4"/>
  <c r="AF909" i="4"/>
  <c r="X909" i="4"/>
  <c r="Q909" i="4"/>
  <c r="L909" i="4"/>
  <c r="H909" i="4"/>
  <c r="AF908" i="4"/>
  <c r="X908" i="4"/>
  <c r="Q908" i="4"/>
  <c r="L908" i="4"/>
  <c r="H908" i="4"/>
  <c r="AF907" i="4"/>
  <c r="X907" i="4"/>
  <c r="Q907" i="4"/>
  <c r="L907" i="4"/>
  <c r="H907" i="4"/>
  <c r="AL907" i="4" s="1"/>
  <c r="AF906" i="4"/>
  <c r="X906" i="4"/>
  <c r="Q906" i="4"/>
  <c r="L906" i="4"/>
  <c r="H906" i="4"/>
  <c r="AF905" i="4"/>
  <c r="X905" i="4"/>
  <c r="Q905" i="4"/>
  <c r="L905" i="4"/>
  <c r="H905" i="4"/>
  <c r="AF904" i="4"/>
  <c r="X904" i="4"/>
  <c r="Q904" i="4"/>
  <c r="L904" i="4"/>
  <c r="H904" i="4"/>
  <c r="AF903" i="4"/>
  <c r="X903" i="4"/>
  <c r="Q903" i="4"/>
  <c r="L903" i="4"/>
  <c r="H903" i="4"/>
  <c r="AF902" i="4"/>
  <c r="X902" i="4"/>
  <c r="Q902" i="4"/>
  <c r="L902" i="4"/>
  <c r="H902" i="4"/>
  <c r="AF901" i="4"/>
  <c r="X901" i="4"/>
  <c r="Q901" i="4"/>
  <c r="L901" i="4"/>
  <c r="H901" i="4"/>
  <c r="AF900" i="4"/>
  <c r="X900" i="4"/>
  <c r="Q900" i="4"/>
  <c r="L900" i="4"/>
  <c r="H900" i="4"/>
  <c r="AF899" i="4"/>
  <c r="X899" i="4"/>
  <c r="Q899" i="4"/>
  <c r="L899" i="4"/>
  <c r="H899" i="4"/>
  <c r="AL899" i="4" s="1"/>
  <c r="AF898" i="4"/>
  <c r="X898" i="4"/>
  <c r="Q898" i="4"/>
  <c r="L898" i="4"/>
  <c r="H898" i="4"/>
  <c r="AF897" i="4"/>
  <c r="X897" i="4"/>
  <c r="Q897" i="4"/>
  <c r="L897" i="4"/>
  <c r="H897" i="4"/>
  <c r="AF896" i="4"/>
  <c r="X896" i="4"/>
  <c r="Q896" i="4"/>
  <c r="L896" i="4"/>
  <c r="H896" i="4"/>
  <c r="AF895" i="4"/>
  <c r="X895" i="4"/>
  <c r="Q895" i="4"/>
  <c r="L895" i="4"/>
  <c r="H895" i="4"/>
  <c r="AF894" i="4"/>
  <c r="X894" i="4"/>
  <c r="Q894" i="4"/>
  <c r="L894" i="4"/>
  <c r="H894" i="4"/>
  <c r="AF893" i="4"/>
  <c r="X893" i="4"/>
  <c r="Q893" i="4"/>
  <c r="L893" i="4"/>
  <c r="H893" i="4"/>
  <c r="AF892" i="4"/>
  <c r="X892" i="4"/>
  <c r="Q892" i="4"/>
  <c r="L892" i="4"/>
  <c r="H892" i="4"/>
  <c r="AF891" i="4"/>
  <c r="X891" i="4"/>
  <c r="Q891" i="4"/>
  <c r="L891" i="4"/>
  <c r="H891" i="4"/>
  <c r="AF890" i="4"/>
  <c r="X890" i="4"/>
  <c r="Q890" i="4"/>
  <c r="L890" i="4"/>
  <c r="H890" i="4"/>
  <c r="AF889" i="4"/>
  <c r="X889" i="4"/>
  <c r="Q889" i="4"/>
  <c r="L889" i="4"/>
  <c r="H889" i="4"/>
  <c r="AF888" i="4"/>
  <c r="X888" i="4"/>
  <c r="Q888" i="4"/>
  <c r="L888" i="4"/>
  <c r="H888" i="4"/>
  <c r="AF887" i="4"/>
  <c r="X887" i="4"/>
  <c r="Q887" i="4"/>
  <c r="L887" i="4"/>
  <c r="H887" i="4"/>
  <c r="AF886" i="4"/>
  <c r="X886" i="4"/>
  <c r="Q886" i="4"/>
  <c r="L886" i="4"/>
  <c r="H886" i="4"/>
  <c r="AF885" i="4"/>
  <c r="X885" i="4"/>
  <c r="Q885" i="4"/>
  <c r="L885" i="4"/>
  <c r="H885" i="4"/>
  <c r="AF884" i="4"/>
  <c r="X884" i="4"/>
  <c r="Q884" i="4"/>
  <c r="L884" i="4"/>
  <c r="H884" i="4"/>
  <c r="AF883" i="4"/>
  <c r="X883" i="4"/>
  <c r="Q883" i="4"/>
  <c r="L883" i="4"/>
  <c r="H883" i="4"/>
  <c r="AL883" i="4" s="1"/>
  <c r="AF882" i="4"/>
  <c r="X882" i="4"/>
  <c r="Q882" i="4"/>
  <c r="L882" i="4"/>
  <c r="H882" i="4"/>
  <c r="AF881" i="4"/>
  <c r="X881" i="4"/>
  <c r="Q881" i="4"/>
  <c r="L881" i="4"/>
  <c r="H881" i="4"/>
  <c r="AF880" i="4"/>
  <c r="X880" i="4"/>
  <c r="Q880" i="4"/>
  <c r="L880" i="4"/>
  <c r="H880" i="4"/>
  <c r="AF879" i="4"/>
  <c r="X879" i="4"/>
  <c r="Q879" i="4"/>
  <c r="L879" i="4"/>
  <c r="H879" i="4"/>
  <c r="AF878" i="4"/>
  <c r="X878" i="4"/>
  <c r="Q878" i="4"/>
  <c r="L878" i="4"/>
  <c r="H878" i="4"/>
  <c r="AF877" i="4"/>
  <c r="X877" i="4"/>
  <c r="Q877" i="4"/>
  <c r="L877" i="4"/>
  <c r="H877" i="4"/>
  <c r="AF876" i="4"/>
  <c r="X876" i="4"/>
  <c r="Q876" i="4"/>
  <c r="L876" i="4"/>
  <c r="H876" i="4"/>
  <c r="AF875" i="4"/>
  <c r="X875" i="4"/>
  <c r="Q875" i="4"/>
  <c r="L875" i="4"/>
  <c r="H875" i="4"/>
  <c r="AF874" i="4"/>
  <c r="X874" i="4"/>
  <c r="Q874" i="4"/>
  <c r="L874" i="4"/>
  <c r="H874" i="4"/>
  <c r="AF873" i="4"/>
  <c r="X873" i="4"/>
  <c r="Q873" i="4"/>
  <c r="L873" i="4"/>
  <c r="H873" i="4"/>
  <c r="AF872" i="4"/>
  <c r="X872" i="4"/>
  <c r="Q872" i="4"/>
  <c r="L872" i="4"/>
  <c r="H872" i="4"/>
  <c r="AF871" i="4"/>
  <c r="X871" i="4"/>
  <c r="Q871" i="4"/>
  <c r="L871" i="4"/>
  <c r="H871" i="4"/>
  <c r="AF870" i="4"/>
  <c r="X870" i="4"/>
  <c r="Q870" i="4"/>
  <c r="L870" i="4"/>
  <c r="H870" i="4"/>
  <c r="AF869" i="4"/>
  <c r="X869" i="4"/>
  <c r="Q869" i="4"/>
  <c r="AL869" i="4" s="1"/>
  <c r="L869" i="4"/>
  <c r="H869" i="4"/>
  <c r="AF868" i="4"/>
  <c r="X868" i="4"/>
  <c r="Q868" i="4"/>
  <c r="L868" i="4"/>
  <c r="H868" i="4"/>
  <c r="AF867" i="4"/>
  <c r="X867" i="4"/>
  <c r="Q867" i="4"/>
  <c r="L867" i="4"/>
  <c r="AL867" i="4" s="1"/>
  <c r="H867" i="4"/>
  <c r="AF866" i="4"/>
  <c r="X866" i="4"/>
  <c r="Q866" i="4"/>
  <c r="L866" i="4"/>
  <c r="H866" i="4"/>
  <c r="AF865" i="4"/>
  <c r="X865" i="4"/>
  <c r="Q865" i="4"/>
  <c r="L865" i="4"/>
  <c r="H865" i="4"/>
  <c r="AF864" i="4"/>
  <c r="X864" i="4"/>
  <c r="Q864" i="4"/>
  <c r="L864" i="4"/>
  <c r="H864" i="4"/>
  <c r="AF863" i="4"/>
  <c r="X863" i="4"/>
  <c r="Q863" i="4"/>
  <c r="L863" i="4"/>
  <c r="H863" i="4"/>
  <c r="AF862" i="4"/>
  <c r="X862" i="4"/>
  <c r="Q862" i="4"/>
  <c r="L862" i="4"/>
  <c r="H862" i="4"/>
  <c r="AF861" i="4"/>
  <c r="X861" i="4"/>
  <c r="Q861" i="4"/>
  <c r="L861" i="4"/>
  <c r="H861" i="4"/>
  <c r="AF860" i="4"/>
  <c r="X860" i="4"/>
  <c r="Q860" i="4"/>
  <c r="L860" i="4"/>
  <c r="H860" i="4"/>
  <c r="AF859" i="4"/>
  <c r="X859" i="4"/>
  <c r="Q859" i="4"/>
  <c r="L859" i="4"/>
  <c r="H859" i="4"/>
  <c r="AF858" i="4"/>
  <c r="X858" i="4"/>
  <c r="Q858" i="4"/>
  <c r="AL858" i="4" s="1"/>
  <c r="L858" i="4"/>
  <c r="H858" i="4"/>
  <c r="AF857" i="4"/>
  <c r="X857" i="4"/>
  <c r="Q857" i="4"/>
  <c r="L857" i="4"/>
  <c r="H857" i="4"/>
  <c r="AF856" i="4"/>
  <c r="X856" i="4"/>
  <c r="Q856" i="4"/>
  <c r="L856" i="4"/>
  <c r="H856" i="4"/>
  <c r="AF855" i="4"/>
  <c r="X855" i="4"/>
  <c r="Q855" i="4"/>
  <c r="L855" i="4"/>
  <c r="H855" i="4"/>
  <c r="AF854" i="4"/>
  <c r="X854" i="4"/>
  <c r="Q854" i="4"/>
  <c r="L854" i="4"/>
  <c r="H854" i="4"/>
  <c r="AF853" i="4"/>
  <c r="X853" i="4"/>
  <c r="Q853" i="4"/>
  <c r="L853" i="4"/>
  <c r="H853" i="4"/>
  <c r="AF852" i="4"/>
  <c r="X852" i="4"/>
  <c r="Q852" i="4"/>
  <c r="L852" i="4"/>
  <c r="H852" i="4"/>
  <c r="AF851" i="4"/>
  <c r="X851" i="4"/>
  <c r="Q851" i="4"/>
  <c r="L851" i="4"/>
  <c r="H851" i="4"/>
  <c r="AF850" i="4"/>
  <c r="X850" i="4"/>
  <c r="Q850" i="4"/>
  <c r="L850" i="4"/>
  <c r="H850" i="4"/>
  <c r="AF849" i="4"/>
  <c r="X849" i="4"/>
  <c r="Q849" i="4"/>
  <c r="L849" i="4"/>
  <c r="H849" i="4"/>
  <c r="AF848" i="4"/>
  <c r="X848" i="4"/>
  <c r="Q848" i="4"/>
  <c r="L848" i="4"/>
  <c r="H848" i="4"/>
  <c r="AF847" i="4"/>
  <c r="X847" i="4"/>
  <c r="Q847" i="4"/>
  <c r="L847" i="4"/>
  <c r="H847" i="4"/>
  <c r="AF846" i="4"/>
  <c r="X846" i="4"/>
  <c r="Q846" i="4"/>
  <c r="L846" i="4"/>
  <c r="H846" i="4"/>
  <c r="AF845" i="4"/>
  <c r="X845" i="4"/>
  <c r="Q845" i="4"/>
  <c r="L845" i="4"/>
  <c r="H845" i="4"/>
  <c r="AF844" i="4"/>
  <c r="X844" i="4"/>
  <c r="Q844" i="4"/>
  <c r="L844" i="4"/>
  <c r="H844" i="4"/>
  <c r="AF843" i="4"/>
  <c r="X843" i="4"/>
  <c r="AL843" i="4" s="1"/>
  <c r="Q843" i="4"/>
  <c r="L843" i="4"/>
  <c r="H843" i="4"/>
  <c r="AF842" i="4"/>
  <c r="X842" i="4"/>
  <c r="Q842" i="4"/>
  <c r="L842" i="4"/>
  <c r="H842" i="4"/>
  <c r="AF841" i="4"/>
  <c r="X841" i="4"/>
  <c r="Q841" i="4"/>
  <c r="L841" i="4"/>
  <c r="H841" i="4"/>
  <c r="AF840" i="4"/>
  <c r="X840" i="4"/>
  <c r="Q840" i="4"/>
  <c r="L840" i="4"/>
  <c r="H840" i="4"/>
  <c r="AF839" i="4"/>
  <c r="X839" i="4"/>
  <c r="Q839" i="4"/>
  <c r="L839" i="4"/>
  <c r="H839" i="4"/>
  <c r="AF838" i="4"/>
  <c r="X838" i="4"/>
  <c r="Q838" i="4"/>
  <c r="L838" i="4"/>
  <c r="H838" i="4"/>
  <c r="AF837" i="4"/>
  <c r="X837" i="4"/>
  <c r="Q837" i="4"/>
  <c r="L837" i="4"/>
  <c r="H837" i="4"/>
  <c r="AF836" i="4"/>
  <c r="X836" i="4"/>
  <c r="Q836" i="4"/>
  <c r="L836" i="4"/>
  <c r="H836" i="4"/>
  <c r="AF835" i="4"/>
  <c r="X835" i="4"/>
  <c r="Q835" i="4"/>
  <c r="L835" i="4"/>
  <c r="H835" i="4"/>
  <c r="AF834" i="4"/>
  <c r="X834" i="4"/>
  <c r="Q834" i="4"/>
  <c r="L834" i="4"/>
  <c r="H834" i="4"/>
  <c r="AF833" i="4"/>
  <c r="X833" i="4"/>
  <c r="Q833" i="4"/>
  <c r="L833" i="4"/>
  <c r="H833" i="4"/>
  <c r="AF832" i="4"/>
  <c r="X832" i="4"/>
  <c r="Q832" i="4"/>
  <c r="L832" i="4"/>
  <c r="H832" i="4"/>
  <c r="AF831" i="4"/>
  <c r="X831" i="4"/>
  <c r="Q831" i="4"/>
  <c r="L831" i="4"/>
  <c r="H831" i="4"/>
  <c r="AF830" i="4"/>
  <c r="X830" i="4"/>
  <c r="Q830" i="4"/>
  <c r="L830" i="4"/>
  <c r="H830" i="4"/>
  <c r="AF829" i="4"/>
  <c r="X829" i="4"/>
  <c r="Q829" i="4"/>
  <c r="L829" i="4"/>
  <c r="H829" i="4"/>
  <c r="AF828" i="4"/>
  <c r="X828" i="4"/>
  <c r="Q828" i="4"/>
  <c r="L828" i="4"/>
  <c r="H828" i="4"/>
  <c r="AF827" i="4"/>
  <c r="AL827" i="4" s="1"/>
  <c r="X827" i="4"/>
  <c r="Q827" i="4"/>
  <c r="L827" i="4"/>
  <c r="H827" i="4"/>
  <c r="AF826" i="4"/>
  <c r="X826" i="4"/>
  <c r="Q826" i="4"/>
  <c r="L826" i="4"/>
  <c r="H826" i="4"/>
  <c r="AF825" i="4"/>
  <c r="X825" i="4"/>
  <c r="Q825" i="4"/>
  <c r="L825" i="4"/>
  <c r="H825" i="4"/>
  <c r="AF824" i="4"/>
  <c r="X824" i="4"/>
  <c r="Q824" i="4"/>
  <c r="L824" i="4"/>
  <c r="H824" i="4"/>
  <c r="AF823" i="4"/>
  <c r="X823" i="4"/>
  <c r="Q823" i="4"/>
  <c r="L823" i="4"/>
  <c r="H823" i="4"/>
  <c r="AF822" i="4"/>
  <c r="X822" i="4"/>
  <c r="Q822" i="4"/>
  <c r="L822" i="4"/>
  <c r="H822" i="4"/>
  <c r="AF821" i="4"/>
  <c r="X821" i="4"/>
  <c r="Q821" i="4"/>
  <c r="L821" i="4"/>
  <c r="H821" i="4"/>
  <c r="AF820" i="4"/>
  <c r="X820" i="4"/>
  <c r="Q820" i="4"/>
  <c r="L820" i="4"/>
  <c r="H820" i="4"/>
  <c r="AF819" i="4"/>
  <c r="X819" i="4"/>
  <c r="Q819" i="4"/>
  <c r="L819" i="4"/>
  <c r="H819" i="4"/>
  <c r="AF818" i="4"/>
  <c r="X818" i="4"/>
  <c r="Q818" i="4"/>
  <c r="L818" i="4"/>
  <c r="H818" i="4"/>
  <c r="AF817" i="4"/>
  <c r="X817" i="4"/>
  <c r="Q817" i="4"/>
  <c r="L817" i="4"/>
  <c r="H817" i="4"/>
  <c r="AF816" i="4"/>
  <c r="X816" i="4"/>
  <c r="Q816" i="4"/>
  <c r="L816" i="4"/>
  <c r="H816" i="4"/>
  <c r="AF815" i="4"/>
  <c r="X815" i="4"/>
  <c r="Q815" i="4"/>
  <c r="L815" i="4"/>
  <c r="H815" i="4"/>
  <c r="AF814" i="4"/>
  <c r="X814" i="4"/>
  <c r="Q814" i="4"/>
  <c r="L814" i="4"/>
  <c r="H814" i="4"/>
  <c r="AF813" i="4"/>
  <c r="X813" i="4"/>
  <c r="Q813" i="4"/>
  <c r="L813" i="4"/>
  <c r="H813" i="4"/>
  <c r="AF812" i="4"/>
  <c r="X812" i="4"/>
  <c r="Q812" i="4"/>
  <c r="L812" i="4"/>
  <c r="H812" i="4"/>
  <c r="AL811" i="4"/>
  <c r="AF811" i="4"/>
  <c r="X811" i="4"/>
  <c r="Q811" i="4"/>
  <c r="L811" i="4"/>
  <c r="H811" i="4"/>
  <c r="AF810" i="4"/>
  <c r="X810" i="4"/>
  <c r="Q810" i="4"/>
  <c r="L810" i="4"/>
  <c r="H810" i="4"/>
  <c r="AF809" i="4"/>
  <c r="X809" i="4"/>
  <c r="Q809" i="4"/>
  <c r="L809" i="4"/>
  <c r="H809" i="4"/>
  <c r="AF808" i="4"/>
  <c r="X808" i="4"/>
  <c r="Q808" i="4"/>
  <c r="L808" i="4"/>
  <c r="H808" i="4"/>
  <c r="AF807" i="4"/>
  <c r="X807" i="4"/>
  <c r="Q807" i="4"/>
  <c r="L807" i="4"/>
  <c r="H807" i="4"/>
  <c r="AF806" i="4"/>
  <c r="X806" i="4"/>
  <c r="Q806" i="4"/>
  <c r="L806" i="4"/>
  <c r="H806" i="4"/>
  <c r="AF805" i="4"/>
  <c r="X805" i="4"/>
  <c r="Q805" i="4"/>
  <c r="L805" i="4"/>
  <c r="H805" i="4"/>
  <c r="AF804" i="4"/>
  <c r="X804" i="4"/>
  <c r="Q804" i="4"/>
  <c r="L804" i="4"/>
  <c r="H804" i="4"/>
  <c r="AF803" i="4"/>
  <c r="X803" i="4"/>
  <c r="Q803" i="4"/>
  <c r="L803" i="4"/>
  <c r="H803" i="4"/>
  <c r="AF802" i="4"/>
  <c r="X802" i="4"/>
  <c r="Q802" i="4"/>
  <c r="L802" i="4"/>
  <c r="H802" i="4"/>
  <c r="AF801" i="4"/>
  <c r="X801" i="4"/>
  <c r="Q801" i="4"/>
  <c r="L801" i="4"/>
  <c r="H801" i="4"/>
  <c r="AF800" i="4"/>
  <c r="X800" i="4"/>
  <c r="Q800" i="4"/>
  <c r="L800" i="4"/>
  <c r="H800" i="4"/>
  <c r="AF799" i="4"/>
  <c r="X799" i="4"/>
  <c r="Q799" i="4"/>
  <c r="L799" i="4"/>
  <c r="H799" i="4"/>
  <c r="AF798" i="4"/>
  <c r="X798" i="4"/>
  <c r="Q798" i="4"/>
  <c r="L798" i="4"/>
  <c r="H798" i="4"/>
  <c r="AF797" i="4"/>
  <c r="X797" i="4"/>
  <c r="Q797" i="4"/>
  <c r="L797" i="4"/>
  <c r="H797" i="4"/>
  <c r="AF796" i="4"/>
  <c r="X796" i="4"/>
  <c r="Q796" i="4"/>
  <c r="L796" i="4"/>
  <c r="H796" i="4"/>
  <c r="AF795" i="4"/>
  <c r="X795" i="4"/>
  <c r="Q795" i="4"/>
  <c r="L795" i="4"/>
  <c r="H795" i="4"/>
  <c r="AL795" i="4" s="1"/>
  <c r="AF794" i="4"/>
  <c r="X794" i="4"/>
  <c r="Q794" i="4"/>
  <c r="L794" i="4"/>
  <c r="H794" i="4"/>
  <c r="AF793" i="4"/>
  <c r="X793" i="4"/>
  <c r="Q793" i="4"/>
  <c r="L793" i="4"/>
  <c r="H793" i="4"/>
  <c r="AF792" i="4"/>
  <c r="X792" i="4"/>
  <c r="Q792" i="4"/>
  <c r="L792" i="4"/>
  <c r="H792" i="4"/>
  <c r="AF791" i="4"/>
  <c r="X791" i="4"/>
  <c r="Q791" i="4"/>
  <c r="L791" i="4"/>
  <c r="H791" i="4"/>
  <c r="AF790" i="4"/>
  <c r="X790" i="4"/>
  <c r="Q790" i="4"/>
  <c r="L790" i="4"/>
  <c r="H790" i="4"/>
  <c r="AF789" i="4"/>
  <c r="X789" i="4"/>
  <c r="Q789" i="4"/>
  <c r="L789" i="4"/>
  <c r="H789" i="4"/>
  <c r="AF788" i="4"/>
  <c r="X788" i="4"/>
  <c r="Q788" i="4"/>
  <c r="L788" i="4"/>
  <c r="H788" i="4"/>
  <c r="AF787" i="4"/>
  <c r="X787" i="4"/>
  <c r="Q787" i="4"/>
  <c r="L787" i="4"/>
  <c r="H787" i="4"/>
  <c r="AF786" i="4"/>
  <c r="X786" i="4"/>
  <c r="Q786" i="4"/>
  <c r="L786" i="4"/>
  <c r="H786" i="4"/>
  <c r="AF785" i="4"/>
  <c r="X785" i="4"/>
  <c r="Q785" i="4"/>
  <c r="L785" i="4"/>
  <c r="H785" i="4"/>
  <c r="AF784" i="4"/>
  <c r="X784" i="4"/>
  <c r="Q784" i="4"/>
  <c r="L784" i="4"/>
  <c r="H784" i="4"/>
  <c r="AF783" i="4"/>
  <c r="X783" i="4"/>
  <c r="Q783" i="4"/>
  <c r="L783" i="4"/>
  <c r="H783" i="4"/>
  <c r="AF782" i="4"/>
  <c r="X782" i="4"/>
  <c r="Q782" i="4"/>
  <c r="L782" i="4"/>
  <c r="H782" i="4"/>
  <c r="AF781" i="4"/>
  <c r="X781" i="4"/>
  <c r="Q781" i="4"/>
  <c r="L781" i="4"/>
  <c r="H781" i="4"/>
  <c r="AF780" i="4"/>
  <c r="X780" i="4"/>
  <c r="Q780" i="4"/>
  <c r="L780" i="4"/>
  <c r="H780" i="4"/>
  <c r="AF779" i="4"/>
  <c r="X779" i="4"/>
  <c r="Q779" i="4"/>
  <c r="L779" i="4"/>
  <c r="H779" i="4"/>
  <c r="AL779" i="4" s="1"/>
  <c r="AF778" i="4"/>
  <c r="X778" i="4"/>
  <c r="Q778" i="4"/>
  <c r="L778" i="4"/>
  <c r="H778" i="4"/>
  <c r="AF777" i="4"/>
  <c r="X777" i="4"/>
  <c r="Q777" i="4"/>
  <c r="L777" i="4"/>
  <c r="H777" i="4"/>
  <c r="AF776" i="4"/>
  <c r="X776" i="4"/>
  <c r="Q776" i="4"/>
  <c r="L776" i="4"/>
  <c r="H776" i="4"/>
  <c r="AF775" i="4"/>
  <c r="X775" i="4"/>
  <c r="Q775" i="4"/>
  <c r="L775" i="4"/>
  <c r="H775" i="4"/>
  <c r="AF774" i="4"/>
  <c r="X774" i="4"/>
  <c r="Q774" i="4"/>
  <c r="L774" i="4"/>
  <c r="H774" i="4"/>
  <c r="AF773" i="4"/>
  <c r="X773" i="4"/>
  <c r="Q773" i="4"/>
  <c r="L773" i="4"/>
  <c r="H773" i="4"/>
  <c r="AF772" i="4"/>
  <c r="X772" i="4"/>
  <c r="Q772" i="4"/>
  <c r="L772" i="4"/>
  <c r="H772" i="4"/>
  <c r="AF771" i="4"/>
  <c r="X771" i="4"/>
  <c r="Q771" i="4"/>
  <c r="L771" i="4"/>
  <c r="H771" i="4"/>
  <c r="AF770" i="4"/>
  <c r="X770" i="4"/>
  <c r="Q770" i="4"/>
  <c r="L770" i="4"/>
  <c r="H770" i="4"/>
  <c r="AF769" i="4"/>
  <c r="X769" i="4"/>
  <c r="Q769" i="4"/>
  <c r="L769" i="4"/>
  <c r="H769" i="4"/>
  <c r="AF768" i="4"/>
  <c r="X768" i="4"/>
  <c r="Q768" i="4"/>
  <c r="L768" i="4"/>
  <c r="H768" i="4"/>
  <c r="AF767" i="4"/>
  <c r="X767" i="4"/>
  <c r="Q767" i="4"/>
  <c r="L767" i="4"/>
  <c r="H767" i="4"/>
  <c r="AF766" i="4"/>
  <c r="X766" i="4"/>
  <c r="Q766" i="4"/>
  <c r="L766" i="4"/>
  <c r="H766" i="4"/>
  <c r="AF765" i="4"/>
  <c r="X765" i="4"/>
  <c r="Q765" i="4"/>
  <c r="L765" i="4"/>
  <c r="H765" i="4"/>
  <c r="AF764" i="4"/>
  <c r="X764" i="4"/>
  <c r="Q764" i="4"/>
  <c r="L764" i="4"/>
  <c r="H764" i="4"/>
  <c r="AF763" i="4"/>
  <c r="X763" i="4"/>
  <c r="Q763" i="4"/>
  <c r="L763" i="4"/>
  <c r="H763" i="4"/>
  <c r="AF762" i="4"/>
  <c r="X762" i="4"/>
  <c r="Q762" i="4"/>
  <c r="L762" i="4"/>
  <c r="H762" i="4"/>
  <c r="AF761" i="4"/>
  <c r="X761" i="4"/>
  <c r="Q761" i="4"/>
  <c r="L761" i="4"/>
  <c r="H761" i="4"/>
  <c r="AF760" i="4"/>
  <c r="X760" i="4"/>
  <c r="Q760" i="4"/>
  <c r="L760" i="4"/>
  <c r="H760" i="4"/>
  <c r="AF759" i="4"/>
  <c r="X759" i="4"/>
  <c r="Q759" i="4"/>
  <c r="L759" i="4"/>
  <c r="H759" i="4"/>
  <c r="AF758" i="4"/>
  <c r="X758" i="4"/>
  <c r="Q758" i="4"/>
  <c r="L758" i="4"/>
  <c r="H758" i="4"/>
  <c r="AF757" i="4"/>
  <c r="X757" i="4"/>
  <c r="Q757" i="4"/>
  <c r="L757" i="4"/>
  <c r="H757" i="4"/>
  <c r="AF756" i="4"/>
  <c r="X756" i="4"/>
  <c r="Q756" i="4"/>
  <c r="L756" i="4"/>
  <c r="H756" i="4"/>
  <c r="AF755" i="4"/>
  <c r="X755" i="4"/>
  <c r="Q755" i="4"/>
  <c r="L755" i="4"/>
  <c r="H755" i="4"/>
  <c r="AF754" i="4"/>
  <c r="X754" i="4"/>
  <c r="Q754" i="4"/>
  <c r="L754" i="4"/>
  <c r="H754" i="4"/>
  <c r="AF753" i="4"/>
  <c r="X753" i="4"/>
  <c r="Q753" i="4"/>
  <c r="L753" i="4"/>
  <c r="H753" i="4"/>
  <c r="AF752" i="4"/>
  <c r="X752" i="4"/>
  <c r="Q752" i="4"/>
  <c r="L752" i="4"/>
  <c r="H752" i="4"/>
  <c r="AF751" i="4"/>
  <c r="X751" i="4"/>
  <c r="Q751" i="4"/>
  <c r="L751" i="4"/>
  <c r="H751" i="4"/>
  <c r="AF750" i="4"/>
  <c r="X750" i="4"/>
  <c r="Q750" i="4"/>
  <c r="L750" i="4"/>
  <c r="H750" i="4"/>
  <c r="AF749" i="4"/>
  <c r="X749" i="4"/>
  <c r="Q749" i="4"/>
  <c r="L749" i="4"/>
  <c r="H749" i="4"/>
  <c r="AF748" i="4"/>
  <c r="X748" i="4"/>
  <c r="Q748" i="4"/>
  <c r="L748" i="4"/>
  <c r="H748" i="4"/>
  <c r="AF747" i="4"/>
  <c r="X747" i="4"/>
  <c r="Q747" i="4"/>
  <c r="L747" i="4"/>
  <c r="H747" i="4"/>
  <c r="AL747" i="4" s="1"/>
  <c r="AF746" i="4"/>
  <c r="X746" i="4"/>
  <c r="Q746" i="4"/>
  <c r="L746" i="4"/>
  <c r="H746" i="4"/>
  <c r="AF745" i="4"/>
  <c r="X745" i="4"/>
  <c r="Q745" i="4"/>
  <c r="AL745" i="4" s="1"/>
  <c r="L745" i="4"/>
  <c r="H745" i="4"/>
  <c r="AF744" i="4"/>
  <c r="X744" i="4"/>
  <c r="Q744" i="4"/>
  <c r="L744" i="4"/>
  <c r="H744" i="4"/>
  <c r="AF743" i="4"/>
  <c r="X743" i="4"/>
  <c r="Q743" i="4"/>
  <c r="L743" i="4"/>
  <c r="H743" i="4"/>
  <c r="AF742" i="4"/>
  <c r="X742" i="4"/>
  <c r="Q742" i="4"/>
  <c r="L742" i="4"/>
  <c r="H742" i="4"/>
  <c r="AF741" i="4"/>
  <c r="X741" i="4"/>
  <c r="Q741" i="4"/>
  <c r="L741" i="4"/>
  <c r="H741" i="4"/>
  <c r="AF740" i="4"/>
  <c r="X740" i="4"/>
  <c r="Q740" i="4"/>
  <c r="L740" i="4"/>
  <c r="H740" i="4"/>
  <c r="AF739" i="4"/>
  <c r="AL739" i="4" s="1"/>
  <c r="X739" i="4"/>
  <c r="Q739" i="4"/>
  <c r="L739" i="4"/>
  <c r="H739" i="4"/>
  <c r="AF738" i="4"/>
  <c r="X738" i="4"/>
  <c r="Q738" i="4"/>
  <c r="L738" i="4"/>
  <c r="H738" i="4"/>
  <c r="AF737" i="4"/>
  <c r="X737" i="4"/>
  <c r="Q737" i="4"/>
  <c r="L737" i="4"/>
  <c r="H737" i="4"/>
  <c r="AF736" i="4"/>
  <c r="X736" i="4"/>
  <c r="Q736" i="4"/>
  <c r="L736" i="4"/>
  <c r="H736" i="4"/>
  <c r="AF735" i="4"/>
  <c r="X735" i="4"/>
  <c r="Q735" i="4"/>
  <c r="L735" i="4"/>
  <c r="H735" i="4"/>
  <c r="AF734" i="4"/>
  <c r="X734" i="4"/>
  <c r="Q734" i="4"/>
  <c r="L734" i="4"/>
  <c r="H734" i="4"/>
  <c r="AF733" i="4"/>
  <c r="X733" i="4"/>
  <c r="Q733" i="4"/>
  <c r="L733" i="4"/>
  <c r="H733" i="4"/>
  <c r="AF732" i="4"/>
  <c r="X732" i="4"/>
  <c r="Q732" i="4"/>
  <c r="L732" i="4"/>
  <c r="H732" i="4"/>
  <c r="AF731" i="4"/>
  <c r="X731" i="4"/>
  <c r="Q731" i="4"/>
  <c r="L731" i="4"/>
  <c r="H731" i="4"/>
  <c r="AL731" i="4" s="1"/>
  <c r="AF730" i="4"/>
  <c r="X730" i="4"/>
  <c r="Q730" i="4"/>
  <c r="L730" i="4"/>
  <c r="H730" i="4"/>
  <c r="AF729" i="4"/>
  <c r="X729" i="4"/>
  <c r="Q729" i="4"/>
  <c r="L729" i="4"/>
  <c r="H729" i="4"/>
  <c r="AF728" i="4"/>
  <c r="X728" i="4"/>
  <c r="Q728" i="4"/>
  <c r="L728" i="4"/>
  <c r="H728" i="4"/>
  <c r="AF727" i="4"/>
  <c r="X727" i="4"/>
  <c r="Q727" i="4"/>
  <c r="L727" i="4"/>
  <c r="H727" i="4"/>
  <c r="AF726" i="4"/>
  <c r="X726" i="4"/>
  <c r="Q726" i="4"/>
  <c r="L726" i="4"/>
  <c r="H726" i="4"/>
  <c r="AF725" i="4"/>
  <c r="X725" i="4"/>
  <c r="Q725" i="4"/>
  <c r="L725" i="4"/>
  <c r="H725" i="4"/>
  <c r="AF724" i="4"/>
  <c r="X724" i="4"/>
  <c r="Q724" i="4"/>
  <c r="L724" i="4"/>
  <c r="H724" i="4"/>
  <c r="AF723" i="4"/>
  <c r="X723" i="4"/>
  <c r="Q723" i="4"/>
  <c r="L723" i="4"/>
  <c r="H723" i="4"/>
  <c r="AF722" i="4"/>
  <c r="X722" i="4"/>
  <c r="Q722" i="4"/>
  <c r="L722" i="4"/>
  <c r="H722" i="4"/>
  <c r="AF721" i="4"/>
  <c r="X721" i="4"/>
  <c r="Q721" i="4"/>
  <c r="L721" i="4"/>
  <c r="H721" i="4"/>
  <c r="AF720" i="4"/>
  <c r="X720" i="4"/>
  <c r="Q720" i="4"/>
  <c r="L720" i="4"/>
  <c r="H720" i="4"/>
  <c r="AF719" i="4"/>
  <c r="X719" i="4"/>
  <c r="Q719" i="4"/>
  <c r="L719" i="4"/>
  <c r="H719" i="4"/>
  <c r="AF718" i="4"/>
  <c r="X718" i="4"/>
  <c r="Q718" i="4"/>
  <c r="L718" i="4"/>
  <c r="H718" i="4"/>
  <c r="AF717" i="4"/>
  <c r="X717" i="4"/>
  <c r="Q717" i="4"/>
  <c r="L717" i="4"/>
  <c r="H717" i="4"/>
  <c r="AF716" i="4"/>
  <c r="X716" i="4"/>
  <c r="Q716" i="4"/>
  <c r="L716" i="4"/>
  <c r="H716" i="4"/>
  <c r="AF715" i="4"/>
  <c r="X715" i="4"/>
  <c r="Q715" i="4"/>
  <c r="L715" i="4"/>
  <c r="H715" i="4"/>
  <c r="AF714" i="4"/>
  <c r="X714" i="4"/>
  <c r="Q714" i="4"/>
  <c r="L714" i="4"/>
  <c r="H714" i="4"/>
  <c r="AF713" i="4"/>
  <c r="X713" i="4"/>
  <c r="Q713" i="4"/>
  <c r="L713" i="4"/>
  <c r="H713" i="4"/>
  <c r="AF712" i="4"/>
  <c r="X712" i="4"/>
  <c r="Q712" i="4"/>
  <c r="L712" i="4"/>
  <c r="H712" i="4"/>
  <c r="AF711" i="4"/>
  <c r="X711" i="4"/>
  <c r="Q711" i="4"/>
  <c r="L711" i="4"/>
  <c r="H711" i="4"/>
  <c r="AL711" i="4" s="1"/>
  <c r="AF710" i="4"/>
  <c r="X710" i="4"/>
  <c r="Q710" i="4"/>
  <c r="L710" i="4"/>
  <c r="H710" i="4"/>
  <c r="AF709" i="4"/>
  <c r="X709" i="4"/>
  <c r="Q709" i="4"/>
  <c r="L709" i="4"/>
  <c r="H709" i="4"/>
  <c r="AF708" i="4"/>
  <c r="X708" i="4"/>
  <c r="Q708" i="4"/>
  <c r="L708" i="4"/>
  <c r="H708" i="4"/>
  <c r="AL707" i="4"/>
  <c r="AF707" i="4"/>
  <c r="X707" i="4"/>
  <c r="Q707" i="4"/>
  <c r="L707" i="4"/>
  <c r="H707" i="4"/>
  <c r="AF706" i="4"/>
  <c r="X706" i="4"/>
  <c r="Q706" i="4"/>
  <c r="L706" i="4"/>
  <c r="H706" i="4"/>
  <c r="AF705" i="4"/>
  <c r="X705" i="4"/>
  <c r="Q705" i="4"/>
  <c r="L705" i="4"/>
  <c r="H705" i="4"/>
  <c r="AF704" i="4"/>
  <c r="X704" i="4"/>
  <c r="Q704" i="4"/>
  <c r="L704" i="4"/>
  <c r="H704" i="4"/>
  <c r="AF703" i="4"/>
  <c r="X703" i="4"/>
  <c r="Q703" i="4"/>
  <c r="L703" i="4"/>
  <c r="H703" i="4"/>
  <c r="AF702" i="4"/>
  <c r="X702" i="4"/>
  <c r="Q702" i="4"/>
  <c r="L702" i="4"/>
  <c r="H702" i="4"/>
  <c r="AF701" i="4"/>
  <c r="X701" i="4"/>
  <c r="Q701" i="4"/>
  <c r="L701" i="4"/>
  <c r="H701" i="4"/>
  <c r="AF700" i="4"/>
  <c r="X700" i="4"/>
  <c r="Q700" i="4"/>
  <c r="L700" i="4"/>
  <c r="H700" i="4"/>
  <c r="AF699" i="4"/>
  <c r="X699" i="4"/>
  <c r="Q699" i="4"/>
  <c r="L699" i="4"/>
  <c r="H699" i="4"/>
  <c r="AF698" i="4"/>
  <c r="X698" i="4"/>
  <c r="Q698" i="4"/>
  <c r="L698" i="4"/>
  <c r="H698" i="4"/>
  <c r="AF697" i="4"/>
  <c r="X697" i="4"/>
  <c r="Q697" i="4"/>
  <c r="L697" i="4"/>
  <c r="H697" i="4"/>
  <c r="AF696" i="4"/>
  <c r="X696" i="4"/>
  <c r="Q696" i="4"/>
  <c r="L696" i="4"/>
  <c r="H696" i="4"/>
  <c r="AF695" i="4"/>
  <c r="X695" i="4"/>
  <c r="Q695" i="4"/>
  <c r="L695" i="4"/>
  <c r="H695" i="4"/>
  <c r="AF694" i="4"/>
  <c r="X694" i="4"/>
  <c r="Q694" i="4"/>
  <c r="L694" i="4"/>
  <c r="H694" i="4"/>
  <c r="AF693" i="4"/>
  <c r="X693" i="4"/>
  <c r="Q693" i="4"/>
  <c r="L693" i="4"/>
  <c r="H693" i="4"/>
  <c r="AF692" i="4"/>
  <c r="X692" i="4"/>
  <c r="Q692" i="4"/>
  <c r="L692" i="4"/>
  <c r="H692" i="4"/>
  <c r="AF691" i="4"/>
  <c r="X691" i="4"/>
  <c r="Q691" i="4"/>
  <c r="L691" i="4"/>
  <c r="H691" i="4"/>
  <c r="AF690" i="4"/>
  <c r="X690" i="4"/>
  <c r="Q690" i="4"/>
  <c r="L690" i="4"/>
  <c r="H690" i="4"/>
  <c r="AF689" i="4"/>
  <c r="X689" i="4"/>
  <c r="Q689" i="4"/>
  <c r="L689" i="4"/>
  <c r="H689" i="4"/>
  <c r="AF688" i="4"/>
  <c r="X688" i="4"/>
  <c r="Q688" i="4"/>
  <c r="L688" i="4"/>
  <c r="H688" i="4"/>
  <c r="AF687" i="4"/>
  <c r="X687" i="4"/>
  <c r="Q687" i="4"/>
  <c r="L687" i="4"/>
  <c r="H687" i="4"/>
  <c r="AF686" i="4"/>
  <c r="X686" i="4"/>
  <c r="Q686" i="4"/>
  <c r="L686" i="4"/>
  <c r="H686" i="4"/>
  <c r="AF685" i="4"/>
  <c r="X685" i="4"/>
  <c r="Q685" i="4"/>
  <c r="L685" i="4"/>
  <c r="H685" i="4"/>
  <c r="AF684" i="4"/>
  <c r="X684" i="4"/>
  <c r="Q684" i="4"/>
  <c r="L684" i="4"/>
  <c r="H684" i="4"/>
  <c r="AF683" i="4"/>
  <c r="X683" i="4"/>
  <c r="Q683" i="4"/>
  <c r="L683" i="4"/>
  <c r="H683" i="4"/>
  <c r="AF682" i="4"/>
  <c r="X682" i="4"/>
  <c r="AL682" i="4" s="1"/>
  <c r="Q682" i="4"/>
  <c r="L682" i="4"/>
  <c r="H682" i="4"/>
  <c r="AF681" i="4"/>
  <c r="X681" i="4"/>
  <c r="Q681" i="4"/>
  <c r="L681" i="4"/>
  <c r="H681" i="4"/>
  <c r="AF680" i="4"/>
  <c r="X680" i="4"/>
  <c r="Q680" i="4"/>
  <c r="L680" i="4"/>
  <c r="H680" i="4"/>
  <c r="AF679" i="4"/>
  <c r="X679" i="4"/>
  <c r="Q679" i="4"/>
  <c r="L679" i="4"/>
  <c r="H679" i="4"/>
  <c r="AF678" i="4"/>
  <c r="X678" i="4"/>
  <c r="Q678" i="4"/>
  <c r="L678" i="4"/>
  <c r="H678" i="4"/>
  <c r="AF677" i="4"/>
  <c r="X677" i="4"/>
  <c r="Q677" i="4"/>
  <c r="L677" i="4"/>
  <c r="H677" i="4"/>
  <c r="AF676" i="4"/>
  <c r="X676" i="4"/>
  <c r="Q676" i="4"/>
  <c r="L676" i="4"/>
  <c r="H676" i="4"/>
  <c r="AF675" i="4"/>
  <c r="X675" i="4"/>
  <c r="Q675" i="4"/>
  <c r="L675" i="4"/>
  <c r="H675" i="4"/>
  <c r="AF674" i="4"/>
  <c r="X674" i="4"/>
  <c r="Q674" i="4"/>
  <c r="L674" i="4"/>
  <c r="H674" i="4"/>
  <c r="AF673" i="4"/>
  <c r="X673" i="4"/>
  <c r="Q673" i="4"/>
  <c r="L673" i="4"/>
  <c r="H673" i="4"/>
  <c r="AF672" i="4"/>
  <c r="X672" i="4"/>
  <c r="Q672" i="4"/>
  <c r="L672" i="4"/>
  <c r="H672" i="4"/>
  <c r="AF671" i="4"/>
  <c r="X671" i="4"/>
  <c r="Q671" i="4"/>
  <c r="L671" i="4"/>
  <c r="H671" i="4"/>
  <c r="AF670" i="4"/>
  <c r="X670" i="4"/>
  <c r="Q670" i="4"/>
  <c r="L670" i="4"/>
  <c r="H670" i="4"/>
  <c r="AF669" i="4"/>
  <c r="X669" i="4"/>
  <c r="Q669" i="4"/>
  <c r="L669" i="4"/>
  <c r="H669" i="4"/>
  <c r="AF668" i="4"/>
  <c r="X668" i="4"/>
  <c r="Q668" i="4"/>
  <c r="L668" i="4"/>
  <c r="H668" i="4"/>
  <c r="AF667" i="4"/>
  <c r="X667" i="4"/>
  <c r="Q667" i="4"/>
  <c r="L667" i="4"/>
  <c r="H667" i="4"/>
  <c r="AF666" i="4"/>
  <c r="X666" i="4"/>
  <c r="Q666" i="4"/>
  <c r="L666" i="4"/>
  <c r="H666" i="4"/>
  <c r="AF665" i="4"/>
  <c r="X665" i="4"/>
  <c r="Q665" i="4"/>
  <c r="L665" i="4"/>
  <c r="H665" i="4"/>
  <c r="AF664" i="4"/>
  <c r="X664" i="4"/>
  <c r="Q664" i="4"/>
  <c r="L664" i="4"/>
  <c r="H664" i="4"/>
  <c r="AF663" i="4"/>
  <c r="X663" i="4"/>
  <c r="Q663" i="4"/>
  <c r="L663" i="4"/>
  <c r="H663" i="4"/>
  <c r="AF662" i="4"/>
  <c r="X662" i="4"/>
  <c r="Q662" i="4"/>
  <c r="L662" i="4"/>
  <c r="H662" i="4"/>
  <c r="AF661" i="4"/>
  <c r="X661" i="4"/>
  <c r="Q661" i="4"/>
  <c r="L661" i="4"/>
  <c r="H661" i="4"/>
  <c r="AF660" i="4"/>
  <c r="X660" i="4"/>
  <c r="Q660" i="4"/>
  <c r="L660" i="4"/>
  <c r="H660" i="4"/>
  <c r="AF659" i="4"/>
  <c r="X659" i="4"/>
  <c r="Q659" i="4"/>
  <c r="L659" i="4"/>
  <c r="H659" i="4"/>
  <c r="AF658" i="4"/>
  <c r="X658" i="4"/>
  <c r="Q658" i="4"/>
  <c r="L658" i="4"/>
  <c r="H658" i="4"/>
  <c r="AF657" i="4"/>
  <c r="X657" i="4"/>
  <c r="Q657" i="4"/>
  <c r="L657" i="4"/>
  <c r="H657" i="4"/>
  <c r="AF656" i="4"/>
  <c r="X656" i="4"/>
  <c r="Q656" i="4"/>
  <c r="L656" i="4"/>
  <c r="H656" i="4"/>
  <c r="AF655" i="4"/>
  <c r="X655" i="4"/>
  <c r="Q655" i="4"/>
  <c r="L655" i="4"/>
  <c r="H655" i="4"/>
  <c r="AF654" i="4"/>
  <c r="X654" i="4"/>
  <c r="Q654" i="4"/>
  <c r="L654" i="4"/>
  <c r="H654" i="4"/>
  <c r="AF653" i="4"/>
  <c r="X653" i="4"/>
  <c r="Q653" i="4"/>
  <c r="L653" i="4"/>
  <c r="H653" i="4"/>
  <c r="AF652" i="4"/>
  <c r="X652" i="4"/>
  <c r="Q652" i="4"/>
  <c r="L652" i="4"/>
  <c r="H652" i="4"/>
  <c r="AF651" i="4"/>
  <c r="X651" i="4"/>
  <c r="Q651" i="4"/>
  <c r="L651" i="4"/>
  <c r="H651" i="4"/>
  <c r="AF650" i="4"/>
  <c r="X650" i="4"/>
  <c r="Q650" i="4"/>
  <c r="L650" i="4"/>
  <c r="H650" i="4"/>
  <c r="AF649" i="4"/>
  <c r="X649" i="4"/>
  <c r="Q649" i="4"/>
  <c r="L649" i="4"/>
  <c r="H649" i="4"/>
  <c r="AF648" i="4"/>
  <c r="X648" i="4"/>
  <c r="Q648" i="4"/>
  <c r="L648" i="4"/>
  <c r="H648" i="4"/>
  <c r="AF647" i="4"/>
  <c r="X647" i="4"/>
  <c r="Q647" i="4"/>
  <c r="L647" i="4"/>
  <c r="H647" i="4"/>
  <c r="AF646" i="4"/>
  <c r="X646" i="4"/>
  <c r="Q646" i="4"/>
  <c r="L646" i="4"/>
  <c r="H646" i="4"/>
  <c r="AF645" i="4"/>
  <c r="X645" i="4"/>
  <c r="Q645" i="4"/>
  <c r="L645" i="4"/>
  <c r="H645" i="4"/>
  <c r="AF644" i="4"/>
  <c r="X644" i="4"/>
  <c r="Q644" i="4"/>
  <c r="L644" i="4"/>
  <c r="H644" i="4"/>
  <c r="AF643" i="4"/>
  <c r="X643" i="4"/>
  <c r="Q643" i="4"/>
  <c r="L643" i="4"/>
  <c r="H643" i="4"/>
  <c r="AF642" i="4"/>
  <c r="X642" i="4"/>
  <c r="Q642" i="4"/>
  <c r="L642" i="4"/>
  <c r="H642" i="4"/>
  <c r="AF641" i="4"/>
  <c r="X641" i="4"/>
  <c r="Q641" i="4"/>
  <c r="L641" i="4"/>
  <c r="H641" i="4"/>
  <c r="AF640" i="4"/>
  <c r="X640" i="4"/>
  <c r="Q640" i="4"/>
  <c r="L640" i="4"/>
  <c r="H640" i="4"/>
  <c r="AF639" i="4"/>
  <c r="X639" i="4"/>
  <c r="Q639" i="4"/>
  <c r="L639" i="4"/>
  <c r="H639" i="4"/>
  <c r="AF638" i="4"/>
  <c r="X638" i="4"/>
  <c r="Q638" i="4"/>
  <c r="L638" i="4"/>
  <c r="H638" i="4"/>
  <c r="AF637" i="4"/>
  <c r="X637" i="4"/>
  <c r="Q637" i="4"/>
  <c r="L637" i="4"/>
  <c r="H637" i="4"/>
  <c r="AF636" i="4"/>
  <c r="X636" i="4"/>
  <c r="Q636" i="4"/>
  <c r="L636" i="4"/>
  <c r="H636" i="4"/>
  <c r="AF635" i="4"/>
  <c r="X635" i="4"/>
  <c r="Q635" i="4"/>
  <c r="L635" i="4"/>
  <c r="H635" i="4"/>
  <c r="AF634" i="4"/>
  <c r="X634" i="4"/>
  <c r="Q634" i="4"/>
  <c r="L634" i="4"/>
  <c r="H634" i="4"/>
  <c r="AF633" i="4"/>
  <c r="X633" i="4"/>
  <c r="Q633" i="4"/>
  <c r="L633" i="4"/>
  <c r="H633" i="4"/>
  <c r="AF632" i="4"/>
  <c r="X632" i="4"/>
  <c r="Q632" i="4"/>
  <c r="L632" i="4"/>
  <c r="H632" i="4"/>
  <c r="AF631" i="4"/>
  <c r="X631" i="4"/>
  <c r="Q631" i="4"/>
  <c r="L631" i="4"/>
  <c r="H631" i="4"/>
  <c r="AF630" i="4"/>
  <c r="X630" i="4"/>
  <c r="Q630" i="4"/>
  <c r="L630" i="4"/>
  <c r="H630" i="4"/>
  <c r="AF629" i="4"/>
  <c r="X629" i="4"/>
  <c r="Q629" i="4"/>
  <c r="L629" i="4"/>
  <c r="H629" i="4"/>
  <c r="AF628" i="4"/>
  <c r="X628" i="4"/>
  <c r="Q628" i="4"/>
  <c r="L628" i="4"/>
  <c r="H628" i="4"/>
  <c r="AF627" i="4"/>
  <c r="X627" i="4"/>
  <c r="Q627" i="4"/>
  <c r="AL627" i="4" s="1"/>
  <c r="L627" i="4"/>
  <c r="H627" i="4"/>
  <c r="AF626" i="4"/>
  <c r="X626" i="4"/>
  <c r="Q626" i="4"/>
  <c r="L626" i="4"/>
  <c r="H626" i="4"/>
  <c r="AF625" i="4"/>
  <c r="X625" i="4"/>
  <c r="Q625" i="4"/>
  <c r="L625" i="4"/>
  <c r="H625" i="4"/>
  <c r="AF624" i="4"/>
  <c r="X624" i="4"/>
  <c r="Q624" i="4"/>
  <c r="L624" i="4"/>
  <c r="H624" i="4"/>
  <c r="AF623" i="4"/>
  <c r="X623" i="4"/>
  <c r="Q623" i="4"/>
  <c r="L623" i="4"/>
  <c r="H623" i="4"/>
  <c r="AF622" i="4"/>
  <c r="X622" i="4"/>
  <c r="Q622" i="4"/>
  <c r="L622" i="4"/>
  <c r="H622" i="4"/>
  <c r="AF621" i="4"/>
  <c r="X621" i="4"/>
  <c r="Q621" i="4"/>
  <c r="L621" i="4"/>
  <c r="H621" i="4"/>
  <c r="AF620" i="4"/>
  <c r="X620" i="4"/>
  <c r="Q620" i="4"/>
  <c r="L620" i="4"/>
  <c r="H620" i="4"/>
  <c r="AF619" i="4"/>
  <c r="X619" i="4"/>
  <c r="Q619" i="4"/>
  <c r="L619" i="4"/>
  <c r="H619" i="4"/>
  <c r="AF618" i="4"/>
  <c r="X618" i="4"/>
  <c r="Q618" i="4"/>
  <c r="L618" i="4"/>
  <c r="H618" i="4"/>
  <c r="AF617" i="4"/>
  <c r="X617" i="4"/>
  <c r="Q617" i="4"/>
  <c r="L617" i="4"/>
  <c r="H617" i="4"/>
  <c r="AF616" i="4"/>
  <c r="X616" i="4"/>
  <c r="Q616" i="4"/>
  <c r="L616" i="4"/>
  <c r="H616" i="4"/>
  <c r="AF615" i="4"/>
  <c r="X615" i="4"/>
  <c r="Q615" i="4"/>
  <c r="L615" i="4"/>
  <c r="H615" i="4"/>
  <c r="AF614" i="4"/>
  <c r="X614" i="4"/>
  <c r="Q614" i="4"/>
  <c r="L614" i="4"/>
  <c r="H614" i="4"/>
  <c r="AF613" i="4"/>
  <c r="X613" i="4"/>
  <c r="Q613" i="4"/>
  <c r="L613" i="4"/>
  <c r="H613" i="4"/>
  <c r="AF612" i="4"/>
  <c r="X612" i="4"/>
  <c r="Q612" i="4"/>
  <c r="L612" i="4"/>
  <c r="H612" i="4"/>
  <c r="AF611" i="4"/>
  <c r="X611" i="4"/>
  <c r="Q611" i="4"/>
  <c r="L611" i="4"/>
  <c r="H611" i="4"/>
  <c r="AF610" i="4"/>
  <c r="X610" i="4"/>
  <c r="Q610" i="4"/>
  <c r="L610" i="4"/>
  <c r="H610" i="4"/>
  <c r="AF609" i="4"/>
  <c r="X609" i="4"/>
  <c r="Q609" i="4"/>
  <c r="L609" i="4"/>
  <c r="H609" i="4"/>
  <c r="AF608" i="4"/>
  <c r="X608" i="4"/>
  <c r="Q608" i="4"/>
  <c r="L608" i="4"/>
  <c r="H608" i="4"/>
  <c r="AF607" i="4"/>
  <c r="X607" i="4"/>
  <c r="Q607" i="4"/>
  <c r="L607" i="4"/>
  <c r="H607" i="4"/>
  <c r="AF606" i="4"/>
  <c r="X606" i="4"/>
  <c r="Q606" i="4"/>
  <c r="L606" i="4"/>
  <c r="H606" i="4"/>
  <c r="AF605" i="4"/>
  <c r="X605" i="4"/>
  <c r="Q605" i="4"/>
  <c r="L605" i="4"/>
  <c r="H605" i="4"/>
  <c r="AF604" i="4"/>
  <c r="X604" i="4"/>
  <c r="Q604" i="4"/>
  <c r="L604" i="4"/>
  <c r="H604" i="4"/>
  <c r="AF603" i="4"/>
  <c r="X603" i="4"/>
  <c r="Q603" i="4"/>
  <c r="L603" i="4"/>
  <c r="H603" i="4"/>
  <c r="AF602" i="4"/>
  <c r="X602" i="4"/>
  <c r="Q602" i="4"/>
  <c r="L602" i="4"/>
  <c r="H602" i="4"/>
  <c r="AF601" i="4"/>
  <c r="X601" i="4"/>
  <c r="Q601" i="4"/>
  <c r="L601" i="4"/>
  <c r="H601" i="4"/>
  <c r="AF600" i="4"/>
  <c r="X600" i="4"/>
  <c r="Q600" i="4"/>
  <c r="L600" i="4"/>
  <c r="H600" i="4"/>
  <c r="AF599" i="4"/>
  <c r="X599" i="4"/>
  <c r="Q599" i="4"/>
  <c r="L599" i="4"/>
  <c r="H599" i="4"/>
  <c r="AF598" i="4"/>
  <c r="X598" i="4"/>
  <c r="Q598" i="4"/>
  <c r="L598" i="4"/>
  <c r="H598" i="4"/>
  <c r="AF597" i="4"/>
  <c r="X597" i="4"/>
  <c r="Q597" i="4"/>
  <c r="L597" i="4"/>
  <c r="H597" i="4"/>
  <c r="AF596" i="4"/>
  <c r="X596" i="4"/>
  <c r="Q596" i="4"/>
  <c r="L596" i="4"/>
  <c r="H596" i="4"/>
  <c r="AF595" i="4"/>
  <c r="X595" i="4"/>
  <c r="Q595" i="4"/>
  <c r="L595" i="4"/>
  <c r="H595" i="4"/>
  <c r="AF594" i="4"/>
  <c r="X594" i="4"/>
  <c r="Q594" i="4"/>
  <c r="L594" i="4"/>
  <c r="H594" i="4"/>
  <c r="AF593" i="4"/>
  <c r="X593" i="4"/>
  <c r="Q593" i="4"/>
  <c r="L593" i="4"/>
  <c r="H593" i="4"/>
  <c r="AF592" i="4"/>
  <c r="X592" i="4"/>
  <c r="Q592" i="4"/>
  <c r="L592" i="4"/>
  <c r="H592" i="4"/>
  <c r="AF591" i="4"/>
  <c r="X591" i="4"/>
  <c r="Q591" i="4"/>
  <c r="L591" i="4"/>
  <c r="H591" i="4"/>
  <c r="AF590" i="4"/>
  <c r="X590" i="4"/>
  <c r="Q590" i="4"/>
  <c r="L590" i="4"/>
  <c r="H590" i="4"/>
  <c r="AF589" i="4"/>
  <c r="X589" i="4"/>
  <c r="Q589" i="4"/>
  <c r="L589" i="4"/>
  <c r="H589" i="4"/>
  <c r="AF588" i="4"/>
  <c r="X588" i="4"/>
  <c r="Q588" i="4"/>
  <c r="L588" i="4"/>
  <c r="H588" i="4"/>
  <c r="AF587" i="4"/>
  <c r="X587" i="4"/>
  <c r="Q587" i="4"/>
  <c r="L587" i="4"/>
  <c r="H587" i="4"/>
  <c r="AF586" i="4"/>
  <c r="X586" i="4"/>
  <c r="Q586" i="4"/>
  <c r="L586" i="4"/>
  <c r="H586" i="4"/>
  <c r="AF585" i="4"/>
  <c r="X585" i="4"/>
  <c r="Q585" i="4"/>
  <c r="L585" i="4"/>
  <c r="H585" i="4"/>
  <c r="AF584" i="4"/>
  <c r="X584" i="4"/>
  <c r="Q584" i="4"/>
  <c r="L584" i="4"/>
  <c r="H584" i="4"/>
  <c r="AF583" i="4"/>
  <c r="X583" i="4"/>
  <c r="Q583" i="4"/>
  <c r="L583" i="4"/>
  <c r="H583" i="4"/>
  <c r="AF582" i="4"/>
  <c r="X582" i="4"/>
  <c r="Q582" i="4"/>
  <c r="L582" i="4"/>
  <c r="H582" i="4"/>
  <c r="AF581" i="4"/>
  <c r="X581" i="4"/>
  <c r="Q581" i="4"/>
  <c r="L581" i="4"/>
  <c r="H581" i="4"/>
  <c r="AF580" i="4"/>
  <c r="X580" i="4"/>
  <c r="Q580" i="4"/>
  <c r="L580" i="4"/>
  <c r="H580" i="4"/>
  <c r="AF579" i="4"/>
  <c r="X579" i="4"/>
  <c r="Q579" i="4"/>
  <c r="L579" i="4"/>
  <c r="H579" i="4"/>
  <c r="AL579" i="4" s="1"/>
  <c r="AF578" i="4"/>
  <c r="X578" i="4"/>
  <c r="Q578" i="4"/>
  <c r="L578" i="4"/>
  <c r="H578" i="4"/>
  <c r="AF577" i="4"/>
  <c r="X577" i="4"/>
  <c r="Q577" i="4"/>
  <c r="L577" i="4"/>
  <c r="H577" i="4"/>
  <c r="AF576" i="4"/>
  <c r="X576" i="4"/>
  <c r="Q576" i="4"/>
  <c r="L576" i="4"/>
  <c r="H576" i="4"/>
  <c r="AF575" i="4"/>
  <c r="X575" i="4"/>
  <c r="Q575" i="4"/>
  <c r="L575" i="4"/>
  <c r="H575" i="4"/>
  <c r="AF574" i="4"/>
  <c r="X574" i="4"/>
  <c r="Q574" i="4"/>
  <c r="L574" i="4"/>
  <c r="H574" i="4"/>
  <c r="AF573" i="4"/>
  <c r="X573" i="4"/>
  <c r="Q573" i="4"/>
  <c r="L573" i="4"/>
  <c r="H573" i="4"/>
  <c r="AF572" i="4"/>
  <c r="X572" i="4"/>
  <c r="Q572" i="4"/>
  <c r="L572" i="4"/>
  <c r="H572" i="4"/>
  <c r="AF571" i="4"/>
  <c r="X571" i="4"/>
  <c r="Q571" i="4"/>
  <c r="L571" i="4"/>
  <c r="H571" i="4"/>
  <c r="AF570" i="4"/>
  <c r="X570" i="4"/>
  <c r="Q570" i="4"/>
  <c r="L570" i="4"/>
  <c r="H570" i="4"/>
  <c r="AF569" i="4"/>
  <c r="X569" i="4"/>
  <c r="Q569" i="4"/>
  <c r="L569" i="4"/>
  <c r="H569" i="4"/>
  <c r="AF568" i="4"/>
  <c r="X568" i="4"/>
  <c r="Q568" i="4"/>
  <c r="L568" i="4"/>
  <c r="H568" i="4"/>
  <c r="AF567" i="4"/>
  <c r="X567" i="4"/>
  <c r="Q567" i="4"/>
  <c r="L567" i="4"/>
  <c r="H567" i="4"/>
  <c r="AF566" i="4"/>
  <c r="X566" i="4"/>
  <c r="Q566" i="4"/>
  <c r="L566" i="4"/>
  <c r="H566" i="4"/>
  <c r="AF565" i="4"/>
  <c r="X565" i="4"/>
  <c r="Q565" i="4"/>
  <c r="L565" i="4"/>
  <c r="H565" i="4"/>
  <c r="AF564" i="4"/>
  <c r="X564" i="4"/>
  <c r="Q564" i="4"/>
  <c r="L564" i="4"/>
  <c r="H564" i="4"/>
  <c r="AF563" i="4"/>
  <c r="X563" i="4"/>
  <c r="Q563" i="4"/>
  <c r="L563" i="4"/>
  <c r="H563" i="4"/>
  <c r="AL563" i="4" s="1"/>
  <c r="AF562" i="4"/>
  <c r="X562" i="4"/>
  <c r="Q562" i="4"/>
  <c r="L562" i="4"/>
  <c r="H562" i="4"/>
  <c r="AF561" i="4"/>
  <c r="X561" i="4"/>
  <c r="Q561" i="4"/>
  <c r="L561" i="4"/>
  <c r="H561" i="4"/>
  <c r="AF560" i="4"/>
  <c r="X560" i="4"/>
  <c r="Q560" i="4"/>
  <c r="L560" i="4"/>
  <c r="H560" i="4"/>
  <c r="AF559" i="4"/>
  <c r="X559" i="4"/>
  <c r="Q559" i="4"/>
  <c r="L559" i="4"/>
  <c r="H559" i="4"/>
  <c r="AF558" i="4"/>
  <c r="X558" i="4"/>
  <c r="Q558" i="4"/>
  <c r="L558" i="4"/>
  <c r="H558" i="4"/>
  <c r="AF557" i="4"/>
  <c r="X557" i="4"/>
  <c r="Q557" i="4"/>
  <c r="L557" i="4"/>
  <c r="H557" i="4"/>
  <c r="AF556" i="4"/>
  <c r="X556" i="4"/>
  <c r="Q556" i="4"/>
  <c r="L556" i="4"/>
  <c r="H556" i="4"/>
  <c r="AF555" i="4"/>
  <c r="X555" i="4"/>
  <c r="Q555" i="4"/>
  <c r="L555" i="4"/>
  <c r="H555" i="4"/>
  <c r="AF554" i="4"/>
  <c r="X554" i="4"/>
  <c r="Q554" i="4"/>
  <c r="L554" i="4"/>
  <c r="H554" i="4"/>
  <c r="AL554" i="4" s="1"/>
  <c r="AF553" i="4"/>
  <c r="X553" i="4"/>
  <c r="Q553" i="4"/>
  <c r="L553" i="4"/>
  <c r="H553" i="4"/>
  <c r="AF552" i="4"/>
  <c r="X552" i="4"/>
  <c r="Q552" i="4"/>
  <c r="L552" i="4"/>
  <c r="H552" i="4"/>
  <c r="AF551" i="4"/>
  <c r="X551" i="4"/>
  <c r="Q551" i="4"/>
  <c r="L551" i="4"/>
  <c r="H551" i="4"/>
  <c r="AF550" i="4"/>
  <c r="X550" i="4"/>
  <c r="Q550" i="4"/>
  <c r="L550" i="4"/>
  <c r="H550" i="4"/>
  <c r="AF549" i="4"/>
  <c r="X549" i="4"/>
  <c r="Q549" i="4"/>
  <c r="L549" i="4"/>
  <c r="H549" i="4"/>
  <c r="AF548" i="4"/>
  <c r="X548" i="4"/>
  <c r="Q548" i="4"/>
  <c r="L548" i="4"/>
  <c r="H548" i="4"/>
  <c r="AF547" i="4"/>
  <c r="X547" i="4"/>
  <c r="Q547" i="4"/>
  <c r="L547" i="4"/>
  <c r="H547" i="4"/>
  <c r="AF546" i="4"/>
  <c r="X546" i="4"/>
  <c r="Q546" i="4"/>
  <c r="L546" i="4"/>
  <c r="H546" i="4"/>
  <c r="AF545" i="4"/>
  <c r="X545" i="4"/>
  <c r="AL545" i="4" s="1"/>
  <c r="Q545" i="4"/>
  <c r="L545" i="4"/>
  <c r="H545" i="4"/>
  <c r="AF544" i="4"/>
  <c r="X544" i="4"/>
  <c r="Q544" i="4"/>
  <c r="L544" i="4"/>
  <c r="H544" i="4"/>
  <c r="AF543" i="4"/>
  <c r="X543" i="4"/>
  <c r="Q543" i="4"/>
  <c r="L543" i="4"/>
  <c r="H543" i="4"/>
  <c r="AF542" i="4"/>
  <c r="X542" i="4"/>
  <c r="Q542" i="4"/>
  <c r="L542" i="4"/>
  <c r="H542" i="4"/>
  <c r="AF541" i="4"/>
  <c r="X541" i="4"/>
  <c r="Q541" i="4"/>
  <c r="L541" i="4"/>
  <c r="H541" i="4"/>
  <c r="AF540" i="4"/>
  <c r="X540" i="4"/>
  <c r="Q540" i="4"/>
  <c r="L540" i="4"/>
  <c r="H540" i="4"/>
  <c r="AF539" i="4"/>
  <c r="X539" i="4"/>
  <c r="Q539" i="4"/>
  <c r="L539" i="4"/>
  <c r="H539" i="4"/>
  <c r="AF538" i="4"/>
  <c r="X538" i="4"/>
  <c r="Q538" i="4"/>
  <c r="L538" i="4"/>
  <c r="H538" i="4"/>
  <c r="AL538" i="4" s="1"/>
  <c r="AF537" i="4"/>
  <c r="X537" i="4"/>
  <c r="Q537" i="4"/>
  <c r="L537" i="4"/>
  <c r="H537" i="4"/>
  <c r="AF536" i="4"/>
  <c r="X536" i="4"/>
  <c r="Q536" i="4"/>
  <c r="L536" i="4"/>
  <c r="H536" i="4"/>
  <c r="AF535" i="4"/>
  <c r="X535" i="4"/>
  <c r="Q535" i="4"/>
  <c r="L535" i="4"/>
  <c r="H535" i="4"/>
  <c r="AF534" i="4"/>
  <c r="X534" i="4"/>
  <c r="Q534" i="4"/>
  <c r="L534" i="4"/>
  <c r="H534" i="4"/>
  <c r="AF533" i="4"/>
  <c r="X533" i="4"/>
  <c r="Q533" i="4"/>
  <c r="L533" i="4"/>
  <c r="H533" i="4"/>
  <c r="AF532" i="4"/>
  <c r="X532" i="4"/>
  <c r="Q532" i="4"/>
  <c r="L532" i="4"/>
  <c r="H532" i="4"/>
  <c r="AF531" i="4"/>
  <c r="X531" i="4"/>
  <c r="Q531" i="4"/>
  <c r="L531" i="4"/>
  <c r="H531" i="4"/>
  <c r="AF530" i="4"/>
  <c r="X530" i="4"/>
  <c r="Q530" i="4"/>
  <c r="L530" i="4"/>
  <c r="H530" i="4"/>
  <c r="AF529" i="4"/>
  <c r="X529" i="4"/>
  <c r="Q529" i="4"/>
  <c r="L529" i="4"/>
  <c r="H529" i="4"/>
  <c r="AF528" i="4"/>
  <c r="X528" i="4"/>
  <c r="Q528" i="4"/>
  <c r="L528" i="4"/>
  <c r="H528" i="4"/>
  <c r="AF527" i="4"/>
  <c r="X527" i="4"/>
  <c r="Q527" i="4"/>
  <c r="L527" i="4"/>
  <c r="H527" i="4"/>
  <c r="AF526" i="4"/>
  <c r="X526" i="4"/>
  <c r="Q526" i="4"/>
  <c r="L526" i="4"/>
  <c r="H526" i="4"/>
  <c r="AF525" i="4"/>
  <c r="X525" i="4"/>
  <c r="Q525" i="4"/>
  <c r="L525" i="4"/>
  <c r="H525" i="4"/>
  <c r="AF524" i="4"/>
  <c r="X524" i="4"/>
  <c r="Q524" i="4"/>
  <c r="L524" i="4"/>
  <c r="H524" i="4"/>
  <c r="AF523" i="4"/>
  <c r="X523" i="4"/>
  <c r="Q523" i="4"/>
  <c r="L523" i="4"/>
  <c r="H523" i="4"/>
  <c r="AF522" i="4"/>
  <c r="X522" i="4"/>
  <c r="Q522" i="4"/>
  <c r="L522" i="4"/>
  <c r="H522" i="4"/>
  <c r="AF521" i="4"/>
  <c r="X521" i="4"/>
  <c r="Q521" i="4"/>
  <c r="L521" i="4"/>
  <c r="H521" i="4"/>
  <c r="AF520" i="4"/>
  <c r="X520" i="4"/>
  <c r="Q520" i="4"/>
  <c r="L520" i="4"/>
  <c r="H520" i="4"/>
  <c r="AF519" i="4"/>
  <c r="X519" i="4"/>
  <c r="Q519" i="4"/>
  <c r="L519" i="4"/>
  <c r="H519" i="4"/>
  <c r="AF518" i="4"/>
  <c r="X518" i="4"/>
  <c r="Q518" i="4"/>
  <c r="L518" i="4"/>
  <c r="H518" i="4"/>
  <c r="AF517" i="4"/>
  <c r="X517" i="4"/>
  <c r="Q517" i="4"/>
  <c r="L517" i="4"/>
  <c r="H517" i="4"/>
  <c r="AF516" i="4"/>
  <c r="X516" i="4"/>
  <c r="Q516" i="4"/>
  <c r="L516" i="4"/>
  <c r="H516" i="4"/>
  <c r="AF515" i="4"/>
  <c r="X515" i="4"/>
  <c r="Q515" i="4"/>
  <c r="L515" i="4"/>
  <c r="H515" i="4"/>
  <c r="AF514" i="4"/>
  <c r="X514" i="4"/>
  <c r="Q514" i="4"/>
  <c r="L514" i="4"/>
  <c r="H514" i="4"/>
  <c r="AF513" i="4"/>
  <c r="X513" i="4"/>
  <c r="Q513" i="4"/>
  <c r="L513" i="4"/>
  <c r="H513" i="4"/>
  <c r="AF512" i="4"/>
  <c r="X512" i="4"/>
  <c r="Q512" i="4"/>
  <c r="L512" i="4"/>
  <c r="H512" i="4"/>
  <c r="AF511" i="4"/>
  <c r="X511" i="4"/>
  <c r="Q511" i="4"/>
  <c r="L511" i="4"/>
  <c r="H511" i="4"/>
  <c r="AF510" i="4"/>
  <c r="X510" i="4"/>
  <c r="Q510" i="4"/>
  <c r="L510" i="4"/>
  <c r="H510" i="4"/>
  <c r="AF509" i="4"/>
  <c r="X509" i="4"/>
  <c r="Q509" i="4"/>
  <c r="L509" i="4"/>
  <c r="H509" i="4"/>
  <c r="AF508" i="4"/>
  <c r="X508" i="4"/>
  <c r="Q508" i="4"/>
  <c r="L508" i="4"/>
  <c r="H508" i="4"/>
  <c r="AF507" i="4"/>
  <c r="X507" i="4"/>
  <c r="Q507" i="4"/>
  <c r="L507" i="4"/>
  <c r="H507" i="4"/>
  <c r="AF506" i="4"/>
  <c r="X506" i="4"/>
  <c r="Q506" i="4"/>
  <c r="L506" i="4"/>
  <c r="H506" i="4"/>
  <c r="AF505" i="4"/>
  <c r="X505" i="4"/>
  <c r="Q505" i="4"/>
  <c r="L505" i="4"/>
  <c r="H505" i="4"/>
  <c r="AF504" i="4"/>
  <c r="X504" i="4"/>
  <c r="Q504" i="4"/>
  <c r="L504" i="4"/>
  <c r="H504" i="4"/>
  <c r="AF503" i="4"/>
  <c r="X503" i="4"/>
  <c r="Q503" i="4"/>
  <c r="L503" i="4"/>
  <c r="H503" i="4"/>
  <c r="AF502" i="4"/>
  <c r="X502" i="4"/>
  <c r="Q502" i="4"/>
  <c r="L502" i="4"/>
  <c r="H502" i="4"/>
  <c r="AF501" i="4"/>
  <c r="X501" i="4"/>
  <c r="Q501" i="4"/>
  <c r="L501" i="4"/>
  <c r="H501" i="4"/>
  <c r="AF500" i="4"/>
  <c r="X500" i="4"/>
  <c r="Q500" i="4"/>
  <c r="L500" i="4"/>
  <c r="H500" i="4"/>
  <c r="AF499" i="4"/>
  <c r="X499" i="4"/>
  <c r="Q499" i="4"/>
  <c r="L499" i="4"/>
  <c r="H499" i="4"/>
  <c r="AF498" i="4"/>
  <c r="X498" i="4"/>
  <c r="Q498" i="4"/>
  <c r="L498" i="4"/>
  <c r="H498" i="4"/>
  <c r="AF497" i="4"/>
  <c r="X497" i="4"/>
  <c r="Q497" i="4"/>
  <c r="L497" i="4"/>
  <c r="H497" i="4"/>
  <c r="AF496" i="4"/>
  <c r="X496" i="4"/>
  <c r="Q496" i="4"/>
  <c r="L496" i="4"/>
  <c r="H496" i="4"/>
  <c r="AF495" i="4"/>
  <c r="X495" i="4"/>
  <c r="Q495" i="4"/>
  <c r="L495" i="4"/>
  <c r="H495" i="4"/>
  <c r="AF494" i="4"/>
  <c r="X494" i="4"/>
  <c r="Q494" i="4"/>
  <c r="L494" i="4"/>
  <c r="H494" i="4"/>
  <c r="AF493" i="4"/>
  <c r="X493" i="4"/>
  <c r="Q493" i="4"/>
  <c r="L493" i="4"/>
  <c r="H493" i="4"/>
  <c r="AF492" i="4"/>
  <c r="X492" i="4"/>
  <c r="Q492" i="4"/>
  <c r="L492" i="4"/>
  <c r="H492" i="4"/>
  <c r="AF491" i="4"/>
  <c r="X491" i="4"/>
  <c r="Q491" i="4"/>
  <c r="L491" i="4"/>
  <c r="H491" i="4"/>
  <c r="AF490" i="4"/>
  <c r="X490" i="4"/>
  <c r="Q490" i="4"/>
  <c r="L490" i="4"/>
  <c r="H490" i="4"/>
  <c r="AF489" i="4"/>
  <c r="X489" i="4"/>
  <c r="Q489" i="4"/>
  <c r="L489" i="4"/>
  <c r="H489" i="4"/>
  <c r="AF488" i="4"/>
  <c r="X488" i="4"/>
  <c r="Q488" i="4"/>
  <c r="L488" i="4"/>
  <c r="H488" i="4"/>
  <c r="AF487" i="4"/>
  <c r="X487" i="4"/>
  <c r="Q487" i="4"/>
  <c r="L487" i="4"/>
  <c r="H487" i="4"/>
  <c r="AF486" i="4"/>
  <c r="X486" i="4"/>
  <c r="Q486" i="4"/>
  <c r="L486" i="4"/>
  <c r="H486" i="4"/>
  <c r="AF485" i="4"/>
  <c r="X485" i="4"/>
  <c r="Q485" i="4"/>
  <c r="L485" i="4"/>
  <c r="H485" i="4"/>
  <c r="AF484" i="4"/>
  <c r="X484" i="4"/>
  <c r="Q484" i="4"/>
  <c r="L484" i="4"/>
  <c r="H484" i="4"/>
  <c r="AF483" i="4"/>
  <c r="X483" i="4"/>
  <c r="Q483" i="4"/>
  <c r="L483" i="4"/>
  <c r="H483" i="4"/>
  <c r="AF482" i="4"/>
  <c r="X482" i="4"/>
  <c r="Q482" i="4"/>
  <c r="L482" i="4"/>
  <c r="H482" i="4"/>
  <c r="AF481" i="4"/>
  <c r="X481" i="4"/>
  <c r="Q481" i="4"/>
  <c r="L481" i="4"/>
  <c r="H481" i="4"/>
  <c r="AF480" i="4"/>
  <c r="X480" i="4"/>
  <c r="Q480" i="4"/>
  <c r="L480" i="4"/>
  <c r="H480" i="4"/>
  <c r="AF479" i="4"/>
  <c r="X479" i="4"/>
  <c r="Q479" i="4"/>
  <c r="L479" i="4"/>
  <c r="H479" i="4"/>
  <c r="AF478" i="4"/>
  <c r="X478" i="4"/>
  <c r="Q478" i="4"/>
  <c r="L478" i="4"/>
  <c r="H478" i="4"/>
  <c r="AF477" i="4"/>
  <c r="X477" i="4"/>
  <c r="Q477" i="4"/>
  <c r="L477" i="4"/>
  <c r="H477" i="4"/>
  <c r="AF476" i="4"/>
  <c r="X476" i="4"/>
  <c r="Q476" i="4"/>
  <c r="L476" i="4"/>
  <c r="H476" i="4"/>
  <c r="AF475" i="4"/>
  <c r="X475" i="4"/>
  <c r="Q475" i="4"/>
  <c r="L475" i="4"/>
  <c r="H475" i="4"/>
  <c r="AF474" i="4"/>
  <c r="X474" i="4"/>
  <c r="Q474" i="4"/>
  <c r="L474" i="4"/>
  <c r="H474" i="4"/>
  <c r="AF473" i="4"/>
  <c r="X473" i="4"/>
  <c r="Q473" i="4"/>
  <c r="L473" i="4"/>
  <c r="H473" i="4"/>
  <c r="AF472" i="4"/>
  <c r="X472" i="4"/>
  <c r="Q472" i="4"/>
  <c r="L472" i="4"/>
  <c r="H472" i="4"/>
  <c r="AF471" i="4"/>
  <c r="X471" i="4"/>
  <c r="Q471" i="4"/>
  <c r="L471" i="4"/>
  <c r="H471" i="4"/>
  <c r="AF470" i="4"/>
  <c r="X470" i="4"/>
  <c r="Q470" i="4"/>
  <c r="L470" i="4"/>
  <c r="H470" i="4"/>
  <c r="AF469" i="4"/>
  <c r="X469" i="4"/>
  <c r="Q469" i="4"/>
  <c r="L469" i="4"/>
  <c r="H469" i="4"/>
  <c r="AF468" i="4"/>
  <c r="X468" i="4"/>
  <c r="Q468" i="4"/>
  <c r="L468" i="4"/>
  <c r="H468" i="4"/>
  <c r="AL467" i="4"/>
  <c r="AF467" i="4"/>
  <c r="X467" i="4"/>
  <c r="Q467" i="4"/>
  <c r="L467" i="4"/>
  <c r="H467" i="4"/>
  <c r="AF466" i="4"/>
  <c r="X466" i="4"/>
  <c r="Q466" i="4"/>
  <c r="L466" i="4"/>
  <c r="H466" i="4"/>
  <c r="AF465" i="4"/>
  <c r="X465" i="4"/>
  <c r="Q465" i="4"/>
  <c r="L465" i="4"/>
  <c r="H465" i="4"/>
  <c r="AF464" i="4"/>
  <c r="X464" i="4"/>
  <c r="Q464" i="4"/>
  <c r="L464" i="4"/>
  <c r="H464" i="4"/>
  <c r="AF463" i="4"/>
  <c r="X463" i="4"/>
  <c r="Q463" i="4"/>
  <c r="L463" i="4"/>
  <c r="H463" i="4"/>
  <c r="AF462" i="4"/>
  <c r="X462" i="4"/>
  <c r="Q462" i="4"/>
  <c r="L462" i="4"/>
  <c r="H462" i="4"/>
  <c r="AF461" i="4"/>
  <c r="X461" i="4"/>
  <c r="Q461" i="4"/>
  <c r="L461" i="4"/>
  <c r="H461" i="4"/>
  <c r="AF460" i="4"/>
  <c r="X460" i="4"/>
  <c r="Q460" i="4"/>
  <c r="L460" i="4"/>
  <c r="H460" i="4"/>
  <c r="AF459" i="4"/>
  <c r="X459" i="4"/>
  <c r="Q459" i="4"/>
  <c r="L459" i="4"/>
  <c r="H459" i="4"/>
  <c r="AF458" i="4"/>
  <c r="AL458" i="4" s="1"/>
  <c r="X458" i="4"/>
  <c r="Q458" i="4"/>
  <c r="L458" i="4"/>
  <c r="H458" i="4"/>
  <c r="AF457" i="4"/>
  <c r="X457" i="4"/>
  <c r="Q457" i="4"/>
  <c r="L457" i="4"/>
  <c r="H457" i="4"/>
  <c r="AF456" i="4"/>
  <c r="X456" i="4"/>
  <c r="Q456" i="4"/>
  <c r="L456" i="4"/>
  <c r="H456" i="4"/>
  <c r="AF455" i="4"/>
  <c r="X455" i="4"/>
  <c r="Q455" i="4"/>
  <c r="L455" i="4"/>
  <c r="H455" i="4"/>
  <c r="AF454" i="4"/>
  <c r="X454" i="4"/>
  <c r="Q454" i="4"/>
  <c r="L454" i="4"/>
  <c r="H454" i="4"/>
  <c r="AF453" i="4"/>
  <c r="X453" i="4"/>
  <c r="Q453" i="4"/>
  <c r="L453" i="4"/>
  <c r="H453" i="4"/>
  <c r="AF452" i="4"/>
  <c r="X452" i="4"/>
  <c r="Q452" i="4"/>
  <c r="L452" i="4"/>
  <c r="H452" i="4"/>
  <c r="AF451" i="4"/>
  <c r="X451" i="4"/>
  <c r="Q451" i="4"/>
  <c r="L451" i="4"/>
  <c r="H451" i="4"/>
  <c r="AF450" i="4"/>
  <c r="X450" i="4"/>
  <c r="Q450" i="4"/>
  <c r="L450" i="4"/>
  <c r="H450" i="4"/>
  <c r="AF449" i="4"/>
  <c r="X449" i="4"/>
  <c r="Q449" i="4"/>
  <c r="L449" i="4"/>
  <c r="H449" i="4"/>
  <c r="AF448" i="4"/>
  <c r="X448" i="4"/>
  <c r="Q448" i="4"/>
  <c r="L448" i="4"/>
  <c r="H448" i="4"/>
  <c r="AF447" i="4"/>
  <c r="X447" i="4"/>
  <c r="Q447" i="4"/>
  <c r="L447" i="4"/>
  <c r="H447" i="4"/>
  <c r="AF446" i="4"/>
  <c r="X446" i="4"/>
  <c r="Q446" i="4"/>
  <c r="L446" i="4"/>
  <c r="H446" i="4"/>
  <c r="AF445" i="4"/>
  <c r="X445" i="4"/>
  <c r="Q445" i="4"/>
  <c r="L445" i="4"/>
  <c r="H445" i="4"/>
  <c r="AF444" i="4"/>
  <c r="X444" i="4"/>
  <c r="Q444" i="4"/>
  <c r="L444" i="4"/>
  <c r="H444" i="4"/>
  <c r="AF443" i="4"/>
  <c r="X443" i="4"/>
  <c r="Q443" i="4"/>
  <c r="L443" i="4"/>
  <c r="H443" i="4"/>
  <c r="AF442" i="4"/>
  <c r="X442" i="4"/>
  <c r="Q442" i="4"/>
  <c r="L442" i="4"/>
  <c r="H442" i="4"/>
  <c r="AF441" i="4"/>
  <c r="X441" i="4"/>
  <c r="Q441" i="4"/>
  <c r="L441" i="4"/>
  <c r="H441" i="4"/>
  <c r="AF440" i="4"/>
  <c r="X440" i="4"/>
  <c r="Q440" i="4"/>
  <c r="L440" i="4"/>
  <c r="H440" i="4"/>
  <c r="AF439" i="4"/>
  <c r="X439" i="4"/>
  <c r="Q439" i="4"/>
  <c r="L439" i="4"/>
  <c r="H439" i="4"/>
  <c r="AF438" i="4"/>
  <c r="X438" i="4"/>
  <c r="Q438" i="4"/>
  <c r="L438" i="4"/>
  <c r="H438" i="4"/>
  <c r="AF437" i="4"/>
  <c r="X437" i="4"/>
  <c r="Q437" i="4"/>
  <c r="L437" i="4"/>
  <c r="H437" i="4"/>
  <c r="AF436" i="4"/>
  <c r="X436" i="4"/>
  <c r="Q436" i="4"/>
  <c r="L436" i="4"/>
  <c r="H436" i="4"/>
  <c r="AF435" i="4"/>
  <c r="X435" i="4"/>
  <c r="Q435" i="4"/>
  <c r="L435" i="4"/>
  <c r="H435" i="4"/>
  <c r="AF434" i="4"/>
  <c r="X434" i="4"/>
  <c r="Q434" i="4"/>
  <c r="L434" i="4"/>
  <c r="H434" i="4"/>
  <c r="AF433" i="4"/>
  <c r="X433" i="4"/>
  <c r="Q433" i="4"/>
  <c r="L433" i="4"/>
  <c r="H433" i="4"/>
  <c r="AF432" i="4"/>
  <c r="X432" i="4"/>
  <c r="Q432" i="4"/>
  <c r="L432" i="4"/>
  <c r="H432" i="4"/>
  <c r="AF431" i="4"/>
  <c r="X431" i="4"/>
  <c r="Q431" i="4"/>
  <c r="L431" i="4"/>
  <c r="H431" i="4"/>
  <c r="AF430" i="4"/>
  <c r="X430" i="4"/>
  <c r="Q430" i="4"/>
  <c r="L430" i="4"/>
  <c r="H430" i="4"/>
  <c r="AF429" i="4"/>
  <c r="X429" i="4"/>
  <c r="Q429" i="4"/>
  <c r="L429" i="4"/>
  <c r="H429" i="4"/>
  <c r="AF428" i="4"/>
  <c r="X428" i="4"/>
  <c r="Q428" i="4"/>
  <c r="L428" i="4"/>
  <c r="H428" i="4"/>
  <c r="AF427" i="4"/>
  <c r="X427" i="4"/>
  <c r="Q427" i="4"/>
  <c r="L427" i="4"/>
  <c r="H427" i="4"/>
  <c r="AF426" i="4"/>
  <c r="X426" i="4"/>
  <c r="Q426" i="4"/>
  <c r="L426" i="4"/>
  <c r="H426" i="4"/>
  <c r="AF425" i="4"/>
  <c r="X425" i="4"/>
  <c r="Q425" i="4"/>
  <c r="L425" i="4"/>
  <c r="H425" i="4"/>
  <c r="AF424" i="4"/>
  <c r="X424" i="4"/>
  <c r="Q424" i="4"/>
  <c r="L424" i="4"/>
  <c r="H424" i="4"/>
  <c r="AF423" i="4"/>
  <c r="X423" i="4"/>
  <c r="Q423" i="4"/>
  <c r="L423" i="4"/>
  <c r="H423" i="4"/>
  <c r="AF422" i="4"/>
  <c r="X422" i="4"/>
  <c r="Q422" i="4"/>
  <c r="L422" i="4"/>
  <c r="H422" i="4"/>
  <c r="AF421" i="4"/>
  <c r="X421" i="4"/>
  <c r="Q421" i="4"/>
  <c r="L421" i="4"/>
  <c r="H421" i="4"/>
  <c r="AF420" i="4"/>
  <c r="X420" i="4"/>
  <c r="Q420" i="4"/>
  <c r="L420" i="4"/>
  <c r="H420" i="4"/>
  <c r="AF419" i="4"/>
  <c r="X419" i="4"/>
  <c r="Q419" i="4"/>
  <c r="L419" i="4"/>
  <c r="H419" i="4"/>
  <c r="AF418" i="4"/>
  <c r="X418" i="4"/>
  <c r="Q418" i="4"/>
  <c r="L418" i="4"/>
  <c r="H418" i="4"/>
  <c r="AF417" i="4"/>
  <c r="X417" i="4"/>
  <c r="Q417" i="4"/>
  <c r="L417" i="4"/>
  <c r="H417" i="4"/>
  <c r="AF416" i="4"/>
  <c r="X416" i="4"/>
  <c r="Q416" i="4"/>
  <c r="L416" i="4"/>
  <c r="H416" i="4"/>
  <c r="AF415" i="4"/>
  <c r="X415" i="4"/>
  <c r="AL415" i="4" s="1"/>
  <c r="Q415" i="4"/>
  <c r="L415" i="4"/>
  <c r="H415" i="4"/>
  <c r="AF414" i="4"/>
  <c r="X414" i="4"/>
  <c r="Q414" i="4"/>
  <c r="L414" i="4"/>
  <c r="H414" i="4"/>
  <c r="AF413" i="4"/>
  <c r="X413" i="4"/>
  <c r="Q413" i="4"/>
  <c r="L413" i="4"/>
  <c r="H413" i="4"/>
  <c r="AF412" i="4"/>
  <c r="X412" i="4"/>
  <c r="Q412" i="4"/>
  <c r="L412" i="4"/>
  <c r="H412" i="4"/>
  <c r="AF411" i="4"/>
  <c r="X411" i="4"/>
  <c r="Q411" i="4"/>
  <c r="L411" i="4"/>
  <c r="H411" i="4"/>
  <c r="AF410" i="4"/>
  <c r="X410" i="4"/>
  <c r="Q410" i="4"/>
  <c r="L410" i="4"/>
  <c r="H410" i="4"/>
  <c r="AF409" i="4"/>
  <c r="X409" i="4"/>
  <c r="Q409" i="4"/>
  <c r="L409" i="4"/>
  <c r="H409" i="4"/>
  <c r="AF408" i="4"/>
  <c r="X408" i="4"/>
  <c r="Q408" i="4"/>
  <c r="L408" i="4"/>
  <c r="H408" i="4"/>
  <c r="AF407" i="4"/>
  <c r="X407" i="4"/>
  <c r="Q407" i="4"/>
  <c r="L407" i="4"/>
  <c r="H407" i="4"/>
  <c r="AF406" i="4"/>
  <c r="X406" i="4"/>
  <c r="Q406" i="4"/>
  <c r="L406" i="4"/>
  <c r="H406" i="4"/>
  <c r="AF405" i="4"/>
  <c r="X405" i="4"/>
  <c r="Q405" i="4"/>
  <c r="L405" i="4"/>
  <c r="H405" i="4"/>
  <c r="AF404" i="4"/>
  <c r="X404" i="4"/>
  <c r="Q404" i="4"/>
  <c r="L404" i="4"/>
  <c r="H404" i="4"/>
  <c r="AF403" i="4"/>
  <c r="X403" i="4"/>
  <c r="Q403" i="4"/>
  <c r="L403" i="4"/>
  <c r="H403" i="4"/>
  <c r="AF402" i="4"/>
  <c r="X402" i="4"/>
  <c r="Q402" i="4"/>
  <c r="L402" i="4"/>
  <c r="H402" i="4"/>
  <c r="AL402" i="4" s="1"/>
  <c r="AF401" i="4"/>
  <c r="X401" i="4"/>
  <c r="Q401" i="4"/>
  <c r="L401" i="4"/>
  <c r="H401" i="4"/>
  <c r="AF400" i="4"/>
  <c r="X400" i="4"/>
  <c r="Q400" i="4"/>
  <c r="L400" i="4"/>
  <c r="H400" i="4"/>
  <c r="AF399" i="4"/>
  <c r="X399" i="4"/>
  <c r="Q399" i="4"/>
  <c r="L399" i="4"/>
  <c r="H399" i="4"/>
  <c r="AF398" i="4"/>
  <c r="X398" i="4"/>
  <c r="Q398" i="4"/>
  <c r="L398" i="4"/>
  <c r="H398" i="4"/>
  <c r="AF397" i="4"/>
  <c r="X397" i="4"/>
  <c r="Q397" i="4"/>
  <c r="L397" i="4"/>
  <c r="H397" i="4"/>
  <c r="AF396" i="4"/>
  <c r="X396" i="4"/>
  <c r="Q396" i="4"/>
  <c r="L396" i="4"/>
  <c r="H396" i="4"/>
  <c r="AF395" i="4"/>
  <c r="X395" i="4"/>
  <c r="Q395" i="4"/>
  <c r="L395" i="4"/>
  <c r="H395" i="4"/>
  <c r="AF394" i="4"/>
  <c r="X394" i="4"/>
  <c r="Q394" i="4"/>
  <c r="L394" i="4"/>
  <c r="H394" i="4"/>
  <c r="AF393" i="4"/>
  <c r="X393" i="4"/>
  <c r="Q393" i="4"/>
  <c r="L393" i="4"/>
  <c r="H393" i="4"/>
  <c r="AF392" i="4"/>
  <c r="X392" i="4"/>
  <c r="Q392" i="4"/>
  <c r="L392" i="4"/>
  <c r="H392" i="4"/>
  <c r="AF391" i="4"/>
  <c r="X391" i="4"/>
  <c r="Q391" i="4"/>
  <c r="L391" i="4"/>
  <c r="H391" i="4"/>
  <c r="AF390" i="4"/>
  <c r="X390" i="4"/>
  <c r="Q390" i="4"/>
  <c r="L390" i="4"/>
  <c r="H390" i="4"/>
  <c r="AF389" i="4"/>
  <c r="X389" i="4"/>
  <c r="Q389" i="4"/>
  <c r="L389" i="4"/>
  <c r="H389" i="4"/>
  <c r="AF388" i="4"/>
  <c r="X388" i="4"/>
  <c r="Q388" i="4"/>
  <c r="L388" i="4"/>
  <c r="H388" i="4"/>
  <c r="AF387" i="4"/>
  <c r="X387" i="4"/>
  <c r="Q387" i="4"/>
  <c r="L387" i="4"/>
  <c r="H387" i="4"/>
  <c r="AF386" i="4"/>
  <c r="X386" i="4"/>
  <c r="Q386" i="4"/>
  <c r="L386" i="4"/>
  <c r="H386" i="4"/>
  <c r="AF385" i="4"/>
  <c r="X385" i="4"/>
  <c r="Q385" i="4"/>
  <c r="L385" i="4"/>
  <c r="H385" i="4"/>
  <c r="AF384" i="4"/>
  <c r="X384" i="4"/>
  <c r="Q384" i="4"/>
  <c r="L384" i="4"/>
  <c r="H384" i="4"/>
  <c r="AF383" i="4"/>
  <c r="X383" i="4"/>
  <c r="Q383" i="4"/>
  <c r="L383" i="4"/>
  <c r="H383" i="4"/>
  <c r="AF382" i="4"/>
  <c r="X382" i="4"/>
  <c r="Q382" i="4"/>
  <c r="L382" i="4"/>
  <c r="H382" i="4"/>
  <c r="AF381" i="4"/>
  <c r="X381" i="4"/>
  <c r="Q381" i="4"/>
  <c r="L381" i="4"/>
  <c r="H381" i="4"/>
  <c r="AF380" i="4"/>
  <c r="X380" i="4"/>
  <c r="Q380" i="4"/>
  <c r="L380" i="4"/>
  <c r="H380" i="4"/>
  <c r="AF379" i="4"/>
  <c r="X379" i="4"/>
  <c r="Q379" i="4"/>
  <c r="L379" i="4"/>
  <c r="H379" i="4"/>
  <c r="AF378" i="4"/>
  <c r="X378" i="4"/>
  <c r="Q378" i="4"/>
  <c r="L378" i="4"/>
  <c r="H378" i="4"/>
  <c r="AF377" i="4"/>
  <c r="X377" i="4"/>
  <c r="Q377" i="4"/>
  <c r="L377" i="4"/>
  <c r="H377" i="4"/>
  <c r="AF376" i="4"/>
  <c r="X376" i="4"/>
  <c r="Q376" i="4"/>
  <c r="L376" i="4"/>
  <c r="H376" i="4"/>
  <c r="AF375" i="4"/>
  <c r="X375" i="4"/>
  <c r="Q375" i="4"/>
  <c r="L375" i="4"/>
  <c r="H375" i="4"/>
  <c r="AF374" i="4"/>
  <c r="X374" i="4"/>
  <c r="Q374" i="4"/>
  <c r="L374" i="4"/>
  <c r="H374" i="4"/>
  <c r="AF373" i="4"/>
  <c r="X373" i="4"/>
  <c r="Q373" i="4"/>
  <c r="L373" i="4"/>
  <c r="H373" i="4"/>
  <c r="AF372" i="4"/>
  <c r="X372" i="4"/>
  <c r="Q372" i="4"/>
  <c r="L372" i="4"/>
  <c r="H372" i="4"/>
  <c r="AF371" i="4"/>
  <c r="X371" i="4"/>
  <c r="Q371" i="4"/>
  <c r="L371" i="4"/>
  <c r="H371" i="4"/>
  <c r="AF370" i="4"/>
  <c r="X370" i="4"/>
  <c r="Q370" i="4"/>
  <c r="L370" i="4"/>
  <c r="H370" i="4"/>
  <c r="AF369" i="4"/>
  <c r="X369" i="4"/>
  <c r="Q369" i="4"/>
  <c r="L369" i="4"/>
  <c r="H369" i="4"/>
  <c r="AF368" i="4"/>
  <c r="AL368" i="4" s="1"/>
  <c r="X368" i="4"/>
  <c r="Q368" i="4"/>
  <c r="L368" i="4"/>
  <c r="H368" i="4"/>
  <c r="AF367" i="4"/>
  <c r="X367" i="4"/>
  <c r="Q367" i="4"/>
  <c r="L367" i="4"/>
  <c r="H367" i="4"/>
  <c r="AF366" i="4"/>
  <c r="X366" i="4"/>
  <c r="Q366" i="4"/>
  <c r="L366" i="4"/>
  <c r="H366" i="4"/>
  <c r="AF365" i="4"/>
  <c r="X365" i="4"/>
  <c r="Q365" i="4"/>
  <c r="L365" i="4"/>
  <c r="H365" i="4"/>
  <c r="AF364" i="4"/>
  <c r="X364" i="4"/>
  <c r="Q364" i="4"/>
  <c r="L364" i="4"/>
  <c r="H364" i="4"/>
  <c r="AF363" i="4"/>
  <c r="X363" i="4"/>
  <c r="Q363" i="4"/>
  <c r="L363" i="4"/>
  <c r="H363" i="4"/>
  <c r="AF362" i="4"/>
  <c r="X362" i="4"/>
  <c r="Q362" i="4"/>
  <c r="L362" i="4"/>
  <c r="H362" i="4"/>
  <c r="AF361" i="4"/>
  <c r="X361" i="4"/>
  <c r="Q361" i="4"/>
  <c r="L361" i="4"/>
  <c r="H361" i="4"/>
  <c r="AF360" i="4"/>
  <c r="X360" i="4"/>
  <c r="Q360" i="4"/>
  <c r="L360" i="4"/>
  <c r="H360" i="4"/>
  <c r="AF359" i="4"/>
  <c r="X359" i="4"/>
  <c r="Q359" i="4"/>
  <c r="L359" i="4"/>
  <c r="H359" i="4"/>
  <c r="AF358" i="4"/>
  <c r="X358" i="4"/>
  <c r="Q358" i="4"/>
  <c r="L358" i="4"/>
  <c r="H358" i="4"/>
  <c r="AF357" i="4"/>
  <c r="X357" i="4"/>
  <c r="Q357" i="4"/>
  <c r="L357" i="4"/>
  <c r="H357" i="4"/>
  <c r="AF356" i="4"/>
  <c r="X356" i="4"/>
  <c r="Q356" i="4"/>
  <c r="L356" i="4"/>
  <c r="H356" i="4"/>
  <c r="AF355" i="4"/>
  <c r="X355" i="4"/>
  <c r="Q355" i="4"/>
  <c r="L355" i="4"/>
  <c r="H355" i="4"/>
  <c r="AF354" i="4"/>
  <c r="X354" i="4"/>
  <c r="Q354" i="4"/>
  <c r="L354" i="4"/>
  <c r="H354" i="4"/>
  <c r="AF353" i="4"/>
  <c r="X353" i="4"/>
  <c r="Q353" i="4"/>
  <c r="L353" i="4"/>
  <c r="H353" i="4"/>
  <c r="AL352" i="4"/>
  <c r="AF352" i="4"/>
  <c r="X352" i="4"/>
  <c r="Q352" i="4"/>
  <c r="L352" i="4"/>
  <c r="H352" i="4"/>
  <c r="AF351" i="4"/>
  <c r="X351" i="4"/>
  <c r="Q351" i="4"/>
  <c r="L351" i="4"/>
  <c r="H351" i="4"/>
  <c r="AF350" i="4"/>
  <c r="X350" i="4"/>
  <c r="Q350" i="4"/>
  <c r="L350" i="4"/>
  <c r="H350" i="4"/>
  <c r="AF349" i="4"/>
  <c r="X349" i="4"/>
  <c r="Q349" i="4"/>
  <c r="L349" i="4"/>
  <c r="H349" i="4"/>
  <c r="AF348" i="4"/>
  <c r="X348" i="4"/>
  <c r="Q348" i="4"/>
  <c r="L348" i="4"/>
  <c r="H348" i="4"/>
  <c r="AF347" i="4"/>
  <c r="X347" i="4"/>
  <c r="Q347" i="4"/>
  <c r="L347" i="4"/>
  <c r="H347" i="4"/>
  <c r="AF346" i="4"/>
  <c r="X346" i="4"/>
  <c r="Q346" i="4"/>
  <c r="L346" i="4"/>
  <c r="H346" i="4"/>
  <c r="AF345" i="4"/>
  <c r="X345" i="4"/>
  <c r="Q345" i="4"/>
  <c r="L345" i="4"/>
  <c r="H345" i="4"/>
  <c r="AF344" i="4"/>
  <c r="X344" i="4"/>
  <c r="Q344" i="4"/>
  <c r="L344" i="4"/>
  <c r="H344" i="4"/>
  <c r="AF343" i="4"/>
  <c r="X343" i="4"/>
  <c r="Q343" i="4"/>
  <c r="L343" i="4"/>
  <c r="H343" i="4"/>
  <c r="AF342" i="4"/>
  <c r="X342" i="4"/>
  <c r="Q342" i="4"/>
  <c r="L342" i="4"/>
  <c r="H342" i="4"/>
  <c r="AF341" i="4"/>
  <c r="X341" i="4"/>
  <c r="Q341" i="4"/>
  <c r="L341" i="4"/>
  <c r="H341" i="4"/>
  <c r="AF340" i="4"/>
  <c r="X340" i="4"/>
  <c r="Q340" i="4"/>
  <c r="L340" i="4"/>
  <c r="H340" i="4"/>
  <c r="AF339" i="4"/>
  <c r="X339" i="4"/>
  <c r="Q339" i="4"/>
  <c r="L339" i="4"/>
  <c r="H339" i="4"/>
  <c r="AL339" i="4" s="1"/>
  <c r="AF338" i="4"/>
  <c r="X338" i="4"/>
  <c r="Q338" i="4"/>
  <c r="L338" i="4"/>
  <c r="H338" i="4"/>
  <c r="AF337" i="4"/>
  <c r="X337" i="4"/>
  <c r="Q337" i="4"/>
  <c r="L337" i="4"/>
  <c r="H337" i="4"/>
  <c r="AF336" i="4"/>
  <c r="X336" i="4"/>
  <c r="Q336" i="4"/>
  <c r="L336" i="4"/>
  <c r="H336" i="4"/>
  <c r="AF335" i="4"/>
  <c r="X335" i="4"/>
  <c r="Q335" i="4"/>
  <c r="L335" i="4"/>
  <c r="H335" i="4"/>
  <c r="AF334" i="4"/>
  <c r="X334" i="4"/>
  <c r="Q334" i="4"/>
  <c r="L334" i="4"/>
  <c r="H334" i="4"/>
  <c r="AF333" i="4"/>
  <c r="X333" i="4"/>
  <c r="Q333" i="4"/>
  <c r="L333" i="4"/>
  <c r="H333" i="4"/>
  <c r="AF332" i="4"/>
  <c r="X332" i="4"/>
  <c r="Q332" i="4"/>
  <c r="L332" i="4"/>
  <c r="H332" i="4"/>
  <c r="AF331" i="4"/>
  <c r="X331" i="4"/>
  <c r="Q331" i="4"/>
  <c r="L331" i="4"/>
  <c r="H331" i="4"/>
  <c r="AF330" i="4"/>
  <c r="X330" i="4"/>
  <c r="Q330" i="4"/>
  <c r="L330" i="4"/>
  <c r="H330" i="4"/>
  <c r="AF329" i="4"/>
  <c r="X329" i="4"/>
  <c r="Q329" i="4"/>
  <c r="L329" i="4"/>
  <c r="H329" i="4"/>
  <c r="AF328" i="4"/>
  <c r="X328" i="4"/>
  <c r="Q328" i="4"/>
  <c r="L328" i="4"/>
  <c r="H328" i="4"/>
  <c r="AF327" i="4"/>
  <c r="X327" i="4"/>
  <c r="Q327" i="4"/>
  <c r="L327" i="4"/>
  <c r="H327" i="4"/>
  <c r="AF326" i="4"/>
  <c r="X326" i="4"/>
  <c r="Q326" i="4"/>
  <c r="L326" i="4"/>
  <c r="H326" i="4"/>
  <c r="AF325" i="4"/>
  <c r="X325" i="4"/>
  <c r="Q325" i="4"/>
  <c r="L325" i="4"/>
  <c r="H325" i="4"/>
  <c r="AF324" i="4"/>
  <c r="X324" i="4"/>
  <c r="Q324" i="4"/>
  <c r="L324" i="4"/>
  <c r="H324" i="4"/>
  <c r="AF323" i="4"/>
  <c r="X323" i="4"/>
  <c r="Q323" i="4"/>
  <c r="L323" i="4"/>
  <c r="H323" i="4"/>
  <c r="AF322" i="4"/>
  <c r="X322" i="4"/>
  <c r="Q322" i="4"/>
  <c r="L322" i="4"/>
  <c r="H322" i="4"/>
  <c r="AF321" i="4"/>
  <c r="X321" i="4"/>
  <c r="Q321" i="4"/>
  <c r="L321" i="4"/>
  <c r="H321" i="4"/>
  <c r="AF320" i="4"/>
  <c r="X320" i="4"/>
  <c r="Q320" i="4"/>
  <c r="L320" i="4"/>
  <c r="H320" i="4"/>
  <c r="AF319" i="4"/>
  <c r="X319" i="4"/>
  <c r="Q319" i="4"/>
  <c r="L319" i="4"/>
  <c r="H319" i="4"/>
  <c r="AF318" i="4"/>
  <c r="X318" i="4"/>
  <c r="Q318" i="4"/>
  <c r="L318" i="4"/>
  <c r="H318" i="4"/>
  <c r="AF317" i="4"/>
  <c r="X317" i="4"/>
  <c r="Q317" i="4"/>
  <c r="L317" i="4"/>
  <c r="H317" i="4"/>
  <c r="AF316" i="4"/>
  <c r="X316" i="4"/>
  <c r="Q316" i="4"/>
  <c r="L316" i="4"/>
  <c r="H316" i="4"/>
  <c r="AF315" i="4"/>
  <c r="X315" i="4"/>
  <c r="Q315" i="4"/>
  <c r="L315" i="4"/>
  <c r="H315" i="4"/>
  <c r="AF314" i="4"/>
  <c r="X314" i="4"/>
  <c r="Q314" i="4"/>
  <c r="L314" i="4"/>
  <c r="H314" i="4"/>
  <c r="AF313" i="4"/>
  <c r="X313" i="4"/>
  <c r="Q313" i="4"/>
  <c r="AL313" i="4" s="1"/>
  <c r="L313" i="4"/>
  <c r="H313" i="4"/>
  <c r="AF312" i="4"/>
  <c r="X312" i="4"/>
  <c r="Q312" i="4"/>
  <c r="L312" i="4"/>
  <c r="H312" i="4"/>
  <c r="AF311" i="4"/>
  <c r="X311" i="4"/>
  <c r="Q311" i="4"/>
  <c r="L311" i="4"/>
  <c r="H311" i="4"/>
  <c r="AF310" i="4"/>
  <c r="X310" i="4"/>
  <c r="Q310" i="4"/>
  <c r="L310" i="4"/>
  <c r="H310" i="4"/>
  <c r="AF309" i="4"/>
  <c r="X309" i="4"/>
  <c r="Q309" i="4"/>
  <c r="L309" i="4"/>
  <c r="H309" i="4"/>
  <c r="AF308" i="4"/>
  <c r="X308" i="4"/>
  <c r="Q308" i="4"/>
  <c r="L308" i="4"/>
  <c r="H308" i="4"/>
  <c r="AF307" i="4"/>
  <c r="X307" i="4"/>
  <c r="Q307" i="4"/>
  <c r="L307" i="4"/>
  <c r="H307" i="4"/>
  <c r="AL307" i="4" s="1"/>
  <c r="AF306" i="4"/>
  <c r="X306" i="4"/>
  <c r="Q306" i="4"/>
  <c r="L306" i="4"/>
  <c r="H306" i="4"/>
  <c r="AF305" i="4"/>
  <c r="X305" i="4"/>
  <c r="Q305" i="4"/>
  <c r="L305" i="4"/>
  <c r="H305" i="4"/>
  <c r="AF304" i="4"/>
  <c r="X304" i="4"/>
  <c r="Q304" i="4"/>
  <c r="L304" i="4"/>
  <c r="H304" i="4"/>
  <c r="AF303" i="4"/>
  <c r="X303" i="4"/>
  <c r="Q303" i="4"/>
  <c r="L303" i="4"/>
  <c r="H303" i="4"/>
  <c r="AF302" i="4"/>
  <c r="X302" i="4"/>
  <c r="Q302" i="4"/>
  <c r="L302" i="4"/>
  <c r="H302" i="4"/>
  <c r="AF301" i="4"/>
  <c r="X301" i="4"/>
  <c r="Q301" i="4"/>
  <c r="L301" i="4"/>
  <c r="H301" i="4"/>
  <c r="AF300" i="4"/>
  <c r="X300" i="4"/>
  <c r="Q300" i="4"/>
  <c r="L300" i="4"/>
  <c r="H300" i="4"/>
  <c r="AF299" i="4"/>
  <c r="X299" i="4"/>
  <c r="Q299" i="4"/>
  <c r="L299" i="4"/>
  <c r="H299" i="4"/>
  <c r="AF298" i="4"/>
  <c r="X298" i="4"/>
  <c r="Q298" i="4"/>
  <c r="L298" i="4"/>
  <c r="H298" i="4"/>
  <c r="AF297" i="4"/>
  <c r="X297" i="4"/>
  <c r="Q297" i="4"/>
  <c r="L297" i="4"/>
  <c r="H297" i="4"/>
  <c r="AF296" i="4"/>
  <c r="X296" i="4"/>
  <c r="Q296" i="4"/>
  <c r="L296" i="4"/>
  <c r="H296" i="4"/>
  <c r="AF295" i="4"/>
  <c r="X295" i="4"/>
  <c r="Q295" i="4"/>
  <c r="L295" i="4"/>
  <c r="H295" i="4"/>
  <c r="AF294" i="4"/>
  <c r="X294" i="4"/>
  <c r="Q294" i="4"/>
  <c r="L294" i="4"/>
  <c r="H294" i="4"/>
  <c r="AF293" i="4"/>
  <c r="X293" i="4"/>
  <c r="Q293" i="4"/>
  <c r="L293" i="4"/>
  <c r="H293" i="4"/>
  <c r="AF292" i="4"/>
  <c r="X292" i="4"/>
  <c r="Q292" i="4"/>
  <c r="L292" i="4"/>
  <c r="H292" i="4"/>
  <c r="AF291" i="4"/>
  <c r="X291" i="4"/>
  <c r="Q291" i="4"/>
  <c r="L291" i="4"/>
  <c r="H291" i="4"/>
  <c r="AF290" i="4"/>
  <c r="X290" i="4"/>
  <c r="Q290" i="4"/>
  <c r="L290" i="4"/>
  <c r="H290" i="4"/>
  <c r="AF289" i="4"/>
  <c r="X289" i="4"/>
  <c r="Q289" i="4"/>
  <c r="L289" i="4"/>
  <c r="H289" i="4"/>
  <c r="AF288" i="4"/>
  <c r="X288" i="4"/>
  <c r="Q288" i="4"/>
  <c r="L288" i="4"/>
  <c r="H288" i="4"/>
  <c r="AF287" i="4"/>
  <c r="X287" i="4"/>
  <c r="Q287" i="4"/>
  <c r="L287" i="4"/>
  <c r="H287" i="4"/>
  <c r="AF286" i="4"/>
  <c r="X286" i="4"/>
  <c r="Q286" i="4"/>
  <c r="L286" i="4"/>
  <c r="H286" i="4"/>
  <c r="AF285" i="4"/>
  <c r="X285" i="4"/>
  <c r="Q285" i="4"/>
  <c r="L285" i="4"/>
  <c r="H285" i="4"/>
  <c r="AF284" i="4"/>
  <c r="X284" i="4"/>
  <c r="Q284" i="4"/>
  <c r="L284" i="4"/>
  <c r="H284" i="4"/>
  <c r="AF283" i="4"/>
  <c r="X283" i="4"/>
  <c r="Q283" i="4"/>
  <c r="L283" i="4"/>
  <c r="H283" i="4"/>
  <c r="AF282" i="4"/>
  <c r="X282" i="4"/>
  <c r="Q282" i="4"/>
  <c r="L282" i="4"/>
  <c r="H282" i="4"/>
  <c r="AF281" i="4"/>
  <c r="X281" i="4"/>
  <c r="Q281" i="4"/>
  <c r="L281" i="4"/>
  <c r="H281" i="4"/>
  <c r="AF280" i="4"/>
  <c r="X280" i="4"/>
  <c r="Q280" i="4"/>
  <c r="L280" i="4"/>
  <c r="H280" i="4"/>
  <c r="AF279" i="4"/>
  <c r="X279" i="4"/>
  <c r="Q279" i="4"/>
  <c r="L279" i="4"/>
  <c r="H279" i="4"/>
  <c r="AF278" i="4"/>
  <c r="X278" i="4"/>
  <c r="Q278" i="4"/>
  <c r="L278" i="4"/>
  <c r="H278" i="4"/>
  <c r="AF277" i="4"/>
  <c r="X277" i="4"/>
  <c r="Q277" i="4"/>
  <c r="L277" i="4"/>
  <c r="H277" i="4"/>
  <c r="AF276" i="4"/>
  <c r="X276" i="4"/>
  <c r="Q276" i="4"/>
  <c r="L276" i="4"/>
  <c r="H276" i="4"/>
  <c r="AF275" i="4"/>
  <c r="X275" i="4"/>
  <c r="Q275" i="4"/>
  <c r="L275" i="4"/>
  <c r="H275" i="4"/>
  <c r="AF274" i="4"/>
  <c r="X274" i="4"/>
  <c r="Q274" i="4"/>
  <c r="L274" i="4"/>
  <c r="H274" i="4"/>
  <c r="AF273" i="4"/>
  <c r="X273" i="4"/>
  <c r="Q273" i="4"/>
  <c r="L273" i="4"/>
  <c r="H273" i="4"/>
  <c r="AF272" i="4"/>
  <c r="X272" i="4"/>
  <c r="Q272" i="4"/>
  <c r="L272" i="4"/>
  <c r="H272" i="4"/>
  <c r="AF271" i="4"/>
  <c r="X271" i="4"/>
  <c r="Q271" i="4"/>
  <c r="L271" i="4"/>
  <c r="H271" i="4"/>
  <c r="AL271" i="4" s="1"/>
  <c r="AF270" i="4"/>
  <c r="X270" i="4"/>
  <c r="Q270" i="4"/>
  <c r="L270" i="4"/>
  <c r="H270" i="4"/>
  <c r="AF269" i="4"/>
  <c r="X269" i="4"/>
  <c r="Q269" i="4"/>
  <c r="L269" i="4"/>
  <c r="H269" i="4"/>
  <c r="AF268" i="4"/>
  <c r="X268" i="4"/>
  <c r="Q268" i="4"/>
  <c r="L268" i="4"/>
  <c r="H268" i="4"/>
  <c r="AF267" i="4"/>
  <c r="X267" i="4"/>
  <c r="Q267" i="4"/>
  <c r="L267" i="4"/>
  <c r="H267" i="4"/>
  <c r="AF266" i="4"/>
  <c r="X266" i="4"/>
  <c r="Q266" i="4"/>
  <c r="L266" i="4"/>
  <c r="H266" i="4"/>
  <c r="AF265" i="4"/>
  <c r="X265" i="4"/>
  <c r="Q265" i="4"/>
  <c r="L265" i="4"/>
  <c r="H265" i="4"/>
  <c r="AF264" i="4"/>
  <c r="X264" i="4"/>
  <c r="Q264" i="4"/>
  <c r="L264" i="4"/>
  <c r="H264" i="4"/>
  <c r="AF263" i="4"/>
  <c r="X263" i="4"/>
  <c r="Q263" i="4"/>
  <c r="L263" i="4"/>
  <c r="H263" i="4"/>
  <c r="AF262" i="4"/>
  <c r="X262" i="4"/>
  <c r="Q262" i="4"/>
  <c r="L262" i="4"/>
  <c r="H262" i="4"/>
  <c r="AF261" i="4"/>
  <c r="X261" i="4"/>
  <c r="Q261" i="4"/>
  <c r="AL261" i="4" s="1"/>
  <c r="L261" i="4"/>
  <c r="H261" i="4"/>
  <c r="AF260" i="4"/>
  <c r="X260" i="4"/>
  <c r="Q260" i="4"/>
  <c r="L260" i="4"/>
  <c r="H260" i="4"/>
  <c r="AF259" i="4"/>
  <c r="X259" i="4"/>
  <c r="Q259" i="4"/>
  <c r="L259" i="4"/>
  <c r="H259" i="4"/>
  <c r="AF258" i="4"/>
  <c r="X258" i="4"/>
  <c r="Q258" i="4"/>
  <c r="L258" i="4"/>
  <c r="H258" i="4"/>
  <c r="AF257" i="4"/>
  <c r="X257" i="4"/>
  <c r="Q257" i="4"/>
  <c r="L257" i="4"/>
  <c r="H257" i="4"/>
  <c r="AF256" i="4"/>
  <c r="X256" i="4"/>
  <c r="Q256" i="4"/>
  <c r="AL256" i="4" s="1"/>
  <c r="L256" i="4"/>
  <c r="H256" i="4"/>
  <c r="AF255" i="4"/>
  <c r="X255" i="4"/>
  <c r="Q255" i="4"/>
  <c r="L255" i="4"/>
  <c r="H255" i="4"/>
  <c r="AF254" i="4"/>
  <c r="X254" i="4"/>
  <c r="Q254" i="4"/>
  <c r="L254" i="4"/>
  <c r="H254" i="4"/>
  <c r="AF253" i="4"/>
  <c r="X253" i="4"/>
  <c r="Q253" i="4"/>
  <c r="L253" i="4"/>
  <c r="H253" i="4"/>
  <c r="AF252" i="4"/>
  <c r="X252" i="4"/>
  <c r="Q252" i="4"/>
  <c r="L252" i="4"/>
  <c r="H252" i="4"/>
  <c r="AF251" i="4"/>
  <c r="X251" i="4"/>
  <c r="Q251" i="4"/>
  <c r="L251" i="4"/>
  <c r="H251" i="4"/>
  <c r="AF250" i="4"/>
  <c r="X250" i="4"/>
  <c r="Q250" i="4"/>
  <c r="L250" i="4"/>
  <c r="H250" i="4"/>
  <c r="AF249" i="4"/>
  <c r="X249" i="4"/>
  <c r="Q249" i="4"/>
  <c r="L249" i="4"/>
  <c r="H249" i="4"/>
  <c r="AF248" i="4"/>
  <c r="X248" i="4"/>
  <c r="Q248" i="4"/>
  <c r="L248" i="4"/>
  <c r="H248" i="4"/>
  <c r="AF247" i="4"/>
  <c r="X247" i="4"/>
  <c r="Q247" i="4"/>
  <c r="L247" i="4"/>
  <c r="H247" i="4"/>
  <c r="AF246" i="4"/>
  <c r="X246" i="4"/>
  <c r="Q246" i="4"/>
  <c r="L246" i="4"/>
  <c r="H246" i="4"/>
  <c r="AF245" i="4"/>
  <c r="X245" i="4"/>
  <c r="Q245" i="4"/>
  <c r="L245" i="4"/>
  <c r="H245" i="4"/>
  <c r="AF244" i="4"/>
  <c r="X244" i="4"/>
  <c r="Q244" i="4"/>
  <c r="L244" i="4"/>
  <c r="H244" i="4"/>
  <c r="AF243" i="4"/>
  <c r="X243" i="4"/>
  <c r="Q243" i="4"/>
  <c r="L243" i="4"/>
  <c r="H243" i="4"/>
  <c r="AF242" i="4"/>
  <c r="X242" i="4"/>
  <c r="Q242" i="4"/>
  <c r="L242" i="4"/>
  <c r="H242" i="4"/>
  <c r="AF241" i="4"/>
  <c r="X241" i="4"/>
  <c r="Q241" i="4"/>
  <c r="L241" i="4"/>
  <c r="H241" i="4"/>
  <c r="AF240" i="4"/>
  <c r="X240" i="4"/>
  <c r="Q240" i="4"/>
  <c r="L240" i="4"/>
  <c r="H240" i="4"/>
  <c r="AF239" i="4"/>
  <c r="X239" i="4"/>
  <c r="Q239" i="4"/>
  <c r="L239" i="4"/>
  <c r="H239" i="4"/>
  <c r="AF238" i="4"/>
  <c r="X238" i="4"/>
  <c r="Q238" i="4"/>
  <c r="L238" i="4"/>
  <c r="H238" i="4"/>
  <c r="AF237" i="4"/>
  <c r="X237" i="4"/>
  <c r="Q237" i="4"/>
  <c r="L237" i="4"/>
  <c r="H237" i="4"/>
  <c r="AF236" i="4"/>
  <c r="X236" i="4"/>
  <c r="Q236" i="4"/>
  <c r="L236" i="4"/>
  <c r="H236" i="4"/>
  <c r="AF235" i="4"/>
  <c r="X235" i="4"/>
  <c r="Q235" i="4"/>
  <c r="L235" i="4"/>
  <c r="H235" i="4"/>
  <c r="AF234" i="4"/>
  <c r="X234" i="4"/>
  <c r="Q234" i="4"/>
  <c r="L234" i="4"/>
  <c r="H234" i="4"/>
  <c r="AF233" i="4"/>
  <c r="X233" i="4"/>
  <c r="Q233" i="4"/>
  <c r="L233" i="4"/>
  <c r="H233" i="4"/>
  <c r="AF232" i="4"/>
  <c r="X232" i="4"/>
  <c r="Q232" i="4"/>
  <c r="L232" i="4"/>
  <c r="H232" i="4"/>
  <c r="AF231" i="4"/>
  <c r="X231" i="4"/>
  <c r="Q231" i="4"/>
  <c r="L231" i="4"/>
  <c r="H231" i="4"/>
  <c r="AF230" i="4"/>
  <c r="X230" i="4"/>
  <c r="Q230" i="4"/>
  <c r="L230" i="4"/>
  <c r="H230" i="4"/>
  <c r="AF229" i="4"/>
  <c r="X229" i="4"/>
  <c r="Q229" i="4"/>
  <c r="L229" i="4"/>
  <c r="H229" i="4"/>
  <c r="AF228" i="4"/>
  <c r="X228" i="4"/>
  <c r="Q228" i="4"/>
  <c r="L228" i="4"/>
  <c r="H228" i="4"/>
  <c r="AF227" i="4"/>
  <c r="X227" i="4"/>
  <c r="Q227" i="4"/>
  <c r="L227" i="4"/>
  <c r="H227" i="4"/>
  <c r="AF226" i="4"/>
  <c r="X226" i="4"/>
  <c r="Q226" i="4"/>
  <c r="L226" i="4"/>
  <c r="H226" i="4"/>
  <c r="AF225" i="4"/>
  <c r="X225" i="4"/>
  <c r="Q225" i="4"/>
  <c r="L225" i="4"/>
  <c r="H225" i="4"/>
  <c r="AF224" i="4"/>
  <c r="X224" i="4"/>
  <c r="Q224" i="4"/>
  <c r="L224" i="4"/>
  <c r="H224" i="4"/>
  <c r="AL224" i="4" s="1"/>
  <c r="AF223" i="4"/>
  <c r="X223" i="4"/>
  <c r="Q223" i="4"/>
  <c r="L223" i="4"/>
  <c r="H223" i="4"/>
  <c r="AF222" i="4"/>
  <c r="X222" i="4"/>
  <c r="Q222" i="4"/>
  <c r="L222" i="4"/>
  <c r="H222" i="4"/>
  <c r="AF221" i="4"/>
  <c r="X221" i="4"/>
  <c r="Q221" i="4"/>
  <c r="L221" i="4"/>
  <c r="H221" i="4"/>
  <c r="AF220" i="4"/>
  <c r="X220" i="4"/>
  <c r="Q220" i="4"/>
  <c r="L220" i="4"/>
  <c r="H220" i="4"/>
  <c r="AF219" i="4"/>
  <c r="X219" i="4"/>
  <c r="Q219" i="4"/>
  <c r="L219" i="4"/>
  <c r="H219" i="4"/>
  <c r="AF218" i="4"/>
  <c r="X218" i="4"/>
  <c r="Q218" i="4"/>
  <c r="L218" i="4"/>
  <c r="H218" i="4"/>
  <c r="AF217" i="4"/>
  <c r="X217" i="4"/>
  <c r="Q217" i="4"/>
  <c r="L217" i="4"/>
  <c r="H217" i="4"/>
  <c r="AF216" i="4"/>
  <c r="X216" i="4"/>
  <c r="Q216" i="4"/>
  <c r="L216" i="4"/>
  <c r="H216" i="4"/>
  <c r="AF215" i="4"/>
  <c r="X215" i="4"/>
  <c r="Q215" i="4"/>
  <c r="L215" i="4"/>
  <c r="H215" i="4"/>
  <c r="AF214" i="4"/>
  <c r="X214" i="4"/>
  <c r="Q214" i="4"/>
  <c r="L214" i="4"/>
  <c r="H214" i="4"/>
  <c r="AF213" i="4"/>
  <c r="X213" i="4"/>
  <c r="Q213" i="4"/>
  <c r="L213" i="4"/>
  <c r="H213" i="4"/>
  <c r="AF212" i="4"/>
  <c r="X212" i="4"/>
  <c r="Q212" i="4"/>
  <c r="L212" i="4"/>
  <c r="H212" i="4"/>
  <c r="AF211" i="4"/>
  <c r="X211" i="4"/>
  <c r="Q211" i="4"/>
  <c r="L211" i="4"/>
  <c r="H211" i="4"/>
  <c r="AF210" i="4"/>
  <c r="X210" i="4"/>
  <c r="Q210" i="4"/>
  <c r="L210" i="4"/>
  <c r="H210" i="4"/>
  <c r="AF209" i="4"/>
  <c r="X209" i="4"/>
  <c r="Q209" i="4"/>
  <c r="L209" i="4"/>
  <c r="H209" i="4"/>
  <c r="AF208" i="4"/>
  <c r="X208" i="4"/>
  <c r="Q208" i="4"/>
  <c r="L208" i="4"/>
  <c r="H208" i="4"/>
  <c r="AF207" i="4"/>
  <c r="X207" i="4"/>
  <c r="Q207" i="4"/>
  <c r="L207" i="4"/>
  <c r="H207" i="4"/>
  <c r="AF206" i="4"/>
  <c r="X206" i="4"/>
  <c r="Q206" i="4"/>
  <c r="L206" i="4"/>
  <c r="H206" i="4"/>
  <c r="AF205" i="4"/>
  <c r="X205" i="4"/>
  <c r="Q205" i="4"/>
  <c r="L205" i="4"/>
  <c r="H205" i="4"/>
  <c r="AF204" i="4"/>
  <c r="X204" i="4"/>
  <c r="Q204" i="4"/>
  <c r="L204" i="4"/>
  <c r="H204" i="4"/>
  <c r="AF203" i="4"/>
  <c r="X203" i="4"/>
  <c r="Q203" i="4"/>
  <c r="L203" i="4"/>
  <c r="H203" i="4"/>
  <c r="AF202" i="4"/>
  <c r="X202" i="4"/>
  <c r="Q202" i="4"/>
  <c r="L202" i="4"/>
  <c r="H202" i="4"/>
  <c r="AF201" i="4"/>
  <c r="X201" i="4"/>
  <c r="Q201" i="4"/>
  <c r="L201" i="4"/>
  <c r="H201" i="4"/>
  <c r="AF200" i="4"/>
  <c r="X200" i="4"/>
  <c r="Q200" i="4"/>
  <c r="L200" i="4"/>
  <c r="H200" i="4"/>
  <c r="AF199" i="4"/>
  <c r="X199" i="4"/>
  <c r="Q199" i="4"/>
  <c r="L199" i="4"/>
  <c r="H199" i="4"/>
  <c r="AF198" i="4"/>
  <c r="X198" i="4"/>
  <c r="Q198" i="4"/>
  <c r="L198" i="4"/>
  <c r="H198" i="4"/>
  <c r="AF197" i="4"/>
  <c r="X197" i="4"/>
  <c r="Q197" i="4"/>
  <c r="L197" i="4"/>
  <c r="H197" i="4"/>
  <c r="AF196" i="4"/>
  <c r="X196" i="4"/>
  <c r="Q196" i="4"/>
  <c r="L196" i="4"/>
  <c r="H196" i="4"/>
  <c r="AF195" i="4"/>
  <c r="X195" i="4"/>
  <c r="Q195" i="4"/>
  <c r="L195" i="4"/>
  <c r="H195" i="4"/>
  <c r="AF194" i="4"/>
  <c r="X194" i="4"/>
  <c r="Q194" i="4"/>
  <c r="L194" i="4"/>
  <c r="H194" i="4"/>
  <c r="AF193" i="4"/>
  <c r="X193" i="4"/>
  <c r="Q193" i="4"/>
  <c r="L193" i="4"/>
  <c r="H193" i="4"/>
  <c r="AF192" i="4"/>
  <c r="X192" i="4"/>
  <c r="Q192" i="4"/>
  <c r="L192" i="4"/>
  <c r="H192" i="4"/>
  <c r="AL192" i="4" s="1"/>
  <c r="AF191" i="4"/>
  <c r="X191" i="4"/>
  <c r="Q191" i="4"/>
  <c r="L191" i="4"/>
  <c r="H191" i="4"/>
  <c r="AF190" i="4"/>
  <c r="X190" i="4"/>
  <c r="Q190" i="4"/>
  <c r="L190" i="4"/>
  <c r="H190" i="4"/>
  <c r="AF189" i="4"/>
  <c r="X189" i="4"/>
  <c r="Q189" i="4"/>
  <c r="L189" i="4"/>
  <c r="H189" i="4"/>
  <c r="AF188" i="4"/>
  <c r="X188" i="4"/>
  <c r="Q188" i="4"/>
  <c r="L188" i="4"/>
  <c r="H188" i="4"/>
  <c r="AF187" i="4"/>
  <c r="X187" i="4"/>
  <c r="Q187" i="4"/>
  <c r="L187" i="4"/>
  <c r="H187" i="4"/>
  <c r="AF186" i="4"/>
  <c r="X186" i="4"/>
  <c r="Q186" i="4"/>
  <c r="L186" i="4"/>
  <c r="H186" i="4"/>
  <c r="AF185" i="4"/>
  <c r="X185" i="4"/>
  <c r="Q185" i="4"/>
  <c r="L185" i="4"/>
  <c r="H185" i="4"/>
  <c r="AF184" i="4"/>
  <c r="X184" i="4"/>
  <c r="Q184" i="4"/>
  <c r="L184" i="4"/>
  <c r="H184" i="4"/>
  <c r="AF183" i="4"/>
  <c r="X183" i="4"/>
  <c r="Q183" i="4"/>
  <c r="L183" i="4"/>
  <c r="H183" i="4"/>
  <c r="AF182" i="4"/>
  <c r="X182" i="4"/>
  <c r="Q182" i="4"/>
  <c r="L182" i="4"/>
  <c r="H182" i="4"/>
  <c r="AF181" i="4"/>
  <c r="X181" i="4"/>
  <c r="Q181" i="4"/>
  <c r="L181" i="4"/>
  <c r="H181" i="4"/>
  <c r="AF180" i="4"/>
  <c r="X180" i="4"/>
  <c r="Q180" i="4"/>
  <c r="L180" i="4"/>
  <c r="H180" i="4"/>
  <c r="AF179" i="4"/>
  <c r="X179" i="4"/>
  <c r="Q179" i="4"/>
  <c r="L179" i="4"/>
  <c r="H179" i="4"/>
  <c r="AF178" i="4"/>
  <c r="X178" i="4"/>
  <c r="Q178" i="4"/>
  <c r="L178" i="4"/>
  <c r="H178" i="4"/>
  <c r="AF177" i="4"/>
  <c r="X177" i="4"/>
  <c r="Q177" i="4"/>
  <c r="L177" i="4"/>
  <c r="H177" i="4"/>
  <c r="AF176" i="4"/>
  <c r="X176" i="4"/>
  <c r="Q176" i="4"/>
  <c r="L176" i="4"/>
  <c r="H176" i="4"/>
  <c r="AF175" i="4"/>
  <c r="X175" i="4"/>
  <c r="Q175" i="4"/>
  <c r="L175" i="4"/>
  <c r="H175" i="4"/>
  <c r="AF174" i="4"/>
  <c r="X174" i="4"/>
  <c r="Q174" i="4"/>
  <c r="L174" i="4"/>
  <c r="H174" i="4"/>
  <c r="AF173" i="4"/>
  <c r="X173" i="4"/>
  <c r="Q173" i="4"/>
  <c r="L173" i="4"/>
  <c r="H173" i="4"/>
  <c r="AF172" i="4"/>
  <c r="X172" i="4"/>
  <c r="Q172" i="4"/>
  <c r="L172" i="4"/>
  <c r="H172" i="4"/>
  <c r="AF171" i="4"/>
  <c r="X171" i="4"/>
  <c r="Q171" i="4"/>
  <c r="L171" i="4"/>
  <c r="H171" i="4"/>
  <c r="AF170" i="4"/>
  <c r="X170" i="4"/>
  <c r="Q170" i="4"/>
  <c r="L170" i="4"/>
  <c r="H170" i="4"/>
  <c r="AF169" i="4"/>
  <c r="X169" i="4"/>
  <c r="Q169" i="4"/>
  <c r="L169" i="4"/>
  <c r="H169" i="4"/>
  <c r="AF168" i="4"/>
  <c r="X168" i="4"/>
  <c r="Q168" i="4"/>
  <c r="L168" i="4"/>
  <c r="H168" i="4"/>
  <c r="AF167" i="4"/>
  <c r="X167" i="4"/>
  <c r="Q167" i="4"/>
  <c r="L167" i="4"/>
  <c r="H167" i="4"/>
  <c r="AF166" i="4"/>
  <c r="X166" i="4"/>
  <c r="Q166" i="4"/>
  <c r="L166" i="4"/>
  <c r="H166" i="4"/>
  <c r="AF165" i="4"/>
  <c r="X165" i="4"/>
  <c r="Q165" i="4"/>
  <c r="L165" i="4"/>
  <c r="H165" i="4"/>
  <c r="AF164" i="4"/>
  <c r="X164" i="4"/>
  <c r="Q164" i="4"/>
  <c r="L164" i="4"/>
  <c r="H164" i="4"/>
  <c r="AF163" i="4"/>
  <c r="X163" i="4"/>
  <c r="Q163" i="4"/>
  <c r="L163" i="4"/>
  <c r="H163" i="4"/>
  <c r="AF162" i="4"/>
  <c r="X162" i="4"/>
  <c r="Q162" i="4"/>
  <c r="L162" i="4"/>
  <c r="H162" i="4"/>
  <c r="AF161" i="4"/>
  <c r="X161" i="4"/>
  <c r="Q161" i="4"/>
  <c r="L161" i="4"/>
  <c r="H161" i="4"/>
  <c r="AF160" i="4"/>
  <c r="X160" i="4"/>
  <c r="Q160" i="4"/>
  <c r="L160" i="4"/>
  <c r="H160" i="4"/>
  <c r="AF159" i="4"/>
  <c r="X159" i="4"/>
  <c r="Q159" i="4"/>
  <c r="L159" i="4"/>
  <c r="H159" i="4"/>
  <c r="AF158" i="4"/>
  <c r="X158" i="4"/>
  <c r="Q158" i="4"/>
  <c r="L158" i="4"/>
  <c r="H158" i="4"/>
  <c r="AF157" i="4"/>
  <c r="X157" i="4"/>
  <c r="Q157" i="4"/>
  <c r="L157" i="4"/>
  <c r="H157" i="4"/>
  <c r="AF156" i="4"/>
  <c r="X156" i="4"/>
  <c r="Q156" i="4"/>
  <c r="L156" i="4"/>
  <c r="H156" i="4"/>
  <c r="AF155" i="4"/>
  <c r="X155" i="4"/>
  <c r="Q155" i="4"/>
  <c r="L155" i="4"/>
  <c r="H155" i="4"/>
  <c r="AF154" i="4"/>
  <c r="X154" i="4"/>
  <c r="Q154" i="4"/>
  <c r="L154" i="4"/>
  <c r="H154" i="4"/>
  <c r="AF153" i="4"/>
  <c r="X153" i="4"/>
  <c r="Q153" i="4"/>
  <c r="L153" i="4"/>
  <c r="H153" i="4"/>
  <c r="AF152" i="4"/>
  <c r="X152" i="4"/>
  <c r="Q152" i="4"/>
  <c r="L152" i="4"/>
  <c r="H152" i="4"/>
  <c r="AF151" i="4"/>
  <c r="X151" i="4"/>
  <c r="Q151" i="4"/>
  <c r="L151" i="4"/>
  <c r="H151" i="4"/>
  <c r="AF150" i="4"/>
  <c r="X150" i="4"/>
  <c r="Q150" i="4"/>
  <c r="L150" i="4"/>
  <c r="H150" i="4"/>
  <c r="AF149" i="4"/>
  <c r="X149" i="4"/>
  <c r="Q149" i="4"/>
  <c r="L149" i="4"/>
  <c r="H149" i="4"/>
  <c r="AF148" i="4"/>
  <c r="X148" i="4"/>
  <c r="Q148" i="4"/>
  <c r="L148" i="4"/>
  <c r="H148" i="4"/>
  <c r="AF147" i="4"/>
  <c r="X147" i="4"/>
  <c r="Q147" i="4"/>
  <c r="L147" i="4"/>
  <c r="H147" i="4"/>
  <c r="AF146" i="4"/>
  <c r="X146" i="4"/>
  <c r="Q146" i="4"/>
  <c r="L146" i="4"/>
  <c r="H146" i="4"/>
  <c r="AF145" i="4"/>
  <c r="X145" i="4"/>
  <c r="Q145" i="4"/>
  <c r="L145" i="4"/>
  <c r="H145" i="4"/>
  <c r="AF144" i="4"/>
  <c r="X144" i="4"/>
  <c r="Q144" i="4"/>
  <c r="L144" i="4"/>
  <c r="H144" i="4"/>
  <c r="AF143" i="4"/>
  <c r="X143" i="4"/>
  <c r="Q143" i="4"/>
  <c r="L143" i="4"/>
  <c r="H143" i="4"/>
  <c r="AF142" i="4"/>
  <c r="X142" i="4"/>
  <c r="Q142" i="4"/>
  <c r="L142" i="4"/>
  <c r="H142" i="4"/>
  <c r="AF141" i="4"/>
  <c r="X141" i="4"/>
  <c r="Q141" i="4"/>
  <c r="L141" i="4"/>
  <c r="H141" i="4"/>
  <c r="AF140" i="4"/>
  <c r="X140" i="4"/>
  <c r="Q140" i="4"/>
  <c r="L140" i="4"/>
  <c r="H140" i="4"/>
  <c r="AF139" i="4"/>
  <c r="X139" i="4"/>
  <c r="Q139" i="4"/>
  <c r="L139" i="4"/>
  <c r="H139" i="4"/>
  <c r="AF138" i="4"/>
  <c r="X138" i="4"/>
  <c r="Q138" i="4"/>
  <c r="L138" i="4"/>
  <c r="H138" i="4"/>
  <c r="AF137" i="4"/>
  <c r="X137" i="4"/>
  <c r="Q137" i="4"/>
  <c r="L137" i="4"/>
  <c r="H137" i="4"/>
  <c r="AF136" i="4"/>
  <c r="X136" i="4"/>
  <c r="Q136" i="4"/>
  <c r="L136" i="4"/>
  <c r="H136" i="4"/>
  <c r="AF135" i="4"/>
  <c r="X135" i="4"/>
  <c r="Q135" i="4"/>
  <c r="L135" i="4"/>
  <c r="H135" i="4"/>
  <c r="AF134" i="4"/>
  <c r="X134" i="4"/>
  <c r="Q134" i="4"/>
  <c r="L134" i="4"/>
  <c r="H134" i="4"/>
  <c r="AF133" i="4"/>
  <c r="X133" i="4"/>
  <c r="Q133" i="4"/>
  <c r="L133" i="4"/>
  <c r="H133" i="4"/>
  <c r="AF132" i="4"/>
  <c r="X132" i="4"/>
  <c r="Q132" i="4"/>
  <c r="L132" i="4"/>
  <c r="H132" i="4"/>
  <c r="AF131" i="4"/>
  <c r="X131" i="4"/>
  <c r="Q131" i="4"/>
  <c r="L131" i="4"/>
  <c r="H131" i="4"/>
  <c r="AF130" i="4"/>
  <c r="X130" i="4"/>
  <c r="Q130" i="4"/>
  <c r="L130" i="4"/>
  <c r="H130" i="4"/>
  <c r="AF129" i="4"/>
  <c r="X129" i="4"/>
  <c r="Q129" i="4"/>
  <c r="L129" i="4"/>
  <c r="H129" i="4"/>
  <c r="AF128" i="4"/>
  <c r="X128" i="4"/>
  <c r="Q128" i="4"/>
  <c r="L128" i="4"/>
  <c r="H128" i="4"/>
  <c r="AF127" i="4"/>
  <c r="X127" i="4"/>
  <c r="Q127" i="4"/>
  <c r="L127" i="4"/>
  <c r="H127" i="4"/>
  <c r="AF126" i="4"/>
  <c r="X126" i="4"/>
  <c r="AL126" i="4" s="1"/>
  <c r="Q126" i="4"/>
  <c r="L126" i="4"/>
  <c r="H126" i="4"/>
  <c r="AF125" i="4"/>
  <c r="X125" i="4"/>
  <c r="Q125" i="4"/>
  <c r="L125" i="4"/>
  <c r="H125" i="4"/>
  <c r="AF124" i="4"/>
  <c r="X124" i="4"/>
  <c r="Q124" i="4"/>
  <c r="L124" i="4"/>
  <c r="H124" i="4"/>
  <c r="AF123" i="4"/>
  <c r="X123" i="4"/>
  <c r="Q123" i="4"/>
  <c r="L123" i="4"/>
  <c r="H123" i="4"/>
  <c r="AF122" i="4"/>
  <c r="X122" i="4"/>
  <c r="Q122" i="4"/>
  <c r="L122" i="4"/>
  <c r="H122" i="4"/>
  <c r="AF121" i="4"/>
  <c r="X121" i="4"/>
  <c r="Q121" i="4"/>
  <c r="L121" i="4"/>
  <c r="H121" i="4"/>
  <c r="AF120" i="4"/>
  <c r="X120" i="4"/>
  <c r="Q120" i="4"/>
  <c r="L120" i="4"/>
  <c r="H120" i="4"/>
  <c r="AF119" i="4"/>
  <c r="X119" i="4"/>
  <c r="Q119" i="4"/>
  <c r="L119" i="4"/>
  <c r="H119" i="4"/>
  <c r="AF118" i="4"/>
  <c r="X118" i="4"/>
  <c r="Q118" i="4"/>
  <c r="L118" i="4"/>
  <c r="H118" i="4"/>
  <c r="AF117" i="4"/>
  <c r="X117" i="4"/>
  <c r="Q117" i="4"/>
  <c r="L117" i="4"/>
  <c r="H117" i="4"/>
  <c r="AF116" i="4"/>
  <c r="X116" i="4"/>
  <c r="Q116" i="4"/>
  <c r="L116" i="4"/>
  <c r="H116" i="4"/>
  <c r="AF115" i="4"/>
  <c r="X115" i="4"/>
  <c r="Q115" i="4"/>
  <c r="L115" i="4"/>
  <c r="H115" i="4"/>
  <c r="AF114" i="4"/>
  <c r="X114" i="4"/>
  <c r="Q114" i="4"/>
  <c r="L114" i="4"/>
  <c r="H114" i="4"/>
  <c r="AF113" i="4"/>
  <c r="X113" i="4"/>
  <c r="Q113" i="4"/>
  <c r="L113" i="4"/>
  <c r="H113" i="4"/>
  <c r="AF112" i="4"/>
  <c r="X112" i="4"/>
  <c r="Q112" i="4"/>
  <c r="L112" i="4"/>
  <c r="H112" i="4"/>
  <c r="AF111" i="4"/>
  <c r="X111" i="4"/>
  <c r="Q111" i="4"/>
  <c r="L111" i="4"/>
  <c r="H111" i="4"/>
  <c r="AF110" i="4"/>
  <c r="X110" i="4"/>
  <c r="Q110" i="4"/>
  <c r="L110" i="4"/>
  <c r="H110" i="4"/>
  <c r="AF109" i="4"/>
  <c r="X109" i="4"/>
  <c r="Q109" i="4"/>
  <c r="L109" i="4"/>
  <c r="H109" i="4"/>
  <c r="AF108" i="4"/>
  <c r="X108" i="4"/>
  <c r="Q108" i="4"/>
  <c r="L108" i="4"/>
  <c r="H108" i="4"/>
  <c r="AF107" i="4"/>
  <c r="X107" i="4"/>
  <c r="Q107" i="4"/>
  <c r="L107" i="4"/>
  <c r="H107" i="4"/>
  <c r="AF106" i="4"/>
  <c r="X106" i="4"/>
  <c r="Q106" i="4"/>
  <c r="L106" i="4"/>
  <c r="H106" i="4"/>
  <c r="AF105" i="4"/>
  <c r="X105" i="4"/>
  <c r="Q105" i="4"/>
  <c r="L105" i="4"/>
  <c r="H105" i="4"/>
  <c r="AF104" i="4"/>
  <c r="X104" i="4"/>
  <c r="Q104" i="4"/>
  <c r="L104" i="4"/>
  <c r="H104" i="4"/>
  <c r="AF103" i="4"/>
  <c r="X103" i="4"/>
  <c r="Q103" i="4"/>
  <c r="L103" i="4"/>
  <c r="H103" i="4"/>
  <c r="AF102" i="4"/>
  <c r="X102" i="4"/>
  <c r="Q102" i="4"/>
  <c r="L102" i="4"/>
  <c r="H102" i="4"/>
  <c r="AF101" i="4"/>
  <c r="X101" i="4"/>
  <c r="Q101" i="4"/>
  <c r="L101" i="4"/>
  <c r="H101" i="4"/>
  <c r="AF100" i="4"/>
  <c r="X100" i="4"/>
  <c r="Q100" i="4"/>
  <c r="L100" i="4"/>
  <c r="H100" i="4"/>
  <c r="AF99" i="4"/>
  <c r="X99" i="4"/>
  <c r="Q99" i="4"/>
  <c r="L99" i="4"/>
  <c r="H99" i="4"/>
  <c r="AF98" i="4"/>
  <c r="X98" i="4"/>
  <c r="Q98" i="4"/>
  <c r="L98" i="4"/>
  <c r="H98" i="4"/>
  <c r="AF97" i="4"/>
  <c r="X97" i="4"/>
  <c r="Q97" i="4"/>
  <c r="L97" i="4"/>
  <c r="H97" i="4"/>
  <c r="AF96" i="4"/>
  <c r="X96" i="4"/>
  <c r="Q96" i="4"/>
  <c r="AL96" i="4" s="1"/>
  <c r="L96" i="4"/>
  <c r="H96" i="4"/>
  <c r="AF95" i="4"/>
  <c r="X95" i="4"/>
  <c r="Q95" i="4"/>
  <c r="L95" i="4"/>
  <c r="H95" i="4"/>
  <c r="AF94" i="4"/>
  <c r="X94" i="4"/>
  <c r="Q94" i="4"/>
  <c r="L94" i="4"/>
  <c r="H94" i="4"/>
  <c r="AF93" i="4"/>
  <c r="X93" i="4"/>
  <c r="Q93" i="4"/>
  <c r="L93" i="4"/>
  <c r="H93" i="4"/>
  <c r="AF92" i="4"/>
  <c r="X92" i="4"/>
  <c r="Q92" i="4"/>
  <c r="L92" i="4"/>
  <c r="H92" i="4"/>
  <c r="AF91" i="4"/>
  <c r="X91" i="4"/>
  <c r="Q91" i="4"/>
  <c r="L91" i="4"/>
  <c r="H91" i="4"/>
  <c r="AL91" i="4" s="1"/>
  <c r="AF90" i="4"/>
  <c r="X90" i="4"/>
  <c r="Q90" i="4"/>
  <c r="L90" i="4"/>
  <c r="H90" i="4"/>
  <c r="AF89" i="4"/>
  <c r="X89" i="4"/>
  <c r="Q89" i="4"/>
  <c r="L89" i="4"/>
  <c r="H89" i="4"/>
  <c r="AF88" i="4"/>
  <c r="X88" i="4"/>
  <c r="Q88" i="4"/>
  <c r="L88" i="4"/>
  <c r="H88" i="4"/>
  <c r="AF87" i="4"/>
  <c r="X87" i="4"/>
  <c r="Q87" i="4"/>
  <c r="L87" i="4"/>
  <c r="H87" i="4"/>
  <c r="AF86" i="4"/>
  <c r="X86" i="4"/>
  <c r="Q86" i="4"/>
  <c r="L86" i="4"/>
  <c r="H86" i="4"/>
  <c r="AF85" i="4"/>
  <c r="X85" i="4"/>
  <c r="Q85" i="4"/>
  <c r="L85" i="4"/>
  <c r="H85" i="4"/>
  <c r="AF84" i="4"/>
  <c r="X84" i="4"/>
  <c r="Q84" i="4"/>
  <c r="L84" i="4"/>
  <c r="H84" i="4"/>
  <c r="AF83" i="4"/>
  <c r="X83" i="4"/>
  <c r="Q83" i="4"/>
  <c r="L83" i="4"/>
  <c r="H83" i="4"/>
  <c r="AF82" i="4"/>
  <c r="X82" i="4"/>
  <c r="Q82" i="4"/>
  <c r="L82" i="4"/>
  <c r="H82" i="4"/>
  <c r="AF81" i="4"/>
  <c r="X81" i="4"/>
  <c r="Q81" i="4"/>
  <c r="L81" i="4"/>
  <c r="H81" i="4"/>
  <c r="AF80" i="4"/>
  <c r="X80" i="4"/>
  <c r="Q80" i="4"/>
  <c r="L80" i="4"/>
  <c r="H80" i="4"/>
  <c r="AL80" i="4" s="1"/>
  <c r="AF79" i="4"/>
  <c r="X79" i="4"/>
  <c r="Q79" i="4"/>
  <c r="L79" i="4"/>
  <c r="H79" i="4"/>
  <c r="AF78" i="4"/>
  <c r="X78" i="4"/>
  <c r="Q78" i="4"/>
  <c r="L78" i="4"/>
  <c r="H78" i="4"/>
  <c r="AF77" i="4"/>
  <c r="X77" i="4"/>
  <c r="Q77" i="4"/>
  <c r="L77" i="4"/>
  <c r="H77" i="4"/>
  <c r="AF76" i="4"/>
  <c r="X76" i="4"/>
  <c r="Q76" i="4"/>
  <c r="L76" i="4"/>
  <c r="H76" i="4"/>
  <c r="AF75" i="4"/>
  <c r="X75" i="4"/>
  <c r="Q75" i="4"/>
  <c r="L75" i="4"/>
  <c r="H75" i="4"/>
  <c r="AF74" i="4"/>
  <c r="X74" i="4"/>
  <c r="Q74" i="4"/>
  <c r="L74" i="4"/>
  <c r="H74" i="4"/>
  <c r="AF73" i="4"/>
  <c r="X73" i="4"/>
  <c r="Q73" i="4"/>
  <c r="L73" i="4"/>
  <c r="H73" i="4"/>
  <c r="AF72" i="4"/>
  <c r="X72" i="4"/>
  <c r="Q72" i="4"/>
  <c r="L72" i="4"/>
  <c r="H72" i="4"/>
  <c r="AF71" i="4"/>
  <c r="X71" i="4"/>
  <c r="Q71" i="4"/>
  <c r="L71" i="4"/>
  <c r="H71" i="4"/>
  <c r="AF70" i="4"/>
  <c r="X70" i="4"/>
  <c r="Q70" i="4"/>
  <c r="L70" i="4"/>
  <c r="H70" i="4"/>
  <c r="AF69" i="4"/>
  <c r="X69" i="4"/>
  <c r="Q69" i="4"/>
  <c r="L69" i="4"/>
  <c r="H69" i="4"/>
  <c r="AF68" i="4"/>
  <c r="X68" i="4"/>
  <c r="Q68" i="4"/>
  <c r="L68" i="4"/>
  <c r="H68" i="4"/>
  <c r="AF67" i="4"/>
  <c r="X67" i="4"/>
  <c r="Q67" i="4"/>
  <c r="L67" i="4"/>
  <c r="H67" i="4"/>
  <c r="AF66" i="4"/>
  <c r="X66" i="4"/>
  <c r="Q66" i="4"/>
  <c r="L66" i="4"/>
  <c r="H66" i="4"/>
  <c r="AF65" i="4"/>
  <c r="X65" i="4"/>
  <c r="Q65" i="4"/>
  <c r="L65" i="4"/>
  <c r="H65" i="4"/>
  <c r="AF64" i="4"/>
  <c r="X64" i="4"/>
  <c r="Q64" i="4"/>
  <c r="L64" i="4"/>
  <c r="H64" i="4"/>
  <c r="AF63" i="4"/>
  <c r="X63" i="4"/>
  <c r="Q63" i="4"/>
  <c r="L63" i="4"/>
  <c r="H63" i="4"/>
  <c r="AF62" i="4"/>
  <c r="X62" i="4"/>
  <c r="Q62" i="4"/>
  <c r="L62" i="4"/>
  <c r="H62" i="4"/>
  <c r="AF61" i="4"/>
  <c r="X61" i="4"/>
  <c r="Q61" i="4"/>
  <c r="L61" i="4"/>
  <c r="H61" i="4"/>
  <c r="AF60" i="4"/>
  <c r="X60" i="4"/>
  <c r="Q60" i="4"/>
  <c r="L60" i="4"/>
  <c r="H60" i="4"/>
  <c r="AF59" i="4"/>
  <c r="X59" i="4"/>
  <c r="Q59" i="4"/>
  <c r="L59" i="4"/>
  <c r="H59" i="4"/>
  <c r="AF58" i="4"/>
  <c r="X58" i="4"/>
  <c r="Q58" i="4"/>
  <c r="L58" i="4"/>
  <c r="H58" i="4"/>
  <c r="AF57" i="4"/>
  <c r="X57" i="4"/>
  <c r="Q57" i="4"/>
  <c r="L57" i="4"/>
  <c r="H57" i="4"/>
  <c r="AF56" i="4"/>
  <c r="X56" i="4"/>
  <c r="Q56" i="4"/>
  <c r="L56" i="4"/>
  <c r="H56" i="4"/>
  <c r="AF55" i="4"/>
  <c r="X55" i="4"/>
  <c r="Q55" i="4"/>
  <c r="L55" i="4"/>
  <c r="H55" i="4"/>
  <c r="AF54" i="4"/>
  <c r="X54" i="4"/>
  <c r="Q54" i="4"/>
  <c r="L54" i="4"/>
  <c r="H54" i="4"/>
  <c r="AF53" i="4"/>
  <c r="X53" i="4"/>
  <c r="Q53" i="4"/>
  <c r="L53" i="4"/>
  <c r="H53" i="4"/>
  <c r="AF52" i="4"/>
  <c r="X52" i="4"/>
  <c r="Q52" i="4"/>
  <c r="L52" i="4"/>
  <c r="H52" i="4"/>
  <c r="AF51" i="4"/>
  <c r="X51" i="4"/>
  <c r="Q51" i="4"/>
  <c r="L51" i="4"/>
  <c r="H51" i="4"/>
  <c r="AF50" i="4"/>
  <c r="X50" i="4"/>
  <c r="Q50" i="4"/>
  <c r="L50" i="4"/>
  <c r="H50" i="4"/>
  <c r="AF49" i="4"/>
  <c r="X49" i="4"/>
  <c r="Q49" i="4"/>
  <c r="L49" i="4"/>
  <c r="H49" i="4"/>
  <c r="AF48" i="4"/>
  <c r="X48" i="4"/>
  <c r="Q48" i="4"/>
  <c r="L48" i="4"/>
  <c r="H48" i="4"/>
  <c r="AF47" i="4"/>
  <c r="X47" i="4"/>
  <c r="Q47" i="4"/>
  <c r="L47" i="4"/>
  <c r="H47" i="4"/>
  <c r="AF46" i="4"/>
  <c r="X46" i="4"/>
  <c r="Q46" i="4"/>
  <c r="L46" i="4"/>
  <c r="H46" i="4"/>
  <c r="AF45" i="4"/>
  <c r="X45" i="4"/>
  <c r="Q45" i="4"/>
  <c r="L45" i="4"/>
  <c r="H45" i="4"/>
  <c r="AF44" i="4"/>
  <c r="X44" i="4"/>
  <c r="Q44" i="4"/>
  <c r="L44" i="4"/>
  <c r="H44" i="4"/>
  <c r="AF43" i="4"/>
  <c r="X43" i="4"/>
  <c r="AL43" i="4" s="1"/>
  <c r="Q43" i="4"/>
  <c r="L43" i="4"/>
  <c r="H43" i="4"/>
  <c r="AF42" i="4"/>
  <c r="X42" i="4"/>
  <c r="Q42" i="4"/>
  <c r="L42" i="4"/>
  <c r="H42" i="4"/>
  <c r="AF41" i="4"/>
  <c r="X41" i="4"/>
  <c r="Q41" i="4"/>
  <c r="L41" i="4"/>
  <c r="H41" i="4"/>
  <c r="AF40" i="4"/>
  <c r="X40" i="4"/>
  <c r="Q40" i="4"/>
  <c r="L40" i="4"/>
  <c r="H40" i="4"/>
  <c r="AF39" i="4"/>
  <c r="X39" i="4"/>
  <c r="Q39" i="4"/>
  <c r="L39" i="4"/>
  <c r="H39" i="4"/>
  <c r="AF38" i="4"/>
  <c r="X38" i="4"/>
  <c r="Q38" i="4"/>
  <c r="L38" i="4"/>
  <c r="H38" i="4"/>
  <c r="AF37" i="4"/>
  <c r="X37" i="4"/>
  <c r="Q37" i="4"/>
  <c r="L37" i="4"/>
  <c r="H37" i="4"/>
  <c r="AF36" i="4"/>
  <c r="X36" i="4"/>
  <c r="Q36" i="4"/>
  <c r="L36" i="4"/>
  <c r="H36" i="4"/>
  <c r="AF35" i="4"/>
  <c r="X35" i="4"/>
  <c r="Q35" i="4"/>
  <c r="L35" i="4"/>
  <c r="H35" i="4"/>
  <c r="AF34" i="4"/>
  <c r="X34" i="4"/>
  <c r="Q34" i="4"/>
  <c r="L34" i="4"/>
  <c r="H34" i="4"/>
  <c r="AF33" i="4"/>
  <c r="X33" i="4"/>
  <c r="Q33" i="4"/>
  <c r="L33" i="4"/>
  <c r="H33" i="4"/>
  <c r="AF32" i="4"/>
  <c r="X32" i="4"/>
  <c r="Q32" i="4"/>
  <c r="L32" i="4"/>
  <c r="H32" i="4"/>
  <c r="AF31" i="4"/>
  <c r="X31" i="4"/>
  <c r="Q31" i="4"/>
  <c r="L31" i="4"/>
  <c r="H31" i="4"/>
  <c r="AF30" i="4"/>
  <c r="X30" i="4"/>
  <c r="Q30" i="4"/>
  <c r="L30" i="4"/>
  <c r="H30" i="4"/>
  <c r="AF29" i="4"/>
  <c r="X29" i="4"/>
  <c r="Q29" i="4"/>
  <c r="L29" i="4"/>
  <c r="H29" i="4"/>
  <c r="AF28" i="4"/>
  <c r="X28" i="4"/>
  <c r="Q28" i="4"/>
  <c r="L28" i="4"/>
  <c r="H28" i="4"/>
  <c r="AF27" i="4"/>
  <c r="X27" i="4"/>
  <c r="Q27" i="4"/>
  <c r="L27" i="4"/>
  <c r="H27" i="4"/>
  <c r="AF26" i="4"/>
  <c r="X26" i="4"/>
  <c r="Q26" i="4"/>
  <c r="L26" i="4"/>
  <c r="H26" i="4"/>
  <c r="AF25" i="4"/>
  <c r="X25" i="4"/>
  <c r="Q25" i="4"/>
  <c r="L25" i="4"/>
  <c r="H25" i="4"/>
  <c r="AF24" i="4"/>
  <c r="X24" i="4"/>
  <c r="Q24" i="4"/>
  <c r="L24" i="4"/>
  <c r="H24" i="4"/>
  <c r="AF23" i="4"/>
  <c r="X23" i="4"/>
  <c r="Q23" i="4"/>
  <c r="L23" i="4"/>
  <c r="H23" i="4"/>
  <c r="AF22" i="4"/>
  <c r="X22" i="4"/>
  <c r="Q22" i="4"/>
  <c r="L22" i="4"/>
  <c r="H22" i="4"/>
  <c r="AF21" i="4"/>
  <c r="X21" i="4"/>
  <c r="Q21" i="4"/>
  <c r="L21" i="4"/>
  <c r="H21" i="4"/>
  <c r="AF20" i="4"/>
  <c r="X20" i="4"/>
  <c r="Q20" i="4"/>
  <c r="L20" i="4"/>
  <c r="H20" i="4"/>
  <c r="AF19" i="4"/>
  <c r="X19" i="4"/>
  <c r="Q19" i="4"/>
  <c r="L19" i="4"/>
  <c r="H19" i="4"/>
  <c r="AF18" i="4"/>
  <c r="X18" i="4"/>
  <c r="Q18" i="4"/>
  <c r="L18" i="4"/>
  <c r="H18" i="4"/>
  <c r="AF17" i="4"/>
  <c r="X17" i="4"/>
  <c r="Q17" i="4"/>
  <c r="L17" i="4"/>
  <c r="H17" i="4"/>
  <c r="AF16" i="4"/>
  <c r="X16" i="4"/>
  <c r="Q16" i="4"/>
  <c r="L16" i="4"/>
  <c r="H16" i="4"/>
  <c r="AF15" i="4"/>
  <c r="X15" i="4"/>
  <c r="Q15" i="4"/>
  <c r="L15" i="4"/>
  <c r="H15" i="4"/>
  <c r="AF14" i="4"/>
  <c r="X14" i="4"/>
  <c r="Q14" i="4"/>
  <c r="L14" i="4"/>
  <c r="H14" i="4"/>
  <c r="AF13" i="4"/>
  <c r="X13" i="4"/>
  <c r="Q13" i="4"/>
  <c r="L13" i="4"/>
  <c r="H13" i="4"/>
  <c r="AF12" i="4"/>
  <c r="X12" i="4"/>
  <c r="Q12" i="4"/>
  <c r="L12" i="4"/>
  <c r="H12" i="4"/>
  <c r="AF11" i="4"/>
  <c r="X11" i="4"/>
  <c r="Q11" i="4"/>
  <c r="L11" i="4"/>
  <c r="H11" i="4"/>
  <c r="AF10" i="4"/>
  <c r="X10" i="4"/>
  <c r="Q10" i="4"/>
  <c r="L10" i="4"/>
  <c r="H10" i="4"/>
  <c r="AF9" i="4"/>
  <c r="X9" i="4"/>
  <c r="Q9" i="4"/>
  <c r="L9" i="4"/>
  <c r="H9" i="4"/>
  <c r="AF8" i="4"/>
  <c r="X8" i="4"/>
  <c r="Q8" i="4"/>
  <c r="L8" i="4"/>
  <c r="H8" i="4"/>
  <c r="AF7" i="4"/>
  <c r="X7" i="4"/>
  <c r="Q7" i="4"/>
  <c r="L7" i="4"/>
  <c r="H7" i="4"/>
  <c r="AF6" i="4"/>
  <c r="X6" i="4"/>
  <c r="Q6" i="4"/>
  <c r="L6" i="4"/>
  <c r="H6" i="4"/>
  <c r="AF5" i="4"/>
  <c r="X5" i="4"/>
  <c r="Q5" i="4"/>
  <c r="L5" i="4"/>
  <c r="H5" i="4"/>
  <c r="AF4" i="4"/>
  <c r="X4" i="4"/>
  <c r="Q4" i="4"/>
  <c r="L4" i="4"/>
  <c r="H4" i="4"/>
  <c r="AF3" i="4"/>
  <c r="X3" i="4"/>
  <c r="Q3" i="4"/>
  <c r="L3" i="4"/>
  <c r="H3" i="4"/>
  <c r="AH1291" i="3"/>
  <c r="W1291" i="3"/>
  <c r="T1291" i="3"/>
  <c r="AL1291" i="3" s="1"/>
  <c r="M1291" i="3"/>
  <c r="J1291" i="3"/>
  <c r="H1291" i="3"/>
  <c r="AH1290" i="3"/>
  <c r="W1290" i="3"/>
  <c r="T1290" i="3"/>
  <c r="M1290" i="3"/>
  <c r="J1290" i="3"/>
  <c r="H1290" i="3"/>
  <c r="AL1290" i="3" s="1"/>
  <c r="AH1289" i="3"/>
  <c r="W1289" i="3"/>
  <c r="T1289" i="3"/>
  <c r="M1289" i="3"/>
  <c r="J1289" i="3"/>
  <c r="H1289" i="3"/>
  <c r="AL1289" i="3" s="1"/>
  <c r="AH1288" i="3"/>
  <c r="W1288" i="3"/>
  <c r="T1288" i="3"/>
  <c r="M1288" i="3"/>
  <c r="J1288" i="3"/>
  <c r="H1288" i="3"/>
  <c r="AH1287" i="3"/>
  <c r="W1287" i="3"/>
  <c r="T1287" i="3"/>
  <c r="M1287" i="3"/>
  <c r="J1287" i="3"/>
  <c r="H1287" i="3"/>
  <c r="AL1287" i="3" s="1"/>
  <c r="AH1286" i="3"/>
  <c r="W1286" i="3"/>
  <c r="T1286" i="3"/>
  <c r="M1286" i="3"/>
  <c r="J1286" i="3"/>
  <c r="H1286" i="3"/>
  <c r="AL1286" i="3" s="1"/>
  <c r="AH1285" i="3"/>
  <c r="W1285" i="3"/>
  <c r="T1285" i="3"/>
  <c r="M1285" i="3"/>
  <c r="J1285" i="3"/>
  <c r="H1285" i="3"/>
  <c r="AL1285" i="3" s="1"/>
  <c r="AH1284" i="3"/>
  <c r="W1284" i="3"/>
  <c r="T1284" i="3"/>
  <c r="M1284" i="3"/>
  <c r="J1284" i="3"/>
  <c r="H1284" i="3"/>
  <c r="AL1284" i="3" s="1"/>
  <c r="AH1283" i="3"/>
  <c r="W1283" i="3"/>
  <c r="T1283" i="3"/>
  <c r="M1283" i="3"/>
  <c r="J1283" i="3"/>
  <c r="H1283" i="3"/>
  <c r="AL1283" i="3" s="1"/>
  <c r="AH1282" i="3"/>
  <c r="W1282" i="3"/>
  <c r="T1282" i="3"/>
  <c r="M1282" i="3"/>
  <c r="J1282" i="3"/>
  <c r="H1282" i="3"/>
  <c r="AH1281" i="3"/>
  <c r="W1281" i="3"/>
  <c r="T1281" i="3"/>
  <c r="M1281" i="3"/>
  <c r="J1281" i="3"/>
  <c r="H1281" i="3"/>
  <c r="AL1281" i="3" s="1"/>
  <c r="AH1280" i="3"/>
  <c r="W1280" i="3"/>
  <c r="T1280" i="3"/>
  <c r="M1280" i="3"/>
  <c r="J1280" i="3"/>
  <c r="H1280" i="3"/>
  <c r="AL1280" i="3" s="1"/>
  <c r="AH1279" i="3"/>
  <c r="W1279" i="3"/>
  <c r="T1279" i="3"/>
  <c r="M1279" i="3"/>
  <c r="J1279" i="3"/>
  <c r="H1279" i="3"/>
  <c r="AL1279" i="3" s="1"/>
  <c r="AH1278" i="3"/>
  <c r="W1278" i="3"/>
  <c r="T1278" i="3"/>
  <c r="M1278" i="3"/>
  <c r="J1278" i="3"/>
  <c r="H1278" i="3"/>
  <c r="AH1277" i="3"/>
  <c r="W1277" i="3"/>
  <c r="T1277" i="3"/>
  <c r="M1277" i="3"/>
  <c r="J1277" i="3"/>
  <c r="H1277" i="3"/>
  <c r="AL1277" i="3" s="1"/>
  <c r="AH1276" i="3"/>
  <c r="W1276" i="3"/>
  <c r="T1276" i="3"/>
  <c r="M1276" i="3"/>
  <c r="J1276" i="3"/>
  <c r="H1276" i="3"/>
  <c r="AL1275" i="3"/>
  <c r="AH1275" i="3"/>
  <c r="W1275" i="3"/>
  <c r="T1275" i="3"/>
  <c r="M1275" i="3"/>
  <c r="J1275" i="3"/>
  <c r="H1275" i="3"/>
  <c r="AH1274" i="3"/>
  <c r="W1274" i="3"/>
  <c r="T1274" i="3"/>
  <c r="M1274" i="3"/>
  <c r="J1274" i="3"/>
  <c r="H1274" i="3"/>
  <c r="AH1273" i="3"/>
  <c r="W1273" i="3"/>
  <c r="T1273" i="3"/>
  <c r="M1273" i="3"/>
  <c r="J1273" i="3"/>
  <c r="H1273" i="3"/>
  <c r="AL1273" i="3" s="1"/>
  <c r="AH1272" i="3"/>
  <c r="W1272" i="3"/>
  <c r="T1272" i="3"/>
  <c r="M1272" i="3"/>
  <c r="J1272" i="3"/>
  <c r="H1272" i="3"/>
  <c r="AH1271" i="3"/>
  <c r="W1271" i="3"/>
  <c r="T1271" i="3"/>
  <c r="M1271" i="3"/>
  <c r="J1271" i="3"/>
  <c r="H1271" i="3"/>
  <c r="AL1271" i="3" s="1"/>
  <c r="AH1270" i="3"/>
  <c r="W1270" i="3"/>
  <c r="T1270" i="3"/>
  <c r="M1270" i="3"/>
  <c r="J1270" i="3"/>
  <c r="H1270" i="3"/>
  <c r="AH1269" i="3"/>
  <c r="W1269" i="3"/>
  <c r="T1269" i="3"/>
  <c r="M1269" i="3"/>
  <c r="J1269" i="3"/>
  <c r="H1269" i="3"/>
  <c r="AL1269" i="3" s="1"/>
  <c r="AH1268" i="3"/>
  <c r="W1268" i="3"/>
  <c r="T1268" i="3"/>
  <c r="M1268" i="3"/>
  <c r="J1268" i="3"/>
  <c r="H1268" i="3"/>
  <c r="AH1267" i="3"/>
  <c r="W1267" i="3"/>
  <c r="T1267" i="3"/>
  <c r="M1267" i="3"/>
  <c r="J1267" i="3"/>
  <c r="H1267" i="3"/>
  <c r="AL1267" i="3" s="1"/>
  <c r="AH1266" i="3"/>
  <c r="W1266" i="3"/>
  <c r="T1266" i="3"/>
  <c r="M1266" i="3"/>
  <c r="J1266" i="3"/>
  <c r="H1266" i="3"/>
  <c r="AL1266" i="3" s="1"/>
  <c r="AH1265" i="3"/>
  <c r="W1265" i="3"/>
  <c r="T1265" i="3"/>
  <c r="M1265" i="3"/>
  <c r="J1265" i="3"/>
  <c r="H1265" i="3"/>
  <c r="AL1265" i="3" s="1"/>
  <c r="AH1264" i="3"/>
  <c r="W1264" i="3"/>
  <c r="T1264" i="3"/>
  <c r="M1264" i="3"/>
  <c r="J1264" i="3"/>
  <c r="H1264" i="3"/>
  <c r="AH1263" i="3"/>
  <c r="W1263" i="3"/>
  <c r="T1263" i="3"/>
  <c r="M1263" i="3"/>
  <c r="J1263" i="3"/>
  <c r="H1263" i="3"/>
  <c r="AL1263" i="3" s="1"/>
  <c r="AH1262" i="3"/>
  <c r="W1262" i="3"/>
  <c r="T1262" i="3"/>
  <c r="M1262" i="3"/>
  <c r="J1262" i="3"/>
  <c r="H1262" i="3"/>
  <c r="AL1262" i="3" s="1"/>
  <c r="AL1261" i="3"/>
  <c r="AH1261" i="3"/>
  <c r="W1261" i="3"/>
  <c r="T1261" i="3"/>
  <c r="M1261" i="3"/>
  <c r="J1261" i="3"/>
  <c r="H1261" i="3"/>
  <c r="AH1260" i="3"/>
  <c r="W1260" i="3"/>
  <c r="T1260" i="3"/>
  <c r="M1260" i="3"/>
  <c r="J1260" i="3"/>
  <c r="H1260" i="3"/>
  <c r="AH1259" i="3"/>
  <c r="W1259" i="3"/>
  <c r="T1259" i="3"/>
  <c r="M1259" i="3"/>
  <c r="J1259" i="3"/>
  <c r="H1259" i="3"/>
  <c r="AL1259" i="3" s="1"/>
  <c r="AH1258" i="3"/>
  <c r="W1258" i="3"/>
  <c r="T1258" i="3"/>
  <c r="M1258" i="3"/>
  <c r="J1258" i="3"/>
  <c r="H1258" i="3"/>
  <c r="AL1257" i="3"/>
  <c r="AH1257" i="3"/>
  <c r="W1257" i="3"/>
  <c r="T1257" i="3"/>
  <c r="M1257" i="3"/>
  <c r="J1257" i="3"/>
  <c r="H1257" i="3"/>
  <c r="AH1256" i="3"/>
  <c r="W1256" i="3"/>
  <c r="T1256" i="3"/>
  <c r="M1256" i="3"/>
  <c r="J1256" i="3"/>
  <c r="H1256" i="3"/>
  <c r="AH1255" i="3"/>
  <c r="W1255" i="3"/>
  <c r="T1255" i="3"/>
  <c r="M1255" i="3"/>
  <c r="J1255" i="3"/>
  <c r="H1255" i="3"/>
  <c r="AL1255" i="3" s="1"/>
  <c r="AH1254" i="3"/>
  <c r="W1254" i="3"/>
  <c r="T1254" i="3"/>
  <c r="M1254" i="3"/>
  <c r="J1254" i="3"/>
  <c r="H1254" i="3"/>
  <c r="AH1253" i="3"/>
  <c r="W1253" i="3"/>
  <c r="T1253" i="3"/>
  <c r="M1253" i="3"/>
  <c r="J1253" i="3"/>
  <c r="H1253" i="3"/>
  <c r="AL1253" i="3" s="1"/>
  <c r="AH1252" i="3"/>
  <c r="W1252" i="3"/>
  <c r="T1252" i="3"/>
  <c r="M1252" i="3"/>
  <c r="J1252" i="3"/>
  <c r="H1252" i="3"/>
  <c r="AL1252" i="3" s="1"/>
  <c r="AH1251" i="3"/>
  <c r="W1251" i="3"/>
  <c r="T1251" i="3"/>
  <c r="M1251" i="3"/>
  <c r="J1251" i="3"/>
  <c r="H1251" i="3"/>
  <c r="AL1251" i="3" s="1"/>
  <c r="AH1250" i="3"/>
  <c r="W1250" i="3"/>
  <c r="T1250" i="3"/>
  <c r="M1250" i="3"/>
  <c r="J1250" i="3"/>
  <c r="H1250" i="3"/>
  <c r="AH1249" i="3"/>
  <c r="W1249" i="3"/>
  <c r="T1249" i="3"/>
  <c r="M1249" i="3"/>
  <c r="J1249" i="3"/>
  <c r="H1249" i="3"/>
  <c r="AL1249" i="3" s="1"/>
  <c r="AH1248" i="3"/>
  <c r="W1248" i="3"/>
  <c r="T1248" i="3"/>
  <c r="M1248" i="3"/>
  <c r="J1248" i="3"/>
  <c r="H1248" i="3"/>
  <c r="AL1248" i="3" s="1"/>
  <c r="AH1247" i="3"/>
  <c r="W1247" i="3"/>
  <c r="T1247" i="3"/>
  <c r="M1247" i="3"/>
  <c r="J1247" i="3"/>
  <c r="H1247" i="3"/>
  <c r="AL1247" i="3" s="1"/>
  <c r="AH1246" i="3"/>
  <c r="W1246" i="3"/>
  <c r="T1246" i="3"/>
  <c r="M1246" i="3"/>
  <c r="J1246" i="3"/>
  <c r="H1246" i="3"/>
  <c r="AH1245" i="3"/>
  <c r="W1245" i="3"/>
  <c r="T1245" i="3"/>
  <c r="M1245" i="3"/>
  <c r="J1245" i="3"/>
  <c r="H1245" i="3"/>
  <c r="AL1245" i="3" s="1"/>
  <c r="AH1244" i="3"/>
  <c r="W1244" i="3"/>
  <c r="T1244" i="3"/>
  <c r="M1244" i="3"/>
  <c r="J1244" i="3"/>
  <c r="H1244" i="3"/>
  <c r="AL1243" i="3"/>
  <c r="AH1243" i="3"/>
  <c r="W1243" i="3"/>
  <c r="T1243" i="3"/>
  <c r="M1243" i="3"/>
  <c r="J1243" i="3"/>
  <c r="H1243" i="3"/>
  <c r="AH1242" i="3"/>
  <c r="W1242" i="3"/>
  <c r="T1242" i="3"/>
  <c r="M1242" i="3"/>
  <c r="J1242" i="3"/>
  <c r="H1242" i="3"/>
  <c r="AH1241" i="3"/>
  <c r="W1241" i="3"/>
  <c r="T1241" i="3"/>
  <c r="M1241" i="3"/>
  <c r="J1241" i="3"/>
  <c r="H1241" i="3"/>
  <c r="AL1241" i="3" s="1"/>
  <c r="AH1240" i="3"/>
  <c r="W1240" i="3"/>
  <c r="T1240" i="3"/>
  <c r="M1240" i="3"/>
  <c r="J1240" i="3"/>
  <c r="H1240" i="3"/>
  <c r="AH1239" i="3"/>
  <c r="W1239" i="3"/>
  <c r="T1239" i="3"/>
  <c r="M1239" i="3"/>
  <c r="J1239" i="3"/>
  <c r="H1239" i="3"/>
  <c r="AL1239" i="3" s="1"/>
  <c r="AH1238" i="3"/>
  <c r="W1238" i="3"/>
  <c r="T1238" i="3"/>
  <c r="M1238" i="3"/>
  <c r="J1238" i="3"/>
  <c r="H1238" i="3"/>
  <c r="AL1238" i="3" s="1"/>
  <c r="AH1237" i="3"/>
  <c r="W1237" i="3"/>
  <c r="T1237" i="3"/>
  <c r="M1237" i="3"/>
  <c r="J1237" i="3"/>
  <c r="H1237" i="3"/>
  <c r="AL1237" i="3" s="1"/>
  <c r="AH1236" i="3"/>
  <c r="W1236" i="3"/>
  <c r="T1236" i="3"/>
  <c r="M1236" i="3"/>
  <c r="J1236" i="3"/>
  <c r="H1236" i="3"/>
  <c r="AH1235" i="3"/>
  <c r="W1235" i="3"/>
  <c r="T1235" i="3"/>
  <c r="M1235" i="3"/>
  <c r="J1235" i="3"/>
  <c r="H1235" i="3"/>
  <c r="AL1235" i="3" s="1"/>
  <c r="AH1234" i="3"/>
  <c r="W1234" i="3"/>
  <c r="T1234" i="3"/>
  <c r="M1234" i="3"/>
  <c r="J1234" i="3"/>
  <c r="H1234" i="3"/>
  <c r="AL1234" i="3" s="1"/>
  <c r="AH1233" i="3"/>
  <c r="W1233" i="3"/>
  <c r="T1233" i="3"/>
  <c r="M1233" i="3"/>
  <c r="J1233" i="3"/>
  <c r="H1233" i="3"/>
  <c r="AL1233" i="3" s="1"/>
  <c r="AH1232" i="3"/>
  <c r="W1232" i="3"/>
  <c r="T1232" i="3"/>
  <c r="M1232" i="3"/>
  <c r="J1232" i="3"/>
  <c r="H1232" i="3"/>
  <c r="AH1231" i="3"/>
  <c r="W1231" i="3"/>
  <c r="T1231" i="3"/>
  <c r="M1231" i="3"/>
  <c r="J1231" i="3"/>
  <c r="H1231" i="3"/>
  <c r="AL1231" i="3" s="1"/>
  <c r="AH1230" i="3"/>
  <c r="W1230" i="3"/>
  <c r="T1230" i="3"/>
  <c r="M1230" i="3"/>
  <c r="J1230" i="3"/>
  <c r="H1230" i="3"/>
  <c r="AL1230" i="3" s="1"/>
  <c r="AL1229" i="3"/>
  <c r="AH1229" i="3"/>
  <c r="W1229" i="3"/>
  <c r="T1229" i="3"/>
  <c r="M1229" i="3"/>
  <c r="J1229" i="3"/>
  <c r="H1229" i="3"/>
  <c r="AH1228" i="3"/>
  <c r="W1228" i="3"/>
  <c r="T1228" i="3"/>
  <c r="M1228" i="3"/>
  <c r="J1228" i="3"/>
  <c r="H1228" i="3"/>
  <c r="AH1227" i="3"/>
  <c r="W1227" i="3"/>
  <c r="T1227" i="3"/>
  <c r="M1227" i="3"/>
  <c r="J1227" i="3"/>
  <c r="H1227" i="3"/>
  <c r="AL1227" i="3" s="1"/>
  <c r="AH1226" i="3"/>
  <c r="W1226" i="3"/>
  <c r="T1226" i="3"/>
  <c r="M1226" i="3"/>
  <c r="J1226" i="3"/>
  <c r="H1226" i="3"/>
  <c r="AL1225" i="3"/>
  <c r="AH1225" i="3"/>
  <c r="W1225" i="3"/>
  <c r="T1225" i="3"/>
  <c r="M1225" i="3"/>
  <c r="J1225" i="3"/>
  <c r="H1225" i="3"/>
  <c r="AH1224" i="3"/>
  <c r="W1224" i="3"/>
  <c r="T1224" i="3"/>
  <c r="M1224" i="3"/>
  <c r="J1224" i="3"/>
  <c r="H1224" i="3"/>
  <c r="AH1223" i="3"/>
  <c r="W1223" i="3"/>
  <c r="T1223" i="3"/>
  <c r="M1223" i="3"/>
  <c r="J1223" i="3"/>
  <c r="H1223" i="3"/>
  <c r="AL1223" i="3" s="1"/>
  <c r="AH1222" i="3"/>
  <c r="W1222" i="3"/>
  <c r="T1222" i="3"/>
  <c r="M1222" i="3"/>
  <c r="J1222" i="3"/>
  <c r="H1222" i="3"/>
  <c r="AH1221" i="3"/>
  <c r="W1221" i="3"/>
  <c r="T1221" i="3"/>
  <c r="M1221" i="3"/>
  <c r="J1221" i="3"/>
  <c r="H1221" i="3"/>
  <c r="AL1221" i="3" s="1"/>
  <c r="AH1220" i="3"/>
  <c r="W1220" i="3"/>
  <c r="T1220" i="3"/>
  <c r="M1220" i="3"/>
  <c r="J1220" i="3"/>
  <c r="H1220" i="3"/>
  <c r="AL1220" i="3" s="1"/>
  <c r="AH1219" i="3"/>
  <c r="W1219" i="3"/>
  <c r="T1219" i="3"/>
  <c r="M1219" i="3"/>
  <c r="J1219" i="3"/>
  <c r="H1219" i="3"/>
  <c r="AL1219" i="3" s="1"/>
  <c r="AH1218" i="3"/>
  <c r="W1218" i="3"/>
  <c r="T1218" i="3"/>
  <c r="M1218" i="3"/>
  <c r="J1218" i="3"/>
  <c r="H1218" i="3"/>
  <c r="AH1217" i="3"/>
  <c r="W1217" i="3"/>
  <c r="T1217" i="3"/>
  <c r="M1217" i="3"/>
  <c r="J1217" i="3"/>
  <c r="H1217" i="3"/>
  <c r="AL1217" i="3" s="1"/>
  <c r="AH1216" i="3"/>
  <c r="W1216" i="3"/>
  <c r="T1216" i="3"/>
  <c r="M1216" i="3"/>
  <c r="J1216" i="3"/>
  <c r="H1216" i="3"/>
  <c r="AL1216" i="3" s="1"/>
  <c r="AH1215" i="3"/>
  <c r="W1215" i="3"/>
  <c r="T1215" i="3"/>
  <c r="M1215" i="3"/>
  <c r="J1215" i="3"/>
  <c r="H1215" i="3"/>
  <c r="AL1215" i="3" s="1"/>
  <c r="AH1214" i="3"/>
  <c r="W1214" i="3"/>
  <c r="T1214" i="3"/>
  <c r="M1214" i="3"/>
  <c r="J1214" i="3"/>
  <c r="H1214" i="3"/>
  <c r="AH1213" i="3"/>
  <c r="W1213" i="3"/>
  <c r="T1213" i="3"/>
  <c r="M1213" i="3"/>
  <c r="J1213" i="3"/>
  <c r="H1213" i="3"/>
  <c r="AL1213" i="3" s="1"/>
  <c r="AH1212" i="3"/>
  <c r="W1212" i="3"/>
  <c r="T1212" i="3"/>
  <c r="M1212" i="3"/>
  <c r="J1212" i="3"/>
  <c r="H1212" i="3"/>
  <c r="AL1211" i="3"/>
  <c r="AH1211" i="3"/>
  <c r="W1211" i="3"/>
  <c r="T1211" i="3"/>
  <c r="M1211" i="3"/>
  <c r="J1211" i="3"/>
  <c r="H1211" i="3"/>
  <c r="AH1210" i="3"/>
  <c r="W1210" i="3"/>
  <c r="T1210" i="3"/>
  <c r="M1210" i="3"/>
  <c r="J1210" i="3"/>
  <c r="H1210" i="3"/>
  <c r="AH1209" i="3"/>
  <c r="W1209" i="3"/>
  <c r="T1209" i="3"/>
  <c r="M1209" i="3"/>
  <c r="J1209" i="3"/>
  <c r="H1209" i="3"/>
  <c r="AL1209" i="3" s="1"/>
  <c r="AH1208" i="3"/>
  <c r="W1208" i="3"/>
  <c r="T1208" i="3"/>
  <c r="M1208" i="3"/>
  <c r="J1208" i="3"/>
  <c r="H1208" i="3"/>
  <c r="AH1207" i="3"/>
  <c r="W1207" i="3"/>
  <c r="T1207" i="3"/>
  <c r="M1207" i="3"/>
  <c r="J1207" i="3"/>
  <c r="H1207" i="3"/>
  <c r="AL1207" i="3" s="1"/>
  <c r="AH1206" i="3"/>
  <c r="W1206" i="3"/>
  <c r="T1206" i="3"/>
  <c r="M1206" i="3"/>
  <c r="J1206" i="3"/>
  <c r="H1206" i="3"/>
  <c r="AL1206" i="3" s="1"/>
  <c r="AH1205" i="3"/>
  <c r="W1205" i="3"/>
  <c r="T1205" i="3"/>
  <c r="M1205" i="3"/>
  <c r="J1205" i="3"/>
  <c r="H1205" i="3"/>
  <c r="AL1205" i="3" s="1"/>
  <c r="AH1204" i="3"/>
  <c r="W1204" i="3"/>
  <c r="T1204" i="3"/>
  <c r="M1204" i="3"/>
  <c r="J1204" i="3"/>
  <c r="H1204" i="3"/>
  <c r="AH1203" i="3"/>
  <c r="W1203" i="3"/>
  <c r="T1203" i="3"/>
  <c r="M1203" i="3"/>
  <c r="J1203" i="3"/>
  <c r="H1203" i="3"/>
  <c r="AL1203" i="3" s="1"/>
  <c r="AH1202" i="3"/>
  <c r="W1202" i="3"/>
  <c r="T1202" i="3"/>
  <c r="M1202" i="3"/>
  <c r="J1202" i="3"/>
  <c r="H1202" i="3"/>
  <c r="AL1202" i="3" s="1"/>
  <c r="AH1201" i="3"/>
  <c r="W1201" i="3"/>
  <c r="T1201" i="3"/>
  <c r="M1201" i="3"/>
  <c r="J1201" i="3"/>
  <c r="H1201" i="3"/>
  <c r="AL1201" i="3" s="1"/>
  <c r="AH1200" i="3"/>
  <c r="W1200" i="3"/>
  <c r="T1200" i="3"/>
  <c r="M1200" i="3"/>
  <c r="J1200" i="3"/>
  <c r="H1200" i="3"/>
  <c r="AH1199" i="3"/>
  <c r="W1199" i="3"/>
  <c r="T1199" i="3"/>
  <c r="M1199" i="3"/>
  <c r="J1199" i="3"/>
  <c r="H1199" i="3"/>
  <c r="AL1199" i="3" s="1"/>
  <c r="AH1198" i="3"/>
  <c r="W1198" i="3"/>
  <c r="T1198" i="3"/>
  <c r="M1198" i="3"/>
  <c r="J1198" i="3"/>
  <c r="H1198" i="3"/>
  <c r="AL1198" i="3" s="1"/>
  <c r="AL1197" i="3"/>
  <c r="AH1197" i="3"/>
  <c r="W1197" i="3"/>
  <c r="T1197" i="3"/>
  <c r="M1197" i="3"/>
  <c r="J1197" i="3"/>
  <c r="H1197" i="3"/>
  <c r="AH1196" i="3"/>
  <c r="W1196" i="3"/>
  <c r="T1196" i="3"/>
  <c r="M1196" i="3"/>
  <c r="J1196" i="3"/>
  <c r="H1196" i="3"/>
  <c r="AH1195" i="3"/>
  <c r="W1195" i="3"/>
  <c r="T1195" i="3"/>
  <c r="M1195" i="3"/>
  <c r="J1195" i="3"/>
  <c r="H1195" i="3"/>
  <c r="AL1195" i="3" s="1"/>
  <c r="AH1194" i="3"/>
  <c r="W1194" i="3"/>
  <c r="T1194" i="3"/>
  <c r="M1194" i="3"/>
  <c r="J1194" i="3"/>
  <c r="H1194" i="3"/>
  <c r="AL1193" i="3"/>
  <c r="AH1193" i="3"/>
  <c r="W1193" i="3"/>
  <c r="T1193" i="3"/>
  <c r="M1193" i="3"/>
  <c r="J1193" i="3"/>
  <c r="H1193" i="3"/>
  <c r="AH1192" i="3"/>
  <c r="W1192" i="3"/>
  <c r="T1192" i="3"/>
  <c r="M1192" i="3"/>
  <c r="J1192" i="3"/>
  <c r="H1192" i="3"/>
  <c r="AH1191" i="3"/>
  <c r="W1191" i="3"/>
  <c r="T1191" i="3"/>
  <c r="M1191" i="3"/>
  <c r="J1191" i="3"/>
  <c r="H1191" i="3"/>
  <c r="AL1191" i="3" s="1"/>
  <c r="AH1190" i="3"/>
  <c r="W1190" i="3"/>
  <c r="T1190" i="3"/>
  <c r="M1190" i="3"/>
  <c r="J1190" i="3"/>
  <c r="H1190" i="3"/>
  <c r="AL1190" i="3" s="1"/>
  <c r="AH1189" i="3"/>
  <c r="W1189" i="3"/>
  <c r="T1189" i="3"/>
  <c r="M1189" i="3"/>
  <c r="J1189" i="3"/>
  <c r="H1189" i="3"/>
  <c r="AL1189" i="3" s="1"/>
  <c r="AH1188" i="3"/>
  <c r="W1188" i="3"/>
  <c r="T1188" i="3"/>
  <c r="M1188" i="3"/>
  <c r="J1188" i="3"/>
  <c r="H1188" i="3"/>
  <c r="AL1188" i="3" s="1"/>
  <c r="AH1187" i="3"/>
  <c r="W1187" i="3"/>
  <c r="T1187" i="3"/>
  <c r="M1187" i="3"/>
  <c r="J1187" i="3"/>
  <c r="H1187" i="3"/>
  <c r="AL1187" i="3" s="1"/>
  <c r="AH1186" i="3"/>
  <c r="W1186" i="3"/>
  <c r="T1186" i="3"/>
  <c r="M1186" i="3"/>
  <c r="J1186" i="3"/>
  <c r="H1186" i="3"/>
  <c r="AH1185" i="3"/>
  <c r="W1185" i="3"/>
  <c r="T1185" i="3"/>
  <c r="M1185" i="3"/>
  <c r="J1185" i="3"/>
  <c r="H1185" i="3"/>
  <c r="AL1185" i="3" s="1"/>
  <c r="AH1184" i="3"/>
  <c r="W1184" i="3"/>
  <c r="T1184" i="3"/>
  <c r="M1184" i="3"/>
  <c r="J1184" i="3"/>
  <c r="H1184" i="3"/>
  <c r="AL1184" i="3" s="1"/>
  <c r="AH1183" i="3"/>
  <c r="W1183" i="3"/>
  <c r="T1183" i="3"/>
  <c r="M1183" i="3"/>
  <c r="J1183" i="3"/>
  <c r="H1183" i="3"/>
  <c r="AH1182" i="3"/>
  <c r="W1182" i="3"/>
  <c r="T1182" i="3"/>
  <c r="M1182" i="3"/>
  <c r="J1182" i="3"/>
  <c r="H1182" i="3"/>
  <c r="AH1181" i="3"/>
  <c r="W1181" i="3"/>
  <c r="T1181" i="3"/>
  <c r="M1181" i="3"/>
  <c r="J1181" i="3"/>
  <c r="H1181" i="3"/>
  <c r="AL1181" i="3" s="1"/>
  <c r="AH1180" i="3"/>
  <c r="W1180" i="3"/>
  <c r="T1180" i="3"/>
  <c r="M1180" i="3"/>
  <c r="J1180" i="3"/>
  <c r="H1180" i="3"/>
  <c r="AH1179" i="3"/>
  <c r="W1179" i="3"/>
  <c r="T1179" i="3"/>
  <c r="AL1179" i="3" s="1"/>
  <c r="M1179" i="3"/>
  <c r="J1179" i="3"/>
  <c r="H1179" i="3"/>
  <c r="AH1178" i="3"/>
  <c r="W1178" i="3"/>
  <c r="T1178" i="3"/>
  <c r="M1178" i="3"/>
  <c r="J1178" i="3"/>
  <c r="H1178" i="3"/>
  <c r="AL1178" i="3" s="1"/>
  <c r="AH1177" i="3"/>
  <c r="W1177" i="3"/>
  <c r="T1177" i="3"/>
  <c r="M1177" i="3"/>
  <c r="J1177" i="3"/>
  <c r="H1177" i="3"/>
  <c r="AH1176" i="3"/>
  <c r="W1176" i="3"/>
  <c r="T1176" i="3"/>
  <c r="M1176" i="3"/>
  <c r="J1176" i="3"/>
  <c r="H1176" i="3"/>
  <c r="AL1176" i="3" s="1"/>
  <c r="AH1175" i="3"/>
  <c r="W1175" i="3"/>
  <c r="T1175" i="3"/>
  <c r="M1175" i="3"/>
  <c r="J1175" i="3"/>
  <c r="H1175" i="3"/>
  <c r="AL1175" i="3" s="1"/>
  <c r="AH1174" i="3"/>
  <c r="W1174" i="3"/>
  <c r="T1174" i="3"/>
  <c r="M1174" i="3"/>
  <c r="J1174" i="3"/>
  <c r="H1174" i="3"/>
  <c r="AL1174" i="3" s="1"/>
  <c r="AH1173" i="3"/>
  <c r="W1173" i="3"/>
  <c r="T1173" i="3"/>
  <c r="M1173" i="3"/>
  <c r="J1173" i="3"/>
  <c r="H1173" i="3"/>
  <c r="AL1173" i="3" s="1"/>
  <c r="AH1172" i="3"/>
  <c r="W1172" i="3"/>
  <c r="T1172" i="3"/>
  <c r="M1172" i="3"/>
  <c r="J1172" i="3"/>
  <c r="H1172" i="3"/>
  <c r="AH1171" i="3"/>
  <c r="W1171" i="3"/>
  <c r="T1171" i="3"/>
  <c r="M1171" i="3"/>
  <c r="J1171" i="3"/>
  <c r="AL1171" i="3" s="1"/>
  <c r="H1171" i="3"/>
  <c r="AH1170" i="3"/>
  <c r="W1170" i="3"/>
  <c r="T1170" i="3"/>
  <c r="M1170" i="3"/>
  <c r="J1170" i="3"/>
  <c r="H1170" i="3"/>
  <c r="AH1169" i="3"/>
  <c r="W1169" i="3"/>
  <c r="T1169" i="3"/>
  <c r="M1169" i="3"/>
  <c r="J1169" i="3"/>
  <c r="H1169" i="3"/>
  <c r="AL1169" i="3" s="1"/>
  <c r="AH1168" i="3"/>
  <c r="W1168" i="3"/>
  <c r="T1168" i="3"/>
  <c r="M1168" i="3"/>
  <c r="J1168" i="3"/>
  <c r="H1168" i="3"/>
  <c r="AH1167" i="3"/>
  <c r="W1167" i="3"/>
  <c r="T1167" i="3"/>
  <c r="M1167" i="3"/>
  <c r="J1167" i="3"/>
  <c r="H1167" i="3"/>
  <c r="AL1167" i="3" s="1"/>
  <c r="AH1166" i="3"/>
  <c r="W1166" i="3"/>
  <c r="T1166" i="3"/>
  <c r="M1166" i="3"/>
  <c r="J1166" i="3"/>
  <c r="H1166" i="3"/>
  <c r="AH1165" i="3"/>
  <c r="W1165" i="3"/>
  <c r="T1165" i="3"/>
  <c r="M1165" i="3"/>
  <c r="J1165" i="3"/>
  <c r="H1165" i="3"/>
  <c r="AL1165" i="3" s="1"/>
  <c r="AH1164" i="3"/>
  <c r="W1164" i="3"/>
  <c r="T1164" i="3"/>
  <c r="M1164" i="3"/>
  <c r="J1164" i="3"/>
  <c r="H1164" i="3"/>
  <c r="AH1163" i="3"/>
  <c r="W1163" i="3"/>
  <c r="T1163" i="3"/>
  <c r="M1163" i="3"/>
  <c r="J1163" i="3"/>
  <c r="H1163" i="3"/>
  <c r="AL1163" i="3" s="1"/>
  <c r="AH1162" i="3"/>
  <c r="W1162" i="3"/>
  <c r="T1162" i="3"/>
  <c r="M1162" i="3"/>
  <c r="J1162" i="3"/>
  <c r="H1162" i="3"/>
  <c r="AL1162" i="3" s="1"/>
  <c r="AH1161" i="3"/>
  <c r="W1161" i="3"/>
  <c r="T1161" i="3"/>
  <c r="M1161" i="3"/>
  <c r="J1161" i="3"/>
  <c r="H1161" i="3"/>
  <c r="AL1161" i="3" s="1"/>
  <c r="AH1160" i="3"/>
  <c r="W1160" i="3"/>
  <c r="T1160" i="3"/>
  <c r="M1160" i="3"/>
  <c r="J1160" i="3"/>
  <c r="H1160" i="3"/>
  <c r="AH1159" i="3"/>
  <c r="W1159" i="3"/>
  <c r="T1159" i="3"/>
  <c r="M1159" i="3"/>
  <c r="J1159" i="3"/>
  <c r="H1159" i="3"/>
  <c r="AL1159" i="3" s="1"/>
  <c r="AH1158" i="3"/>
  <c r="W1158" i="3"/>
  <c r="T1158" i="3"/>
  <c r="M1158" i="3"/>
  <c r="J1158" i="3"/>
  <c r="H1158" i="3"/>
  <c r="AH1157" i="3"/>
  <c r="W1157" i="3"/>
  <c r="T1157" i="3"/>
  <c r="M1157" i="3"/>
  <c r="J1157" i="3"/>
  <c r="H1157" i="3"/>
  <c r="AL1157" i="3" s="1"/>
  <c r="AH1156" i="3"/>
  <c r="W1156" i="3"/>
  <c r="T1156" i="3"/>
  <c r="M1156" i="3"/>
  <c r="J1156" i="3"/>
  <c r="H1156" i="3"/>
  <c r="AH1155" i="3"/>
  <c r="W1155" i="3"/>
  <c r="T1155" i="3"/>
  <c r="M1155" i="3"/>
  <c r="J1155" i="3"/>
  <c r="H1155" i="3"/>
  <c r="AL1155" i="3" s="1"/>
  <c r="AH1154" i="3"/>
  <c r="W1154" i="3"/>
  <c r="T1154" i="3"/>
  <c r="M1154" i="3"/>
  <c r="J1154" i="3"/>
  <c r="H1154" i="3"/>
  <c r="AL1154" i="3" s="1"/>
  <c r="AH1153" i="3"/>
  <c r="W1153" i="3"/>
  <c r="T1153" i="3"/>
  <c r="M1153" i="3"/>
  <c r="J1153" i="3"/>
  <c r="H1153" i="3"/>
  <c r="AL1153" i="3" s="1"/>
  <c r="AH1152" i="3"/>
  <c r="W1152" i="3"/>
  <c r="T1152" i="3"/>
  <c r="M1152" i="3"/>
  <c r="J1152" i="3"/>
  <c r="H1152" i="3"/>
  <c r="AH1151" i="3"/>
  <c r="W1151" i="3"/>
  <c r="T1151" i="3"/>
  <c r="M1151" i="3"/>
  <c r="J1151" i="3"/>
  <c r="H1151" i="3"/>
  <c r="AL1151" i="3" s="1"/>
  <c r="AH1150" i="3"/>
  <c r="W1150" i="3"/>
  <c r="T1150" i="3"/>
  <c r="M1150" i="3"/>
  <c r="J1150" i="3"/>
  <c r="H1150" i="3"/>
  <c r="AL1150" i="3" s="1"/>
  <c r="AH1149" i="3"/>
  <c r="W1149" i="3"/>
  <c r="T1149" i="3"/>
  <c r="M1149" i="3"/>
  <c r="J1149" i="3"/>
  <c r="H1149" i="3"/>
  <c r="AL1149" i="3" s="1"/>
  <c r="AH1148" i="3"/>
  <c r="W1148" i="3"/>
  <c r="T1148" i="3"/>
  <c r="M1148" i="3"/>
  <c r="J1148" i="3"/>
  <c r="H1148" i="3"/>
  <c r="AL1148" i="3" s="1"/>
  <c r="AH1147" i="3"/>
  <c r="W1147" i="3"/>
  <c r="T1147" i="3"/>
  <c r="M1147" i="3"/>
  <c r="J1147" i="3"/>
  <c r="H1147" i="3"/>
  <c r="AL1147" i="3" s="1"/>
  <c r="AH1146" i="3"/>
  <c r="W1146" i="3"/>
  <c r="T1146" i="3"/>
  <c r="M1146" i="3"/>
  <c r="J1146" i="3"/>
  <c r="H1146" i="3"/>
  <c r="AL1145" i="3"/>
  <c r="AH1145" i="3"/>
  <c r="W1145" i="3"/>
  <c r="T1145" i="3"/>
  <c r="M1145" i="3"/>
  <c r="J1145" i="3"/>
  <c r="H1145" i="3"/>
  <c r="AH1144" i="3"/>
  <c r="W1144" i="3"/>
  <c r="T1144" i="3"/>
  <c r="M1144" i="3"/>
  <c r="J1144" i="3"/>
  <c r="H1144" i="3"/>
  <c r="AL1144" i="3" s="1"/>
  <c r="AH1143" i="3"/>
  <c r="W1143" i="3"/>
  <c r="T1143" i="3"/>
  <c r="M1143" i="3"/>
  <c r="J1143" i="3"/>
  <c r="H1143" i="3"/>
  <c r="AL1143" i="3" s="1"/>
  <c r="AH1142" i="3"/>
  <c r="W1142" i="3"/>
  <c r="T1142" i="3"/>
  <c r="M1142" i="3"/>
  <c r="J1142" i="3"/>
  <c r="H1142" i="3"/>
  <c r="AL1142" i="3" s="1"/>
  <c r="AH1141" i="3"/>
  <c r="W1141" i="3"/>
  <c r="T1141" i="3"/>
  <c r="M1141" i="3"/>
  <c r="J1141" i="3"/>
  <c r="H1141" i="3"/>
  <c r="AL1141" i="3" s="1"/>
  <c r="AH1140" i="3"/>
  <c r="W1140" i="3"/>
  <c r="T1140" i="3"/>
  <c r="M1140" i="3"/>
  <c r="J1140" i="3"/>
  <c r="H1140" i="3"/>
  <c r="AH1139" i="3"/>
  <c r="W1139" i="3"/>
  <c r="T1139" i="3"/>
  <c r="M1139" i="3"/>
  <c r="J1139" i="3"/>
  <c r="AL1139" i="3" s="1"/>
  <c r="H1139" i="3"/>
  <c r="AH1138" i="3"/>
  <c r="W1138" i="3"/>
  <c r="T1138" i="3"/>
  <c r="M1138" i="3"/>
  <c r="J1138" i="3"/>
  <c r="H1138" i="3"/>
  <c r="AL1138" i="3" s="1"/>
  <c r="AH1137" i="3"/>
  <c r="W1137" i="3"/>
  <c r="T1137" i="3"/>
  <c r="M1137" i="3"/>
  <c r="J1137" i="3"/>
  <c r="H1137" i="3"/>
  <c r="AL1137" i="3" s="1"/>
  <c r="AH1136" i="3"/>
  <c r="W1136" i="3"/>
  <c r="T1136" i="3"/>
  <c r="M1136" i="3"/>
  <c r="J1136" i="3"/>
  <c r="H1136" i="3"/>
  <c r="AH1135" i="3"/>
  <c r="W1135" i="3"/>
  <c r="T1135" i="3"/>
  <c r="M1135" i="3"/>
  <c r="J1135" i="3"/>
  <c r="H1135" i="3"/>
  <c r="AL1135" i="3" s="1"/>
  <c r="AH1134" i="3"/>
  <c r="W1134" i="3"/>
  <c r="T1134" i="3"/>
  <c r="M1134" i="3"/>
  <c r="J1134" i="3"/>
  <c r="H1134" i="3"/>
  <c r="AL1134" i="3" s="1"/>
  <c r="AH1133" i="3"/>
  <c r="W1133" i="3"/>
  <c r="T1133" i="3"/>
  <c r="M1133" i="3"/>
  <c r="J1133" i="3"/>
  <c r="H1133" i="3"/>
  <c r="AL1133" i="3" s="1"/>
  <c r="AH1132" i="3"/>
  <c r="W1132" i="3"/>
  <c r="T1132" i="3"/>
  <c r="M1132" i="3"/>
  <c r="J1132" i="3"/>
  <c r="H1132" i="3"/>
  <c r="AH1131" i="3"/>
  <c r="W1131" i="3"/>
  <c r="T1131" i="3"/>
  <c r="M1131" i="3"/>
  <c r="J1131" i="3"/>
  <c r="H1131" i="3"/>
  <c r="AL1131" i="3" s="1"/>
  <c r="AH1130" i="3"/>
  <c r="W1130" i="3"/>
  <c r="T1130" i="3"/>
  <c r="M1130" i="3"/>
  <c r="J1130" i="3"/>
  <c r="H1130" i="3"/>
  <c r="AL1130" i="3" s="1"/>
  <c r="AH1129" i="3"/>
  <c r="W1129" i="3"/>
  <c r="T1129" i="3"/>
  <c r="M1129" i="3"/>
  <c r="J1129" i="3"/>
  <c r="H1129" i="3"/>
  <c r="AL1129" i="3" s="1"/>
  <c r="AH1128" i="3"/>
  <c r="W1128" i="3"/>
  <c r="T1128" i="3"/>
  <c r="M1128" i="3"/>
  <c r="J1128" i="3"/>
  <c r="H1128" i="3"/>
  <c r="AH1127" i="3"/>
  <c r="W1127" i="3"/>
  <c r="T1127" i="3"/>
  <c r="M1127" i="3"/>
  <c r="J1127" i="3"/>
  <c r="H1127" i="3"/>
  <c r="AL1127" i="3" s="1"/>
  <c r="AH1126" i="3"/>
  <c r="W1126" i="3"/>
  <c r="T1126" i="3"/>
  <c r="M1126" i="3"/>
  <c r="J1126" i="3"/>
  <c r="H1126" i="3"/>
  <c r="AH1125" i="3"/>
  <c r="W1125" i="3"/>
  <c r="T1125" i="3"/>
  <c r="M1125" i="3"/>
  <c r="J1125" i="3"/>
  <c r="H1125" i="3"/>
  <c r="AL1125" i="3" s="1"/>
  <c r="AH1124" i="3"/>
  <c r="W1124" i="3"/>
  <c r="T1124" i="3"/>
  <c r="M1124" i="3"/>
  <c r="J1124" i="3"/>
  <c r="H1124" i="3"/>
  <c r="AH1123" i="3"/>
  <c r="W1123" i="3"/>
  <c r="T1123" i="3"/>
  <c r="M1123" i="3"/>
  <c r="J1123" i="3"/>
  <c r="H1123" i="3"/>
  <c r="AL1123" i="3" s="1"/>
  <c r="AH1122" i="3"/>
  <c r="W1122" i="3"/>
  <c r="T1122" i="3"/>
  <c r="M1122" i="3"/>
  <c r="J1122" i="3"/>
  <c r="H1122" i="3"/>
  <c r="AL1122" i="3" s="1"/>
  <c r="AH1121" i="3"/>
  <c r="W1121" i="3"/>
  <c r="T1121" i="3"/>
  <c r="M1121" i="3"/>
  <c r="J1121" i="3"/>
  <c r="H1121" i="3"/>
  <c r="AL1121" i="3" s="1"/>
  <c r="AH1120" i="3"/>
  <c r="W1120" i="3"/>
  <c r="T1120" i="3"/>
  <c r="M1120" i="3"/>
  <c r="J1120" i="3"/>
  <c r="H1120" i="3"/>
  <c r="AH1119" i="3"/>
  <c r="W1119" i="3"/>
  <c r="T1119" i="3"/>
  <c r="M1119" i="3"/>
  <c r="J1119" i="3"/>
  <c r="H1119" i="3"/>
  <c r="AL1119" i="3" s="1"/>
  <c r="AH1118" i="3"/>
  <c r="W1118" i="3"/>
  <c r="T1118" i="3"/>
  <c r="M1118" i="3"/>
  <c r="J1118" i="3"/>
  <c r="H1118" i="3"/>
  <c r="AL1118" i="3" s="1"/>
  <c r="AH1117" i="3"/>
  <c r="W1117" i="3"/>
  <c r="T1117" i="3"/>
  <c r="M1117" i="3"/>
  <c r="J1117" i="3"/>
  <c r="H1117" i="3"/>
  <c r="AL1117" i="3" s="1"/>
  <c r="AH1116" i="3"/>
  <c r="W1116" i="3"/>
  <c r="T1116" i="3"/>
  <c r="M1116" i="3"/>
  <c r="J1116" i="3"/>
  <c r="H1116" i="3"/>
  <c r="AL1116" i="3" s="1"/>
  <c r="AH1115" i="3"/>
  <c r="W1115" i="3"/>
  <c r="T1115" i="3"/>
  <c r="M1115" i="3"/>
  <c r="J1115" i="3"/>
  <c r="H1115" i="3"/>
  <c r="AL1115" i="3" s="1"/>
  <c r="AH1114" i="3"/>
  <c r="W1114" i="3"/>
  <c r="T1114" i="3"/>
  <c r="M1114" i="3"/>
  <c r="J1114" i="3"/>
  <c r="H1114" i="3"/>
  <c r="AL1113" i="3"/>
  <c r="AH1113" i="3"/>
  <c r="W1113" i="3"/>
  <c r="T1113" i="3"/>
  <c r="M1113" i="3"/>
  <c r="J1113" i="3"/>
  <c r="H1113" i="3"/>
  <c r="AH1112" i="3"/>
  <c r="W1112" i="3"/>
  <c r="T1112" i="3"/>
  <c r="M1112" i="3"/>
  <c r="J1112" i="3"/>
  <c r="H1112" i="3"/>
  <c r="AL1112" i="3" s="1"/>
  <c r="AH1111" i="3"/>
  <c r="W1111" i="3"/>
  <c r="T1111" i="3"/>
  <c r="M1111" i="3"/>
  <c r="J1111" i="3"/>
  <c r="H1111" i="3"/>
  <c r="AL1111" i="3" s="1"/>
  <c r="AH1110" i="3"/>
  <c r="W1110" i="3"/>
  <c r="T1110" i="3"/>
  <c r="M1110" i="3"/>
  <c r="J1110" i="3"/>
  <c r="H1110" i="3"/>
  <c r="AL1110" i="3" s="1"/>
  <c r="AH1109" i="3"/>
  <c r="W1109" i="3"/>
  <c r="T1109" i="3"/>
  <c r="M1109" i="3"/>
  <c r="J1109" i="3"/>
  <c r="H1109" i="3"/>
  <c r="AL1109" i="3" s="1"/>
  <c r="AH1108" i="3"/>
  <c r="W1108" i="3"/>
  <c r="T1108" i="3"/>
  <c r="M1108" i="3"/>
  <c r="J1108" i="3"/>
  <c r="H1108" i="3"/>
  <c r="AH1107" i="3"/>
  <c r="W1107" i="3"/>
  <c r="T1107" i="3"/>
  <c r="M1107" i="3"/>
  <c r="J1107" i="3"/>
  <c r="AL1107" i="3" s="1"/>
  <c r="H1107" i="3"/>
  <c r="AH1106" i="3"/>
  <c r="W1106" i="3"/>
  <c r="T1106" i="3"/>
  <c r="M1106" i="3"/>
  <c r="J1106" i="3"/>
  <c r="H1106" i="3"/>
  <c r="AL1106" i="3" s="1"/>
  <c r="AH1105" i="3"/>
  <c r="W1105" i="3"/>
  <c r="T1105" i="3"/>
  <c r="M1105" i="3"/>
  <c r="J1105" i="3"/>
  <c r="H1105" i="3"/>
  <c r="AL1105" i="3" s="1"/>
  <c r="AH1104" i="3"/>
  <c r="W1104" i="3"/>
  <c r="T1104" i="3"/>
  <c r="M1104" i="3"/>
  <c r="J1104" i="3"/>
  <c r="H1104" i="3"/>
  <c r="AH1103" i="3"/>
  <c r="W1103" i="3"/>
  <c r="T1103" i="3"/>
  <c r="M1103" i="3"/>
  <c r="J1103" i="3"/>
  <c r="H1103" i="3"/>
  <c r="AL1103" i="3" s="1"/>
  <c r="AH1102" i="3"/>
  <c r="W1102" i="3"/>
  <c r="T1102" i="3"/>
  <c r="M1102" i="3"/>
  <c r="J1102" i="3"/>
  <c r="H1102" i="3"/>
  <c r="AL1102" i="3" s="1"/>
  <c r="AH1101" i="3"/>
  <c r="W1101" i="3"/>
  <c r="T1101" i="3"/>
  <c r="M1101" i="3"/>
  <c r="J1101" i="3"/>
  <c r="H1101" i="3"/>
  <c r="AL1101" i="3" s="1"/>
  <c r="AH1100" i="3"/>
  <c r="W1100" i="3"/>
  <c r="T1100" i="3"/>
  <c r="M1100" i="3"/>
  <c r="J1100" i="3"/>
  <c r="H1100" i="3"/>
  <c r="AH1099" i="3"/>
  <c r="W1099" i="3"/>
  <c r="T1099" i="3"/>
  <c r="M1099" i="3"/>
  <c r="J1099" i="3"/>
  <c r="H1099" i="3"/>
  <c r="AL1099" i="3" s="1"/>
  <c r="AH1098" i="3"/>
  <c r="W1098" i="3"/>
  <c r="T1098" i="3"/>
  <c r="M1098" i="3"/>
  <c r="J1098" i="3"/>
  <c r="H1098" i="3"/>
  <c r="AL1098" i="3" s="1"/>
  <c r="AH1097" i="3"/>
  <c r="W1097" i="3"/>
  <c r="T1097" i="3"/>
  <c r="M1097" i="3"/>
  <c r="J1097" i="3"/>
  <c r="H1097" i="3"/>
  <c r="AL1097" i="3" s="1"/>
  <c r="AH1096" i="3"/>
  <c r="W1096" i="3"/>
  <c r="T1096" i="3"/>
  <c r="M1096" i="3"/>
  <c r="J1096" i="3"/>
  <c r="H1096" i="3"/>
  <c r="AH1095" i="3"/>
  <c r="W1095" i="3"/>
  <c r="T1095" i="3"/>
  <c r="M1095" i="3"/>
  <c r="J1095" i="3"/>
  <c r="H1095" i="3"/>
  <c r="AL1095" i="3" s="1"/>
  <c r="AH1094" i="3"/>
  <c r="W1094" i="3"/>
  <c r="T1094" i="3"/>
  <c r="M1094" i="3"/>
  <c r="J1094" i="3"/>
  <c r="H1094" i="3"/>
  <c r="AH1093" i="3"/>
  <c r="W1093" i="3"/>
  <c r="T1093" i="3"/>
  <c r="M1093" i="3"/>
  <c r="J1093" i="3"/>
  <c r="H1093" i="3"/>
  <c r="AL1093" i="3" s="1"/>
  <c r="AH1092" i="3"/>
  <c r="W1092" i="3"/>
  <c r="T1092" i="3"/>
  <c r="M1092" i="3"/>
  <c r="J1092" i="3"/>
  <c r="H1092" i="3"/>
  <c r="AH1091" i="3"/>
  <c r="W1091" i="3"/>
  <c r="T1091" i="3"/>
  <c r="M1091" i="3"/>
  <c r="J1091" i="3"/>
  <c r="H1091" i="3"/>
  <c r="AL1091" i="3" s="1"/>
  <c r="AH1090" i="3"/>
  <c r="W1090" i="3"/>
  <c r="T1090" i="3"/>
  <c r="M1090" i="3"/>
  <c r="J1090" i="3"/>
  <c r="H1090" i="3"/>
  <c r="AL1090" i="3" s="1"/>
  <c r="AH1089" i="3"/>
  <c r="W1089" i="3"/>
  <c r="T1089" i="3"/>
  <c r="M1089" i="3"/>
  <c r="J1089" i="3"/>
  <c r="H1089" i="3"/>
  <c r="AL1089" i="3" s="1"/>
  <c r="AH1088" i="3"/>
  <c r="W1088" i="3"/>
  <c r="T1088" i="3"/>
  <c r="M1088" i="3"/>
  <c r="J1088" i="3"/>
  <c r="H1088" i="3"/>
  <c r="AH1087" i="3"/>
  <c r="W1087" i="3"/>
  <c r="T1087" i="3"/>
  <c r="M1087" i="3"/>
  <c r="J1087" i="3"/>
  <c r="H1087" i="3"/>
  <c r="AL1087" i="3" s="1"/>
  <c r="AH1086" i="3"/>
  <c r="W1086" i="3"/>
  <c r="T1086" i="3"/>
  <c r="M1086" i="3"/>
  <c r="J1086" i="3"/>
  <c r="H1086" i="3"/>
  <c r="AL1086" i="3" s="1"/>
  <c r="AH1085" i="3"/>
  <c r="W1085" i="3"/>
  <c r="T1085" i="3"/>
  <c r="M1085" i="3"/>
  <c r="J1085" i="3"/>
  <c r="H1085" i="3"/>
  <c r="AL1085" i="3" s="1"/>
  <c r="AH1084" i="3"/>
  <c r="W1084" i="3"/>
  <c r="T1084" i="3"/>
  <c r="M1084" i="3"/>
  <c r="J1084" i="3"/>
  <c r="H1084" i="3"/>
  <c r="AL1084" i="3" s="1"/>
  <c r="AH1083" i="3"/>
  <c r="W1083" i="3"/>
  <c r="T1083" i="3"/>
  <c r="M1083" i="3"/>
  <c r="J1083" i="3"/>
  <c r="H1083" i="3"/>
  <c r="AL1083" i="3" s="1"/>
  <c r="AH1082" i="3"/>
  <c r="W1082" i="3"/>
  <c r="T1082" i="3"/>
  <c r="M1082" i="3"/>
  <c r="J1082" i="3"/>
  <c r="H1082" i="3"/>
  <c r="AH1081" i="3"/>
  <c r="W1081" i="3"/>
  <c r="T1081" i="3"/>
  <c r="M1081" i="3"/>
  <c r="J1081" i="3"/>
  <c r="H1081" i="3"/>
  <c r="AL1081" i="3" s="1"/>
  <c r="AH1080" i="3"/>
  <c r="W1080" i="3"/>
  <c r="T1080" i="3"/>
  <c r="M1080" i="3"/>
  <c r="J1080" i="3"/>
  <c r="H1080" i="3"/>
  <c r="AL1080" i="3" s="1"/>
  <c r="AH1079" i="3"/>
  <c r="W1079" i="3"/>
  <c r="T1079" i="3"/>
  <c r="M1079" i="3"/>
  <c r="J1079" i="3"/>
  <c r="H1079" i="3"/>
  <c r="AL1079" i="3" s="1"/>
  <c r="AH1078" i="3"/>
  <c r="W1078" i="3"/>
  <c r="T1078" i="3"/>
  <c r="M1078" i="3"/>
  <c r="J1078" i="3"/>
  <c r="H1078" i="3"/>
  <c r="AL1078" i="3" s="1"/>
  <c r="AH1077" i="3"/>
  <c r="W1077" i="3"/>
  <c r="T1077" i="3"/>
  <c r="M1077" i="3"/>
  <c r="J1077" i="3"/>
  <c r="H1077" i="3"/>
  <c r="AL1077" i="3" s="1"/>
  <c r="AH1076" i="3"/>
  <c r="W1076" i="3"/>
  <c r="T1076" i="3"/>
  <c r="M1076" i="3"/>
  <c r="J1076" i="3"/>
  <c r="H1076" i="3"/>
  <c r="AH1075" i="3"/>
  <c r="W1075" i="3"/>
  <c r="T1075" i="3"/>
  <c r="M1075" i="3"/>
  <c r="J1075" i="3"/>
  <c r="AL1075" i="3" s="1"/>
  <c r="H1075" i="3"/>
  <c r="AH1074" i="3"/>
  <c r="W1074" i="3"/>
  <c r="T1074" i="3"/>
  <c r="M1074" i="3"/>
  <c r="J1074" i="3"/>
  <c r="H1074" i="3"/>
  <c r="AL1074" i="3" s="1"/>
  <c r="AH1073" i="3"/>
  <c r="W1073" i="3"/>
  <c r="T1073" i="3"/>
  <c r="M1073" i="3"/>
  <c r="J1073" i="3"/>
  <c r="H1073" i="3"/>
  <c r="AL1073" i="3" s="1"/>
  <c r="AH1072" i="3"/>
  <c r="W1072" i="3"/>
  <c r="T1072" i="3"/>
  <c r="M1072" i="3"/>
  <c r="J1072" i="3"/>
  <c r="H1072" i="3"/>
  <c r="AH1071" i="3"/>
  <c r="W1071" i="3"/>
  <c r="T1071" i="3"/>
  <c r="M1071" i="3"/>
  <c r="J1071" i="3"/>
  <c r="H1071" i="3"/>
  <c r="AL1071" i="3" s="1"/>
  <c r="AH1070" i="3"/>
  <c r="W1070" i="3"/>
  <c r="T1070" i="3"/>
  <c r="M1070" i="3"/>
  <c r="J1070" i="3"/>
  <c r="H1070" i="3"/>
  <c r="AL1070" i="3" s="1"/>
  <c r="AH1069" i="3"/>
  <c r="W1069" i="3"/>
  <c r="T1069" i="3"/>
  <c r="M1069" i="3"/>
  <c r="J1069" i="3"/>
  <c r="H1069" i="3"/>
  <c r="AL1069" i="3" s="1"/>
  <c r="AH1068" i="3"/>
  <c r="W1068" i="3"/>
  <c r="T1068" i="3"/>
  <c r="M1068" i="3"/>
  <c r="J1068" i="3"/>
  <c r="H1068" i="3"/>
  <c r="AH1067" i="3"/>
  <c r="W1067" i="3"/>
  <c r="T1067" i="3"/>
  <c r="M1067" i="3"/>
  <c r="J1067" i="3"/>
  <c r="H1067" i="3"/>
  <c r="AL1067" i="3" s="1"/>
  <c r="AH1066" i="3"/>
  <c r="W1066" i="3"/>
  <c r="T1066" i="3"/>
  <c r="M1066" i="3"/>
  <c r="J1066" i="3"/>
  <c r="H1066" i="3"/>
  <c r="AL1066" i="3" s="1"/>
  <c r="AH1065" i="3"/>
  <c r="W1065" i="3"/>
  <c r="T1065" i="3"/>
  <c r="M1065" i="3"/>
  <c r="J1065" i="3"/>
  <c r="H1065" i="3"/>
  <c r="AL1065" i="3" s="1"/>
  <c r="AH1064" i="3"/>
  <c r="W1064" i="3"/>
  <c r="T1064" i="3"/>
  <c r="M1064" i="3"/>
  <c r="J1064" i="3"/>
  <c r="H1064" i="3"/>
  <c r="AH1063" i="3"/>
  <c r="W1063" i="3"/>
  <c r="T1063" i="3"/>
  <c r="M1063" i="3"/>
  <c r="J1063" i="3"/>
  <c r="H1063" i="3"/>
  <c r="AL1063" i="3" s="1"/>
  <c r="AH1062" i="3"/>
  <c r="W1062" i="3"/>
  <c r="T1062" i="3"/>
  <c r="M1062" i="3"/>
  <c r="J1062" i="3"/>
  <c r="H1062" i="3"/>
  <c r="AH1061" i="3"/>
  <c r="W1061" i="3"/>
  <c r="T1061" i="3"/>
  <c r="M1061" i="3"/>
  <c r="J1061" i="3"/>
  <c r="H1061" i="3"/>
  <c r="AL1061" i="3" s="1"/>
  <c r="AH1060" i="3"/>
  <c r="W1060" i="3"/>
  <c r="T1060" i="3"/>
  <c r="M1060" i="3"/>
  <c r="J1060" i="3"/>
  <c r="H1060" i="3"/>
  <c r="AH1059" i="3"/>
  <c r="W1059" i="3"/>
  <c r="T1059" i="3"/>
  <c r="M1059" i="3"/>
  <c r="J1059" i="3"/>
  <c r="H1059" i="3"/>
  <c r="AL1059" i="3" s="1"/>
  <c r="AH1058" i="3"/>
  <c r="W1058" i="3"/>
  <c r="T1058" i="3"/>
  <c r="M1058" i="3"/>
  <c r="J1058" i="3"/>
  <c r="H1058" i="3"/>
  <c r="AL1058" i="3" s="1"/>
  <c r="AH1057" i="3"/>
  <c r="W1057" i="3"/>
  <c r="T1057" i="3"/>
  <c r="M1057" i="3"/>
  <c r="J1057" i="3"/>
  <c r="H1057" i="3"/>
  <c r="AL1057" i="3" s="1"/>
  <c r="AH1056" i="3"/>
  <c r="W1056" i="3"/>
  <c r="T1056" i="3"/>
  <c r="M1056" i="3"/>
  <c r="J1056" i="3"/>
  <c r="H1056" i="3"/>
  <c r="AH1055" i="3"/>
  <c r="W1055" i="3"/>
  <c r="T1055" i="3"/>
  <c r="M1055" i="3"/>
  <c r="J1055" i="3"/>
  <c r="H1055" i="3"/>
  <c r="AL1055" i="3" s="1"/>
  <c r="AH1054" i="3"/>
  <c r="W1054" i="3"/>
  <c r="T1054" i="3"/>
  <c r="M1054" i="3"/>
  <c r="J1054" i="3"/>
  <c r="H1054" i="3"/>
  <c r="AL1054" i="3" s="1"/>
  <c r="AH1053" i="3"/>
  <c r="W1053" i="3"/>
  <c r="T1053" i="3"/>
  <c r="M1053" i="3"/>
  <c r="J1053" i="3"/>
  <c r="H1053" i="3"/>
  <c r="AL1053" i="3" s="1"/>
  <c r="AH1052" i="3"/>
  <c r="W1052" i="3"/>
  <c r="T1052" i="3"/>
  <c r="M1052" i="3"/>
  <c r="J1052" i="3"/>
  <c r="H1052" i="3"/>
  <c r="AL1052" i="3" s="1"/>
  <c r="AH1051" i="3"/>
  <c r="W1051" i="3"/>
  <c r="T1051" i="3"/>
  <c r="M1051" i="3"/>
  <c r="J1051" i="3"/>
  <c r="H1051" i="3"/>
  <c r="AL1051" i="3" s="1"/>
  <c r="AH1050" i="3"/>
  <c r="W1050" i="3"/>
  <c r="T1050" i="3"/>
  <c r="M1050" i="3"/>
  <c r="J1050" i="3"/>
  <c r="H1050" i="3"/>
  <c r="AH1049" i="3"/>
  <c r="W1049" i="3"/>
  <c r="T1049" i="3"/>
  <c r="M1049" i="3"/>
  <c r="J1049" i="3"/>
  <c r="H1049" i="3"/>
  <c r="AL1049" i="3" s="1"/>
  <c r="AH1048" i="3"/>
  <c r="W1048" i="3"/>
  <c r="T1048" i="3"/>
  <c r="M1048" i="3"/>
  <c r="J1048" i="3"/>
  <c r="H1048" i="3"/>
  <c r="AL1048" i="3" s="1"/>
  <c r="AH1047" i="3"/>
  <c r="W1047" i="3"/>
  <c r="T1047" i="3"/>
  <c r="M1047" i="3"/>
  <c r="J1047" i="3"/>
  <c r="H1047" i="3"/>
  <c r="AL1047" i="3" s="1"/>
  <c r="AH1046" i="3"/>
  <c r="W1046" i="3"/>
  <c r="T1046" i="3"/>
  <c r="M1046" i="3"/>
  <c r="J1046" i="3"/>
  <c r="H1046" i="3"/>
  <c r="AL1046" i="3" s="1"/>
  <c r="AH1045" i="3"/>
  <c r="W1045" i="3"/>
  <c r="T1045" i="3"/>
  <c r="M1045" i="3"/>
  <c r="J1045" i="3"/>
  <c r="H1045" i="3"/>
  <c r="AL1045" i="3" s="1"/>
  <c r="AH1044" i="3"/>
  <c r="W1044" i="3"/>
  <c r="T1044" i="3"/>
  <c r="M1044" i="3"/>
  <c r="J1044" i="3"/>
  <c r="H1044" i="3"/>
  <c r="AH1043" i="3"/>
  <c r="W1043" i="3"/>
  <c r="T1043" i="3"/>
  <c r="M1043" i="3"/>
  <c r="J1043" i="3"/>
  <c r="H1043" i="3"/>
  <c r="AL1043" i="3" s="1"/>
  <c r="AH1042" i="3"/>
  <c r="W1042" i="3"/>
  <c r="T1042" i="3"/>
  <c r="M1042" i="3"/>
  <c r="J1042" i="3"/>
  <c r="H1042" i="3"/>
  <c r="AH1041" i="3"/>
  <c r="W1041" i="3"/>
  <c r="T1041" i="3"/>
  <c r="M1041" i="3"/>
  <c r="J1041" i="3"/>
  <c r="H1041" i="3"/>
  <c r="AL1041" i="3" s="1"/>
  <c r="AH1040" i="3"/>
  <c r="W1040" i="3"/>
  <c r="T1040" i="3"/>
  <c r="M1040" i="3"/>
  <c r="J1040" i="3"/>
  <c r="H1040" i="3"/>
  <c r="AH1039" i="3"/>
  <c r="W1039" i="3"/>
  <c r="T1039" i="3"/>
  <c r="M1039" i="3"/>
  <c r="J1039" i="3"/>
  <c r="H1039" i="3"/>
  <c r="AL1039" i="3" s="1"/>
  <c r="AH1038" i="3"/>
  <c r="W1038" i="3"/>
  <c r="T1038" i="3"/>
  <c r="M1038" i="3"/>
  <c r="J1038" i="3"/>
  <c r="H1038" i="3"/>
  <c r="AH1037" i="3"/>
  <c r="W1037" i="3"/>
  <c r="T1037" i="3"/>
  <c r="M1037" i="3"/>
  <c r="J1037" i="3"/>
  <c r="H1037" i="3"/>
  <c r="AL1037" i="3" s="1"/>
  <c r="AH1036" i="3"/>
  <c r="W1036" i="3"/>
  <c r="T1036" i="3"/>
  <c r="M1036" i="3"/>
  <c r="J1036" i="3"/>
  <c r="H1036" i="3"/>
  <c r="AL1036" i="3" s="1"/>
  <c r="AH1035" i="3"/>
  <c r="W1035" i="3"/>
  <c r="T1035" i="3"/>
  <c r="M1035" i="3"/>
  <c r="J1035" i="3"/>
  <c r="H1035" i="3"/>
  <c r="AL1035" i="3" s="1"/>
  <c r="AH1034" i="3"/>
  <c r="W1034" i="3"/>
  <c r="T1034" i="3"/>
  <c r="M1034" i="3"/>
  <c r="J1034" i="3"/>
  <c r="H1034" i="3"/>
  <c r="AL1034" i="3" s="1"/>
  <c r="AL1033" i="3"/>
  <c r="AH1033" i="3"/>
  <c r="W1033" i="3"/>
  <c r="T1033" i="3"/>
  <c r="M1033" i="3"/>
  <c r="J1033" i="3"/>
  <c r="H1033" i="3"/>
  <c r="AH1032" i="3"/>
  <c r="W1032" i="3"/>
  <c r="T1032" i="3"/>
  <c r="M1032" i="3"/>
  <c r="J1032" i="3"/>
  <c r="H1032" i="3"/>
  <c r="AL1031" i="3"/>
  <c r="AH1031" i="3"/>
  <c r="W1031" i="3"/>
  <c r="T1031" i="3"/>
  <c r="M1031" i="3"/>
  <c r="J1031" i="3"/>
  <c r="H1031" i="3"/>
  <c r="AH1030" i="3"/>
  <c r="W1030" i="3"/>
  <c r="T1030" i="3"/>
  <c r="M1030" i="3"/>
  <c r="J1030" i="3"/>
  <c r="H1030" i="3"/>
  <c r="AL1030" i="3" s="1"/>
  <c r="AH1029" i="3"/>
  <c r="W1029" i="3"/>
  <c r="T1029" i="3"/>
  <c r="M1029" i="3"/>
  <c r="J1029" i="3"/>
  <c r="H1029" i="3"/>
  <c r="AL1029" i="3" s="1"/>
  <c r="AH1028" i="3"/>
  <c r="W1028" i="3"/>
  <c r="T1028" i="3"/>
  <c r="M1028" i="3"/>
  <c r="J1028" i="3"/>
  <c r="H1028" i="3"/>
  <c r="AH1027" i="3"/>
  <c r="W1027" i="3"/>
  <c r="T1027" i="3"/>
  <c r="M1027" i="3"/>
  <c r="J1027" i="3"/>
  <c r="H1027" i="3"/>
  <c r="AL1027" i="3" s="1"/>
  <c r="AH1026" i="3"/>
  <c r="W1026" i="3"/>
  <c r="T1026" i="3"/>
  <c r="M1026" i="3"/>
  <c r="J1026" i="3"/>
  <c r="H1026" i="3"/>
  <c r="AH1025" i="3"/>
  <c r="W1025" i="3"/>
  <c r="T1025" i="3"/>
  <c r="M1025" i="3"/>
  <c r="J1025" i="3"/>
  <c r="H1025" i="3"/>
  <c r="AL1025" i="3" s="1"/>
  <c r="AH1024" i="3"/>
  <c r="W1024" i="3"/>
  <c r="T1024" i="3"/>
  <c r="M1024" i="3"/>
  <c r="J1024" i="3"/>
  <c r="H1024" i="3"/>
  <c r="AH1023" i="3"/>
  <c r="W1023" i="3"/>
  <c r="T1023" i="3"/>
  <c r="M1023" i="3"/>
  <c r="J1023" i="3"/>
  <c r="H1023" i="3"/>
  <c r="AL1023" i="3" s="1"/>
  <c r="AH1022" i="3"/>
  <c r="W1022" i="3"/>
  <c r="T1022" i="3"/>
  <c r="M1022" i="3"/>
  <c r="J1022" i="3"/>
  <c r="H1022" i="3"/>
  <c r="AH1021" i="3"/>
  <c r="W1021" i="3"/>
  <c r="T1021" i="3"/>
  <c r="M1021" i="3"/>
  <c r="J1021" i="3"/>
  <c r="H1021" i="3"/>
  <c r="AL1021" i="3" s="1"/>
  <c r="AH1020" i="3"/>
  <c r="W1020" i="3"/>
  <c r="T1020" i="3"/>
  <c r="M1020" i="3"/>
  <c r="J1020" i="3"/>
  <c r="H1020" i="3"/>
  <c r="AL1020" i="3" s="1"/>
  <c r="AH1019" i="3"/>
  <c r="W1019" i="3"/>
  <c r="T1019" i="3"/>
  <c r="M1019" i="3"/>
  <c r="J1019" i="3"/>
  <c r="H1019" i="3"/>
  <c r="AL1019" i="3" s="1"/>
  <c r="AH1018" i="3"/>
  <c r="W1018" i="3"/>
  <c r="T1018" i="3"/>
  <c r="M1018" i="3"/>
  <c r="J1018" i="3"/>
  <c r="H1018" i="3"/>
  <c r="AL1018" i="3" s="1"/>
  <c r="AL1017" i="3"/>
  <c r="AH1017" i="3"/>
  <c r="W1017" i="3"/>
  <c r="T1017" i="3"/>
  <c r="M1017" i="3"/>
  <c r="J1017" i="3"/>
  <c r="H1017" i="3"/>
  <c r="AH1016" i="3"/>
  <c r="W1016" i="3"/>
  <c r="T1016" i="3"/>
  <c r="M1016" i="3"/>
  <c r="J1016" i="3"/>
  <c r="H1016" i="3"/>
  <c r="AL1016" i="3" s="1"/>
  <c r="AL1015" i="3"/>
  <c r="AH1015" i="3"/>
  <c r="W1015" i="3"/>
  <c r="T1015" i="3"/>
  <c r="M1015" i="3"/>
  <c r="J1015" i="3"/>
  <c r="H1015" i="3"/>
  <c r="AH1014" i="3"/>
  <c r="W1014" i="3"/>
  <c r="T1014" i="3"/>
  <c r="M1014" i="3"/>
  <c r="J1014" i="3"/>
  <c r="H1014" i="3"/>
  <c r="AL1014" i="3" s="1"/>
  <c r="AH1013" i="3"/>
  <c r="W1013" i="3"/>
  <c r="T1013" i="3"/>
  <c r="M1013" i="3"/>
  <c r="J1013" i="3"/>
  <c r="H1013" i="3"/>
  <c r="AL1013" i="3" s="1"/>
  <c r="AH1012" i="3"/>
  <c r="W1012" i="3"/>
  <c r="T1012" i="3"/>
  <c r="M1012" i="3"/>
  <c r="J1012" i="3"/>
  <c r="H1012" i="3"/>
  <c r="AH1011" i="3"/>
  <c r="W1011" i="3"/>
  <c r="T1011" i="3"/>
  <c r="M1011" i="3"/>
  <c r="J1011" i="3"/>
  <c r="H1011" i="3"/>
  <c r="AL1011" i="3" s="1"/>
  <c r="AH1010" i="3"/>
  <c r="W1010" i="3"/>
  <c r="T1010" i="3"/>
  <c r="M1010" i="3"/>
  <c r="J1010" i="3"/>
  <c r="H1010" i="3"/>
  <c r="AH1009" i="3"/>
  <c r="W1009" i="3"/>
  <c r="T1009" i="3"/>
  <c r="M1009" i="3"/>
  <c r="J1009" i="3"/>
  <c r="H1009" i="3"/>
  <c r="AL1009" i="3" s="1"/>
  <c r="AH1008" i="3"/>
  <c r="W1008" i="3"/>
  <c r="T1008" i="3"/>
  <c r="M1008" i="3"/>
  <c r="J1008" i="3"/>
  <c r="H1008" i="3"/>
  <c r="AH1007" i="3"/>
  <c r="W1007" i="3"/>
  <c r="T1007" i="3"/>
  <c r="M1007" i="3"/>
  <c r="J1007" i="3"/>
  <c r="H1007" i="3"/>
  <c r="AL1007" i="3" s="1"/>
  <c r="AH1006" i="3"/>
  <c r="W1006" i="3"/>
  <c r="T1006" i="3"/>
  <c r="M1006" i="3"/>
  <c r="J1006" i="3"/>
  <c r="H1006" i="3"/>
  <c r="AH1005" i="3"/>
  <c r="W1005" i="3"/>
  <c r="T1005" i="3"/>
  <c r="M1005" i="3"/>
  <c r="J1005" i="3"/>
  <c r="H1005" i="3"/>
  <c r="AL1005" i="3" s="1"/>
  <c r="AH1004" i="3"/>
  <c r="W1004" i="3"/>
  <c r="T1004" i="3"/>
  <c r="M1004" i="3"/>
  <c r="J1004" i="3"/>
  <c r="H1004" i="3"/>
  <c r="AL1004" i="3" s="1"/>
  <c r="AH1003" i="3"/>
  <c r="W1003" i="3"/>
  <c r="T1003" i="3"/>
  <c r="M1003" i="3"/>
  <c r="J1003" i="3"/>
  <c r="H1003" i="3"/>
  <c r="AL1003" i="3" s="1"/>
  <c r="AH1002" i="3"/>
  <c r="W1002" i="3"/>
  <c r="T1002" i="3"/>
  <c r="M1002" i="3"/>
  <c r="J1002" i="3"/>
  <c r="H1002" i="3"/>
  <c r="AL1002" i="3" s="1"/>
  <c r="AL1001" i="3"/>
  <c r="AH1001" i="3"/>
  <c r="W1001" i="3"/>
  <c r="T1001" i="3"/>
  <c r="M1001" i="3"/>
  <c r="J1001" i="3"/>
  <c r="H1001" i="3"/>
  <c r="AH1000" i="3"/>
  <c r="W1000" i="3"/>
  <c r="T1000" i="3"/>
  <c r="M1000" i="3"/>
  <c r="J1000" i="3"/>
  <c r="H1000" i="3"/>
  <c r="AL1000" i="3" s="1"/>
  <c r="AL999" i="3"/>
  <c r="AH999" i="3"/>
  <c r="W999" i="3"/>
  <c r="T999" i="3"/>
  <c r="M999" i="3"/>
  <c r="J999" i="3"/>
  <c r="H999" i="3"/>
  <c r="AH998" i="3"/>
  <c r="W998" i="3"/>
  <c r="T998" i="3"/>
  <c r="M998" i="3"/>
  <c r="J998" i="3"/>
  <c r="H998" i="3"/>
  <c r="AL997" i="3"/>
  <c r="AH997" i="3"/>
  <c r="W997" i="3"/>
  <c r="T997" i="3"/>
  <c r="M997" i="3"/>
  <c r="J997" i="3"/>
  <c r="H997" i="3"/>
  <c r="AH996" i="3"/>
  <c r="W996" i="3"/>
  <c r="T996" i="3"/>
  <c r="M996" i="3"/>
  <c r="J996" i="3"/>
  <c r="H996" i="3"/>
  <c r="AL996" i="3" s="1"/>
  <c r="AH995" i="3"/>
  <c r="W995" i="3"/>
  <c r="T995" i="3"/>
  <c r="M995" i="3"/>
  <c r="J995" i="3"/>
  <c r="H995" i="3"/>
  <c r="AL995" i="3" s="1"/>
  <c r="AH994" i="3"/>
  <c r="W994" i="3"/>
  <c r="T994" i="3"/>
  <c r="M994" i="3"/>
  <c r="J994" i="3"/>
  <c r="H994" i="3"/>
  <c r="AL993" i="3"/>
  <c r="AH993" i="3"/>
  <c r="W993" i="3"/>
  <c r="T993" i="3"/>
  <c r="M993" i="3"/>
  <c r="J993" i="3"/>
  <c r="H993" i="3"/>
  <c r="AH992" i="3"/>
  <c r="W992" i="3"/>
  <c r="T992" i="3"/>
  <c r="M992" i="3"/>
  <c r="J992" i="3"/>
  <c r="H992" i="3"/>
  <c r="AH991" i="3"/>
  <c r="W991" i="3"/>
  <c r="T991" i="3"/>
  <c r="M991" i="3"/>
  <c r="J991" i="3"/>
  <c r="H991" i="3"/>
  <c r="AL991" i="3" s="1"/>
  <c r="AH990" i="3"/>
  <c r="W990" i="3"/>
  <c r="T990" i="3"/>
  <c r="M990" i="3"/>
  <c r="J990" i="3"/>
  <c r="H990" i="3"/>
  <c r="AL990" i="3" s="1"/>
  <c r="AH989" i="3"/>
  <c r="W989" i="3"/>
  <c r="T989" i="3"/>
  <c r="M989" i="3"/>
  <c r="J989" i="3"/>
  <c r="H989" i="3"/>
  <c r="AL989" i="3" s="1"/>
  <c r="AH988" i="3"/>
  <c r="W988" i="3"/>
  <c r="T988" i="3"/>
  <c r="M988" i="3"/>
  <c r="J988" i="3"/>
  <c r="H988" i="3"/>
  <c r="AL988" i="3" s="1"/>
  <c r="AH987" i="3"/>
  <c r="W987" i="3"/>
  <c r="T987" i="3"/>
  <c r="M987" i="3"/>
  <c r="J987" i="3"/>
  <c r="H987" i="3"/>
  <c r="AL987" i="3" s="1"/>
  <c r="AH986" i="3"/>
  <c r="W986" i="3"/>
  <c r="T986" i="3"/>
  <c r="M986" i="3"/>
  <c r="J986" i="3"/>
  <c r="H986" i="3"/>
  <c r="AH985" i="3"/>
  <c r="W985" i="3"/>
  <c r="T985" i="3"/>
  <c r="M985" i="3"/>
  <c r="J985" i="3"/>
  <c r="H985" i="3"/>
  <c r="AL985" i="3" s="1"/>
  <c r="AH984" i="3"/>
  <c r="W984" i="3"/>
  <c r="T984" i="3"/>
  <c r="M984" i="3"/>
  <c r="J984" i="3"/>
  <c r="H984" i="3"/>
  <c r="AL983" i="3"/>
  <c r="AH983" i="3"/>
  <c r="W983" i="3"/>
  <c r="T983" i="3"/>
  <c r="M983" i="3"/>
  <c r="J983" i="3"/>
  <c r="H983" i="3"/>
  <c r="AH982" i="3"/>
  <c r="W982" i="3"/>
  <c r="T982" i="3"/>
  <c r="M982" i="3"/>
  <c r="J982" i="3"/>
  <c r="H982" i="3"/>
  <c r="AH981" i="3"/>
  <c r="W981" i="3"/>
  <c r="T981" i="3"/>
  <c r="M981" i="3"/>
  <c r="J981" i="3"/>
  <c r="H981" i="3"/>
  <c r="AL981" i="3" s="1"/>
  <c r="AH980" i="3"/>
  <c r="W980" i="3"/>
  <c r="T980" i="3"/>
  <c r="M980" i="3"/>
  <c r="J980" i="3"/>
  <c r="H980" i="3"/>
  <c r="AL980" i="3" s="1"/>
  <c r="AL979" i="3"/>
  <c r="AH979" i="3"/>
  <c r="W979" i="3"/>
  <c r="T979" i="3"/>
  <c r="M979" i="3"/>
  <c r="J979" i="3"/>
  <c r="H979" i="3"/>
  <c r="AH978" i="3"/>
  <c r="W978" i="3"/>
  <c r="T978" i="3"/>
  <c r="M978" i="3"/>
  <c r="J978" i="3"/>
  <c r="H978" i="3"/>
  <c r="AH977" i="3"/>
  <c r="W977" i="3"/>
  <c r="T977" i="3"/>
  <c r="M977" i="3"/>
  <c r="J977" i="3"/>
  <c r="AL977" i="3" s="1"/>
  <c r="H977" i="3"/>
  <c r="AH976" i="3"/>
  <c r="W976" i="3"/>
  <c r="T976" i="3"/>
  <c r="M976" i="3"/>
  <c r="J976" i="3"/>
  <c r="H976" i="3"/>
  <c r="AL975" i="3"/>
  <c r="AH975" i="3"/>
  <c r="W975" i="3"/>
  <c r="T975" i="3"/>
  <c r="M975" i="3"/>
  <c r="J975" i="3"/>
  <c r="H975" i="3"/>
  <c r="AH974" i="3"/>
  <c r="W974" i="3"/>
  <c r="T974" i="3"/>
  <c r="M974" i="3"/>
  <c r="J974" i="3"/>
  <c r="H974" i="3"/>
  <c r="AL974" i="3" s="1"/>
  <c r="AH973" i="3"/>
  <c r="W973" i="3"/>
  <c r="T973" i="3"/>
  <c r="M973" i="3"/>
  <c r="J973" i="3"/>
  <c r="H973" i="3"/>
  <c r="AL973" i="3" s="1"/>
  <c r="AH972" i="3"/>
  <c r="W972" i="3"/>
  <c r="T972" i="3"/>
  <c r="M972" i="3"/>
  <c r="J972" i="3"/>
  <c r="H972" i="3"/>
  <c r="AL972" i="3" s="1"/>
  <c r="AH971" i="3"/>
  <c r="W971" i="3"/>
  <c r="T971" i="3"/>
  <c r="M971" i="3"/>
  <c r="J971" i="3"/>
  <c r="H971" i="3"/>
  <c r="AL971" i="3" s="1"/>
  <c r="AH970" i="3"/>
  <c r="W970" i="3"/>
  <c r="T970" i="3"/>
  <c r="M970" i="3"/>
  <c r="J970" i="3"/>
  <c r="H970" i="3"/>
  <c r="AL970" i="3" s="1"/>
  <c r="AH969" i="3"/>
  <c r="W969" i="3"/>
  <c r="T969" i="3"/>
  <c r="AL969" i="3" s="1"/>
  <c r="M969" i="3"/>
  <c r="J969" i="3"/>
  <c r="H969" i="3"/>
  <c r="AH968" i="3"/>
  <c r="W968" i="3"/>
  <c r="T968" i="3"/>
  <c r="M968" i="3"/>
  <c r="J968" i="3"/>
  <c r="H968" i="3"/>
  <c r="AH967" i="3"/>
  <c r="AL967" i="3" s="1"/>
  <c r="W967" i="3"/>
  <c r="T967" i="3"/>
  <c r="M967" i="3"/>
  <c r="J967" i="3"/>
  <c r="H967" i="3"/>
  <c r="AH966" i="3"/>
  <c r="W966" i="3"/>
  <c r="T966" i="3"/>
  <c r="M966" i="3"/>
  <c r="J966" i="3"/>
  <c r="H966" i="3"/>
  <c r="AH965" i="3"/>
  <c r="W965" i="3"/>
  <c r="T965" i="3"/>
  <c r="M965" i="3"/>
  <c r="J965" i="3"/>
  <c r="H965" i="3"/>
  <c r="AL965" i="3" s="1"/>
  <c r="AH964" i="3"/>
  <c r="W964" i="3"/>
  <c r="T964" i="3"/>
  <c r="M964" i="3"/>
  <c r="J964" i="3"/>
  <c r="H964" i="3"/>
  <c r="AL964" i="3" s="1"/>
  <c r="AH963" i="3"/>
  <c r="W963" i="3"/>
  <c r="T963" i="3"/>
  <c r="M963" i="3"/>
  <c r="J963" i="3"/>
  <c r="H963" i="3"/>
  <c r="AL963" i="3" s="1"/>
  <c r="AH962" i="3"/>
  <c r="W962" i="3"/>
  <c r="T962" i="3"/>
  <c r="M962" i="3"/>
  <c r="J962" i="3"/>
  <c r="H962" i="3"/>
  <c r="AH961" i="3"/>
  <c r="W961" i="3"/>
  <c r="T961" i="3"/>
  <c r="M961" i="3"/>
  <c r="J961" i="3"/>
  <c r="H961" i="3"/>
  <c r="AL961" i="3" s="1"/>
  <c r="AH960" i="3"/>
  <c r="W960" i="3"/>
  <c r="T960" i="3"/>
  <c r="M960" i="3"/>
  <c r="J960" i="3"/>
  <c r="H960" i="3"/>
  <c r="AL960" i="3" s="1"/>
  <c r="AH959" i="3"/>
  <c r="W959" i="3"/>
  <c r="T959" i="3"/>
  <c r="M959" i="3"/>
  <c r="J959" i="3"/>
  <c r="H959" i="3"/>
  <c r="AL959" i="3" s="1"/>
  <c r="AH958" i="3"/>
  <c r="W958" i="3"/>
  <c r="T958" i="3"/>
  <c r="M958" i="3"/>
  <c r="J958" i="3"/>
  <c r="H958" i="3"/>
  <c r="AH957" i="3"/>
  <c r="W957" i="3"/>
  <c r="T957" i="3"/>
  <c r="M957" i="3"/>
  <c r="J957" i="3"/>
  <c r="H957" i="3"/>
  <c r="AL957" i="3" s="1"/>
  <c r="AH956" i="3"/>
  <c r="W956" i="3"/>
  <c r="T956" i="3"/>
  <c r="M956" i="3"/>
  <c r="J956" i="3"/>
  <c r="H956" i="3"/>
  <c r="AL956" i="3" s="1"/>
  <c r="AH955" i="3"/>
  <c r="W955" i="3"/>
  <c r="T955" i="3"/>
  <c r="M955" i="3"/>
  <c r="J955" i="3"/>
  <c r="H955" i="3"/>
  <c r="AL955" i="3" s="1"/>
  <c r="AH954" i="3"/>
  <c r="W954" i="3"/>
  <c r="T954" i="3"/>
  <c r="M954" i="3"/>
  <c r="J954" i="3"/>
  <c r="H954" i="3"/>
  <c r="AH953" i="3"/>
  <c r="W953" i="3"/>
  <c r="T953" i="3"/>
  <c r="M953" i="3"/>
  <c r="J953" i="3"/>
  <c r="H953" i="3"/>
  <c r="AL953" i="3" s="1"/>
  <c r="AH952" i="3"/>
  <c r="W952" i="3"/>
  <c r="T952" i="3"/>
  <c r="M952" i="3"/>
  <c r="J952" i="3"/>
  <c r="H952" i="3"/>
  <c r="AL951" i="3"/>
  <c r="AH951" i="3"/>
  <c r="W951" i="3"/>
  <c r="T951" i="3"/>
  <c r="M951" i="3"/>
  <c r="J951" i="3"/>
  <c r="H951" i="3"/>
  <c r="AH950" i="3"/>
  <c r="W950" i="3"/>
  <c r="T950" i="3"/>
  <c r="M950" i="3"/>
  <c r="J950" i="3"/>
  <c r="H950" i="3"/>
  <c r="AH949" i="3"/>
  <c r="W949" i="3"/>
  <c r="T949" i="3"/>
  <c r="M949" i="3"/>
  <c r="J949" i="3"/>
  <c r="AL949" i="3" s="1"/>
  <c r="H949" i="3"/>
  <c r="AH948" i="3"/>
  <c r="W948" i="3"/>
  <c r="T948" i="3"/>
  <c r="M948" i="3"/>
  <c r="J948" i="3"/>
  <c r="H948" i="3"/>
  <c r="AL948" i="3" s="1"/>
  <c r="AH947" i="3"/>
  <c r="W947" i="3"/>
  <c r="T947" i="3"/>
  <c r="M947" i="3"/>
  <c r="J947" i="3"/>
  <c r="H947" i="3"/>
  <c r="AL947" i="3" s="1"/>
  <c r="AH946" i="3"/>
  <c r="W946" i="3"/>
  <c r="T946" i="3"/>
  <c r="M946" i="3"/>
  <c r="J946" i="3"/>
  <c r="H946" i="3"/>
  <c r="AH945" i="3"/>
  <c r="W945" i="3"/>
  <c r="T945" i="3"/>
  <c r="M945" i="3"/>
  <c r="J945" i="3"/>
  <c r="AL945" i="3" s="1"/>
  <c r="H945" i="3"/>
  <c r="AH944" i="3"/>
  <c r="W944" i="3"/>
  <c r="T944" i="3"/>
  <c r="M944" i="3"/>
  <c r="J944" i="3"/>
  <c r="H944" i="3"/>
  <c r="AL943" i="3"/>
  <c r="AH943" i="3"/>
  <c r="W943" i="3"/>
  <c r="T943" i="3"/>
  <c r="M943" i="3"/>
  <c r="J943" i="3"/>
  <c r="H943" i="3"/>
  <c r="AH942" i="3"/>
  <c r="W942" i="3"/>
  <c r="T942" i="3"/>
  <c r="M942" i="3"/>
  <c r="J942" i="3"/>
  <c r="H942" i="3"/>
  <c r="AL942" i="3" s="1"/>
  <c r="AH941" i="3"/>
  <c r="W941" i="3"/>
  <c r="T941" i="3"/>
  <c r="M941" i="3"/>
  <c r="J941" i="3"/>
  <c r="H941" i="3"/>
  <c r="AH940" i="3"/>
  <c r="W940" i="3"/>
  <c r="T940" i="3"/>
  <c r="M940" i="3"/>
  <c r="J940" i="3"/>
  <c r="H940" i="3"/>
  <c r="AL940" i="3" s="1"/>
  <c r="AH939" i="3"/>
  <c r="W939" i="3"/>
  <c r="T939" i="3"/>
  <c r="M939" i="3"/>
  <c r="J939" i="3"/>
  <c r="H939" i="3"/>
  <c r="AL939" i="3" s="1"/>
  <c r="AH938" i="3"/>
  <c r="W938" i="3"/>
  <c r="T938" i="3"/>
  <c r="M938" i="3"/>
  <c r="J938" i="3"/>
  <c r="H938" i="3"/>
  <c r="AL938" i="3" s="1"/>
  <c r="AL937" i="3"/>
  <c r="AH937" i="3"/>
  <c r="W937" i="3"/>
  <c r="T937" i="3"/>
  <c r="M937" i="3"/>
  <c r="J937" i="3"/>
  <c r="H937" i="3"/>
  <c r="AH936" i="3"/>
  <c r="W936" i="3"/>
  <c r="T936" i="3"/>
  <c r="M936" i="3"/>
  <c r="J936" i="3"/>
  <c r="H936" i="3"/>
  <c r="AH935" i="3"/>
  <c r="AL935" i="3" s="1"/>
  <c r="W935" i="3"/>
  <c r="T935" i="3"/>
  <c r="M935" i="3"/>
  <c r="J935" i="3"/>
  <c r="H935" i="3"/>
  <c r="AH934" i="3"/>
  <c r="W934" i="3"/>
  <c r="T934" i="3"/>
  <c r="M934" i="3"/>
  <c r="J934" i="3"/>
  <c r="H934" i="3"/>
  <c r="AL934" i="3" s="1"/>
  <c r="AH933" i="3"/>
  <c r="W933" i="3"/>
  <c r="T933" i="3"/>
  <c r="M933" i="3"/>
  <c r="J933" i="3"/>
  <c r="H933" i="3"/>
  <c r="AL933" i="3" s="1"/>
  <c r="AH932" i="3"/>
  <c r="W932" i="3"/>
  <c r="T932" i="3"/>
  <c r="M932" i="3"/>
  <c r="J932" i="3"/>
  <c r="H932" i="3"/>
  <c r="AH931" i="3"/>
  <c r="W931" i="3"/>
  <c r="T931" i="3"/>
  <c r="M931" i="3"/>
  <c r="J931" i="3"/>
  <c r="H931" i="3"/>
  <c r="AL931" i="3" s="1"/>
  <c r="AH930" i="3"/>
  <c r="W930" i="3"/>
  <c r="T930" i="3"/>
  <c r="M930" i="3"/>
  <c r="J930" i="3"/>
  <c r="H930" i="3"/>
  <c r="AH929" i="3"/>
  <c r="W929" i="3"/>
  <c r="T929" i="3"/>
  <c r="AL929" i="3" s="1"/>
  <c r="M929" i="3"/>
  <c r="J929" i="3"/>
  <c r="H929" i="3"/>
  <c r="AH928" i="3"/>
  <c r="W928" i="3"/>
  <c r="T928" i="3"/>
  <c r="M928" i="3"/>
  <c r="J928" i="3"/>
  <c r="H928" i="3"/>
  <c r="AH927" i="3"/>
  <c r="W927" i="3"/>
  <c r="T927" i="3"/>
  <c r="M927" i="3"/>
  <c r="J927" i="3"/>
  <c r="H927" i="3"/>
  <c r="AL927" i="3" s="1"/>
  <c r="AH926" i="3"/>
  <c r="W926" i="3"/>
  <c r="T926" i="3"/>
  <c r="M926" i="3"/>
  <c r="J926" i="3"/>
  <c r="H926" i="3"/>
  <c r="AH925" i="3"/>
  <c r="W925" i="3"/>
  <c r="T925" i="3"/>
  <c r="M925" i="3"/>
  <c r="J925" i="3"/>
  <c r="H925" i="3"/>
  <c r="AH924" i="3"/>
  <c r="W924" i="3"/>
  <c r="T924" i="3"/>
  <c r="M924" i="3"/>
  <c r="J924" i="3"/>
  <c r="H924" i="3"/>
  <c r="AH923" i="3"/>
  <c r="W923" i="3"/>
  <c r="T923" i="3"/>
  <c r="M923" i="3"/>
  <c r="J923" i="3"/>
  <c r="H923" i="3"/>
  <c r="AH922" i="3"/>
  <c r="W922" i="3"/>
  <c r="T922" i="3"/>
  <c r="M922" i="3"/>
  <c r="J922" i="3"/>
  <c r="H922" i="3"/>
  <c r="AH921" i="3"/>
  <c r="W921" i="3"/>
  <c r="T921" i="3"/>
  <c r="M921" i="3"/>
  <c r="J921" i="3"/>
  <c r="H921" i="3"/>
  <c r="AL921" i="3" s="1"/>
  <c r="AH920" i="3"/>
  <c r="W920" i="3"/>
  <c r="T920" i="3"/>
  <c r="M920" i="3"/>
  <c r="J920" i="3"/>
  <c r="H920" i="3"/>
  <c r="AL920" i="3" s="1"/>
  <c r="AH919" i="3"/>
  <c r="W919" i="3"/>
  <c r="T919" i="3"/>
  <c r="M919" i="3"/>
  <c r="J919" i="3"/>
  <c r="AL919" i="3" s="1"/>
  <c r="H919" i="3"/>
  <c r="AH918" i="3"/>
  <c r="W918" i="3"/>
  <c r="T918" i="3"/>
  <c r="M918" i="3"/>
  <c r="J918" i="3"/>
  <c r="H918" i="3"/>
  <c r="AH917" i="3"/>
  <c r="W917" i="3"/>
  <c r="T917" i="3"/>
  <c r="M917" i="3"/>
  <c r="J917" i="3"/>
  <c r="H917" i="3"/>
  <c r="AL917" i="3" s="1"/>
  <c r="AH916" i="3"/>
  <c r="W916" i="3"/>
  <c r="T916" i="3"/>
  <c r="M916" i="3"/>
  <c r="J916" i="3"/>
  <c r="H916" i="3"/>
  <c r="AL916" i="3" s="1"/>
  <c r="AL915" i="3"/>
  <c r="AH915" i="3"/>
  <c r="W915" i="3"/>
  <c r="T915" i="3"/>
  <c r="M915" i="3"/>
  <c r="J915" i="3"/>
  <c r="H915" i="3"/>
  <c r="AH914" i="3"/>
  <c r="W914" i="3"/>
  <c r="T914" i="3"/>
  <c r="M914" i="3"/>
  <c r="J914" i="3"/>
  <c r="H914" i="3"/>
  <c r="AL914" i="3" s="1"/>
  <c r="AH913" i="3"/>
  <c r="W913" i="3"/>
  <c r="T913" i="3"/>
  <c r="M913" i="3"/>
  <c r="J913" i="3"/>
  <c r="AL913" i="3" s="1"/>
  <c r="H913" i="3"/>
  <c r="AH912" i="3"/>
  <c r="W912" i="3"/>
  <c r="T912" i="3"/>
  <c r="M912" i="3"/>
  <c r="J912" i="3"/>
  <c r="AL912" i="3" s="1"/>
  <c r="H912" i="3"/>
  <c r="AL911" i="3"/>
  <c r="AH911" i="3"/>
  <c r="W911" i="3"/>
  <c r="T911" i="3"/>
  <c r="M911" i="3"/>
  <c r="J911" i="3"/>
  <c r="H911" i="3"/>
  <c r="AH910" i="3"/>
  <c r="W910" i="3"/>
  <c r="T910" i="3"/>
  <c r="M910" i="3"/>
  <c r="J910" i="3"/>
  <c r="H910" i="3"/>
  <c r="AL910" i="3" s="1"/>
  <c r="AH909" i="3"/>
  <c r="AL909" i="3" s="1"/>
  <c r="W909" i="3"/>
  <c r="T909" i="3"/>
  <c r="M909" i="3"/>
  <c r="J909" i="3"/>
  <c r="H909" i="3"/>
  <c r="AH908" i="3"/>
  <c r="W908" i="3"/>
  <c r="T908" i="3"/>
  <c r="M908" i="3"/>
  <c r="J908" i="3"/>
  <c r="H908" i="3"/>
  <c r="AL908" i="3" s="1"/>
  <c r="AH907" i="3"/>
  <c r="W907" i="3"/>
  <c r="T907" i="3"/>
  <c r="M907" i="3"/>
  <c r="J907" i="3"/>
  <c r="H907" i="3"/>
  <c r="AL907" i="3" s="1"/>
  <c r="AH906" i="3"/>
  <c r="W906" i="3"/>
  <c r="T906" i="3"/>
  <c r="M906" i="3"/>
  <c r="J906" i="3"/>
  <c r="AL906" i="3" s="1"/>
  <c r="H906" i="3"/>
  <c r="AH905" i="3"/>
  <c r="W905" i="3"/>
  <c r="T905" i="3"/>
  <c r="M905" i="3"/>
  <c r="J905" i="3"/>
  <c r="H905" i="3"/>
  <c r="AL905" i="3" s="1"/>
  <c r="AH904" i="3"/>
  <c r="W904" i="3"/>
  <c r="T904" i="3"/>
  <c r="M904" i="3"/>
  <c r="J904" i="3"/>
  <c r="H904" i="3"/>
  <c r="AL904" i="3" s="1"/>
  <c r="AH903" i="3"/>
  <c r="W903" i="3"/>
  <c r="T903" i="3"/>
  <c r="M903" i="3"/>
  <c r="J903" i="3"/>
  <c r="H903" i="3"/>
  <c r="AL903" i="3" s="1"/>
  <c r="AH902" i="3"/>
  <c r="W902" i="3"/>
  <c r="T902" i="3"/>
  <c r="M902" i="3"/>
  <c r="J902" i="3"/>
  <c r="H902" i="3"/>
  <c r="AL902" i="3" s="1"/>
  <c r="AH901" i="3"/>
  <c r="W901" i="3"/>
  <c r="T901" i="3"/>
  <c r="M901" i="3"/>
  <c r="J901" i="3"/>
  <c r="H901" i="3"/>
  <c r="AL901" i="3" s="1"/>
  <c r="AL900" i="3"/>
  <c r="AH900" i="3"/>
  <c r="W900" i="3"/>
  <c r="T900" i="3"/>
  <c r="M900" i="3"/>
  <c r="J900" i="3"/>
  <c r="H900" i="3"/>
  <c r="AH899" i="3"/>
  <c r="W899" i="3"/>
  <c r="T899" i="3"/>
  <c r="M899" i="3"/>
  <c r="J899" i="3"/>
  <c r="H899" i="3"/>
  <c r="AL899" i="3" s="1"/>
  <c r="AH898" i="3"/>
  <c r="W898" i="3"/>
  <c r="T898" i="3"/>
  <c r="M898" i="3"/>
  <c r="J898" i="3"/>
  <c r="AL898" i="3" s="1"/>
  <c r="H898" i="3"/>
  <c r="AH897" i="3"/>
  <c r="W897" i="3"/>
  <c r="T897" i="3"/>
  <c r="M897" i="3"/>
  <c r="J897" i="3"/>
  <c r="H897" i="3"/>
  <c r="AL897" i="3" s="1"/>
  <c r="AL896" i="3"/>
  <c r="AH896" i="3"/>
  <c r="W896" i="3"/>
  <c r="T896" i="3"/>
  <c r="M896" i="3"/>
  <c r="J896" i="3"/>
  <c r="H896" i="3"/>
  <c r="AH895" i="3"/>
  <c r="W895" i="3"/>
  <c r="T895" i="3"/>
  <c r="M895" i="3"/>
  <c r="J895" i="3"/>
  <c r="AL895" i="3" s="1"/>
  <c r="H895" i="3"/>
  <c r="AH894" i="3"/>
  <c r="AL894" i="3" s="1"/>
  <c r="W894" i="3"/>
  <c r="T894" i="3"/>
  <c r="M894" i="3"/>
  <c r="J894" i="3"/>
  <c r="H894" i="3"/>
  <c r="AH893" i="3"/>
  <c r="W893" i="3"/>
  <c r="T893" i="3"/>
  <c r="M893" i="3"/>
  <c r="J893" i="3"/>
  <c r="H893" i="3"/>
  <c r="AL893" i="3" s="1"/>
  <c r="AH892" i="3"/>
  <c r="W892" i="3"/>
  <c r="T892" i="3"/>
  <c r="M892" i="3"/>
  <c r="J892" i="3"/>
  <c r="H892" i="3"/>
  <c r="AL892" i="3" s="1"/>
  <c r="AH891" i="3"/>
  <c r="W891" i="3"/>
  <c r="T891" i="3"/>
  <c r="M891" i="3"/>
  <c r="J891" i="3"/>
  <c r="H891" i="3"/>
  <c r="AL891" i="3" s="1"/>
  <c r="AH890" i="3"/>
  <c r="W890" i="3"/>
  <c r="T890" i="3"/>
  <c r="M890" i="3"/>
  <c r="J890" i="3"/>
  <c r="AL890" i="3" s="1"/>
  <c r="H890" i="3"/>
  <c r="AH889" i="3"/>
  <c r="W889" i="3"/>
  <c r="T889" i="3"/>
  <c r="M889" i="3"/>
  <c r="J889" i="3"/>
  <c r="AL889" i="3" s="1"/>
  <c r="H889" i="3"/>
  <c r="AH888" i="3"/>
  <c r="W888" i="3"/>
  <c r="T888" i="3"/>
  <c r="M888" i="3"/>
  <c r="J888" i="3"/>
  <c r="H888" i="3"/>
  <c r="AL888" i="3" s="1"/>
  <c r="AH887" i="3"/>
  <c r="W887" i="3"/>
  <c r="T887" i="3"/>
  <c r="M887" i="3"/>
  <c r="J887" i="3"/>
  <c r="H887" i="3"/>
  <c r="AL887" i="3" s="1"/>
  <c r="AH886" i="3"/>
  <c r="W886" i="3"/>
  <c r="T886" i="3"/>
  <c r="M886" i="3"/>
  <c r="J886" i="3"/>
  <c r="H886" i="3"/>
  <c r="AL886" i="3" s="1"/>
  <c r="AH885" i="3"/>
  <c r="W885" i="3"/>
  <c r="T885" i="3"/>
  <c r="M885" i="3"/>
  <c r="J885" i="3"/>
  <c r="H885" i="3"/>
  <c r="AL885" i="3" s="1"/>
  <c r="AH884" i="3"/>
  <c r="W884" i="3"/>
  <c r="T884" i="3"/>
  <c r="M884" i="3"/>
  <c r="J884" i="3"/>
  <c r="H884" i="3"/>
  <c r="AL884" i="3" s="1"/>
  <c r="AL883" i="3"/>
  <c r="AH883" i="3"/>
  <c r="W883" i="3"/>
  <c r="T883" i="3"/>
  <c r="M883" i="3"/>
  <c r="J883" i="3"/>
  <c r="H883" i="3"/>
  <c r="AH882" i="3"/>
  <c r="W882" i="3"/>
  <c r="T882" i="3"/>
  <c r="M882" i="3"/>
  <c r="J882" i="3"/>
  <c r="H882" i="3"/>
  <c r="AL882" i="3" s="1"/>
  <c r="AH881" i="3"/>
  <c r="W881" i="3"/>
  <c r="T881" i="3"/>
  <c r="M881" i="3"/>
  <c r="J881" i="3"/>
  <c r="AL881" i="3" s="1"/>
  <c r="H881" i="3"/>
  <c r="AH880" i="3"/>
  <c r="W880" i="3"/>
  <c r="T880" i="3"/>
  <c r="M880" i="3"/>
  <c r="J880" i="3"/>
  <c r="AL880" i="3" s="1"/>
  <c r="H880" i="3"/>
  <c r="AL879" i="3"/>
  <c r="AH879" i="3"/>
  <c r="W879" i="3"/>
  <c r="T879" i="3"/>
  <c r="M879" i="3"/>
  <c r="J879" i="3"/>
  <c r="H879" i="3"/>
  <c r="AH878" i="3"/>
  <c r="W878" i="3"/>
  <c r="T878" i="3"/>
  <c r="M878" i="3"/>
  <c r="J878" i="3"/>
  <c r="H878" i="3"/>
  <c r="AL878" i="3" s="1"/>
  <c r="AH877" i="3"/>
  <c r="AL877" i="3" s="1"/>
  <c r="W877" i="3"/>
  <c r="T877" i="3"/>
  <c r="M877" i="3"/>
  <c r="J877" i="3"/>
  <c r="H877" i="3"/>
  <c r="AH876" i="3"/>
  <c r="W876" i="3"/>
  <c r="T876" i="3"/>
  <c r="M876" i="3"/>
  <c r="J876" i="3"/>
  <c r="H876" i="3"/>
  <c r="AL876" i="3" s="1"/>
  <c r="AH875" i="3"/>
  <c r="W875" i="3"/>
  <c r="T875" i="3"/>
  <c r="M875" i="3"/>
  <c r="J875" i="3"/>
  <c r="H875" i="3"/>
  <c r="AL875" i="3" s="1"/>
  <c r="AH874" i="3"/>
  <c r="W874" i="3"/>
  <c r="T874" i="3"/>
  <c r="M874" i="3"/>
  <c r="J874" i="3"/>
  <c r="AL874" i="3" s="1"/>
  <c r="H874" i="3"/>
  <c r="AH873" i="3"/>
  <c r="W873" i="3"/>
  <c r="T873" i="3"/>
  <c r="M873" i="3"/>
  <c r="J873" i="3"/>
  <c r="AL873" i="3" s="1"/>
  <c r="H873" i="3"/>
  <c r="AH872" i="3"/>
  <c r="W872" i="3"/>
  <c r="T872" i="3"/>
  <c r="M872" i="3"/>
  <c r="J872" i="3"/>
  <c r="H872" i="3"/>
  <c r="AL872" i="3" s="1"/>
  <c r="AH871" i="3"/>
  <c r="W871" i="3"/>
  <c r="T871" i="3"/>
  <c r="M871" i="3"/>
  <c r="J871" i="3"/>
  <c r="H871" i="3"/>
  <c r="AL871" i="3" s="1"/>
  <c r="AH870" i="3"/>
  <c r="W870" i="3"/>
  <c r="T870" i="3"/>
  <c r="M870" i="3"/>
  <c r="J870" i="3"/>
  <c r="H870" i="3"/>
  <c r="AL870" i="3" s="1"/>
  <c r="AH869" i="3"/>
  <c r="W869" i="3"/>
  <c r="T869" i="3"/>
  <c r="M869" i="3"/>
  <c r="J869" i="3"/>
  <c r="H869" i="3"/>
  <c r="AL869" i="3" s="1"/>
  <c r="AL868" i="3"/>
  <c r="AH868" i="3"/>
  <c r="W868" i="3"/>
  <c r="T868" i="3"/>
  <c r="M868" i="3"/>
  <c r="J868" i="3"/>
  <c r="H868" i="3"/>
  <c r="AH867" i="3"/>
  <c r="W867" i="3"/>
  <c r="T867" i="3"/>
  <c r="M867" i="3"/>
  <c r="J867" i="3"/>
  <c r="H867" i="3"/>
  <c r="AL867" i="3" s="1"/>
  <c r="AH866" i="3"/>
  <c r="W866" i="3"/>
  <c r="T866" i="3"/>
  <c r="M866" i="3"/>
  <c r="J866" i="3"/>
  <c r="AL866" i="3" s="1"/>
  <c r="H866" i="3"/>
  <c r="AH865" i="3"/>
  <c r="W865" i="3"/>
  <c r="T865" i="3"/>
  <c r="M865" i="3"/>
  <c r="J865" i="3"/>
  <c r="H865" i="3"/>
  <c r="AL865" i="3" s="1"/>
  <c r="AL864" i="3"/>
  <c r="AH864" i="3"/>
  <c r="W864" i="3"/>
  <c r="T864" i="3"/>
  <c r="M864" i="3"/>
  <c r="J864" i="3"/>
  <c r="H864" i="3"/>
  <c r="AH863" i="3"/>
  <c r="W863" i="3"/>
  <c r="T863" i="3"/>
  <c r="M863" i="3"/>
  <c r="J863" i="3"/>
  <c r="AL863" i="3" s="1"/>
  <c r="H863" i="3"/>
  <c r="AH862" i="3"/>
  <c r="AL862" i="3" s="1"/>
  <c r="W862" i="3"/>
  <c r="T862" i="3"/>
  <c r="M862" i="3"/>
  <c r="J862" i="3"/>
  <c r="H862" i="3"/>
  <c r="AH861" i="3"/>
  <c r="W861" i="3"/>
  <c r="T861" i="3"/>
  <c r="M861" i="3"/>
  <c r="J861" i="3"/>
  <c r="H861" i="3"/>
  <c r="AL861" i="3" s="1"/>
  <c r="AH860" i="3"/>
  <c r="W860" i="3"/>
  <c r="T860" i="3"/>
  <c r="M860" i="3"/>
  <c r="J860" i="3"/>
  <c r="H860" i="3"/>
  <c r="AL860" i="3" s="1"/>
  <c r="AH859" i="3"/>
  <c r="W859" i="3"/>
  <c r="T859" i="3"/>
  <c r="M859" i="3"/>
  <c r="J859" i="3"/>
  <c r="H859" i="3"/>
  <c r="AL859" i="3" s="1"/>
  <c r="AH858" i="3"/>
  <c r="W858" i="3"/>
  <c r="T858" i="3"/>
  <c r="M858" i="3"/>
  <c r="J858" i="3"/>
  <c r="AL858" i="3" s="1"/>
  <c r="H858" i="3"/>
  <c r="AH857" i="3"/>
  <c r="W857" i="3"/>
  <c r="T857" i="3"/>
  <c r="M857" i="3"/>
  <c r="J857" i="3"/>
  <c r="AL857" i="3" s="1"/>
  <c r="H857" i="3"/>
  <c r="AH856" i="3"/>
  <c r="W856" i="3"/>
  <c r="T856" i="3"/>
  <c r="M856" i="3"/>
  <c r="J856" i="3"/>
  <c r="H856" i="3"/>
  <c r="AL856" i="3" s="1"/>
  <c r="AH855" i="3"/>
  <c r="W855" i="3"/>
  <c r="T855" i="3"/>
  <c r="M855" i="3"/>
  <c r="J855" i="3"/>
  <c r="H855" i="3"/>
  <c r="AL855" i="3" s="1"/>
  <c r="AH854" i="3"/>
  <c r="W854" i="3"/>
  <c r="T854" i="3"/>
  <c r="M854" i="3"/>
  <c r="J854" i="3"/>
  <c r="H854" i="3"/>
  <c r="AL854" i="3" s="1"/>
  <c r="AH853" i="3"/>
  <c r="W853" i="3"/>
  <c r="T853" i="3"/>
  <c r="M853" i="3"/>
  <c r="J853" i="3"/>
  <c r="H853" i="3"/>
  <c r="AL853" i="3" s="1"/>
  <c r="AH852" i="3"/>
  <c r="W852" i="3"/>
  <c r="T852" i="3"/>
  <c r="M852" i="3"/>
  <c r="J852" i="3"/>
  <c r="H852" i="3"/>
  <c r="AL852" i="3" s="1"/>
  <c r="AL851" i="3"/>
  <c r="AH851" i="3"/>
  <c r="W851" i="3"/>
  <c r="T851" i="3"/>
  <c r="M851" i="3"/>
  <c r="J851" i="3"/>
  <c r="H851" i="3"/>
  <c r="AH850" i="3"/>
  <c r="W850" i="3"/>
  <c r="T850" i="3"/>
  <c r="M850" i="3"/>
  <c r="J850" i="3"/>
  <c r="H850" i="3"/>
  <c r="AL850" i="3" s="1"/>
  <c r="AH849" i="3"/>
  <c r="W849" i="3"/>
  <c r="T849" i="3"/>
  <c r="M849" i="3"/>
  <c r="J849" i="3"/>
  <c r="AL849" i="3" s="1"/>
  <c r="H849" i="3"/>
  <c r="AH848" i="3"/>
  <c r="W848" i="3"/>
  <c r="T848" i="3"/>
  <c r="M848" i="3"/>
  <c r="J848" i="3"/>
  <c r="AL848" i="3" s="1"/>
  <c r="H848" i="3"/>
  <c r="AL847" i="3"/>
  <c r="AH847" i="3"/>
  <c r="W847" i="3"/>
  <c r="T847" i="3"/>
  <c r="M847" i="3"/>
  <c r="J847" i="3"/>
  <c r="H847" i="3"/>
  <c r="AH846" i="3"/>
  <c r="W846" i="3"/>
  <c r="T846" i="3"/>
  <c r="M846" i="3"/>
  <c r="J846" i="3"/>
  <c r="H846" i="3"/>
  <c r="AL846" i="3" s="1"/>
  <c r="AH845" i="3"/>
  <c r="AL845" i="3" s="1"/>
  <c r="W845" i="3"/>
  <c r="T845" i="3"/>
  <c r="M845" i="3"/>
  <c r="J845" i="3"/>
  <c r="H845" i="3"/>
  <c r="AH844" i="3"/>
  <c r="W844" i="3"/>
  <c r="T844" i="3"/>
  <c r="M844" i="3"/>
  <c r="J844" i="3"/>
  <c r="H844" i="3"/>
  <c r="AL844" i="3" s="1"/>
  <c r="AH843" i="3"/>
  <c r="W843" i="3"/>
  <c r="T843" i="3"/>
  <c r="M843" i="3"/>
  <c r="J843" i="3"/>
  <c r="H843" i="3"/>
  <c r="AL843" i="3" s="1"/>
  <c r="AH842" i="3"/>
  <c r="W842" i="3"/>
  <c r="T842" i="3"/>
  <c r="M842" i="3"/>
  <c r="J842" i="3"/>
  <c r="AL842" i="3" s="1"/>
  <c r="H842" i="3"/>
  <c r="AH841" i="3"/>
  <c r="W841" i="3"/>
  <c r="T841" i="3"/>
  <c r="M841" i="3"/>
  <c r="J841" i="3"/>
  <c r="AL841" i="3" s="1"/>
  <c r="H841" i="3"/>
  <c r="AH840" i="3"/>
  <c r="W840" i="3"/>
  <c r="T840" i="3"/>
  <c r="M840" i="3"/>
  <c r="J840" i="3"/>
  <c r="H840" i="3"/>
  <c r="AL840" i="3" s="1"/>
  <c r="AH839" i="3"/>
  <c r="W839" i="3"/>
  <c r="T839" i="3"/>
  <c r="M839" i="3"/>
  <c r="J839" i="3"/>
  <c r="H839" i="3"/>
  <c r="AL839" i="3" s="1"/>
  <c r="AH838" i="3"/>
  <c r="W838" i="3"/>
  <c r="T838" i="3"/>
  <c r="M838" i="3"/>
  <c r="J838" i="3"/>
  <c r="H838" i="3"/>
  <c r="AL838" i="3" s="1"/>
  <c r="AH837" i="3"/>
  <c r="W837" i="3"/>
  <c r="T837" i="3"/>
  <c r="M837" i="3"/>
  <c r="J837" i="3"/>
  <c r="H837" i="3"/>
  <c r="AL837" i="3" s="1"/>
  <c r="AL836" i="3"/>
  <c r="AH836" i="3"/>
  <c r="W836" i="3"/>
  <c r="T836" i="3"/>
  <c r="M836" i="3"/>
  <c r="J836" i="3"/>
  <c r="H836" i="3"/>
  <c r="AH835" i="3"/>
  <c r="W835" i="3"/>
  <c r="T835" i="3"/>
  <c r="M835" i="3"/>
  <c r="J835" i="3"/>
  <c r="H835" i="3"/>
  <c r="AL835" i="3" s="1"/>
  <c r="AH834" i="3"/>
  <c r="W834" i="3"/>
  <c r="T834" i="3"/>
  <c r="M834" i="3"/>
  <c r="J834" i="3"/>
  <c r="AL834" i="3" s="1"/>
  <c r="H834" i="3"/>
  <c r="AH833" i="3"/>
  <c r="W833" i="3"/>
  <c r="T833" i="3"/>
  <c r="M833" i="3"/>
  <c r="J833" i="3"/>
  <c r="H833" i="3"/>
  <c r="AL833" i="3" s="1"/>
  <c r="AL832" i="3"/>
  <c r="AH832" i="3"/>
  <c r="W832" i="3"/>
  <c r="T832" i="3"/>
  <c r="M832" i="3"/>
  <c r="J832" i="3"/>
  <c r="H832" i="3"/>
  <c r="AH831" i="3"/>
  <c r="W831" i="3"/>
  <c r="T831" i="3"/>
  <c r="M831" i="3"/>
  <c r="J831" i="3"/>
  <c r="AL831" i="3" s="1"/>
  <c r="H831" i="3"/>
  <c r="AH830" i="3"/>
  <c r="AL830" i="3" s="1"/>
  <c r="W830" i="3"/>
  <c r="T830" i="3"/>
  <c r="M830" i="3"/>
  <c r="J830" i="3"/>
  <c r="H830" i="3"/>
  <c r="AH829" i="3"/>
  <c r="W829" i="3"/>
  <c r="T829" i="3"/>
  <c r="M829" i="3"/>
  <c r="J829" i="3"/>
  <c r="H829" i="3"/>
  <c r="AL829" i="3" s="1"/>
  <c r="AH828" i="3"/>
  <c r="W828" i="3"/>
  <c r="T828" i="3"/>
  <c r="M828" i="3"/>
  <c r="J828" i="3"/>
  <c r="H828" i="3"/>
  <c r="AL828" i="3" s="1"/>
  <c r="AH827" i="3"/>
  <c r="W827" i="3"/>
  <c r="T827" i="3"/>
  <c r="M827" i="3"/>
  <c r="J827" i="3"/>
  <c r="H827" i="3"/>
  <c r="AL827" i="3" s="1"/>
  <c r="AH826" i="3"/>
  <c r="W826" i="3"/>
  <c r="T826" i="3"/>
  <c r="M826" i="3"/>
  <c r="J826" i="3"/>
  <c r="AL826" i="3" s="1"/>
  <c r="H826" i="3"/>
  <c r="AH825" i="3"/>
  <c r="W825" i="3"/>
  <c r="T825" i="3"/>
  <c r="M825" i="3"/>
  <c r="J825" i="3"/>
  <c r="AL825" i="3" s="1"/>
  <c r="H825" i="3"/>
  <c r="AH824" i="3"/>
  <c r="W824" i="3"/>
  <c r="T824" i="3"/>
  <c r="M824" i="3"/>
  <c r="J824" i="3"/>
  <c r="H824" i="3"/>
  <c r="AL824" i="3" s="1"/>
  <c r="AH823" i="3"/>
  <c r="W823" i="3"/>
  <c r="T823" i="3"/>
  <c r="M823" i="3"/>
  <c r="J823" i="3"/>
  <c r="H823" i="3"/>
  <c r="AL823" i="3" s="1"/>
  <c r="AH822" i="3"/>
  <c r="W822" i="3"/>
  <c r="T822" i="3"/>
  <c r="M822" i="3"/>
  <c r="J822" i="3"/>
  <c r="H822" i="3"/>
  <c r="AL822" i="3" s="1"/>
  <c r="AH821" i="3"/>
  <c r="W821" i="3"/>
  <c r="T821" i="3"/>
  <c r="M821" i="3"/>
  <c r="J821" i="3"/>
  <c r="H821" i="3"/>
  <c r="AL821" i="3" s="1"/>
  <c r="AH820" i="3"/>
  <c r="W820" i="3"/>
  <c r="T820" i="3"/>
  <c r="M820" i="3"/>
  <c r="J820" i="3"/>
  <c r="H820" i="3"/>
  <c r="AL820" i="3" s="1"/>
  <c r="AL819" i="3"/>
  <c r="AH819" i="3"/>
  <c r="W819" i="3"/>
  <c r="T819" i="3"/>
  <c r="M819" i="3"/>
  <c r="J819" i="3"/>
  <c r="H819" i="3"/>
  <c r="AH818" i="3"/>
  <c r="W818" i="3"/>
  <c r="T818" i="3"/>
  <c r="M818" i="3"/>
  <c r="J818" i="3"/>
  <c r="H818" i="3"/>
  <c r="AL818" i="3" s="1"/>
  <c r="AH817" i="3"/>
  <c r="W817" i="3"/>
  <c r="T817" i="3"/>
  <c r="M817" i="3"/>
  <c r="J817" i="3"/>
  <c r="AL817" i="3" s="1"/>
  <c r="H817" i="3"/>
  <c r="AH816" i="3"/>
  <c r="W816" i="3"/>
  <c r="T816" i="3"/>
  <c r="M816" i="3"/>
  <c r="J816" i="3"/>
  <c r="AL816" i="3" s="1"/>
  <c r="H816" i="3"/>
  <c r="AL815" i="3"/>
  <c r="AH815" i="3"/>
  <c r="W815" i="3"/>
  <c r="T815" i="3"/>
  <c r="M815" i="3"/>
  <c r="J815" i="3"/>
  <c r="H815" i="3"/>
  <c r="AH814" i="3"/>
  <c r="W814" i="3"/>
  <c r="T814" i="3"/>
  <c r="M814" i="3"/>
  <c r="J814" i="3"/>
  <c r="H814" i="3"/>
  <c r="AL814" i="3" s="1"/>
  <c r="AH813" i="3"/>
  <c r="AL813" i="3" s="1"/>
  <c r="W813" i="3"/>
  <c r="T813" i="3"/>
  <c r="M813" i="3"/>
  <c r="J813" i="3"/>
  <c r="H813" i="3"/>
  <c r="AH812" i="3"/>
  <c r="W812" i="3"/>
  <c r="T812" i="3"/>
  <c r="M812" i="3"/>
  <c r="J812" i="3"/>
  <c r="H812" i="3"/>
  <c r="AL812" i="3" s="1"/>
  <c r="AH811" i="3"/>
  <c r="W811" i="3"/>
  <c r="T811" i="3"/>
  <c r="M811" i="3"/>
  <c r="J811" i="3"/>
  <c r="H811" i="3"/>
  <c r="AL811" i="3" s="1"/>
  <c r="AH810" i="3"/>
  <c r="W810" i="3"/>
  <c r="T810" i="3"/>
  <c r="M810" i="3"/>
  <c r="J810" i="3"/>
  <c r="AL810" i="3" s="1"/>
  <c r="H810" i="3"/>
  <c r="AH809" i="3"/>
  <c r="W809" i="3"/>
  <c r="T809" i="3"/>
  <c r="M809" i="3"/>
  <c r="J809" i="3"/>
  <c r="AL809" i="3" s="1"/>
  <c r="H809" i="3"/>
  <c r="AH808" i="3"/>
  <c r="W808" i="3"/>
  <c r="T808" i="3"/>
  <c r="M808" i="3"/>
  <c r="J808" i="3"/>
  <c r="H808" i="3"/>
  <c r="AL808" i="3" s="1"/>
  <c r="AH807" i="3"/>
  <c r="W807" i="3"/>
  <c r="T807" i="3"/>
  <c r="M807" i="3"/>
  <c r="J807" i="3"/>
  <c r="H807" i="3"/>
  <c r="AL807" i="3" s="1"/>
  <c r="AH806" i="3"/>
  <c r="W806" i="3"/>
  <c r="T806" i="3"/>
  <c r="M806" i="3"/>
  <c r="J806" i="3"/>
  <c r="H806" i="3"/>
  <c r="AL806" i="3" s="1"/>
  <c r="AH805" i="3"/>
  <c r="W805" i="3"/>
  <c r="T805" i="3"/>
  <c r="M805" i="3"/>
  <c r="J805" i="3"/>
  <c r="H805" i="3"/>
  <c r="AL805" i="3" s="1"/>
  <c r="AL804" i="3"/>
  <c r="AH804" i="3"/>
  <c r="W804" i="3"/>
  <c r="T804" i="3"/>
  <c r="M804" i="3"/>
  <c r="J804" i="3"/>
  <c r="H804" i="3"/>
  <c r="AH803" i="3"/>
  <c r="W803" i="3"/>
  <c r="T803" i="3"/>
  <c r="M803" i="3"/>
  <c r="J803" i="3"/>
  <c r="H803" i="3"/>
  <c r="AL803" i="3" s="1"/>
  <c r="AH802" i="3"/>
  <c r="W802" i="3"/>
  <c r="T802" i="3"/>
  <c r="M802" i="3"/>
  <c r="J802" i="3"/>
  <c r="AL802" i="3" s="1"/>
  <c r="H802" i="3"/>
  <c r="AH801" i="3"/>
  <c r="W801" i="3"/>
  <c r="T801" i="3"/>
  <c r="M801" i="3"/>
  <c r="J801" i="3"/>
  <c r="H801" i="3"/>
  <c r="AL801" i="3" s="1"/>
  <c r="AL800" i="3"/>
  <c r="AH800" i="3"/>
  <c r="W800" i="3"/>
  <c r="T800" i="3"/>
  <c r="M800" i="3"/>
  <c r="J800" i="3"/>
  <c r="H800" i="3"/>
  <c r="AH799" i="3"/>
  <c r="W799" i="3"/>
  <c r="T799" i="3"/>
  <c r="M799" i="3"/>
  <c r="J799" i="3"/>
  <c r="AL799" i="3" s="1"/>
  <c r="H799" i="3"/>
  <c r="AH798" i="3"/>
  <c r="AL798" i="3" s="1"/>
  <c r="W798" i="3"/>
  <c r="T798" i="3"/>
  <c r="M798" i="3"/>
  <c r="J798" i="3"/>
  <c r="H798" i="3"/>
  <c r="AH797" i="3"/>
  <c r="W797" i="3"/>
  <c r="T797" i="3"/>
  <c r="M797" i="3"/>
  <c r="J797" i="3"/>
  <c r="H797" i="3"/>
  <c r="AL797" i="3" s="1"/>
  <c r="AH796" i="3"/>
  <c r="W796" i="3"/>
  <c r="T796" i="3"/>
  <c r="M796" i="3"/>
  <c r="J796" i="3"/>
  <c r="H796" i="3"/>
  <c r="AL796" i="3" s="1"/>
  <c r="AH795" i="3"/>
  <c r="W795" i="3"/>
  <c r="T795" i="3"/>
  <c r="M795" i="3"/>
  <c r="J795" i="3"/>
  <c r="H795" i="3"/>
  <c r="AL795" i="3" s="1"/>
  <c r="AH794" i="3"/>
  <c r="W794" i="3"/>
  <c r="T794" i="3"/>
  <c r="M794" i="3"/>
  <c r="J794" i="3"/>
  <c r="AL794" i="3" s="1"/>
  <c r="H794" i="3"/>
  <c r="AH793" i="3"/>
  <c r="W793" i="3"/>
  <c r="T793" i="3"/>
  <c r="M793" i="3"/>
  <c r="J793" i="3"/>
  <c r="AL793" i="3" s="1"/>
  <c r="H793" i="3"/>
  <c r="AH792" i="3"/>
  <c r="W792" i="3"/>
  <c r="T792" i="3"/>
  <c r="M792" i="3"/>
  <c r="J792" i="3"/>
  <c r="H792" i="3"/>
  <c r="AL792" i="3" s="1"/>
  <c r="AH791" i="3"/>
  <c r="W791" i="3"/>
  <c r="T791" i="3"/>
  <c r="M791" i="3"/>
  <c r="J791" i="3"/>
  <c r="H791" i="3"/>
  <c r="AL791" i="3" s="1"/>
  <c r="AH790" i="3"/>
  <c r="W790" i="3"/>
  <c r="T790" i="3"/>
  <c r="M790" i="3"/>
  <c r="J790" i="3"/>
  <c r="H790" i="3"/>
  <c r="AL790" i="3" s="1"/>
  <c r="AH789" i="3"/>
  <c r="W789" i="3"/>
  <c r="T789" i="3"/>
  <c r="M789" i="3"/>
  <c r="J789" i="3"/>
  <c r="H789" i="3"/>
  <c r="AL789" i="3" s="1"/>
  <c r="AH788" i="3"/>
  <c r="W788" i="3"/>
  <c r="T788" i="3"/>
  <c r="M788" i="3"/>
  <c r="J788" i="3"/>
  <c r="H788" i="3"/>
  <c r="AL788" i="3" s="1"/>
  <c r="AL787" i="3"/>
  <c r="AH787" i="3"/>
  <c r="W787" i="3"/>
  <c r="T787" i="3"/>
  <c r="M787" i="3"/>
  <c r="J787" i="3"/>
  <c r="H787" i="3"/>
  <c r="AH786" i="3"/>
  <c r="W786" i="3"/>
  <c r="T786" i="3"/>
  <c r="M786" i="3"/>
  <c r="J786" i="3"/>
  <c r="H786" i="3"/>
  <c r="AL786" i="3" s="1"/>
  <c r="AH785" i="3"/>
  <c r="W785" i="3"/>
  <c r="T785" i="3"/>
  <c r="M785" i="3"/>
  <c r="J785" i="3"/>
  <c r="AL785" i="3" s="1"/>
  <c r="H785" i="3"/>
  <c r="AH784" i="3"/>
  <c r="W784" i="3"/>
  <c r="T784" i="3"/>
  <c r="M784" i="3"/>
  <c r="J784" i="3"/>
  <c r="AL784" i="3" s="1"/>
  <c r="H784" i="3"/>
  <c r="AL783" i="3"/>
  <c r="AH783" i="3"/>
  <c r="W783" i="3"/>
  <c r="T783" i="3"/>
  <c r="M783" i="3"/>
  <c r="J783" i="3"/>
  <c r="H783" i="3"/>
  <c r="AH782" i="3"/>
  <c r="W782" i="3"/>
  <c r="T782" i="3"/>
  <c r="M782" i="3"/>
  <c r="J782" i="3"/>
  <c r="H782" i="3"/>
  <c r="AL782" i="3" s="1"/>
  <c r="AH781" i="3"/>
  <c r="AL781" i="3" s="1"/>
  <c r="W781" i="3"/>
  <c r="T781" i="3"/>
  <c r="M781" i="3"/>
  <c r="J781" i="3"/>
  <c r="H781" i="3"/>
  <c r="AH780" i="3"/>
  <c r="W780" i="3"/>
  <c r="T780" i="3"/>
  <c r="M780" i="3"/>
  <c r="J780" i="3"/>
  <c r="H780" i="3"/>
  <c r="AL780" i="3" s="1"/>
  <c r="AH779" i="3"/>
  <c r="W779" i="3"/>
  <c r="T779" i="3"/>
  <c r="M779" i="3"/>
  <c r="J779" i="3"/>
  <c r="H779" i="3"/>
  <c r="AL779" i="3" s="1"/>
  <c r="AH778" i="3"/>
  <c r="W778" i="3"/>
  <c r="T778" i="3"/>
  <c r="M778" i="3"/>
  <c r="J778" i="3"/>
  <c r="AL778" i="3" s="1"/>
  <c r="H778" i="3"/>
  <c r="AH777" i="3"/>
  <c r="W777" i="3"/>
  <c r="T777" i="3"/>
  <c r="M777" i="3"/>
  <c r="J777" i="3"/>
  <c r="H777" i="3"/>
  <c r="AL777" i="3" s="1"/>
  <c r="AH776" i="3"/>
  <c r="W776" i="3"/>
  <c r="T776" i="3"/>
  <c r="M776" i="3"/>
  <c r="J776" i="3"/>
  <c r="H776" i="3"/>
  <c r="AL776" i="3" s="1"/>
  <c r="AH775" i="3"/>
  <c r="W775" i="3"/>
  <c r="T775" i="3"/>
  <c r="M775" i="3"/>
  <c r="J775" i="3"/>
  <c r="H775" i="3"/>
  <c r="AL775" i="3" s="1"/>
  <c r="AH774" i="3"/>
  <c r="W774" i="3"/>
  <c r="T774" i="3"/>
  <c r="M774" i="3"/>
  <c r="J774" i="3"/>
  <c r="H774" i="3"/>
  <c r="AL774" i="3" s="1"/>
  <c r="AH773" i="3"/>
  <c r="W773" i="3"/>
  <c r="T773" i="3"/>
  <c r="M773" i="3"/>
  <c r="J773" i="3"/>
  <c r="H773" i="3"/>
  <c r="AL773" i="3" s="1"/>
  <c r="AL772" i="3"/>
  <c r="AH772" i="3"/>
  <c r="W772" i="3"/>
  <c r="T772" i="3"/>
  <c r="M772" i="3"/>
  <c r="J772" i="3"/>
  <c r="H772" i="3"/>
  <c r="AH771" i="3"/>
  <c r="W771" i="3"/>
  <c r="T771" i="3"/>
  <c r="M771" i="3"/>
  <c r="J771" i="3"/>
  <c r="H771" i="3"/>
  <c r="AL771" i="3" s="1"/>
  <c r="AH770" i="3"/>
  <c r="W770" i="3"/>
  <c r="T770" i="3"/>
  <c r="M770" i="3"/>
  <c r="J770" i="3"/>
  <c r="AL770" i="3" s="1"/>
  <c r="H770" i="3"/>
  <c r="AH769" i="3"/>
  <c r="W769" i="3"/>
  <c r="T769" i="3"/>
  <c r="M769" i="3"/>
  <c r="J769" i="3"/>
  <c r="H769" i="3"/>
  <c r="AL769" i="3" s="1"/>
  <c r="AL768" i="3"/>
  <c r="AH768" i="3"/>
  <c r="W768" i="3"/>
  <c r="T768" i="3"/>
  <c r="M768" i="3"/>
  <c r="J768" i="3"/>
  <c r="H768" i="3"/>
  <c r="AH767" i="3"/>
  <c r="W767" i="3"/>
  <c r="T767" i="3"/>
  <c r="M767" i="3"/>
  <c r="J767" i="3"/>
  <c r="AL767" i="3" s="1"/>
  <c r="H767" i="3"/>
  <c r="AH766" i="3"/>
  <c r="AL766" i="3" s="1"/>
  <c r="W766" i="3"/>
  <c r="T766" i="3"/>
  <c r="M766" i="3"/>
  <c r="J766" i="3"/>
  <c r="H766" i="3"/>
  <c r="AH765" i="3"/>
  <c r="W765" i="3"/>
  <c r="T765" i="3"/>
  <c r="M765" i="3"/>
  <c r="J765" i="3"/>
  <c r="H765" i="3"/>
  <c r="AL765" i="3" s="1"/>
  <c r="AH764" i="3"/>
  <c r="W764" i="3"/>
  <c r="T764" i="3"/>
  <c r="M764" i="3"/>
  <c r="J764" i="3"/>
  <c r="H764" i="3"/>
  <c r="AL764" i="3" s="1"/>
  <c r="AH763" i="3"/>
  <c r="W763" i="3"/>
  <c r="T763" i="3"/>
  <c r="M763" i="3"/>
  <c r="J763" i="3"/>
  <c r="H763" i="3"/>
  <c r="AL763" i="3" s="1"/>
  <c r="AH762" i="3"/>
  <c r="W762" i="3"/>
  <c r="T762" i="3"/>
  <c r="M762" i="3"/>
  <c r="J762" i="3"/>
  <c r="AL762" i="3" s="1"/>
  <c r="H762" i="3"/>
  <c r="AH761" i="3"/>
  <c r="W761" i="3"/>
  <c r="T761" i="3"/>
  <c r="M761" i="3"/>
  <c r="J761" i="3"/>
  <c r="AL761" i="3" s="1"/>
  <c r="H761" i="3"/>
  <c r="AH760" i="3"/>
  <c r="W760" i="3"/>
  <c r="T760" i="3"/>
  <c r="M760" i="3"/>
  <c r="J760" i="3"/>
  <c r="H760" i="3"/>
  <c r="AL760" i="3" s="1"/>
  <c r="AH759" i="3"/>
  <c r="W759" i="3"/>
  <c r="T759" i="3"/>
  <c r="M759" i="3"/>
  <c r="J759" i="3"/>
  <c r="H759" i="3"/>
  <c r="AL759" i="3" s="1"/>
  <c r="AH758" i="3"/>
  <c r="W758" i="3"/>
  <c r="T758" i="3"/>
  <c r="M758" i="3"/>
  <c r="J758" i="3"/>
  <c r="H758" i="3"/>
  <c r="AL758" i="3" s="1"/>
  <c r="AH757" i="3"/>
  <c r="W757" i="3"/>
  <c r="T757" i="3"/>
  <c r="M757" i="3"/>
  <c r="J757" i="3"/>
  <c r="H757" i="3"/>
  <c r="AL757" i="3" s="1"/>
  <c r="AH756" i="3"/>
  <c r="W756" i="3"/>
  <c r="T756" i="3"/>
  <c r="M756" i="3"/>
  <c r="J756" i="3"/>
  <c r="H756" i="3"/>
  <c r="AL756" i="3" s="1"/>
  <c r="AL755" i="3"/>
  <c r="AH755" i="3"/>
  <c r="W755" i="3"/>
  <c r="T755" i="3"/>
  <c r="M755" i="3"/>
  <c r="J755" i="3"/>
  <c r="H755" i="3"/>
  <c r="AH754" i="3"/>
  <c r="W754" i="3"/>
  <c r="T754" i="3"/>
  <c r="M754" i="3"/>
  <c r="J754" i="3"/>
  <c r="H754" i="3"/>
  <c r="AL754" i="3" s="1"/>
  <c r="AH753" i="3"/>
  <c r="W753" i="3"/>
  <c r="T753" i="3"/>
  <c r="M753" i="3"/>
  <c r="J753" i="3"/>
  <c r="AL753" i="3" s="1"/>
  <c r="H753" i="3"/>
  <c r="AH752" i="3"/>
  <c r="W752" i="3"/>
  <c r="T752" i="3"/>
  <c r="M752" i="3"/>
  <c r="J752" i="3"/>
  <c r="AL752" i="3" s="1"/>
  <c r="H752" i="3"/>
  <c r="AL751" i="3"/>
  <c r="AH751" i="3"/>
  <c r="W751" i="3"/>
  <c r="T751" i="3"/>
  <c r="M751" i="3"/>
  <c r="J751" i="3"/>
  <c r="H751" i="3"/>
  <c r="AH750" i="3"/>
  <c r="W750" i="3"/>
  <c r="T750" i="3"/>
  <c r="M750" i="3"/>
  <c r="J750" i="3"/>
  <c r="H750" i="3"/>
  <c r="AL750" i="3" s="1"/>
  <c r="AH749" i="3"/>
  <c r="AL749" i="3" s="1"/>
  <c r="W749" i="3"/>
  <c r="T749" i="3"/>
  <c r="M749" i="3"/>
  <c r="J749" i="3"/>
  <c r="H749" i="3"/>
  <c r="AH748" i="3"/>
  <c r="W748" i="3"/>
  <c r="T748" i="3"/>
  <c r="M748" i="3"/>
  <c r="J748" i="3"/>
  <c r="H748" i="3"/>
  <c r="AL748" i="3" s="1"/>
  <c r="AH747" i="3"/>
  <c r="W747" i="3"/>
  <c r="T747" i="3"/>
  <c r="M747" i="3"/>
  <c r="J747" i="3"/>
  <c r="H747" i="3"/>
  <c r="AL747" i="3" s="1"/>
  <c r="AH746" i="3"/>
  <c r="W746" i="3"/>
  <c r="T746" i="3"/>
  <c r="M746" i="3"/>
  <c r="J746" i="3"/>
  <c r="AL746" i="3" s="1"/>
  <c r="H746" i="3"/>
  <c r="AH745" i="3"/>
  <c r="W745" i="3"/>
  <c r="T745" i="3"/>
  <c r="M745" i="3"/>
  <c r="J745" i="3"/>
  <c r="AL745" i="3" s="1"/>
  <c r="H745" i="3"/>
  <c r="AH744" i="3"/>
  <c r="W744" i="3"/>
  <c r="T744" i="3"/>
  <c r="M744" i="3"/>
  <c r="J744" i="3"/>
  <c r="H744" i="3"/>
  <c r="AL744" i="3" s="1"/>
  <c r="AH743" i="3"/>
  <c r="W743" i="3"/>
  <c r="T743" i="3"/>
  <c r="M743" i="3"/>
  <c r="J743" i="3"/>
  <c r="H743" i="3"/>
  <c r="AL743" i="3" s="1"/>
  <c r="AH742" i="3"/>
  <c r="W742" i="3"/>
  <c r="T742" i="3"/>
  <c r="M742" i="3"/>
  <c r="J742" i="3"/>
  <c r="H742" i="3"/>
  <c r="AL742" i="3" s="1"/>
  <c r="AH741" i="3"/>
  <c r="W741" i="3"/>
  <c r="T741" i="3"/>
  <c r="M741" i="3"/>
  <c r="J741" i="3"/>
  <c r="H741" i="3"/>
  <c r="AL741" i="3" s="1"/>
  <c r="AL740" i="3"/>
  <c r="AH740" i="3"/>
  <c r="W740" i="3"/>
  <c r="T740" i="3"/>
  <c r="M740" i="3"/>
  <c r="J740" i="3"/>
  <c r="H740" i="3"/>
  <c r="AH739" i="3"/>
  <c r="W739" i="3"/>
  <c r="T739" i="3"/>
  <c r="M739" i="3"/>
  <c r="J739" i="3"/>
  <c r="H739" i="3"/>
  <c r="AL739" i="3" s="1"/>
  <c r="AH738" i="3"/>
  <c r="W738" i="3"/>
  <c r="T738" i="3"/>
  <c r="M738" i="3"/>
  <c r="J738" i="3"/>
  <c r="AL738" i="3" s="1"/>
  <c r="H738" i="3"/>
  <c r="AH737" i="3"/>
  <c r="W737" i="3"/>
  <c r="T737" i="3"/>
  <c r="M737" i="3"/>
  <c r="J737" i="3"/>
  <c r="H737" i="3"/>
  <c r="AL737" i="3" s="1"/>
  <c r="AL736" i="3"/>
  <c r="AH736" i="3"/>
  <c r="W736" i="3"/>
  <c r="T736" i="3"/>
  <c r="M736" i="3"/>
  <c r="J736" i="3"/>
  <c r="H736" i="3"/>
  <c r="AH735" i="3"/>
  <c r="W735" i="3"/>
  <c r="T735" i="3"/>
  <c r="M735" i="3"/>
  <c r="J735" i="3"/>
  <c r="AL735" i="3" s="1"/>
  <c r="H735" i="3"/>
  <c r="AH734" i="3"/>
  <c r="AL734" i="3" s="1"/>
  <c r="W734" i="3"/>
  <c r="T734" i="3"/>
  <c r="M734" i="3"/>
  <c r="J734" i="3"/>
  <c r="H734" i="3"/>
  <c r="AH733" i="3"/>
  <c r="W733" i="3"/>
  <c r="T733" i="3"/>
  <c r="M733" i="3"/>
  <c r="J733" i="3"/>
  <c r="H733" i="3"/>
  <c r="AL733" i="3" s="1"/>
  <c r="AH732" i="3"/>
  <c r="W732" i="3"/>
  <c r="T732" i="3"/>
  <c r="M732" i="3"/>
  <c r="J732" i="3"/>
  <c r="H732" i="3"/>
  <c r="AL732" i="3" s="1"/>
  <c r="AH731" i="3"/>
  <c r="W731" i="3"/>
  <c r="T731" i="3"/>
  <c r="M731" i="3"/>
  <c r="J731" i="3"/>
  <c r="H731" i="3"/>
  <c r="AL731" i="3" s="1"/>
  <c r="AH730" i="3"/>
  <c r="W730" i="3"/>
  <c r="T730" i="3"/>
  <c r="M730" i="3"/>
  <c r="J730" i="3"/>
  <c r="AL730" i="3" s="1"/>
  <c r="H730" i="3"/>
  <c r="AH729" i="3"/>
  <c r="W729" i="3"/>
  <c r="T729" i="3"/>
  <c r="M729" i="3"/>
  <c r="J729" i="3"/>
  <c r="AL729" i="3" s="1"/>
  <c r="H729" i="3"/>
  <c r="AH728" i="3"/>
  <c r="W728" i="3"/>
  <c r="T728" i="3"/>
  <c r="M728" i="3"/>
  <c r="J728" i="3"/>
  <c r="H728" i="3"/>
  <c r="AL728" i="3" s="1"/>
  <c r="AH727" i="3"/>
  <c r="W727" i="3"/>
  <c r="T727" i="3"/>
  <c r="M727" i="3"/>
  <c r="J727" i="3"/>
  <c r="H727" i="3"/>
  <c r="AL727" i="3" s="1"/>
  <c r="AH726" i="3"/>
  <c r="W726" i="3"/>
  <c r="T726" i="3"/>
  <c r="M726" i="3"/>
  <c r="J726" i="3"/>
  <c r="H726" i="3"/>
  <c r="AL726" i="3" s="1"/>
  <c r="AH725" i="3"/>
  <c r="W725" i="3"/>
  <c r="T725" i="3"/>
  <c r="M725" i="3"/>
  <c r="J725" i="3"/>
  <c r="H725" i="3"/>
  <c r="AL725" i="3" s="1"/>
  <c r="AH724" i="3"/>
  <c r="W724" i="3"/>
  <c r="T724" i="3"/>
  <c r="M724" i="3"/>
  <c r="J724" i="3"/>
  <c r="H724" i="3"/>
  <c r="AL724" i="3" s="1"/>
  <c r="AL723" i="3"/>
  <c r="AH723" i="3"/>
  <c r="W723" i="3"/>
  <c r="T723" i="3"/>
  <c r="M723" i="3"/>
  <c r="J723" i="3"/>
  <c r="H723" i="3"/>
  <c r="AH722" i="3"/>
  <c r="W722" i="3"/>
  <c r="T722" i="3"/>
  <c r="M722" i="3"/>
  <c r="J722" i="3"/>
  <c r="H722" i="3"/>
  <c r="AL722" i="3" s="1"/>
  <c r="AH721" i="3"/>
  <c r="W721" i="3"/>
  <c r="T721" i="3"/>
  <c r="M721" i="3"/>
  <c r="J721" i="3"/>
  <c r="AL721" i="3" s="1"/>
  <c r="H721" i="3"/>
  <c r="AH720" i="3"/>
  <c r="W720" i="3"/>
  <c r="T720" i="3"/>
  <c r="M720" i="3"/>
  <c r="J720" i="3"/>
  <c r="AL720" i="3" s="1"/>
  <c r="H720" i="3"/>
  <c r="AL719" i="3"/>
  <c r="AH719" i="3"/>
  <c r="W719" i="3"/>
  <c r="T719" i="3"/>
  <c r="M719" i="3"/>
  <c r="J719" i="3"/>
  <c r="H719" i="3"/>
  <c r="AH718" i="3"/>
  <c r="W718" i="3"/>
  <c r="T718" i="3"/>
  <c r="M718" i="3"/>
  <c r="J718" i="3"/>
  <c r="H718" i="3"/>
  <c r="AL718" i="3" s="1"/>
  <c r="AH717" i="3"/>
  <c r="AL717" i="3" s="1"/>
  <c r="W717" i="3"/>
  <c r="T717" i="3"/>
  <c r="M717" i="3"/>
  <c r="J717" i="3"/>
  <c r="H717" i="3"/>
  <c r="AH716" i="3"/>
  <c r="W716" i="3"/>
  <c r="T716" i="3"/>
  <c r="M716" i="3"/>
  <c r="J716" i="3"/>
  <c r="H716" i="3"/>
  <c r="AL716" i="3" s="1"/>
  <c r="AH715" i="3"/>
  <c r="W715" i="3"/>
  <c r="T715" i="3"/>
  <c r="M715" i="3"/>
  <c r="J715" i="3"/>
  <c r="H715" i="3"/>
  <c r="AL715" i="3" s="1"/>
  <c r="AH714" i="3"/>
  <c r="W714" i="3"/>
  <c r="T714" i="3"/>
  <c r="M714" i="3"/>
  <c r="J714" i="3"/>
  <c r="AL714" i="3" s="1"/>
  <c r="H714" i="3"/>
  <c r="AH713" i="3"/>
  <c r="W713" i="3"/>
  <c r="T713" i="3"/>
  <c r="M713" i="3"/>
  <c r="J713" i="3"/>
  <c r="H713" i="3"/>
  <c r="AH712" i="3"/>
  <c r="W712" i="3"/>
  <c r="T712" i="3"/>
  <c r="M712" i="3"/>
  <c r="J712" i="3"/>
  <c r="H712" i="3"/>
  <c r="AL712" i="3" s="1"/>
  <c r="AH711" i="3"/>
  <c r="W711" i="3"/>
  <c r="T711" i="3"/>
  <c r="M711" i="3"/>
  <c r="J711" i="3"/>
  <c r="H711" i="3"/>
  <c r="AL711" i="3" s="1"/>
  <c r="AH710" i="3"/>
  <c r="W710" i="3"/>
  <c r="T710" i="3"/>
  <c r="M710" i="3"/>
  <c r="J710" i="3"/>
  <c r="H710" i="3"/>
  <c r="AL710" i="3" s="1"/>
  <c r="AH709" i="3"/>
  <c r="W709" i="3"/>
  <c r="T709" i="3"/>
  <c r="M709" i="3"/>
  <c r="J709" i="3"/>
  <c r="H709" i="3"/>
  <c r="AL708" i="3"/>
  <c r="AH708" i="3"/>
  <c r="W708" i="3"/>
  <c r="T708" i="3"/>
  <c r="M708" i="3"/>
  <c r="J708" i="3"/>
  <c r="H708" i="3"/>
  <c r="AH707" i="3"/>
  <c r="W707" i="3"/>
  <c r="T707" i="3"/>
  <c r="M707" i="3"/>
  <c r="J707" i="3"/>
  <c r="H707" i="3"/>
  <c r="AL707" i="3" s="1"/>
  <c r="AH706" i="3"/>
  <c r="W706" i="3"/>
  <c r="T706" i="3"/>
  <c r="M706" i="3"/>
  <c r="J706" i="3"/>
  <c r="AL706" i="3" s="1"/>
  <c r="H706" i="3"/>
  <c r="AH705" i="3"/>
  <c r="W705" i="3"/>
  <c r="T705" i="3"/>
  <c r="M705" i="3"/>
  <c r="J705" i="3"/>
  <c r="H705" i="3"/>
  <c r="AL705" i="3" s="1"/>
  <c r="AL704" i="3"/>
  <c r="AH704" i="3"/>
  <c r="W704" i="3"/>
  <c r="T704" i="3"/>
  <c r="M704" i="3"/>
  <c r="J704" i="3"/>
  <c r="H704" i="3"/>
  <c r="AH703" i="3"/>
  <c r="W703" i="3"/>
  <c r="T703" i="3"/>
  <c r="M703" i="3"/>
  <c r="J703" i="3"/>
  <c r="AL703" i="3" s="1"/>
  <c r="H703" i="3"/>
  <c r="AH702" i="3"/>
  <c r="AL702" i="3" s="1"/>
  <c r="W702" i="3"/>
  <c r="T702" i="3"/>
  <c r="M702" i="3"/>
  <c r="J702" i="3"/>
  <c r="H702" i="3"/>
  <c r="AH701" i="3"/>
  <c r="W701" i="3"/>
  <c r="T701" i="3"/>
  <c r="M701" i="3"/>
  <c r="J701" i="3"/>
  <c r="H701" i="3"/>
  <c r="AL701" i="3" s="1"/>
  <c r="AH700" i="3"/>
  <c r="W700" i="3"/>
  <c r="T700" i="3"/>
  <c r="M700" i="3"/>
  <c r="J700" i="3"/>
  <c r="H700" i="3"/>
  <c r="AL700" i="3" s="1"/>
  <c r="AH699" i="3"/>
  <c r="W699" i="3"/>
  <c r="T699" i="3"/>
  <c r="M699" i="3"/>
  <c r="J699" i="3"/>
  <c r="H699" i="3"/>
  <c r="AL699" i="3" s="1"/>
  <c r="AH698" i="3"/>
  <c r="W698" i="3"/>
  <c r="T698" i="3"/>
  <c r="M698" i="3"/>
  <c r="J698" i="3"/>
  <c r="H698" i="3"/>
  <c r="AH697" i="3"/>
  <c r="W697" i="3"/>
  <c r="T697" i="3"/>
  <c r="M697" i="3"/>
  <c r="J697" i="3"/>
  <c r="AL697" i="3" s="1"/>
  <c r="H697" i="3"/>
  <c r="AH696" i="3"/>
  <c r="W696" i="3"/>
  <c r="T696" i="3"/>
  <c r="M696" i="3"/>
  <c r="J696" i="3"/>
  <c r="H696" i="3"/>
  <c r="AL696" i="3" s="1"/>
  <c r="AH695" i="3"/>
  <c r="W695" i="3"/>
  <c r="T695" i="3"/>
  <c r="M695" i="3"/>
  <c r="J695" i="3"/>
  <c r="H695" i="3"/>
  <c r="AL695" i="3" s="1"/>
  <c r="AH694" i="3"/>
  <c r="W694" i="3"/>
  <c r="T694" i="3"/>
  <c r="M694" i="3"/>
  <c r="J694" i="3"/>
  <c r="H694" i="3"/>
  <c r="AH693" i="3"/>
  <c r="W693" i="3"/>
  <c r="T693" i="3"/>
  <c r="M693" i="3"/>
  <c r="J693" i="3"/>
  <c r="H693" i="3"/>
  <c r="AL693" i="3" s="1"/>
  <c r="AH692" i="3"/>
  <c r="W692" i="3"/>
  <c r="T692" i="3"/>
  <c r="M692" i="3"/>
  <c r="J692" i="3"/>
  <c r="H692" i="3"/>
  <c r="AL692" i="3" s="1"/>
  <c r="AL691" i="3"/>
  <c r="AH691" i="3"/>
  <c r="W691" i="3"/>
  <c r="T691" i="3"/>
  <c r="M691" i="3"/>
  <c r="J691" i="3"/>
  <c r="H691" i="3"/>
  <c r="AH690" i="3"/>
  <c r="W690" i="3"/>
  <c r="T690" i="3"/>
  <c r="M690" i="3"/>
  <c r="J690" i="3"/>
  <c r="H690" i="3"/>
  <c r="AL690" i="3" s="1"/>
  <c r="AH689" i="3"/>
  <c r="W689" i="3"/>
  <c r="T689" i="3"/>
  <c r="M689" i="3"/>
  <c r="J689" i="3"/>
  <c r="AL689" i="3" s="1"/>
  <c r="H689" i="3"/>
  <c r="AH688" i="3"/>
  <c r="W688" i="3"/>
  <c r="T688" i="3"/>
  <c r="M688" i="3"/>
  <c r="J688" i="3"/>
  <c r="AL688" i="3" s="1"/>
  <c r="H688" i="3"/>
  <c r="AL687" i="3"/>
  <c r="AH687" i="3"/>
  <c r="W687" i="3"/>
  <c r="T687" i="3"/>
  <c r="M687" i="3"/>
  <c r="J687" i="3"/>
  <c r="H687" i="3"/>
  <c r="AH686" i="3"/>
  <c r="W686" i="3"/>
  <c r="T686" i="3"/>
  <c r="M686" i="3"/>
  <c r="J686" i="3"/>
  <c r="H686" i="3"/>
  <c r="AL686" i="3" s="1"/>
  <c r="AH685" i="3"/>
  <c r="AL685" i="3" s="1"/>
  <c r="W685" i="3"/>
  <c r="T685" i="3"/>
  <c r="M685" i="3"/>
  <c r="J685" i="3"/>
  <c r="H685" i="3"/>
  <c r="AH684" i="3"/>
  <c r="W684" i="3"/>
  <c r="T684" i="3"/>
  <c r="M684" i="3"/>
  <c r="J684" i="3"/>
  <c r="H684" i="3"/>
  <c r="AL684" i="3" s="1"/>
  <c r="AH683" i="3"/>
  <c r="W683" i="3"/>
  <c r="T683" i="3"/>
  <c r="M683" i="3"/>
  <c r="J683" i="3"/>
  <c r="H683" i="3"/>
  <c r="AL683" i="3" s="1"/>
  <c r="AH682" i="3"/>
  <c r="W682" i="3"/>
  <c r="T682" i="3"/>
  <c r="M682" i="3"/>
  <c r="J682" i="3"/>
  <c r="AL682" i="3" s="1"/>
  <c r="H682" i="3"/>
  <c r="AH681" i="3"/>
  <c r="W681" i="3"/>
  <c r="T681" i="3"/>
  <c r="M681" i="3"/>
  <c r="J681" i="3"/>
  <c r="H681" i="3"/>
  <c r="AH680" i="3"/>
  <c r="W680" i="3"/>
  <c r="T680" i="3"/>
  <c r="M680" i="3"/>
  <c r="J680" i="3"/>
  <c r="H680" i="3"/>
  <c r="AL680" i="3" s="1"/>
  <c r="AH679" i="3"/>
  <c r="W679" i="3"/>
  <c r="T679" i="3"/>
  <c r="M679" i="3"/>
  <c r="J679" i="3"/>
  <c r="H679" i="3"/>
  <c r="AL679" i="3" s="1"/>
  <c r="AH678" i="3"/>
  <c r="W678" i="3"/>
  <c r="T678" i="3"/>
  <c r="M678" i="3"/>
  <c r="J678" i="3"/>
  <c r="H678" i="3"/>
  <c r="AL678" i="3" s="1"/>
  <c r="AH677" i="3"/>
  <c r="W677" i="3"/>
  <c r="T677" i="3"/>
  <c r="M677" i="3"/>
  <c r="J677" i="3"/>
  <c r="H677" i="3"/>
  <c r="AL676" i="3"/>
  <c r="AH676" i="3"/>
  <c r="W676" i="3"/>
  <c r="T676" i="3"/>
  <c r="M676" i="3"/>
  <c r="J676" i="3"/>
  <c r="H676" i="3"/>
  <c r="AH675" i="3"/>
  <c r="W675" i="3"/>
  <c r="T675" i="3"/>
  <c r="M675" i="3"/>
  <c r="J675" i="3"/>
  <c r="H675" i="3"/>
  <c r="AH674" i="3"/>
  <c r="AL674" i="3" s="1"/>
  <c r="W674" i="3"/>
  <c r="T674" i="3"/>
  <c r="M674" i="3"/>
  <c r="J674" i="3"/>
  <c r="H674" i="3"/>
  <c r="AH673" i="3"/>
  <c r="W673" i="3"/>
  <c r="T673" i="3"/>
  <c r="M673" i="3"/>
  <c r="J673" i="3"/>
  <c r="H673" i="3"/>
  <c r="AL673" i="3" s="1"/>
  <c r="AL672" i="3"/>
  <c r="AH672" i="3"/>
  <c r="W672" i="3"/>
  <c r="T672" i="3"/>
  <c r="M672" i="3"/>
  <c r="J672" i="3"/>
  <c r="H672" i="3"/>
  <c r="AH671" i="3"/>
  <c r="W671" i="3"/>
  <c r="T671" i="3"/>
  <c r="M671" i="3"/>
  <c r="J671" i="3"/>
  <c r="AL671" i="3" s="1"/>
  <c r="H671" i="3"/>
  <c r="AH670" i="3"/>
  <c r="AL670" i="3" s="1"/>
  <c r="W670" i="3"/>
  <c r="T670" i="3"/>
  <c r="M670" i="3"/>
  <c r="J670" i="3"/>
  <c r="H670" i="3"/>
  <c r="AH669" i="3"/>
  <c r="W669" i="3"/>
  <c r="T669" i="3"/>
  <c r="M669" i="3"/>
  <c r="J669" i="3"/>
  <c r="H669" i="3"/>
  <c r="AL669" i="3" s="1"/>
  <c r="AH668" i="3"/>
  <c r="W668" i="3"/>
  <c r="T668" i="3"/>
  <c r="M668" i="3"/>
  <c r="J668" i="3"/>
  <c r="H668" i="3"/>
  <c r="AH667" i="3"/>
  <c r="W667" i="3"/>
  <c r="T667" i="3"/>
  <c r="M667" i="3"/>
  <c r="J667" i="3"/>
  <c r="H667" i="3"/>
  <c r="AL667" i="3" s="1"/>
  <c r="AH666" i="3"/>
  <c r="W666" i="3"/>
  <c r="T666" i="3"/>
  <c r="M666" i="3"/>
  <c r="J666" i="3"/>
  <c r="H666" i="3"/>
  <c r="AH665" i="3"/>
  <c r="W665" i="3"/>
  <c r="T665" i="3"/>
  <c r="M665" i="3"/>
  <c r="J665" i="3"/>
  <c r="AL665" i="3" s="1"/>
  <c r="H665" i="3"/>
  <c r="AH664" i="3"/>
  <c r="W664" i="3"/>
  <c r="T664" i="3"/>
  <c r="M664" i="3"/>
  <c r="J664" i="3"/>
  <c r="H664" i="3"/>
  <c r="AH663" i="3"/>
  <c r="W663" i="3"/>
  <c r="T663" i="3"/>
  <c r="M663" i="3"/>
  <c r="J663" i="3"/>
  <c r="H663" i="3"/>
  <c r="AL663" i="3" s="1"/>
  <c r="AH662" i="3"/>
  <c r="W662" i="3"/>
  <c r="T662" i="3"/>
  <c r="M662" i="3"/>
  <c r="J662" i="3"/>
  <c r="H662" i="3"/>
  <c r="AH661" i="3"/>
  <c r="W661" i="3"/>
  <c r="T661" i="3"/>
  <c r="M661" i="3"/>
  <c r="J661" i="3"/>
  <c r="H661" i="3"/>
  <c r="AL661" i="3" s="1"/>
  <c r="AH660" i="3"/>
  <c r="W660" i="3"/>
  <c r="T660" i="3"/>
  <c r="M660" i="3"/>
  <c r="J660" i="3"/>
  <c r="H660" i="3"/>
  <c r="AL659" i="3"/>
  <c r="AH659" i="3"/>
  <c r="W659" i="3"/>
  <c r="T659" i="3"/>
  <c r="M659" i="3"/>
  <c r="J659" i="3"/>
  <c r="H659" i="3"/>
  <c r="AH658" i="3"/>
  <c r="W658" i="3"/>
  <c r="T658" i="3"/>
  <c r="M658" i="3"/>
  <c r="J658" i="3"/>
  <c r="H658" i="3"/>
  <c r="AL658" i="3" s="1"/>
  <c r="AH657" i="3"/>
  <c r="AL657" i="3" s="1"/>
  <c r="W657" i="3"/>
  <c r="T657" i="3"/>
  <c r="M657" i="3"/>
  <c r="J657" i="3"/>
  <c r="H657" i="3"/>
  <c r="AH656" i="3"/>
  <c r="W656" i="3"/>
  <c r="T656" i="3"/>
  <c r="M656" i="3"/>
  <c r="J656" i="3"/>
  <c r="AL656" i="3" s="1"/>
  <c r="H656" i="3"/>
  <c r="AL655" i="3"/>
  <c r="AH655" i="3"/>
  <c r="W655" i="3"/>
  <c r="T655" i="3"/>
  <c r="M655" i="3"/>
  <c r="J655" i="3"/>
  <c r="H655" i="3"/>
  <c r="AH654" i="3"/>
  <c r="W654" i="3"/>
  <c r="T654" i="3"/>
  <c r="M654" i="3"/>
  <c r="J654" i="3"/>
  <c r="H654" i="3"/>
  <c r="AL654" i="3" s="1"/>
  <c r="AL653" i="3"/>
  <c r="AH653" i="3"/>
  <c r="W653" i="3"/>
  <c r="T653" i="3"/>
  <c r="M653" i="3"/>
  <c r="J653" i="3"/>
  <c r="H653" i="3"/>
  <c r="AH652" i="3"/>
  <c r="W652" i="3"/>
  <c r="T652" i="3"/>
  <c r="M652" i="3"/>
  <c r="J652" i="3"/>
  <c r="H652" i="3"/>
  <c r="AL652" i="3" s="1"/>
  <c r="AH651" i="3"/>
  <c r="W651" i="3"/>
  <c r="T651" i="3"/>
  <c r="M651" i="3"/>
  <c r="J651" i="3"/>
  <c r="H651" i="3"/>
  <c r="AH650" i="3"/>
  <c r="W650" i="3"/>
  <c r="T650" i="3"/>
  <c r="M650" i="3"/>
  <c r="J650" i="3"/>
  <c r="AL650" i="3" s="1"/>
  <c r="H650" i="3"/>
  <c r="AH649" i="3"/>
  <c r="W649" i="3"/>
  <c r="T649" i="3"/>
  <c r="M649" i="3"/>
  <c r="J649" i="3"/>
  <c r="AL649" i="3" s="1"/>
  <c r="H649" i="3"/>
  <c r="AH648" i="3"/>
  <c r="W648" i="3"/>
  <c r="T648" i="3"/>
  <c r="M648" i="3"/>
  <c r="J648" i="3"/>
  <c r="H648" i="3"/>
  <c r="AL648" i="3" s="1"/>
  <c r="AH647" i="3"/>
  <c r="W647" i="3"/>
  <c r="T647" i="3"/>
  <c r="M647" i="3"/>
  <c r="J647" i="3"/>
  <c r="H647" i="3"/>
  <c r="AL647" i="3" s="1"/>
  <c r="AH646" i="3"/>
  <c r="W646" i="3"/>
  <c r="T646" i="3"/>
  <c r="M646" i="3"/>
  <c r="J646" i="3"/>
  <c r="H646" i="3"/>
  <c r="AL646" i="3" s="1"/>
  <c r="AH645" i="3"/>
  <c r="W645" i="3"/>
  <c r="T645" i="3"/>
  <c r="M645" i="3"/>
  <c r="J645" i="3"/>
  <c r="H645" i="3"/>
  <c r="AL645" i="3" s="1"/>
  <c r="AL644" i="3"/>
  <c r="AH644" i="3"/>
  <c r="W644" i="3"/>
  <c r="T644" i="3"/>
  <c r="M644" i="3"/>
  <c r="J644" i="3"/>
  <c r="H644" i="3"/>
  <c r="AH643" i="3"/>
  <c r="W643" i="3"/>
  <c r="T643" i="3"/>
  <c r="M643" i="3"/>
  <c r="J643" i="3"/>
  <c r="H643" i="3"/>
  <c r="AH642" i="3"/>
  <c r="AL642" i="3" s="1"/>
  <c r="W642" i="3"/>
  <c r="T642" i="3"/>
  <c r="M642" i="3"/>
  <c r="J642" i="3"/>
  <c r="H642" i="3"/>
  <c r="AH641" i="3"/>
  <c r="W641" i="3"/>
  <c r="T641" i="3"/>
  <c r="M641" i="3"/>
  <c r="J641" i="3"/>
  <c r="H641" i="3"/>
  <c r="AL641" i="3" s="1"/>
  <c r="AL640" i="3"/>
  <c r="AH640" i="3"/>
  <c r="W640" i="3"/>
  <c r="T640" i="3"/>
  <c r="M640" i="3"/>
  <c r="J640" i="3"/>
  <c r="H640" i="3"/>
  <c r="AH639" i="3"/>
  <c r="W639" i="3"/>
  <c r="T639" i="3"/>
  <c r="M639" i="3"/>
  <c r="J639" i="3"/>
  <c r="AL639" i="3" s="1"/>
  <c r="H639" i="3"/>
  <c r="AL638" i="3"/>
  <c r="AH638" i="3"/>
  <c r="W638" i="3"/>
  <c r="T638" i="3"/>
  <c r="M638" i="3"/>
  <c r="J638" i="3"/>
  <c r="H638" i="3"/>
  <c r="AH637" i="3"/>
  <c r="W637" i="3"/>
  <c r="T637" i="3"/>
  <c r="M637" i="3"/>
  <c r="J637" i="3"/>
  <c r="H637" i="3"/>
  <c r="AL637" i="3" s="1"/>
  <c r="AH636" i="3"/>
  <c r="W636" i="3"/>
  <c r="T636" i="3"/>
  <c r="M636" i="3"/>
  <c r="J636" i="3"/>
  <c r="H636" i="3"/>
  <c r="AH635" i="3"/>
  <c r="W635" i="3"/>
  <c r="T635" i="3"/>
  <c r="M635" i="3"/>
  <c r="J635" i="3"/>
  <c r="H635" i="3"/>
  <c r="AL635" i="3" s="1"/>
  <c r="AH634" i="3"/>
  <c r="W634" i="3"/>
  <c r="T634" i="3"/>
  <c r="M634" i="3"/>
  <c r="J634" i="3"/>
  <c r="AL634" i="3" s="1"/>
  <c r="H634" i="3"/>
  <c r="AH633" i="3"/>
  <c r="W633" i="3"/>
  <c r="T633" i="3"/>
  <c r="M633" i="3"/>
  <c r="J633" i="3"/>
  <c r="AL633" i="3" s="1"/>
  <c r="H633" i="3"/>
  <c r="AH632" i="3"/>
  <c r="W632" i="3"/>
  <c r="T632" i="3"/>
  <c r="M632" i="3"/>
  <c r="J632" i="3"/>
  <c r="H632" i="3"/>
  <c r="AH631" i="3"/>
  <c r="W631" i="3"/>
  <c r="T631" i="3"/>
  <c r="M631" i="3"/>
  <c r="J631" i="3"/>
  <c r="H631" i="3"/>
  <c r="AL631" i="3" s="1"/>
  <c r="AH630" i="3"/>
  <c r="W630" i="3"/>
  <c r="T630" i="3"/>
  <c r="M630" i="3"/>
  <c r="J630" i="3"/>
  <c r="H630" i="3"/>
  <c r="AH629" i="3"/>
  <c r="W629" i="3"/>
  <c r="T629" i="3"/>
  <c r="M629" i="3"/>
  <c r="J629" i="3"/>
  <c r="H629" i="3"/>
  <c r="AL629" i="3" s="1"/>
  <c r="AH628" i="3"/>
  <c r="W628" i="3"/>
  <c r="T628" i="3"/>
  <c r="M628" i="3"/>
  <c r="J628" i="3"/>
  <c r="H628" i="3"/>
  <c r="AL628" i="3" s="1"/>
  <c r="AL627" i="3"/>
  <c r="AH627" i="3"/>
  <c r="W627" i="3"/>
  <c r="T627" i="3"/>
  <c r="M627" i="3"/>
  <c r="J627" i="3"/>
  <c r="H627" i="3"/>
  <c r="AH626" i="3"/>
  <c r="W626" i="3"/>
  <c r="T626" i="3"/>
  <c r="M626" i="3"/>
  <c r="J626" i="3"/>
  <c r="H626" i="3"/>
  <c r="AL626" i="3" s="1"/>
  <c r="AH625" i="3"/>
  <c r="AL625" i="3" s="1"/>
  <c r="W625" i="3"/>
  <c r="T625" i="3"/>
  <c r="M625" i="3"/>
  <c r="J625" i="3"/>
  <c r="H625" i="3"/>
  <c r="AH624" i="3"/>
  <c r="W624" i="3"/>
  <c r="T624" i="3"/>
  <c r="M624" i="3"/>
  <c r="J624" i="3"/>
  <c r="H624" i="3"/>
  <c r="AL624" i="3" s="1"/>
  <c r="AH623" i="3"/>
  <c r="W623" i="3"/>
  <c r="T623" i="3"/>
  <c r="M623" i="3"/>
  <c r="J623" i="3"/>
  <c r="AL623" i="3" s="1"/>
  <c r="H623" i="3"/>
  <c r="AH622" i="3"/>
  <c r="W622" i="3"/>
  <c r="T622" i="3"/>
  <c r="M622" i="3"/>
  <c r="J622" i="3"/>
  <c r="H622" i="3"/>
  <c r="AH621" i="3"/>
  <c r="W621" i="3"/>
  <c r="T621" i="3"/>
  <c r="M621" i="3"/>
  <c r="J621" i="3"/>
  <c r="H621" i="3"/>
  <c r="AL621" i="3" s="1"/>
  <c r="AH620" i="3"/>
  <c r="W620" i="3"/>
  <c r="T620" i="3"/>
  <c r="AL620" i="3" s="1"/>
  <c r="M620" i="3"/>
  <c r="J620" i="3"/>
  <c r="H620" i="3"/>
  <c r="AH619" i="3"/>
  <c r="W619" i="3"/>
  <c r="T619" i="3"/>
  <c r="M619" i="3"/>
  <c r="J619" i="3"/>
  <c r="H619" i="3"/>
  <c r="AH618" i="3"/>
  <c r="W618" i="3"/>
  <c r="T618" i="3"/>
  <c r="M618" i="3"/>
  <c r="J618" i="3"/>
  <c r="AL618" i="3" s="1"/>
  <c r="H618" i="3"/>
  <c r="AH617" i="3"/>
  <c r="W617" i="3"/>
  <c r="T617" i="3"/>
  <c r="M617" i="3"/>
  <c r="J617" i="3"/>
  <c r="H617" i="3"/>
  <c r="AH616" i="3"/>
  <c r="W616" i="3"/>
  <c r="T616" i="3"/>
  <c r="M616" i="3"/>
  <c r="J616" i="3"/>
  <c r="H616" i="3"/>
  <c r="AL616" i="3" s="1"/>
  <c r="AH615" i="3"/>
  <c r="W615" i="3"/>
  <c r="T615" i="3"/>
  <c r="M615" i="3"/>
  <c r="J615" i="3"/>
  <c r="H615" i="3"/>
  <c r="AH614" i="3"/>
  <c r="W614" i="3"/>
  <c r="T614" i="3"/>
  <c r="M614" i="3"/>
  <c r="J614" i="3"/>
  <c r="H614" i="3"/>
  <c r="AL614" i="3" s="1"/>
  <c r="AH613" i="3"/>
  <c r="W613" i="3"/>
  <c r="T613" i="3"/>
  <c r="M613" i="3"/>
  <c r="J613" i="3"/>
  <c r="H613" i="3"/>
  <c r="AL613" i="3" s="1"/>
  <c r="AH612" i="3"/>
  <c r="W612" i="3"/>
  <c r="T612" i="3"/>
  <c r="M612" i="3"/>
  <c r="J612" i="3"/>
  <c r="H612" i="3"/>
  <c r="AL612" i="3" s="1"/>
  <c r="AH611" i="3"/>
  <c r="W611" i="3"/>
  <c r="T611" i="3"/>
  <c r="M611" i="3"/>
  <c r="J611" i="3"/>
  <c r="H611" i="3"/>
  <c r="AH610" i="3"/>
  <c r="W610" i="3"/>
  <c r="T610" i="3"/>
  <c r="M610" i="3"/>
  <c r="J610" i="3"/>
  <c r="H610" i="3"/>
  <c r="AL610" i="3" s="1"/>
  <c r="AH609" i="3"/>
  <c r="W609" i="3"/>
  <c r="T609" i="3"/>
  <c r="M609" i="3"/>
  <c r="J609" i="3"/>
  <c r="H609" i="3"/>
  <c r="AL609" i="3" s="1"/>
  <c r="AH608" i="3"/>
  <c r="W608" i="3"/>
  <c r="T608" i="3"/>
  <c r="M608" i="3"/>
  <c r="J608" i="3"/>
  <c r="AL608" i="3" s="1"/>
  <c r="H608" i="3"/>
  <c r="AH607" i="3"/>
  <c r="W607" i="3"/>
  <c r="T607" i="3"/>
  <c r="M607" i="3"/>
  <c r="J607" i="3"/>
  <c r="H607" i="3"/>
  <c r="AL607" i="3" s="1"/>
  <c r="AH606" i="3"/>
  <c r="W606" i="3"/>
  <c r="T606" i="3"/>
  <c r="M606" i="3"/>
  <c r="J606" i="3"/>
  <c r="H606" i="3"/>
  <c r="AL606" i="3" s="1"/>
  <c r="AH605" i="3"/>
  <c r="W605" i="3"/>
  <c r="T605" i="3"/>
  <c r="M605" i="3"/>
  <c r="J605" i="3"/>
  <c r="H605" i="3"/>
  <c r="AL604" i="3"/>
  <c r="AH604" i="3"/>
  <c r="W604" i="3"/>
  <c r="T604" i="3"/>
  <c r="M604" i="3"/>
  <c r="J604" i="3"/>
  <c r="H604" i="3"/>
  <c r="AH603" i="3"/>
  <c r="W603" i="3"/>
  <c r="T603" i="3"/>
  <c r="M603" i="3"/>
  <c r="J603" i="3"/>
  <c r="H603" i="3"/>
  <c r="AH602" i="3"/>
  <c r="W602" i="3"/>
  <c r="T602" i="3"/>
  <c r="AL602" i="3" s="1"/>
  <c r="M602" i="3"/>
  <c r="J602" i="3"/>
  <c r="H602" i="3"/>
  <c r="AH601" i="3"/>
  <c r="W601" i="3"/>
  <c r="T601" i="3"/>
  <c r="M601" i="3"/>
  <c r="J601" i="3"/>
  <c r="H601" i="3"/>
  <c r="AH600" i="3"/>
  <c r="W600" i="3"/>
  <c r="T600" i="3"/>
  <c r="M600" i="3"/>
  <c r="J600" i="3"/>
  <c r="H600" i="3"/>
  <c r="AL600" i="3" s="1"/>
  <c r="AH599" i="3"/>
  <c r="W599" i="3"/>
  <c r="T599" i="3"/>
  <c r="M599" i="3"/>
  <c r="J599" i="3"/>
  <c r="H599" i="3"/>
  <c r="AL599" i="3" s="1"/>
  <c r="AH598" i="3"/>
  <c r="W598" i="3"/>
  <c r="T598" i="3"/>
  <c r="M598" i="3"/>
  <c r="J598" i="3"/>
  <c r="H598" i="3"/>
  <c r="AL598" i="3" s="1"/>
  <c r="AH597" i="3"/>
  <c r="W597" i="3"/>
  <c r="T597" i="3"/>
  <c r="M597" i="3"/>
  <c r="J597" i="3"/>
  <c r="H597" i="3"/>
  <c r="AH596" i="3"/>
  <c r="W596" i="3"/>
  <c r="T596" i="3"/>
  <c r="M596" i="3"/>
  <c r="J596" i="3"/>
  <c r="H596" i="3"/>
  <c r="AL596" i="3" s="1"/>
  <c r="AH595" i="3"/>
  <c r="W595" i="3"/>
  <c r="T595" i="3"/>
  <c r="M595" i="3"/>
  <c r="J595" i="3"/>
  <c r="H595" i="3"/>
  <c r="AL595" i="3" s="1"/>
  <c r="AH594" i="3"/>
  <c r="W594" i="3"/>
  <c r="T594" i="3"/>
  <c r="M594" i="3"/>
  <c r="J594" i="3"/>
  <c r="AL594" i="3" s="1"/>
  <c r="H594" i="3"/>
  <c r="AH593" i="3"/>
  <c r="W593" i="3"/>
  <c r="T593" i="3"/>
  <c r="M593" i="3"/>
  <c r="J593" i="3"/>
  <c r="H593" i="3"/>
  <c r="AH592" i="3"/>
  <c r="W592" i="3"/>
  <c r="T592" i="3"/>
  <c r="M592" i="3"/>
  <c r="J592" i="3"/>
  <c r="H592" i="3"/>
  <c r="AL592" i="3" s="1"/>
  <c r="AH591" i="3"/>
  <c r="W591" i="3"/>
  <c r="T591" i="3"/>
  <c r="M591" i="3"/>
  <c r="J591" i="3"/>
  <c r="H591" i="3"/>
  <c r="AL591" i="3" s="1"/>
  <c r="AL590" i="3"/>
  <c r="AH590" i="3"/>
  <c r="W590" i="3"/>
  <c r="T590" i="3"/>
  <c r="M590" i="3"/>
  <c r="J590" i="3"/>
  <c r="H590" i="3"/>
  <c r="AH589" i="3"/>
  <c r="W589" i="3"/>
  <c r="T589" i="3"/>
  <c r="M589" i="3"/>
  <c r="J589" i="3"/>
  <c r="H589" i="3"/>
  <c r="AH588" i="3"/>
  <c r="W588" i="3"/>
  <c r="T588" i="3"/>
  <c r="M588" i="3"/>
  <c r="J588" i="3"/>
  <c r="H588" i="3"/>
  <c r="AL588" i="3" s="1"/>
  <c r="AH587" i="3"/>
  <c r="W587" i="3"/>
  <c r="T587" i="3"/>
  <c r="M587" i="3"/>
  <c r="J587" i="3"/>
  <c r="H587" i="3"/>
  <c r="AH586" i="3"/>
  <c r="W586" i="3"/>
  <c r="T586" i="3"/>
  <c r="M586" i="3"/>
  <c r="J586" i="3"/>
  <c r="H586" i="3"/>
  <c r="AL586" i="3" s="1"/>
  <c r="AH585" i="3"/>
  <c r="W585" i="3"/>
  <c r="T585" i="3"/>
  <c r="M585" i="3"/>
  <c r="J585" i="3"/>
  <c r="H585" i="3"/>
  <c r="AH584" i="3"/>
  <c r="W584" i="3"/>
  <c r="T584" i="3"/>
  <c r="M584" i="3"/>
  <c r="J584" i="3"/>
  <c r="H584" i="3"/>
  <c r="AL584" i="3" s="1"/>
  <c r="AH583" i="3"/>
  <c r="W583" i="3"/>
  <c r="T583" i="3"/>
  <c r="M583" i="3"/>
  <c r="J583" i="3"/>
  <c r="H583" i="3"/>
  <c r="AH582" i="3"/>
  <c r="W582" i="3"/>
  <c r="T582" i="3"/>
  <c r="M582" i="3"/>
  <c r="J582" i="3"/>
  <c r="H582" i="3"/>
  <c r="AL582" i="3" s="1"/>
  <c r="AH581" i="3"/>
  <c r="W581" i="3"/>
  <c r="T581" i="3"/>
  <c r="M581" i="3"/>
  <c r="J581" i="3"/>
  <c r="H581" i="3"/>
  <c r="AL581" i="3" s="1"/>
  <c r="AH580" i="3"/>
  <c r="W580" i="3"/>
  <c r="T580" i="3"/>
  <c r="M580" i="3"/>
  <c r="J580" i="3"/>
  <c r="H580" i="3"/>
  <c r="AL580" i="3" s="1"/>
  <c r="AH579" i="3"/>
  <c r="W579" i="3"/>
  <c r="T579" i="3"/>
  <c r="M579" i="3"/>
  <c r="J579" i="3"/>
  <c r="H579" i="3"/>
  <c r="AH578" i="3"/>
  <c r="W578" i="3"/>
  <c r="T578" i="3"/>
  <c r="M578" i="3"/>
  <c r="J578" i="3"/>
  <c r="H578" i="3"/>
  <c r="AL578" i="3" s="1"/>
  <c r="AH577" i="3"/>
  <c r="W577" i="3"/>
  <c r="T577" i="3"/>
  <c r="M577" i="3"/>
  <c r="J577" i="3"/>
  <c r="H577" i="3"/>
  <c r="AL577" i="3" s="1"/>
  <c r="AH576" i="3"/>
  <c r="W576" i="3"/>
  <c r="T576" i="3"/>
  <c r="M576" i="3"/>
  <c r="J576" i="3"/>
  <c r="AL576" i="3" s="1"/>
  <c r="H576" i="3"/>
  <c r="AH575" i="3"/>
  <c r="W575" i="3"/>
  <c r="T575" i="3"/>
  <c r="M575" i="3"/>
  <c r="J575" i="3"/>
  <c r="H575" i="3"/>
  <c r="AL575" i="3" s="1"/>
  <c r="AH574" i="3"/>
  <c r="W574" i="3"/>
  <c r="T574" i="3"/>
  <c r="M574" i="3"/>
  <c r="J574" i="3"/>
  <c r="H574" i="3"/>
  <c r="AL574" i="3" s="1"/>
  <c r="AH573" i="3"/>
  <c r="W573" i="3"/>
  <c r="T573" i="3"/>
  <c r="M573" i="3"/>
  <c r="J573" i="3"/>
  <c r="H573" i="3"/>
  <c r="AL572" i="3"/>
  <c r="AH572" i="3"/>
  <c r="W572" i="3"/>
  <c r="T572" i="3"/>
  <c r="M572" i="3"/>
  <c r="J572" i="3"/>
  <c r="H572" i="3"/>
  <c r="AH571" i="3"/>
  <c r="W571" i="3"/>
  <c r="T571" i="3"/>
  <c r="M571" i="3"/>
  <c r="J571" i="3"/>
  <c r="H571" i="3"/>
  <c r="AH570" i="3"/>
  <c r="W570" i="3"/>
  <c r="T570" i="3"/>
  <c r="AL570" i="3" s="1"/>
  <c r="M570" i="3"/>
  <c r="J570" i="3"/>
  <c r="H570" i="3"/>
  <c r="AH569" i="3"/>
  <c r="W569" i="3"/>
  <c r="T569" i="3"/>
  <c r="M569" i="3"/>
  <c r="J569" i="3"/>
  <c r="H569" i="3"/>
  <c r="AH568" i="3"/>
  <c r="W568" i="3"/>
  <c r="T568" i="3"/>
  <c r="M568" i="3"/>
  <c r="J568" i="3"/>
  <c r="H568" i="3"/>
  <c r="AL568" i="3" s="1"/>
  <c r="AH567" i="3"/>
  <c r="W567" i="3"/>
  <c r="T567" i="3"/>
  <c r="M567" i="3"/>
  <c r="J567" i="3"/>
  <c r="H567" i="3"/>
  <c r="AL567" i="3" s="1"/>
  <c r="AH566" i="3"/>
  <c r="W566" i="3"/>
  <c r="T566" i="3"/>
  <c r="M566" i="3"/>
  <c r="J566" i="3"/>
  <c r="H566" i="3"/>
  <c r="AL566" i="3" s="1"/>
  <c r="AH565" i="3"/>
  <c r="W565" i="3"/>
  <c r="T565" i="3"/>
  <c r="M565" i="3"/>
  <c r="J565" i="3"/>
  <c r="H565" i="3"/>
  <c r="AH564" i="3"/>
  <c r="W564" i="3"/>
  <c r="T564" i="3"/>
  <c r="M564" i="3"/>
  <c r="J564" i="3"/>
  <c r="H564" i="3"/>
  <c r="AL564" i="3" s="1"/>
  <c r="AH563" i="3"/>
  <c r="W563" i="3"/>
  <c r="T563" i="3"/>
  <c r="M563" i="3"/>
  <c r="J563" i="3"/>
  <c r="H563" i="3"/>
  <c r="AL563" i="3" s="1"/>
  <c r="AH562" i="3"/>
  <c r="W562" i="3"/>
  <c r="T562" i="3"/>
  <c r="M562" i="3"/>
  <c r="J562" i="3"/>
  <c r="AL562" i="3" s="1"/>
  <c r="H562" i="3"/>
  <c r="AH561" i="3"/>
  <c r="W561" i="3"/>
  <c r="T561" i="3"/>
  <c r="M561" i="3"/>
  <c r="J561" i="3"/>
  <c r="H561" i="3"/>
  <c r="AH560" i="3"/>
  <c r="W560" i="3"/>
  <c r="T560" i="3"/>
  <c r="M560" i="3"/>
  <c r="J560" i="3"/>
  <c r="H560" i="3"/>
  <c r="AL560" i="3" s="1"/>
  <c r="AH559" i="3"/>
  <c r="W559" i="3"/>
  <c r="T559" i="3"/>
  <c r="M559" i="3"/>
  <c r="J559" i="3"/>
  <c r="H559" i="3"/>
  <c r="AL559" i="3" s="1"/>
  <c r="AL558" i="3"/>
  <c r="AH558" i="3"/>
  <c r="W558" i="3"/>
  <c r="T558" i="3"/>
  <c r="M558" i="3"/>
  <c r="J558" i="3"/>
  <c r="H558" i="3"/>
  <c r="AH557" i="3"/>
  <c r="W557" i="3"/>
  <c r="T557" i="3"/>
  <c r="M557" i="3"/>
  <c r="J557" i="3"/>
  <c r="H557" i="3"/>
  <c r="AH556" i="3"/>
  <c r="W556" i="3"/>
  <c r="T556" i="3"/>
  <c r="M556" i="3"/>
  <c r="J556" i="3"/>
  <c r="H556" i="3"/>
  <c r="AL556" i="3" s="1"/>
  <c r="AH555" i="3"/>
  <c r="W555" i="3"/>
  <c r="T555" i="3"/>
  <c r="M555" i="3"/>
  <c r="J555" i="3"/>
  <c r="H555" i="3"/>
  <c r="AH554" i="3"/>
  <c r="W554" i="3"/>
  <c r="T554" i="3"/>
  <c r="M554" i="3"/>
  <c r="J554" i="3"/>
  <c r="AL554" i="3" s="1"/>
  <c r="H554" i="3"/>
  <c r="AH553" i="3"/>
  <c r="W553" i="3"/>
  <c r="T553" i="3"/>
  <c r="M553" i="3"/>
  <c r="J553" i="3"/>
  <c r="H553" i="3"/>
  <c r="AH552" i="3"/>
  <c r="W552" i="3"/>
  <c r="T552" i="3"/>
  <c r="M552" i="3"/>
  <c r="J552" i="3"/>
  <c r="H552" i="3"/>
  <c r="AL552" i="3" s="1"/>
  <c r="AH551" i="3"/>
  <c r="W551" i="3"/>
  <c r="T551" i="3"/>
  <c r="M551" i="3"/>
  <c r="J551" i="3"/>
  <c r="H551" i="3"/>
  <c r="AH550" i="3"/>
  <c r="W550" i="3"/>
  <c r="T550" i="3"/>
  <c r="M550" i="3"/>
  <c r="J550" i="3"/>
  <c r="H550" i="3"/>
  <c r="AL550" i="3" s="1"/>
  <c r="AH549" i="3"/>
  <c r="W549" i="3"/>
  <c r="T549" i="3"/>
  <c r="M549" i="3"/>
  <c r="J549" i="3"/>
  <c r="H549" i="3"/>
  <c r="AH548" i="3"/>
  <c r="W548" i="3"/>
  <c r="T548" i="3"/>
  <c r="M548" i="3"/>
  <c r="J548" i="3"/>
  <c r="H548" i="3"/>
  <c r="AL548" i="3" s="1"/>
  <c r="AH547" i="3"/>
  <c r="W547" i="3"/>
  <c r="T547" i="3"/>
  <c r="M547" i="3"/>
  <c r="J547" i="3"/>
  <c r="H547" i="3"/>
  <c r="AL547" i="3" s="1"/>
  <c r="AH546" i="3"/>
  <c r="W546" i="3"/>
  <c r="T546" i="3"/>
  <c r="M546" i="3"/>
  <c r="J546" i="3"/>
  <c r="H546" i="3"/>
  <c r="AL546" i="3" s="1"/>
  <c r="AH545" i="3"/>
  <c r="W545" i="3"/>
  <c r="T545" i="3"/>
  <c r="M545" i="3"/>
  <c r="J545" i="3"/>
  <c r="H545" i="3"/>
  <c r="AH544" i="3"/>
  <c r="W544" i="3"/>
  <c r="T544" i="3"/>
  <c r="M544" i="3"/>
  <c r="J544" i="3"/>
  <c r="AL544" i="3" s="1"/>
  <c r="H544" i="3"/>
  <c r="AH543" i="3"/>
  <c r="W543" i="3"/>
  <c r="T543" i="3"/>
  <c r="M543" i="3"/>
  <c r="J543" i="3"/>
  <c r="H543" i="3"/>
  <c r="AL543" i="3" s="1"/>
  <c r="AH542" i="3"/>
  <c r="W542" i="3"/>
  <c r="T542" i="3"/>
  <c r="M542" i="3"/>
  <c r="J542" i="3"/>
  <c r="AL542" i="3" s="1"/>
  <c r="H542" i="3"/>
  <c r="AH541" i="3"/>
  <c r="W541" i="3"/>
  <c r="T541" i="3"/>
  <c r="M541" i="3"/>
  <c r="J541" i="3"/>
  <c r="H541" i="3"/>
  <c r="AH540" i="3"/>
  <c r="W540" i="3"/>
  <c r="T540" i="3"/>
  <c r="M540" i="3"/>
  <c r="J540" i="3"/>
  <c r="H540" i="3"/>
  <c r="AL540" i="3" s="1"/>
  <c r="AH539" i="3"/>
  <c r="W539" i="3"/>
  <c r="T539" i="3"/>
  <c r="M539" i="3"/>
  <c r="J539" i="3"/>
  <c r="H539" i="3"/>
  <c r="AH538" i="3"/>
  <c r="W538" i="3"/>
  <c r="T538" i="3"/>
  <c r="AL538" i="3" s="1"/>
  <c r="M538" i="3"/>
  <c r="J538" i="3"/>
  <c r="H538" i="3"/>
  <c r="AH537" i="3"/>
  <c r="W537" i="3"/>
  <c r="T537" i="3"/>
  <c r="M537" i="3"/>
  <c r="J537" i="3"/>
  <c r="H537" i="3"/>
  <c r="AH536" i="3"/>
  <c r="W536" i="3"/>
  <c r="T536" i="3"/>
  <c r="M536" i="3"/>
  <c r="J536" i="3"/>
  <c r="H536" i="3"/>
  <c r="AL536" i="3" s="1"/>
  <c r="AH535" i="3"/>
  <c r="W535" i="3"/>
  <c r="T535" i="3"/>
  <c r="M535" i="3"/>
  <c r="J535" i="3"/>
  <c r="H535" i="3"/>
  <c r="AL535" i="3" s="1"/>
  <c r="AH534" i="3"/>
  <c r="W534" i="3"/>
  <c r="T534" i="3"/>
  <c r="M534" i="3"/>
  <c r="J534" i="3"/>
  <c r="H534" i="3"/>
  <c r="AL534" i="3" s="1"/>
  <c r="AH533" i="3"/>
  <c r="W533" i="3"/>
  <c r="T533" i="3"/>
  <c r="M533" i="3"/>
  <c r="J533" i="3"/>
  <c r="H533" i="3"/>
  <c r="AH532" i="3"/>
  <c r="W532" i="3"/>
  <c r="T532" i="3"/>
  <c r="M532" i="3"/>
  <c r="J532" i="3"/>
  <c r="H532" i="3"/>
  <c r="AL532" i="3" s="1"/>
  <c r="AH531" i="3"/>
  <c r="W531" i="3"/>
  <c r="T531" i="3"/>
  <c r="M531" i="3"/>
  <c r="J531" i="3"/>
  <c r="H531" i="3"/>
  <c r="AL531" i="3" s="1"/>
  <c r="AL530" i="3"/>
  <c r="AH530" i="3"/>
  <c r="W530" i="3"/>
  <c r="T530" i="3"/>
  <c r="M530" i="3"/>
  <c r="J530" i="3"/>
  <c r="H530" i="3"/>
  <c r="AH529" i="3"/>
  <c r="W529" i="3"/>
  <c r="T529" i="3"/>
  <c r="M529" i="3"/>
  <c r="J529" i="3"/>
  <c r="H529" i="3"/>
  <c r="AH528" i="3"/>
  <c r="W528" i="3"/>
  <c r="T528" i="3"/>
  <c r="M528" i="3"/>
  <c r="J528" i="3"/>
  <c r="H528" i="3"/>
  <c r="AL528" i="3" s="1"/>
  <c r="AH527" i="3"/>
  <c r="W527" i="3"/>
  <c r="T527" i="3"/>
  <c r="M527" i="3"/>
  <c r="J527" i="3"/>
  <c r="H527" i="3"/>
  <c r="AL526" i="3"/>
  <c r="AH526" i="3"/>
  <c r="W526" i="3"/>
  <c r="T526" i="3"/>
  <c r="M526" i="3"/>
  <c r="J526" i="3"/>
  <c r="H526" i="3"/>
  <c r="AH525" i="3"/>
  <c r="W525" i="3"/>
  <c r="T525" i="3"/>
  <c r="M525" i="3"/>
  <c r="J525" i="3"/>
  <c r="H525" i="3"/>
  <c r="AL525" i="3" s="1"/>
  <c r="AH524" i="3"/>
  <c r="W524" i="3"/>
  <c r="T524" i="3"/>
  <c r="M524" i="3"/>
  <c r="J524" i="3"/>
  <c r="AL524" i="3" s="1"/>
  <c r="H524" i="3"/>
  <c r="AH523" i="3"/>
  <c r="W523" i="3"/>
  <c r="T523" i="3"/>
  <c r="M523" i="3"/>
  <c r="J523" i="3"/>
  <c r="H523" i="3"/>
  <c r="AH522" i="3"/>
  <c r="W522" i="3"/>
  <c r="T522" i="3"/>
  <c r="M522" i="3"/>
  <c r="J522" i="3"/>
  <c r="AL522" i="3" s="1"/>
  <c r="H522" i="3"/>
  <c r="AH521" i="3"/>
  <c r="W521" i="3"/>
  <c r="T521" i="3"/>
  <c r="M521" i="3"/>
  <c r="J521" i="3"/>
  <c r="H521" i="3"/>
  <c r="AH520" i="3"/>
  <c r="W520" i="3"/>
  <c r="T520" i="3"/>
  <c r="M520" i="3"/>
  <c r="J520" i="3"/>
  <c r="AL520" i="3" s="1"/>
  <c r="H520" i="3"/>
  <c r="AH519" i="3"/>
  <c r="W519" i="3"/>
  <c r="T519" i="3"/>
  <c r="M519" i="3"/>
  <c r="J519" i="3"/>
  <c r="H519" i="3"/>
  <c r="AH518" i="3"/>
  <c r="W518" i="3"/>
  <c r="T518" i="3"/>
  <c r="M518" i="3"/>
  <c r="J518" i="3"/>
  <c r="H518" i="3"/>
  <c r="AL518" i="3" s="1"/>
  <c r="AH517" i="3"/>
  <c r="W517" i="3"/>
  <c r="T517" i="3"/>
  <c r="M517" i="3"/>
  <c r="J517" i="3"/>
  <c r="H517" i="3"/>
  <c r="AH516" i="3"/>
  <c r="W516" i="3"/>
  <c r="T516" i="3"/>
  <c r="M516" i="3"/>
  <c r="J516" i="3"/>
  <c r="H516" i="3"/>
  <c r="AL516" i="3" s="1"/>
  <c r="AH515" i="3"/>
  <c r="W515" i="3"/>
  <c r="T515" i="3"/>
  <c r="M515" i="3"/>
  <c r="J515" i="3"/>
  <c r="H515" i="3"/>
  <c r="AL515" i="3" s="1"/>
  <c r="AH514" i="3"/>
  <c r="W514" i="3"/>
  <c r="T514" i="3"/>
  <c r="M514" i="3"/>
  <c r="J514" i="3"/>
  <c r="H514" i="3"/>
  <c r="AL514" i="3" s="1"/>
  <c r="AH513" i="3"/>
  <c r="W513" i="3"/>
  <c r="T513" i="3"/>
  <c r="M513" i="3"/>
  <c r="J513" i="3"/>
  <c r="H513" i="3"/>
  <c r="AH512" i="3"/>
  <c r="W512" i="3"/>
  <c r="T512" i="3"/>
  <c r="M512" i="3"/>
  <c r="J512" i="3"/>
  <c r="AL512" i="3" s="1"/>
  <c r="H512" i="3"/>
  <c r="AH511" i="3"/>
  <c r="W511" i="3"/>
  <c r="T511" i="3"/>
  <c r="M511" i="3"/>
  <c r="J511" i="3"/>
  <c r="H511" i="3"/>
  <c r="AL511" i="3" s="1"/>
  <c r="AH510" i="3"/>
  <c r="W510" i="3"/>
  <c r="T510" i="3"/>
  <c r="M510" i="3"/>
  <c r="J510" i="3"/>
  <c r="AL510" i="3" s="1"/>
  <c r="H510" i="3"/>
  <c r="AH509" i="3"/>
  <c r="W509" i="3"/>
  <c r="T509" i="3"/>
  <c r="M509" i="3"/>
  <c r="J509" i="3"/>
  <c r="H509" i="3"/>
  <c r="AH508" i="3"/>
  <c r="W508" i="3"/>
  <c r="T508" i="3"/>
  <c r="M508" i="3"/>
  <c r="J508" i="3"/>
  <c r="H508" i="3"/>
  <c r="AL508" i="3" s="1"/>
  <c r="AH507" i="3"/>
  <c r="W507" i="3"/>
  <c r="T507" i="3"/>
  <c r="M507" i="3"/>
  <c r="J507" i="3"/>
  <c r="H507" i="3"/>
  <c r="AH506" i="3"/>
  <c r="W506" i="3"/>
  <c r="T506" i="3"/>
  <c r="AL506" i="3" s="1"/>
  <c r="M506" i="3"/>
  <c r="J506" i="3"/>
  <c r="H506" i="3"/>
  <c r="AH505" i="3"/>
  <c r="W505" i="3"/>
  <c r="T505" i="3"/>
  <c r="M505" i="3"/>
  <c r="J505" i="3"/>
  <c r="H505" i="3"/>
  <c r="AH504" i="3"/>
  <c r="W504" i="3"/>
  <c r="T504" i="3"/>
  <c r="M504" i="3"/>
  <c r="J504" i="3"/>
  <c r="H504" i="3"/>
  <c r="AL504" i="3" s="1"/>
  <c r="AH503" i="3"/>
  <c r="W503" i="3"/>
  <c r="T503" i="3"/>
  <c r="M503" i="3"/>
  <c r="J503" i="3"/>
  <c r="H503" i="3"/>
  <c r="AL503" i="3" s="1"/>
  <c r="AH502" i="3"/>
  <c r="W502" i="3"/>
  <c r="T502" i="3"/>
  <c r="M502" i="3"/>
  <c r="J502" i="3"/>
  <c r="H502" i="3"/>
  <c r="AL502" i="3" s="1"/>
  <c r="AH501" i="3"/>
  <c r="W501" i="3"/>
  <c r="T501" i="3"/>
  <c r="M501" i="3"/>
  <c r="J501" i="3"/>
  <c r="H501" i="3"/>
  <c r="AH500" i="3"/>
  <c r="W500" i="3"/>
  <c r="T500" i="3"/>
  <c r="M500" i="3"/>
  <c r="J500" i="3"/>
  <c r="H500" i="3"/>
  <c r="AL500" i="3" s="1"/>
  <c r="AH499" i="3"/>
  <c r="W499" i="3"/>
  <c r="T499" i="3"/>
  <c r="M499" i="3"/>
  <c r="J499" i="3"/>
  <c r="H499" i="3"/>
  <c r="AL499" i="3" s="1"/>
  <c r="AL498" i="3"/>
  <c r="AH498" i="3"/>
  <c r="W498" i="3"/>
  <c r="T498" i="3"/>
  <c r="M498" i="3"/>
  <c r="J498" i="3"/>
  <c r="H498" i="3"/>
  <c r="AH497" i="3"/>
  <c r="W497" i="3"/>
  <c r="T497" i="3"/>
  <c r="M497" i="3"/>
  <c r="J497" i="3"/>
  <c r="H497" i="3"/>
  <c r="AL497" i="3" s="1"/>
  <c r="AH496" i="3"/>
  <c r="W496" i="3"/>
  <c r="T496" i="3"/>
  <c r="M496" i="3"/>
  <c r="J496" i="3"/>
  <c r="H496" i="3"/>
  <c r="AL496" i="3" s="1"/>
  <c r="AH495" i="3"/>
  <c r="W495" i="3"/>
  <c r="T495" i="3"/>
  <c r="M495" i="3"/>
  <c r="J495" i="3"/>
  <c r="H495" i="3"/>
  <c r="AL494" i="3"/>
  <c r="AH494" i="3"/>
  <c r="W494" i="3"/>
  <c r="T494" i="3"/>
  <c r="M494" i="3"/>
  <c r="J494" i="3"/>
  <c r="H494" i="3"/>
  <c r="AH493" i="3"/>
  <c r="W493" i="3"/>
  <c r="T493" i="3"/>
  <c r="M493" i="3"/>
  <c r="J493" i="3"/>
  <c r="H493" i="3"/>
  <c r="AH492" i="3"/>
  <c r="W492" i="3"/>
  <c r="T492" i="3"/>
  <c r="M492" i="3"/>
  <c r="J492" i="3"/>
  <c r="H492" i="3"/>
  <c r="AH491" i="3"/>
  <c r="W491" i="3"/>
  <c r="T491" i="3"/>
  <c r="M491" i="3"/>
  <c r="J491" i="3"/>
  <c r="H491" i="3"/>
  <c r="AH490" i="3"/>
  <c r="W490" i="3"/>
  <c r="T490" i="3"/>
  <c r="M490" i="3"/>
  <c r="J490" i="3"/>
  <c r="H490" i="3"/>
  <c r="AL490" i="3" s="1"/>
  <c r="AH489" i="3"/>
  <c r="W489" i="3"/>
  <c r="T489" i="3"/>
  <c r="M489" i="3"/>
  <c r="J489" i="3"/>
  <c r="H489" i="3"/>
  <c r="AH488" i="3"/>
  <c r="W488" i="3"/>
  <c r="T488" i="3"/>
  <c r="M488" i="3"/>
  <c r="J488" i="3"/>
  <c r="H488" i="3"/>
  <c r="AH487" i="3"/>
  <c r="W487" i="3"/>
  <c r="T487" i="3"/>
  <c r="M487" i="3"/>
  <c r="J487" i="3"/>
  <c r="H487" i="3"/>
  <c r="AH486" i="3"/>
  <c r="W486" i="3"/>
  <c r="T486" i="3"/>
  <c r="M486" i="3"/>
  <c r="J486" i="3"/>
  <c r="H486" i="3"/>
  <c r="AL486" i="3" s="1"/>
  <c r="AH485" i="3"/>
  <c r="W485" i="3"/>
  <c r="T485" i="3"/>
  <c r="M485" i="3"/>
  <c r="J485" i="3"/>
  <c r="H485" i="3"/>
  <c r="AH484" i="3"/>
  <c r="W484" i="3"/>
  <c r="T484" i="3"/>
  <c r="M484" i="3"/>
  <c r="J484" i="3"/>
  <c r="H484" i="3"/>
  <c r="AL484" i="3" s="1"/>
  <c r="AH483" i="3"/>
  <c r="W483" i="3"/>
  <c r="T483" i="3"/>
  <c r="M483" i="3"/>
  <c r="J483" i="3"/>
  <c r="H483" i="3"/>
  <c r="AL483" i="3" s="1"/>
  <c r="AH482" i="3"/>
  <c r="W482" i="3"/>
  <c r="T482" i="3"/>
  <c r="M482" i="3"/>
  <c r="J482" i="3"/>
  <c r="H482" i="3"/>
  <c r="AL482" i="3" s="1"/>
  <c r="AH481" i="3"/>
  <c r="W481" i="3"/>
  <c r="T481" i="3"/>
  <c r="M481" i="3"/>
  <c r="J481" i="3"/>
  <c r="H481" i="3"/>
  <c r="AH480" i="3"/>
  <c r="W480" i="3"/>
  <c r="T480" i="3"/>
  <c r="M480" i="3"/>
  <c r="J480" i="3"/>
  <c r="H480" i="3"/>
  <c r="AL480" i="3" s="1"/>
  <c r="AH479" i="3"/>
  <c r="W479" i="3"/>
  <c r="T479" i="3"/>
  <c r="M479" i="3"/>
  <c r="J479" i="3"/>
  <c r="H479" i="3"/>
  <c r="AL479" i="3" s="1"/>
  <c r="AL478" i="3"/>
  <c r="AH478" i="3"/>
  <c r="W478" i="3"/>
  <c r="T478" i="3"/>
  <c r="M478" i="3"/>
  <c r="J478" i="3"/>
  <c r="H478" i="3"/>
  <c r="AH477" i="3"/>
  <c r="W477" i="3"/>
  <c r="T477" i="3"/>
  <c r="M477" i="3"/>
  <c r="J477" i="3"/>
  <c r="H477" i="3"/>
  <c r="AH476" i="3"/>
  <c r="W476" i="3"/>
  <c r="T476" i="3"/>
  <c r="M476" i="3"/>
  <c r="J476" i="3"/>
  <c r="H476" i="3"/>
  <c r="AL476" i="3" s="1"/>
  <c r="AH475" i="3"/>
  <c r="W475" i="3"/>
  <c r="T475" i="3"/>
  <c r="M475" i="3"/>
  <c r="J475" i="3"/>
  <c r="H475" i="3"/>
  <c r="AH474" i="3"/>
  <c r="W474" i="3"/>
  <c r="T474" i="3"/>
  <c r="AL474" i="3" s="1"/>
  <c r="M474" i="3"/>
  <c r="J474" i="3"/>
  <c r="H474" i="3"/>
  <c r="AH473" i="3"/>
  <c r="W473" i="3"/>
  <c r="T473" i="3"/>
  <c r="M473" i="3"/>
  <c r="J473" i="3"/>
  <c r="H473" i="3"/>
  <c r="AH472" i="3"/>
  <c r="W472" i="3"/>
  <c r="T472" i="3"/>
  <c r="M472" i="3"/>
  <c r="J472" i="3"/>
  <c r="H472" i="3"/>
  <c r="AL472" i="3" s="1"/>
  <c r="AH471" i="3"/>
  <c r="W471" i="3"/>
  <c r="T471" i="3"/>
  <c r="M471" i="3"/>
  <c r="J471" i="3"/>
  <c r="H471" i="3"/>
  <c r="AL471" i="3" s="1"/>
  <c r="AH470" i="3"/>
  <c r="W470" i="3"/>
  <c r="T470" i="3"/>
  <c r="M470" i="3"/>
  <c r="J470" i="3"/>
  <c r="H470" i="3"/>
  <c r="AL470" i="3" s="1"/>
  <c r="AH469" i="3"/>
  <c r="W469" i="3"/>
  <c r="T469" i="3"/>
  <c r="M469" i="3"/>
  <c r="J469" i="3"/>
  <c r="H469" i="3"/>
  <c r="AH468" i="3"/>
  <c r="W468" i="3"/>
  <c r="T468" i="3"/>
  <c r="M468" i="3"/>
  <c r="J468" i="3"/>
  <c r="H468" i="3"/>
  <c r="AL468" i="3" s="1"/>
  <c r="AH467" i="3"/>
  <c r="W467" i="3"/>
  <c r="T467" i="3"/>
  <c r="M467" i="3"/>
  <c r="J467" i="3"/>
  <c r="H467" i="3"/>
  <c r="AL467" i="3" s="1"/>
  <c r="AH466" i="3"/>
  <c r="W466" i="3"/>
  <c r="T466" i="3"/>
  <c r="M466" i="3"/>
  <c r="J466" i="3"/>
  <c r="H466" i="3"/>
  <c r="AL466" i="3" s="1"/>
  <c r="AH465" i="3"/>
  <c r="W465" i="3"/>
  <c r="T465" i="3"/>
  <c r="M465" i="3"/>
  <c r="J465" i="3"/>
  <c r="H465" i="3"/>
  <c r="AH464" i="3"/>
  <c r="W464" i="3"/>
  <c r="T464" i="3"/>
  <c r="M464" i="3"/>
  <c r="J464" i="3"/>
  <c r="H464" i="3"/>
  <c r="AL464" i="3" s="1"/>
  <c r="AH463" i="3"/>
  <c r="W463" i="3"/>
  <c r="T463" i="3"/>
  <c r="M463" i="3"/>
  <c r="J463" i="3"/>
  <c r="H463" i="3"/>
  <c r="AL462" i="3"/>
  <c r="AH462" i="3"/>
  <c r="W462" i="3"/>
  <c r="T462" i="3"/>
  <c r="M462" i="3"/>
  <c r="J462" i="3"/>
  <c r="H462" i="3"/>
  <c r="AH461" i="3"/>
  <c r="W461" i="3"/>
  <c r="T461" i="3"/>
  <c r="M461" i="3"/>
  <c r="J461" i="3"/>
  <c r="H461" i="3"/>
  <c r="AH460" i="3"/>
  <c r="W460" i="3"/>
  <c r="T460" i="3"/>
  <c r="M460" i="3"/>
  <c r="J460" i="3"/>
  <c r="H460" i="3"/>
  <c r="AH459" i="3"/>
  <c r="W459" i="3"/>
  <c r="T459" i="3"/>
  <c r="M459" i="3"/>
  <c r="J459" i="3"/>
  <c r="H459" i="3"/>
  <c r="AH458" i="3"/>
  <c r="W458" i="3"/>
  <c r="T458" i="3"/>
  <c r="M458" i="3"/>
  <c r="J458" i="3"/>
  <c r="AL458" i="3" s="1"/>
  <c r="H458" i="3"/>
  <c r="AH457" i="3"/>
  <c r="W457" i="3"/>
  <c r="T457" i="3"/>
  <c r="M457" i="3"/>
  <c r="J457" i="3"/>
  <c r="H457" i="3"/>
  <c r="AH456" i="3"/>
  <c r="W456" i="3"/>
  <c r="T456" i="3"/>
  <c r="M456" i="3"/>
  <c r="J456" i="3"/>
  <c r="AL456" i="3" s="1"/>
  <c r="H456" i="3"/>
  <c r="AH455" i="3"/>
  <c r="W455" i="3"/>
  <c r="T455" i="3"/>
  <c r="M455" i="3"/>
  <c r="J455" i="3"/>
  <c r="H455" i="3"/>
  <c r="AH454" i="3"/>
  <c r="W454" i="3"/>
  <c r="T454" i="3"/>
  <c r="M454" i="3"/>
  <c r="J454" i="3"/>
  <c r="H454" i="3"/>
  <c r="AL454" i="3" s="1"/>
  <c r="AH453" i="3"/>
  <c r="W453" i="3"/>
  <c r="T453" i="3"/>
  <c r="M453" i="3"/>
  <c r="J453" i="3"/>
  <c r="H453" i="3"/>
  <c r="AH452" i="3"/>
  <c r="W452" i="3"/>
  <c r="T452" i="3"/>
  <c r="M452" i="3"/>
  <c r="J452" i="3"/>
  <c r="H452" i="3"/>
  <c r="AH451" i="3"/>
  <c r="W451" i="3"/>
  <c r="T451" i="3"/>
  <c r="M451" i="3"/>
  <c r="J451" i="3"/>
  <c r="H451" i="3"/>
  <c r="AL451" i="3" s="1"/>
  <c r="AH450" i="3"/>
  <c r="W450" i="3"/>
  <c r="T450" i="3"/>
  <c r="M450" i="3"/>
  <c r="J450" i="3"/>
  <c r="H450" i="3"/>
  <c r="AL450" i="3" s="1"/>
  <c r="AH449" i="3"/>
  <c r="W449" i="3"/>
  <c r="T449" i="3"/>
  <c r="M449" i="3"/>
  <c r="J449" i="3"/>
  <c r="H449" i="3"/>
  <c r="AH448" i="3"/>
  <c r="W448" i="3"/>
  <c r="T448" i="3"/>
  <c r="M448" i="3"/>
  <c r="J448" i="3"/>
  <c r="H448" i="3"/>
  <c r="AL448" i="3" s="1"/>
  <c r="AH447" i="3"/>
  <c r="W447" i="3"/>
  <c r="T447" i="3"/>
  <c r="M447" i="3"/>
  <c r="J447" i="3"/>
  <c r="H447" i="3"/>
  <c r="AL447" i="3" s="1"/>
  <c r="AH446" i="3"/>
  <c r="W446" i="3"/>
  <c r="T446" i="3"/>
  <c r="M446" i="3"/>
  <c r="J446" i="3"/>
  <c r="AL446" i="3" s="1"/>
  <c r="H446" i="3"/>
  <c r="AH445" i="3"/>
  <c r="W445" i="3"/>
  <c r="T445" i="3"/>
  <c r="M445" i="3"/>
  <c r="J445" i="3"/>
  <c r="H445" i="3"/>
  <c r="AH444" i="3"/>
  <c r="W444" i="3"/>
  <c r="T444" i="3"/>
  <c r="M444" i="3"/>
  <c r="J444" i="3"/>
  <c r="H444" i="3"/>
  <c r="AL444" i="3" s="1"/>
  <c r="AH443" i="3"/>
  <c r="W443" i="3"/>
  <c r="T443" i="3"/>
  <c r="M443" i="3"/>
  <c r="J443" i="3"/>
  <c r="H443" i="3"/>
  <c r="AH442" i="3"/>
  <c r="AL442" i="3" s="1"/>
  <c r="W442" i="3"/>
  <c r="T442" i="3"/>
  <c r="M442" i="3"/>
  <c r="J442" i="3"/>
  <c r="H442" i="3"/>
  <c r="AH441" i="3"/>
  <c r="W441" i="3"/>
  <c r="T441" i="3"/>
  <c r="M441" i="3"/>
  <c r="J441" i="3"/>
  <c r="H441" i="3"/>
  <c r="AH440" i="3"/>
  <c r="W440" i="3"/>
  <c r="T440" i="3"/>
  <c r="M440" i="3"/>
  <c r="J440" i="3"/>
  <c r="H440" i="3"/>
  <c r="AL440" i="3" s="1"/>
  <c r="AH439" i="3"/>
  <c r="W439" i="3"/>
  <c r="T439" i="3"/>
  <c r="M439" i="3"/>
  <c r="J439" i="3"/>
  <c r="H439" i="3"/>
  <c r="AH438" i="3"/>
  <c r="W438" i="3"/>
  <c r="T438" i="3"/>
  <c r="M438" i="3"/>
  <c r="J438" i="3"/>
  <c r="H438" i="3"/>
  <c r="AL438" i="3" s="1"/>
  <c r="AH437" i="3"/>
  <c r="W437" i="3"/>
  <c r="T437" i="3"/>
  <c r="M437" i="3"/>
  <c r="J437" i="3"/>
  <c r="H437" i="3"/>
  <c r="AH436" i="3"/>
  <c r="W436" i="3"/>
  <c r="T436" i="3"/>
  <c r="M436" i="3"/>
  <c r="J436" i="3"/>
  <c r="H436" i="3"/>
  <c r="AL436" i="3" s="1"/>
  <c r="AH435" i="3"/>
  <c r="W435" i="3"/>
  <c r="T435" i="3"/>
  <c r="M435" i="3"/>
  <c r="J435" i="3"/>
  <c r="H435" i="3"/>
  <c r="AL435" i="3" s="1"/>
  <c r="AH434" i="3"/>
  <c r="W434" i="3"/>
  <c r="T434" i="3"/>
  <c r="M434" i="3"/>
  <c r="J434" i="3"/>
  <c r="H434" i="3"/>
  <c r="AL434" i="3" s="1"/>
  <c r="AH433" i="3"/>
  <c r="W433" i="3"/>
  <c r="T433" i="3"/>
  <c r="M433" i="3"/>
  <c r="J433" i="3"/>
  <c r="H433" i="3"/>
  <c r="AH432" i="3"/>
  <c r="W432" i="3"/>
  <c r="T432" i="3"/>
  <c r="M432" i="3"/>
  <c r="J432" i="3"/>
  <c r="H432" i="3"/>
  <c r="AL432" i="3" s="1"/>
  <c r="AH431" i="3"/>
  <c r="W431" i="3"/>
  <c r="T431" i="3"/>
  <c r="M431" i="3"/>
  <c r="J431" i="3"/>
  <c r="H431" i="3"/>
  <c r="AL430" i="3"/>
  <c r="AH430" i="3"/>
  <c r="W430" i="3"/>
  <c r="T430" i="3"/>
  <c r="M430" i="3"/>
  <c r="J430" i="3"/>
  <c r="H430" i="3"/>
  <c r="AH429" i="3"/>
  <c r="W429" i="3"/>
  <c r="T429" i="3"/>
  <c r="M429" i="3"/>
  <c r="J429" i="3"/>
  <c r="H429" i="3"/>
  <c r="AL429" i="3" s="1"/>
  <c r="AH428" i="3"/>
  <c r="W428" i="3"/>
  <c r="T428" i="3"/>
  <c r="M428" i="3"/>
  <c r="J428" i="3"/>
  <c r="H428" i="3"/>
  <c r="AH427" i="3"/>
  <c r="W427" i="3"/>
  <c r="T427" i="3"/>
  <c r="M427" i="3"/>
  <c r="J427" i="3"/>
  <c r="H427" i="3"/>
  <c r="AH426" i="3"/>
  <c r="W426" i="3"/>
  <c r="T426" i="3"/>
  <c r="M426" i="3"/>
  <c r="J426" i="3"/>
  <c r="AL426" i="3" s="1"/>
  <c r="H426" i="3"/>
  <c r="AH425" i="3"/>
  <c r="W425" i="3"/>
  <c r="T425" i="3"/>
  <c r="M425" i="3"/>
  <c r="J425" i="3"/>
  <c r="H425" i="3"/>
  <c r="AH424" i="3"/>
  <c r="W424" i="3"/>
  <c r="T424" i="3"/>
  <c r="AL424" i="3" s="1"/>
  <c r="M424" i="3"/>
  <c r="J424" i="3"/>
  <c r="H424" i="3"/>
  <c r="AH423" i="3"/>
  <c r="W423" i="3"/>
  <c r="T423" i="3"/>
  <c r="M423" i="3"/>
  <c r="J423" i="3"/>
  <c r="H423" i="3"/>
  <c r="AH422" i="3"/>
  <c r="W422" i="3"/>
  <c r="T422" i="3"/>
  <c r="M422" i="3"/>
  <c r="J422" i="3"/>
  <c r="H422" i="3"/>
  <c r="AL422" i="3" s="1"/>
  <c r="AH421" i="3"/>
  <c r="W421" i="3"/>
  <c r="T421" i="3"/>
  <c r="M421" i="3"/>
  <c r="J421" i="3"/>
  <c r="H421" i="3"/>
  <c r="AH420" i="3"/>
  <c r="W420" i="3"/>
  <c r="T420" i="3"/>
  <c r="M420" i="3"/>
  <c r="J420" i="3"/>
  <c r="H420" i="3"/>
  <c r="AH419" i="3"/>
  <c r="W419" i="3"/>
  <c r="T419" i="3"/>
  <c r="M419" i="3"/>
  <c r="J419" i="3"/>
  <c r="H419" i="3"/>
  <c r="AL419" i="3" s="1"/>
  <c r="AH418" i="3"/>
  <c r="W418" i="3"/>
  <c r="T418" i="3"/>
  <c r="M418" i="3"/>
  <c r="J418" i="3"/>
  <c r="H418" i="3"/>
  <c r="AL418" i="3" s="1"/>
  <c r="AH417" i="3"/>
  <c r="W417" i="3"/>
  <c r="T417" i="3"/>
  <c r="M417" i="3"/>
  <c r="J417" i="3"/>
  <c r="H417" i="3"/>
  <c r="AH416" i="3"/>
  <c r="W416" i="3"/>
  <c r="T416" i="3"/>
  <c r="M416" i="3"/>
  <c r="J416" i="3"/>
  <c r="H416" i="3"/>
  <c r="AL416" i="3" s="1"/>
  <c r="AH415" i="3"/>
  <c r="W415" i="3"/>
  <c r="T415" i="3"/>
  <c r="M415" i="3"/>
  <c r="J415" i="3"/>
  <c r="H415" i="3"/>
  <c r="AL415" i="3" s="1"/>
  <c r="AH414" i="3"/>
  <c r="W414" i="3"/>
  <c r="T414" i="3"/>
  <c r="M414" i="3"/>
  <c r="J414" i="3"/>
  <c r="AL414" i="3" s="1"/>
  <c r="H414" i="3"/>
  <c r="AH413" i="3"/>
  <c r="W413" i="3"/>
  <c r="T413" i="3"/>
  <c r="M413" i="3"/>
  <c r="J413" i="3"/>
  <c r="H413" i="3"/>
  <c r="AH412" i="3"/>
  <c r="W412" i="3"/>
  <c r="T412" i="3"/>
  <c r="M412" i="3"/>
  <c r="J412" i="3"/>
  <c r="H412" i="3"/>
  <c r="AL412" i="3" s="1"/>
  <c r="AH411" i="3"/>
  <c r="W411" i="3"/>
  <c r="T411" i="3"/>
  <c r="M411" i="3"/>
  <c r="J411" i="3"/>
  <c r="H411" i="3"/>
  <c r="AH410" i="3"/>
  <c r="AL410" i="3" s="1"/>
  <c r="W410" i="3"/>
  <c r="T410" i="3"/>
  <c r="M410" i="3"/>
  <c r="J410" i="3"/>
  <c r="H410" i="3"/>
  <c r="AH409" i="3"/>
  <c r="W409" i="3"/>
  <c r="T409" i="3"/>
  <c r="M409" i="3"/>
  <c r="J409" i="3"/>
  <c r="H409" i="3"/>
  <c r="AH408" i="3"/>
  <c r="W408" i="3"/>
  <c r="T408" i="3"/>
  <c r="M408" i="3"/>
  <c r="J408" i="3"/>
  <c r="H408" i="3"/>
  <c r="AL408" i="3" s="1"/>
  <c r="AH407" i="3"/>
  <c r="W407" i="3"/>
  <c r="T407" i="3"/>
  <c r="M407" i="3"/>
  <c r="J407" i="3"/>
  <c r="H407" i="3"/>
  <c r="AH406" i="3"/>
  <c r="W406" i="3"/>
  <c r="T406" i="3"/>
  <c r="M406" i="3"/>
  <c r="J406" i="3"/>
  <c r="H406" i="3"/>
  <c r="AL406" i="3" s="1"/>
  <c r="AH405" i="3"/>
  <c r="W405" i="3"/>
  <c r="T405" i="3"/>
  <c r="M405" i="3"/>
  <c r="J405" i="3"/>
  <c r="H405" i="3"/>
  <c r="AH404" i="3"/>
  <c r="W404" i="3"/>
  <c r="T404" i="3"/>
  <c r="M404" i="3"/>
  <c r="J404" i="3"/>
  <c r="H404" i="3"/>
  <c r="AL404" i="3" s="1"/>
  <c r="AH403" i="3"/>
  <c r="W403" i="3"/>
  <c r="T403" i="3"/>
  <c r="M403" i="3"/>
  <c r="J403" i="3"/>
  <c r="H403" i="3"/>
  <c r="AL403" i="3" s="1"/>
  <c r="AH402" i="3"/>
  <c r="W402" i="3"/>
  <c r="T402" i="3"/>
  <c r="M402" i="3"/>
  <c r="J402" i="3"/>
  <c r="H402" i="3"/>
  <c r="AL402" i="3" s="1"/>
  <c r="AH401" i="3"/>
  <c r="W401" i="3"/>
  <c r="T401" i="3"/>
  <c r="M401" i="3"/>
  <c r="J401" i="3"/>
  <c r="H401" i="3"/>
  <c r="AH400" i="3"/>
  <c r="W400" i="3"/>
  <c r="T400" i="3"/>
  <c r="M400" i="3"/>
  <c r="J400" i="3"/>
  <c r="H400" i="3"/>
  <c r="AL400" i="3" s="1"/>
  <c r="AH399" i="3"/>
  <c r="W399" i="3"/>
  <c r="T399" i="3"/>
  <c r="M399" i="3"/>
  <c r="J399" i="3"/>
  <c r="H399" i="3"/>
  <c r="AL398" i="3"/>
  <c r="AH398" i="3"/>
  <c r="W398" i="3"/>
  <c r="T398" i="3"/>
  <c r="M398" i="3"/>
  <c r="J398" i="3"/>
  <c r="H398" i="3"/>
  <c r="AH397" i="3"/>
  <c r="W397" i="3"/>
  <c r="T397" i="3"/>
  <c r="M397" i="3"/>
  <c r="J397" i="3"/>
  <c r="H397" i="3"/>
  <c r="AL397" i="3" s="1"/>
  <c r="AH396" i="3"/>
  <c r="W396" i="3"/>
  <c r="T396" i="3"/>
  <c r="AL396" i="3" s="1"/>
  <c r="M396" i="3"/>
  <c r="J396" i="3"/>
  <c r="H396" i="3"/>
  <c r="AH395" i="3"/>
  <c r="W395" i="3"/>
  <c r="T395" i="3"/>
  <c r="M395" i="3"/>
  <c r="J395" i="3"/>
  <c r="H395" i="3"/>
  <c r="AH394" i="3"/>
  <c r="W394" i="3"/>
  <c r="T394" i="3"/>
  <c r="M394" i="3"/>
  <c r="J394" i="3"/>
  <c r="AL394" i="3" s="1"/>
  <c r="H394" i="3"/>
  <c r="AH393" i="3"/>
  <c r="W393" i="3"/>
  <c r="T393" i="3"/>
  <c r="M393" i="3"/>
  <c r="J393" i="3"/>
  <c r="H393" i="3"/>
  <c r="AH392" i="3"/>
  <c r="W392" i="3"/>
  <c r="T392" i="3"/>
  <c r="AL392" i="3" s="1"/>
  <c r="M392" i="3"/>
  <c r="J392" i="3"/>
  <c r="H392" i="3"/>
  <c r="AH391" i="3"/>
  <c r="W391" i="3"/>
  <c r="T391" i="3"/>
  <c r="M391" i="3"/>
  <c r="J391" i="3"/>
  <c r="H391" i="3"/>
  <c r="AH390" i="3"/>
  <c r="W390" i="3"/>
  <c r="T390" i="3"/>
  <c r="M390" i="3"/>
  <c r="J390" i="3"/>
  <c r="H390" i="3"/>
  <c r="AL390" i="3" s="1"/>
  <c r="AH389" i="3"/>
  <c r="W389" i="3"/>
  <c r="T389" i="3"/>
  <c r="M389" i="3"/>
  <c r="J389" i="3"/>
  <c r="H389" i="3"/>
  <c r="AH388" i="3"/>
  <c r="W388" i="3"/>
  <c r="T388" i="3"/>
  <c r="M388" i="3"/>
  <c r="J388" i="3"/>
  <c r="H388" i="3"/>
  <c r="AH387" i="3"/>
  <c r="W387" i="3"/>
  <c r="T387" i="3"/>
  <c r="M387" i="3"/>
  <c r="J387" i="3"/>
  <c r="H387" i="3"/>
  <c r="AL387" i="3" s="1"/>
  <c r="AH386" i="3"/>
  <c r="W386" i="3"/>
  <c r="T386" i="3"/>
  <c r="M386" i="3"/>
  <c r="J386" i="3"/>
  <c r="H386" i="3"/>
  <c r="AL386" i="3" s="1"/>
  <c r="AH385" i="3"/>
  <c r="W385" i="3"/>
  <c r="T385" i="3"/>
  <c r="M385" i="3"/>
  <c r="J385" i="3"/>
  <c r="H385" i="3"/>
  <c r="AH384" i="3"/>
  <c r="W384" i="3"/>
  <c r="T384" i="3"/>
  <c r="M384" i="3"/>
  <c r="J384" i="3"/>
  <c r="AL384" i="3" s="1"/>
  <c r="H384" i="3"/>
  <c r="AH383" i="3"/>
  <c r="W383" i="3"/>
  <c r="T383" i="3"/>
  <c r="M383" i="3"/>
  <c r="J383" i="3"/>
  <c r="H383" i="3"/>
  <c r="AL383" i="3" s="1"/>
  <c r="AH382" i="3"/>
  <c r="W382" i="3"/>
  <c r="T382" i="3"/>
  <c r="M382" i="3"/>
  <c r="J382" i="3"/>
  <c r="AL382" i="3" s="1"/>
  <c r="H382" i="3"/>
  <c r="AH381" i="3"/>
  <c r="W381" i="3"/>
  <c r="T381" i="3"/>
  <c r="M381" i="3"/>
  <c r="J381" i="3"/>
  <c r="H381" i="3"/>
  <c r="AH380" i="3"/>
  <c r="W380" i="3"/>
  <c r="T380" i="3"/>
  <c r="M380" i="3"/>
  <c r="J380" i="3"/>
  <c r="H380" i="3"/>
  <c r="AL380" i="3" s="1"/>
  <c r="AH379" i="3"/>
  <c r="W379" i="3"/>
  <c r="T379" i="3"/>
  <c r="M379" i="3"/>
  <c r="J379" i="3"/>
  <c r="H379" i="3"/>
  <c r="AH378" i="3"/>
  <c r="AL378" i="3" s="1"/>
  <c r="W378" i="3"/>
  <c r="T378" i="3"/>
  <c r="M378" i="3"/>
  <c r="J378" i="3"/>
  <c r="H378" i="3"/>
  <c r="AH377" i="3"/>
  <c r="W377" i="3"/>
  <c r="T377" i="3"/>
  <c r="M377" i="3"/>
  <c r="J377" i="3"/>
  <c r="H377" i="3"/>
  <c r="AH376" i="3"/>
  <c r="W376" i="3"/>
  <c r="T376" i="3"/>
  <c r="M376" i="3"/>
  <c r="J376" i="3"/>
  <c r="H376" i="3"/>
  <c r="AL376" i="3" s="1"/>
  <c r="AH375" i="3"/>
  <c r="W375" i="3"/>
  <c r="T375" i="3"/>
  <c r="M375" i="3"/>
  <c r="J375" i="3"/>
  <c r="H375" i="3"/>
  <c r="AH374" i="3"/>
  <c r="W374" i="3"/>
  <c r="T374" i="3"/>
  <c r="M374" i="3"/>
  <c r="J374" i="3"/>
  <c r="H374" i="3"/>
  <c r="AL374" i="3" s="1"/>
  <c r="AH373" i="3"/>
  <c r="W373" i="3"/>
  <c r="T373" i="3"/>
  <c r="M373" i="3"/>
  <c r="J373" i="3"/>
  <c r="H373" i="3"/>
  <c r="AH372" i="3"/>
  <c r="W372" i="3"/>
  <c r="T372" i="3"/>
  <c r="M372" i="3"/>
  <c r="J372" i="3"/>
  <c r="H372" i="3"/>
  <c r="AL372" i="3" s="1"/>
  <c r="AH371" i="3"/>
  <c r="W371" i="3"/>
  <c r="T371" i="3"/>
  <c r="M371" i="3"/>
  <c r="J371" i="3"/>
  <c r="H371" i="3"/>
  <c r="AL371" i="3" s="1"/>
  <c r="AL370" i="3"/>
  <c r="AH370" i="3"/>
  <c r="W370" i="3"/>
  <c r="T370" i="3"/>
  <c r="M370" i="3"/>
  <c r="J370" i="3"/>
  <c r="H370" i="3"/>
  <c r="AH369" i="3"/>
  <c r="W369" i="3"/>
  <c r="T369" i="3"/>
  <c r="M369" i="3"/>
  <c r="J369" i="3"/>
  <c r="H369" i="3"/>
  <c r="AH368" i="3"/>
  <c r="W368" i="3"/>
  <c r="T368" i="3"/>
  <c r="M368" i="3"/>
  <c r="J368" i="3"/>
  <c r="H368" i="3"/>
  <c r="AL368" i="3" s="1"/>
  <c r="AH367" i="3"/>
  <c r="W367" i="3"/>
  <c r="T367" i="3"/>
  <c r="M367" i="3"/>
  <c r="J367" i="3"/>
  <c r="H367" i="3"/>
  <c r="AL366" i="3"/>
  <c r="AH366" i="3"/>
  <c r="W366" i="3"/>
  <c r="T366" i="3"/>
  <c r="M366" i="3"/>
  <c r="J366" i="3"/>
  <c r="H366" i="3"/>
  <c r="AH365" i="3"/>
  <c r="W365" i="3"/>
  <c r="T365" i="3"/>
  <c r="M365" i="3"/>
  <c r="J365" i="3"/>
  <c r="H365" i="3"/>
  <c r="AL365" i="3" s="1"/>
  <c r="AH364" i="3"/>
  <c r="W364" i="3"/>
  <c r="T364" i="3"/>
  <c r="M364" i="3"/>
  <c r="J364" i="3"/>
  <c r="H364" i="3"/>
  <c r="AH363" i="3"/>
  <c r="W363" i="3"/>
  <c r="T363" i="3"/>
  <c r="M363" i="3"/>
  <c r="J363" i="3"/>
  <c r="H363" i="3"/>
  <c r="AH362" i="3"/>
  <c r="W362" i="3"/>
  <c r="T362" i="3"/>
  <c r="M362" i="3"/>
  <c r="J362" i="3"/>
  <c r="AL362" i="3" s="1"/>
  <c r="H362" i="3"/>
  <c r="AH361" i="3"/>
  <c r="W361" i="3"/>
  <c r="T361" i="3"/>
  <c r="M361" i="3"/>
  <c r="J361" i="3"/>
  <c r="H361" i="3"/>
  <c r="AH360" i="3"/>
  <c r="W360" i="3"/>
  <c r="T360" i="3"/>
  <c r="M360" i="3"/>
  <c r="J360" i="3"/>
  <c r="AL360" i="3" s="1"/>
  <c r="H360" i="3"/>
  <c r="AH359" i="3"/>
  <c r="W359" i="3"/>
  <c r="T359" i="3"/>
  <c r="M359" i="3"/>
  <c r="J359" i="3"/>
  <c r="H359" i="3"/>
  <c r="AH358" i="3"/>
  <c r="W358" i="3"/>
  <c r="T358" i="3"/>
  <c r="M358" i="3"/>
  <c r="J358" i="3"/>
  <c r="H358" i="3"/>
  <c r="AL358" i="3" s="1"/>
  <c r="AH357" i="3"/>
  <c r="W357" i="3"/>
  <c r="T357" i="3"/>
  <c r="M357" i="3"/>
  <c r="J357" i="3"/>
  <c r="H357" i="3"/>
  <c r="AH356" i="3"/>
  <c r="W356" i="3"/>
  <c r="T356" i="3"/>
  <c r="M356" i="3"/>
  <c r="J356" i="3"/>
  <c r="H356" i="3"/>
  <c r="AH355" i="3"/>
  <c r="W355" i="3"/>
  <c r="T355" i="3"/>
  <c r="M355" i="3"/>
  <c r="J355" i="3"/>
  <c r="H355" i="3"/>
  <c r="AL355" i="3" s="1"/>
  <c r="AH354" i="3"/>
  <c r="W354" i="3"/>
  <c r="T354" i="3"/>
  <c r="M354" i="3"/>
  <c r="J354" i="3"/>
  <c r="H354" i="3"/>
  <c r="AL354" i="3" s="1"/>
  <c r="AH353" i="3"/>
  <c r="W353" i="3"/>
  <c r="T353" i="3"/>
  <c r="M353" i="3"/>
  <c r="J353" i="3"/>
  <c r="H353" i="3"/>
  <c r="AH352" i="3"/>
  <c r="W352" i="3"/>
  <c r="T352" i="3"/>
  <c r="M352" i="3"/>
  <c r="J352" i="3"/>
  <c r="H352" i="3"/>
  <c r="AL352" i="3" s="1"/>
  <c r="AH351" i="3"/>
  <c r="AL351" i="3" s="1"/>
  <c r="W351" i="3"/>
  <c r="T351" i="3"/>
  <c r="M351" i="3"/>
  <c r="J351" i="3"/>
  <c r="H351" i="3"/>
  <c r="AH350" i="3"/>
  <c r="W350" i="3"/>
  <c r="T350" i="3"/>
  <c r="M350" i="3"/>
  <c r="J350" i="3"/>
  <c r="H350" i="3"/>
  <c r="AH349" i="3"/>
  <c r="W349" i="3"/>
  <c r="T349" i="3"/>
  <c r="M349" i="3"/>
  <c r="J349" i="3"/>
  <c r="H349" i="3"/>
  <c r="AL349" i="3" s="1"/>
  <c r="AH348" i="3"/>
  <c r="W348" i="3"/>
  <c r="T348" i="3"/>
  <c r="M348" i="3"/>
  <c r="J348" i="3"/>
  <c r="H348" i="3"/>
  <c r="AL348" i="3" s="1"/>
  <c r="AH347" i="3"/>
  <c r="W347" i="3"/>
  <c r="T347" i="3"/>
  <c r="M347" i="3"/>
  <c r="J347" i="3"/>
  <c r="H347" i="3"/>
  <c r="AL347" i="3" s="1"/>
  <c r="AH346" i="3"/>
  <c r="W346" i="3"/>
  <c r="T346" i="3"/>
  <c r="M346" i="3"/>
  <c r="J346" i="3"/>
  <c r="H346" i="3"/>
  <c r="AH345" i="3"/>
  <c r="W345" i="3"/>
  <c r="T345" i="3"/>
  <c r="M345" i="3"/>
  <c r="J345" i="3"/>
  <c r="H345" i="3"/>
  <c r="AL345" i="3" s="1"/>
  <c r="AH344" i="3"/>
  <c r="W344" i="3"/>
  <c r="T344" i="3"/>
  <c r="M344" i="3"/>
  <c r="J344" i="3"/>
  <c r="H344" i="3"/>
  <c r="AL344" i="3" s="1"/>
  <c r="AH343" i="3"/>
  <c r="W343" i="3"/>
  <c r="T343" i="3"/>
  <c r="M343" i="3"/>
  <c r="J343" i="3"/>
  <c r="H343" i="3"/>
  <c r="AL343" i="3" s="1"/>
  <c r="AH342" i="3"/>
  <c r="W342" i="3"/>
  <c r="T342" i="3"/>
  <c r="M342" i="3"/>
  <c r="J342" i="3"/>
  <c r="H342" i="3"/>
  <c r="AH341" i="3"/>
  <c r="W341" i="3"/>
  <c r="T341" i="3"/>
  <c r="M341" i="3"/>
  <c r="J341" i="3"/>
  <c r="H341" i="3"/>
  <c r="AL341" i="3" s="1"/>
  <c r="AH340" i="3"/>
  <c r="W340" i="3"/>
  <c r="T340" i="3"/>
  <c r="M340" i="3"/>
  <c r="J340" i="3"/>
  <c r="H340" i="3"/>
  <c r="AH339" i="3"/>
  <c r="W339" i="3"/>
  <c r="T339" i="3"/>
  <c r="M339" i="3"/>
  <c r="J339" i="3"/>
  <c r="H339" i="3"/>
  <c r="AL339" i="3" s="1"/>
  <c r="AH338" i="3"/>
  <c r="W338" i="3"/>
  <c r="T338" i="3"/>
  <c r="M338" i="3"/>
  <c r="J338" i="3"/>
  <c r="H338" i="3"/>
  <c r="AL338" i="3" s="1"/>
  <c r="AH337" i="3"/>
  <c r="W337" i="3"/>
  <c r="T337" i="3"/>
  <c r="M337" i="3"/>
  <c r="J337" i="3"/>
  <c r="H337" i="3"/>
  <c r="AL337" i="3" s="1"/>
  <c r="AH336" i="3"/>
  <c r="W336" i="3"/>
  <c r="T336" i="3"/>
  <c r="M336" i="3"/>
  <c r="J336" i="3"/>
  <c r="H336" i="3"/>
  <c r="AH335" i="3"/>
  <c r="W335" i="3"/>
  <c r="T335" i="3"/>
  <c r="M335" i="3"/>
  <c r="J335" i="3"/>
  <c r="H335" i="3"/>
  <c r="AL335" i="3" s="1"/>
  <c r="AH334" i="3"/>
  <c r="W334" i="3"/>
  <c r="T334" i="3"/>
  <c r="M334" i="3"/>
  <c r="J334" i="3"/>
  <c r="H334" i="3"/>
  <c r="AL334" i="3" s="1"/>
  <c r="AH333" i="3"/>
  <c r="W333" i="3"/>
  <c r="T333" i="3"/>
  <c r="M333" i="3"/>
  <c r="J333" i="3"/>
  <c r="AL333" i="3" s="1"/>
  <c r="H333" i="3"/>
  <c r="AH332" i="3"/>
  <c r="W332" i="3"/>
  <c r="T332" i="3"/>
  <c r="M332" i="3"/>
  <c r="J332" i="3"/>
  <c r="H332" i="3"/>
  <c r="AH331" i="3"/>
  <c r="W331" i="3"/>
  <c r="T331" i="3"/>
  <c r="M331" i="3"/>
  <c r="J331" i="3"/>
  <c r="H331" i="3"/>
  <c r="AL331" i="3" s="1"/>
  <c r="AH330" i="3"/>
  <c r="W330" i="3"/>
  <c r="T330" i="3"/>
  <c r="M330" i="3"/>
  <c r="J330" i="3"/>
  <c r="H330" i="3"/>
  <c r="AH329" i="3"/>
  <c r="W329" i="3"/>
  <c r="T329" i="3"/>
  <c r="M329" i="3"/>
  <c r="J329" i="3"/>
  <c r="H329" i="3"/>
  <c r="AL329" i="3" s="1"/>
  <c r="AH328" i="3"/>
  <c r="W328" i="3"/>
  <c r="T328" i="3"/>
  <c r="M328" i="3"/>
  <c r="J328" i="3"/>
  <c r="H328" i="3"/>
  <c r="AL328" i="3" s="1"/>
  <c r="AH327" i="3"/>
  <c r="W327" i="3"/>
  <c r="T327" i="3"/>
  <c r="M327" i="3"/>
  <c r="J327" i="3"/>
  <c r="H327" i="3"/>
  <c r="AL327" i="3" s="1"/>
  <c r="AH326" i="3"/>
  <c r="W326" i="3"/>
  <c r="T326" i="3"/>
  <c r="M326" i="3"/>
  <c r="J326" i="3"/>
  <c r="H326" i="3"/>
  <c r="AH325" i="3"/>
  <c r="W325" i="3"/>
  <c r="T325" i="3"/>
  <c r="AL325" i="3" s="1"/>
  <c r="M325" i="3"/>
  <c r="J325" i="3"/>
  <c r="H325" i="3"/>
  <c r="AH324" i="3"/>
  <c r="W324" i="3"/>
  <c r="T324" i="3"/>
  <c r="M324" i="3"/>
  <c r="J324" i="3"/>
  <c r="H324" i="3"/>
  <c r="AL324" i="3" s="1"/>
  <c r="AH323" i="3"/>
  <c r="W323" i="3"/>
  <c r="T323" i="3"/>
  <c r="M323" i="3"/>
  <c r="J323" i="3"/>
  <c r="AL323" i="3" s="1"/>
  <c r="H323" i="3"/>
  <c r="AH322" i="3"/>
  <c r="W322" i="3"/>
  <c r="T322" i="3"/>
  <c r="M322" i="3"/>
  <c r="J322" i="3"/>
  <c r="H322" i="3"/>
  <c r="AL322" i="3" s="1"/>
  <c r="AH321" i="3"/>
  <c r="W321" i="3"/>
  <c r="T321" i="3"/>
  <c r="M321" i="3"/>
  <c r="J321" i="3"/>
  <c r="H321" i="3"/>
  <c r="AL321" i="3" s="1"/>
  <c r="AH320" i="3"/>
  <c r="W320" i="3"/>
  <c r="T320" i="3"/>
  <c r="M320" i="3"/>
  <c r="J320" i="3"/>
  <c r="H320" i="3"/>
  <c r="AL319" i="3"/>
  <c r="AH319" i="3"/>
  <c r="W319" i="3"/>
  <c r="T319" i="3"/>
  <c r="M319" i="3"/>
  <c r="J319" i="3"/>
  <c r="H319" i="3"/>
  <c r="AH318" i="3"/>
  <c r="W318" i="3"/>
  <c r="T318" i="3"/>
  <c r="M318" i="3"/>
  <c r="J318" i="3"/>
  <c r="H318" i="3"/>
  <c r="AH317" i="3"/>
  <c r="W317" i="3"/>
  <c r="T317" i="3"/>
  <c r="M317" i="3"/>
  <c r="J317" i="3"/>
  <c r="H317" i="3"/>
  <c r="AL317" i="3" s="1"/>
  <c r="AH316" i="3"/>
  <c r="W316" i="3"/>
  <c r="T316" i="3"/>
  <c r="M316" i="3"/>
  <c r="J316" i="3"/>
  <c r="H316" i="3"/>
  <c r="AL316" i="3" s="1"/>
  <c r="AH315" i="3"/>
  <c r="W315" i="3"/>
  <c r="T315" i="3"/>
  <c r="M315" i="3"/>
  <c r="J315" i="3"/>
  <c r="H315" i="3"/>
  <c r="AL315" i="3" s="1"/>
  <c r="AH314" i="3"/>
  <c r="W314" i="3"/>
  <c r="T314" i="3"/>
  <c r="M314" i="3"/>
  <c r="J314" i="3"/>
  <c r="H314" i="3"/>
  <c r="AH313" i="3"/>
  <c r="W313" i="3"/>
  <c r="T313" i="3"/>
  <c r="M313" i="3"/>
  <c r="J313" i="3"/>
  <c r="H313" i="3"/>
  <c r="AL313" i="3" s="1"/>
  <c r="AH312" i="3"/>
  <c r="W312" i="3"/>
  <c r="T312" i="3"/>
  <c r="M312" i="3"/>
  <c r="J312" i="3"/>
  <c r="H312" i="3"/>
  <c r="AL312" i="3" s="1"/>
  <c r="AH311" i="3"/>
  <c r="W311" i="3"/>
  <c r="T311" i="3"/>
  <c r="M311" i="3"/>
  <c r="J311" i="3"/>
  <c r="H311" i="3"/>
  <c r="AL311" i="3" s="1"/>
  <c r="AH310" i="3"/>
  <c r="W310" i="3"/>
  <c r="T310" i="3"/>
  <c r="M310" i="3"/>
  <c r="J310" i="3"/>
  <c r="H310" i="3"/>
  <c r="AH309" i="3"/>
  <c r="W309" i="3"/>
  <c r="T309" i="3"/>
  <c r="M309" i="3"/>
  <c r="J309" i="3"/>
  <c r="H309" i="3"/>
  <c r="AL309" i="3" s="1"/>
  <c r="AH308" i="3"/>
  <c r="W308" i="3"/>
  <c r="T308" i="3"/>
  <c r="M308" i="3"/>
  <c r="J308" i="3"/>
  <c r="H308" i="3"/>
  <c r="AH307" i="3"/>
  <c r="W307" i="3"/>
  <c r="T307" i="3"/>
  <c r="M307" i="3"/>
  <c r="J307" i="3"/>
  <c r="H307" i="3"/>
  <c r="AL307" i="3" s="1"/>
  <c r="AH306" i="3"/>
  <c r="W306" i="3"/>
  <c r="T306" i="3"/>
  <c r="M306" i="3"/>
  <c r="J306" i="3"/>
  <c r="H306" i="3"/>
  <c r="AL306" i="3" s="1"/>
  <c r="AH305" i="3"/>
  <c r="W305" i="3"/>
  <c r="T305" i="3"/>
  <c r="M305" i="3"/>
  <c r="J305" i="3"/>
  <c r="H305" i="3"/>
  <c r="AL305" i="3" s="1"/>
  <c r="AH304" i="3"/>
  <c r="W304" i="3"/>
  <c r="T304" i="3"/>
  <c r="M304" i="3"/>
  <c r="J304" i="3"/>
  <c r="H304" i="3"/>
  <c r="AH303" i="3"/>
  <c r="W303" i="3"/>
  <c r="T303" i="3"/>
  <c r="M303" i="3"/>
  <c r="J303" i="3"/>
  <c r="H303" i="3"/>
  <c r="AL303" i="3" s="1"/>
  <c r="AH302" i="3"/>
  <c r="W302" i="3"/>
  <c r="T302" i="3"/>
  <c r="M302" i="3"/>
  <c r="J302" i="3"/>
  <c r="H302" i="3"/>
  <c r="AH301" i="3"/>
  <c r="W301" i="3"/>
  <c r="T301" i="3"/>
  <c r="M301" i="3"/>
  <c r="J301" i="3"/>
  <c r="AL301" i="3" s="1"/>
  <c r="H301" i="3"/>
  <c r="AH300" i="3"/>
  <c r="W300" i="3"/>
  <c r="T300" i="3"/>
  <c r="M300" i="3"/>
  <c r="J300" i="3"/>
  <c r="H300" i="3"/>
  <c r="AH299" i="3"/>
  <c r="W299" i="3"/>
  <c r="T299" i="3"/>
  <c r="M299" i="3"/>
  <c r="J299" i="3"/>
  <c r="H299" i="3"/>
  <c r="AL299" i="3" s="1"/>
  <c r="AH298" i="3"/>
  <c r="W298" i="3"/>
  <c r="T298" i="3"/>
  <c r="M298" i="3"/>
  <c r="J298" i="3"/>
  <c r="H298" i="3"/>
  <c r="AH297" i="3"/>
  <c r="W297" i="3"/>
  <c r="T297" i="3"/>
  <c r="M297" i="3"/>
  <c r="J297" i="3"/>
  <c r="H297" i="3"/>
  <c r="AL297" i="3" s="1"/>
  <c r="AH296" i="3"/>
  <c r="W296" i="3"/>
  <c r="T296" i="3"/>
  <c r="M296" i="3"/>
  <c r="J296" i="3"/>
  <c r="H296" i="3"/>
  <c r="AH295" i="3"/>
  <c r="W295" i="3"/>
  <c r="T295" i="3"/>
  <c r="M295" i="3"/>
  <c r="J295" i="3"/>
  <c r="H295" i="3"/>
  <c r="AL295" i="3" s="1"/>
  <c r="AH294" i="3"/>
  <c r="W294" i="3"/>
  <c r="T294" i="3"/>
  <c r="M294" i="3"/>
  <c r="J294" i="3"/>
  <c r="H294" i="3"/>
  <c r="AL294" i="3" s="1"/>
  <c r="AH293" i="3"/>
  <c r="W293" i="3"/>
  <c r="T293" i="3"/>
  <c r="M293" i="3"/>
  <c r="J293" i="3"/>
  <c r="H293" i="3"/>
  <c r="AL293" i="3" s="1"/>
  <c r="AH292" i="3"/>
  <c r="W292" i="3"/>
  <c r="T292" i="3"/>
  <c r="M292" i="3"/>
  <c r="J292" i="3"/>
  <c r="H292" i="3"/>
  <c r="AL292" i="3" s="1"/>
  <c r="AH291" i="3"/>
  <c r="W291" i="3"/>
  <c r="T291" i="3"/>
  <c r="M291" i="3"/>
  <c r="J291" i="3"/>
  <c r="AL291" i="3" s="1"/>
  <c r="H291" i="3"/>
  <c r="AH290" i="3"/>
  <c r="W290" i="3"/>
  <c r="T290" i="3"/>
  <c r="M290" i="3"/>
  <c r="J290" i="3"/>
  <c r="H290" i="3"/>
  <c r="AL290" i="3" s="1"/>
  <c r="AL289" i="3"/>
  <c r="AH289" i="3"/>
  <c r="W289" i="3"/>
  <c r="T289" i="3"/>
  <c r="M289" i="3"/>
  <c r="J289" i="3"/>
  <c r="H289" i="3"/>
  <c r="AH288" i="3"/>
  <c r="W288" i="3"/>
  <c r="T288" i="3"/>
  <c r="M288" i="3"/>
  <c r="J288" i="3"/>
  <c r="H288" i="3"/>
  <c r="AL287" i="3"/>
  <c r="AH287" i="3"/>
  <c r="W287" i="3"/>
  <c r="T287" i="3"/>
  <c r="M287" i="3"/>
  <c r="J287" i="3"/>
  <c r="H287" i="3"/>
  <c r="AH286" i="3"/>
  <c r="W286" i="3"/>
  <c r="T286" i="3"/>
  <c r="M286" i="3"/>
  <c r="J286" i="3"/>
  <c r="H286" i="3"/>
  <c r="AH285" i="3"/>
  <c r="W285" i="3"/>
  <c r="T285" i="3"/>
  <c r="M285" i="3"/>
  <c r="J285" i="3"/>
  <c r="H285" i="3"/>
  <c r="AL285" i="3" s="1"/>
  <c r="AH284" i="3"/>
  <c r="W284" i="3"/>
  <c r="T284" i="3"/>
  <c r="M284" i="3"/>
  <c r="J284" i="3"/>
  <c r="H284" i="3"/>
  <c r="AH283" i="3"/>
  <c r="W283" i="3"/>
  <c r="T283" i="3"/>
  <c r="M283" i="3"/>
  <c r="J283" i="3"/>
  <c r="H283" i="3"/>
  <c r="AL283" i="3" s="1"/>
  <c r="AH282" i="3"/>
  <c r="W282" i="3"/>
  <c r="T282" i="3"/>
  <c r="M282" i="3"/>
  <c r="J282" i="3"/>
  <c r="H282" i="3"/>
  <c r="AL282" i="3" s="1"/>
  <c r="AH281" i="3"/>
  <c r="W281" i="3"/>
  <c r="T281" i="3"/>
  <c r="M281" i="3"/>
  <c r="J281" i="3"/>
  <c r="H281" i="3"/>
  <c r="AL280" i="3"/>
  <c r="AH280" i="3"/>
  <c r="W280" i="3"/>
  <c r="T280" i="3"/>
  <c r="M280" i="3"/>
  <c r="J280" i="3"/>
  <c r="H280" i="3"/>
  <c r="AH279" i="3"/>
  <c r="W279" i="3"/>
  <c r="T279" i="3"/>
  <c r="M279" i="3"/>
  <c r="J279" i="3"/>
  <c r="H279" i="3"/>
  <c r="AH278" i="3"/>
  <c r="W278" i="3"/>
  <c r="T278" i="3"/>
  <c r="M278" i="3"/>
  <c r="J278" i="3"/>
  <c r="H278" i="3"/>
  <c r="AL278" i="3" s="1"/>
  <c r="AH277" i="3"/>
  <c r="W277" i="3"/>
  <c r="T277" i="3"/>
  <c r="M277" i="3"/>
  <c r="J277" i="3"/>
  <c r="H277" i="3"/>
  <c r="AL277" i="3" s="1"/>
  <c r="AH276" i="3"/>
  <c r="W276" i="3"/>
  <c r="T276" i="3"/>
  <c r="M276" i="3"/>
  <c r="J276" i="3"/>
  <c r="H276" i="3"/>
  <c r="AL276" i="3" s="1"/>
  <c r="AH275" i="3"/>
  <c r="W275" i="3"/>
  <c r="T275" i="3"/>
  <c r="M275" i="3"/>
  <c r="J275" i="3"/>
  <c r="H275" i="3"/>
  <c r="AH274" i="3"/>
  <c r="W274" i="3"/>
  <c r="T274" i="3"/>
  <c r="M274" i="3"/>
  <c r="J274" i="3"/>
  <c r="H274" i="3"/>
  <c r="AL274" i="3" s="1"/>
  <c r="AH273" i="3"/>
  <c r="W273" i="3"/>
  <c r="T273" i="3"/>
  <c r="M273" i="3"/>
  <c r="J273" i="3"/>
  <c r="H273" i="3"/>
  <c r="AL273" i="3" s="1"/>
  <c r="AH272" i="3"/>
  <c r="W272" i="3"/>
  <c r="T272" i="3"/>
  <c r="M272" i="3"/>
  <c r="J272" i="3"/>
  <c r="AL272" i="3" s="1"/>
  <c r="H272" i="3"/>
  <c r="AH271" i="3"/>
  <c r="W271" i="3"/>
  <c r="T271" i="3"/>
  <c r="M271" i="3"/>
  <c r="J271" i="3"/>
  <c r="H271" i="3"/>
  <c r="AH270" i="3"/>
  <c r="W270" i="3"/>
  <c r="T270" i="3"/>
  <c r="M270" i="3"/>
  <c r="J270" i="3"/>
  <c r="H270" i="3"/>
  <c r="AL270" i="3" s="1"/>
  <c r="AH269" i="3"/>
  <c r="W269" i="3"/>
  <c r="T269" i="3"/>
  <c r="M269" i="3"/>
  <c r="J269" i="3"/>
  <c r="H269" i="3"/>
  <c r="AH268" i="3"/>
  <c r="W268" i="3"/>
  <c r="T268" i="3"/>
  <c r="M268" i="3"/>
  <c r="J268" i="3"/>
  <c r="H268" i="3"/>
  <c r="AL268" i="3" s="1"/>
  <c r="AH267" i="3"/>
  <c r="W267" i="3"/>
  <c r="T267" i="3"/>
  <c r="M267" i="3"/>
  <c r="J267" i="3"/>
  <c r="H267" i="3"/>
  <c r="AL267" i="3" s="1"/>
  <c r="AH266" i="3"/>
  <c r="W266" i="3"/>
  <c r="T266" i="3"/>
  <c r="M266" i="3"/>
  <c r="J266" i="3"/>
  <c r="H266" i="3"/>
  <c r="AL266" i="3" s="1"/>
  <c r="AH265" i="3"/>
  <c r="W265" i="3"/>
  <c r="T265" i="3"/>
  <c r="M265" i="3"/>
  <c r="J265" i="3"/>
  <c r="H265" i="3"/>
  <c r="AH264" i="3"/>
  <c r="W264" i="3"/>
  <c r="T264" i="3"/>
  <c r="M264" i="3"/>
  <c r="J264" i="3"/>
  <c r="H264" i="3"/>
  <c r="AL264" i="3" s="1"/>
  <c r="AH263" i="3"/>
  <c r="W263" i="3"/>
  <c r="T263" i="3"/>
  <c r="M263" i="3"/>
  <c r="J263" i="3"/>
  <c r="H263" i="3"/>
  <c r="AH262" i="3"/>
  <c r="W262" i="3"/>
  <c r="T262" i="3"/>
  <c r="M262" i="3"/>
  <c r="J262" i="3"/>
  <c r="H262" i="3"/>
  <c r="AL262" i="3" s="1"/>
  <c r="AH261" i="3"/>
  <c r="W261" i="3"/>
  <c r="T261" i="3"/>
  <c r="M261" i="3"/>
  <c r="J261" i="3"/>
  <c r="H261" i="3"/>
  <c r="AH260" i="3"/>
  <c r="W260" i="3"/>
  <c r="T260" i="3"/>
  <c r="M260" i="3"/>
  <c r="J260" i="3"/>
  <c r="H260" i="3"/>
  <c r="AL260" i="3" s="1"/>
  <c r="AH259" i="3"/>
  <c r="W259" i="3"/>
  <c r="T259" i="3"/>
  <c r="M259" i="3"/>
  <c r="J259" i="3"/>
  <c r="H259" i="3"/>
  <c r="AH258" i="3"/>
  <c r="W258" i="3"/>
  <c r="T258" i="3"/>
  <c r="M258" i="3"/>
  <c r="J258" i="3"/>
  <c r="H258" i="3"/>
  <c r="AL258" i="3" s="1"/>
  <c r="AH257" i="3"/>
  <c r="W257" i="3"/>
  <c r="T257" i="3"/>
  <c r="M257" i="3"/>
  <c r="J257" i="3"/>
  <c r="H257" i="3"/>
  <c r="AH256" i="3"/>
  <c r="W256" i="3"/>
  <c r="T256" i="3"/>
  <c r="M256" i="3"/>
  <c r="J256" i="3"/>
  <c r="H256" i="3"/>
  <c r="AL256" i="3" s="1"/>
  <c r="AH255" i="3"/>
  <c r="W255" i="3"/>
  <c r="T255" i="3"/>
  <c r="M255" i="3"/>
  <c r="J255" i="3"/>
  <c r="H255" i="3"/>
  <c r="AH254" i="3"/>
  <c r="W254" i="3"/>
  <c r="T254" i="3"/>
  <c r="M254" i="3"/>
  <c r="J254" i="3"/>
  <c r="AL254" i="3" s="1"/>
  <c r="H254" i="3"/>
  <c r="AH253" i="3"/>
  <c r="W253" i="3"/>
  <c r="T253" i="3"/>
  <c r="M253" i="3"/>
  <c r="J253" i="3"/>
  <c r="H253" i="3"/>
  <c r="AL253" i="3" s="1"/>
  <c r="AH252" i="3"/>
  <c r="W252" i="3"/>
  <c r="T252" i="3"/>
  <c r="M252" i="3"/>
  <c r="J252" i="3"/>
  <c r="H252" i="3"/>
  <c r="AL252" i="3" s="1"/>
  <c r="AH251" i="3"/>
  <c r="W251" i="3"/>
  <c r="T251" i="3"/>
  <c r="M251" i="3"/>
  <c r="J251" i="3"/>
  <c r="H251" i="3"/>
  <c r="AH250" i="3"/>
  <c r="W250" i="3"/>
  <c r="T250" i="3"/>
  <c r="M250" i="3"/>
  <c r="J250" i="3"/>
  <c r="H250" i="3"/>
  <c r="AL250" i="3" s="1"/>
  <c r="AH249" i="3"/>
  <c r="W249" i="3"/>
  <c r="T249" i="3"/>
  <c r="M249" i="3"/>
  <c r="J249" i="3"/>
  <c r="H249" i="3"/>
  <c r="AL248" i="3"/>
  <c r="AH248" i="3"/>
  <c r="W248" i="3"/>
  <c r="T248" i="3"/>
  <c r="M248" i="3"/>
  <c r="J248" i="3"/>
  <c r="H248" i="3"/>
  <c r="AH247" i="3"/>
  <c r="W247" i="3"/>
  <c r="T247" i="3"/>
  <c r="M247" i="3"/>
  <c r="J247" i="3"/>
  <c r="H247" i="3"/>
  <c r="AH246" i="3"/>
  <c r="W246" i="3"/>
  <c r="T246" i="3"/>
  <c r="M246" i="3"/>
  <c r="J246" i="3"/>
  <c r="H246" i="3"/>
  <c r="AL246" i="3" s="1"/>
  <c r="AH245" i="3"/>
  <c r="W245" i="3"/>
  <c r="T245" i="3"/>
  <c r="M245" i="3"/>
  <c r="J245" i="3"/>
  <c r="H245" i="3"/>
  <c r="AL245" i="3" s="1"/>
  <c r="AH244" i="3"/>
  <c r="W244" i="3"/>
  <c r="T244" i="3"/>
  <c r="M244" i="3"/>
  <c r="J244" i="3"/>
  <c r="H244" i="3"/>
  <c r="AL244" i="3" s="1"/>
  <c r="AH243" i="3"/>
  <c r="W243" i="3"/>
  <c r="T243" i="3"/>
  <c r="M243" i="3"/>
  <c r="J243" i="3"/>
  <c r="H243" i="3"/>
  <c r="AH242" i="3"/>
  <c r="W242" i="3"/>
  <c r="T242" i="3"/>
  <c r="M242" i="3"/>
  <c r="J242" i="3"/>
  <c r="H242" i="3"/>
  <c r="AL242" i="3" s="1"/>
  <c r="AH241" i="3"/>
  <c r="W241" i="3"/>
  <c r="T241" i="3"/>
  <c r="M241" i="3"/>
  <c r="J241" i="3"/>
  <c r="H241" i="3"/>
  <c r="AL241" i="3" s="1"/>
  <c r="AH240" i="3"/>
  <c r="W240" i="3"/>
  <c r="T240" i="3"/>
  <c r="M240" i="3"/>
  <c r="J240" i="3"/>
  <c r="AL240" i="3" s="1"/>
  <c r="H240" i="3"/>
  <c r="AH239" i="3"/>
  <c r="W239" i="3"/>
  <c r="T239" i="3"/>
  <c r="M239" i="3"/>
  <c r="J239" i="3"/>
  <c r="H239" i="3"/>
  <c r="AH238" i="3"/>
  <c r="W238" i="3"/>
  <c r="T238" i="3"/>
  <c r="M238" i="3"/>
  <c r="J238" i="3"/>
  <c r="H238" i="3"/>
  <c r="AL238" i="3" s="1"/>
  <c r="AH237" i="3"/>
  <c r="W237" i="3"/>
  <c r="T237" i="3"/>
  <c r="M237" i="3"/>
  <c r="J237" i="3"/>
  <c r="H237" i="3"/>
  <c r="AH236" i="3"/>
  <c r="W236" i="3"/>
  <c r="T236" i="3"/>
  <c r="M236" i="3"/>
  <c r="J236" i="3"/>
  <c r="H236" i="3"/>
  <c r="AL236" i="3" s="1"/>
  <c r="AH235" i="3"/>
  <c r="W235" i="3"/>
  <c r="T235" i="3"/>
  <c r="M235" i="3"/>
  <c r="J235" i="3"/>
  <c r="H235" i="3"/>
  <c r="AL235" i="3" s="1"/>
  <c r="AH234" i="3"/>
  <c r="W234" i="3"/>
  <c r="T234" i="3"/>
  <c r="M234" i="3"/>
  <c r="J234" i="3"/>
  <c r="H234" i="3"/>
  <c r="AL234" i="3" s="1"/>
  <c r="AH233" i="3"/>
  <c r="W233" i="3"/>
  <c r="T233" i="3"/>
  <c r="M233" i="3"/>
  <c r="J233" i="3"/>
  <c r="H233" i="3"/>
  <c r="AH232" i="3"/>
  <c r="W232" i="3"/>
  <c r="T232" i="3"/>
  <c r="M232" i="3"/>
  <c r="J232" i="3"/>
  <c r="H232" i="3"/>
  <c r="AL232" i="3" s="1"/>
  <c r="AH231" i="3"/>
  <c r="W231" i="3"/>
  <c r="T231" i="3"/>
  <c r="M231" i="3"/>
  <c r="J231" i="3"/>
  <c r="H231" i="3"/>
  <c r="AH230" i="3"/>
  <c r="W230" i="3"/>
  <c r="T230" i="3"/>
  <c r="M230" i="3"/>
  <c r="J230" i="3"/>
  <c r="H230" i="3"/>
  <c r="AL230" i="3" s="1"/>
  <c r="AH229" i="3"/>
  <c r="W229" i="3"/>
  <c r="T229" i="3"/>
  <c r="M229" i="3"/>
  <c r="J229" i="3"/>
  <c r="H229" i="3"/>
  <c r="AH228" i="3"/>
  <c r="W228" i="3"/>
  <c r="T228" i="3"/>
  <c r="M228" i="3"/>
  <c r="J228" i="3"/>
  <c r="H228" i="3"/>
  <c r="AL228" i="3" s="1"/>
  <c r="AH227" i="3"/>
  <c r="W227" i="3"/>
  <c r="T227" i="3"/>
  <c r="M227" i="3"/>
  <c r="J227" i="3"/>
  <c r="H227" i="3"/>
  <c r="AH226" i="3"/>
  <c r="W226" i="3"/>
  <c r="T226" i="3"/>
  <c r="M226" i="3"/>
  <c r="J226" i="3"/>
  <c r="H226" i="3"/>
  <c r="AL226" i="3" s="1"/>
  <c r="AH225" i="3"/>
  <c r="W225" i="3"/>
  <c r="T225" i="3"/>
  <c r="M225" i="3"/>
  <c r="J225" i="3"/>
  <c r="H225" i="3"/>
  <c r="AH224" i="3"/>
  <c r="W224" i="3"/>
  <c r="T224" i="3"/>
  <c r="M224" i="3"/>
  <c r="J224" i="3"/>
  <c r="H224" i="3"/>
  <c r="AL224" i="3" s="1"/>
  <c r="AH223" i="3"/>
  <c r="W223" i="3"/>
  <c r="T223" i="3"/>
  <c r="M223" i="3"/>
  <c r="J223" i="3"/>
  <c r="H223" i="3"/>
  <c r="AH222" i="3"/>
  <c r="W222" i="3"/>
  <c r="T222" i="3"/>
  <c r="M222" i="3"/>
  <c r="J222" i="3"/>
  <c r="AL222" i="3" s="1"/>
  <c r="H222" i="3"/>
  <c r="AH221" i="3"/>
  <c r="W221" i="3"/>
  <c r="T221" i="3"/>
  <c r="M221" i="3"/>
  <c r="J221" i="3"/>
  <c r="H221" i="3"/>
  <c r="AL221" i="3" s="1"/>
  <c r="AH220" i="3"/>
  <c r="W220" i="3"/>
  <c r="T220" i="3"/>
  <c r="M220" i="3"/>
  <c r="J220" i="3"/>
  <c r="H220" i="3"/>
  <c r="AL220" i="3" s="1"/>
  <c r="AH219" i="3"/>
  <c r="W219" i="3"/>
  <c r="T219" i="3"/>
  <c r="M219" i="3"/>
  <c r="J219" i="3"/>
  <c r="H219" i="3"/>
  <c r="AH218" i="3"/>
  <c r="W218" i="3"/>
  <c r="T218" i="3"/>
  <c r="M218" i="3"/>
  <c r="J218" i="3"/>
  <c r="H218" i="3"/>
  <c r="AL218" i="3" s="1"/>
  <c r="AH217" i="3"/>
  <c r="W217" i="3"/>
  <c r="T217" i="3"/>
  <c r="M217" i="3"/>
  <c r="J217" i="3"/>
  <c r="H217" i="3"/>
  <c r="AL216" i="3"/>
  <c r="AH216" i="3"/>
  <c r="W216" i="3"/>
  <c r="T216" i="3"/>
  <c r="M216" i="3"/>
  <c r="J216" i="3"/>
  <c r="H216" i="3"/>
  <c r="AH215" i="3"/>
  <c r="W215" i="3"/>
  <c r="T215" i="3"/>
  <c r="M215" i="3"/>
  <c r="J215" i="3"/>
  <c r="H215" i="3"/>
  <c r="AH214" i="3"/>
  <c r="W214" i="3"/>
  <c r="T214" i="3"/>
  <c r="M214" i="3"/>
  <c r="J214" i="3"/>
  <c r="H214" i="3"/>
  <c r="AL214" i="3" s="1"/>
  <c r="AH213" i="3"/>
  <c r="W213" i="3"/>
  <c r="T213" i="3"/>
  <c r="M213" i="3"/>
  <c r="J213" i="3"/>
  <c r="H213" i="3"/>
  <c r="AL213" i="3" s="1"/>
  <c r="AH212" i="3"/>
  <c r="W212" i="3"/>
  <c r="T212" i="3"/>
  <c r="M212" i="3"/>
  <c r="J212" i="3"/>
  <c r="H212" i="3"/>
  <c r="AL212" i="3" s="1"/>
  <c r="AH211" i="3"/>
  <c r="W211" i="3"/>
  <c r="T211" i="3"/>
  <c r="M211" i="3"/>
  <c r="J211" i="3"/>
  <c r="H211" i="3"/>
  <c r="AH210" i="3"/>
  <c r="W210" i="3"/>
  <c r="T210" i="3"/>
  <c r="M210" i="3"/>
  <c r="J210" i="3"/>
  <c r="H210" i="3"/>
  <c r="AL210" i="3" s="1"/>
  <c r="AH209" i="3"/>
  <c r="W209" i="3"/>
  <c r="T209" i="3"/>
  <c r="M209" i="3"/>
  <c r="J209" i="3"/>
  <c r="H209" i="3"/>
  <c r="AL209" i="3" s="1"/>
  <c r="AH208" i="3"/>
  <c r="W208" i="3"/>
  <c r="T208" i="3"/>
  <c r="M208" i="3"/>
  <c r="J208" i="3"/>
  <c r="AL208" i="3" s="1"/>
  <c r="H208" i="3"/>
  <c r="AH207" i="3"/>
  <c r="W207" i="3"/>
  <c r="T207" i="3"/>
  <c r="M207" i="3"/>
  <c r="J207" i="3"/>
  <c r="H207" i="3"/>
  <c r="AH206" i="3"/>
  <c r="W206" i="3"/>
  <c r="T206" i="3"/>
  <c r="M206" i="3"/>
  <c r="J206" i="3"/>
  <c r="H206" i="3"/>
  <c r="AL206" i="3" s="1"/>
  <c r="AH205" i="3"/>
  <c r="W205" i="3"/>
  <c r="T205" i="3"/>
  <c r="M205" i="3"/>
  <c r="J205" i="3"/>
  <c r="H205" i="3"/>
  <c r="AH204" i="3"/>
  <c r="W204" i="3"/>
  <c r="T204" i="3"/>
  <c r="M204" i="3"/>
  <c r="J204" i="3"/>
  <c r="H204" i="3"/>
  <c r="AL204" i="3" s="1"/>
  <c r="AH203" i="3"/>
  <c r="W203" i="3"/>
  <c r="T203" i="3"/>
  <c r="M203" i="3"/>
  <c r="J203" i="3"/>
  <c r="H203" i="3"/>
  <c r="AL203" i="3" s="1"/>
  <c r="AH202" i="3"/>
  <c r="W202" i="3"/>
  <c r="T202" i="3"/>
  <c r="M202" i="3"/>
  <c r="J202" i="3"/>
  <c r="H202" i="3"/>
  <c r="AL202" i="3" s="1"/>
  <c r="AH201" i="3"/>
  <c r="W201" i="3"/>
  <c r="T201" i="3"/>
  <c r="M201" i="3"/>
  <c r="J201" i="3"/>
  <c r="H201" i="3"/>
  <c r="AH200" i="3"/>
  <c r="W200" i="3"/>
  <c r="T200" i="3"/>
  <c r="M200" i="3"/>
  <c r="J200" i="3"/>
  <c r="H200" i="3"/>
  <c r="AL200" i="3" s="1"/>
  <c r="AH199" i="3"/>
  <c r="W199" i="3"/>
  <c r="T199" i="3"/>
  <c r="M199" i="3"/>
  <c r="J199" i="3"/>
  <c r="H199" i="3"/>
  <c r="AH198" i="3"/>
  <c r="W198" i="3"/>
  <c r="T198" i="3"/>
  <c r="M198" i="3"/>
  <c r="J198" i="3"/>
  <c r="H198" i="3"/>
  <c r="AL198" i="3" s="1"/>
  <c r="AH197" i="3"/>
  <c r="W197" i="3"/>
  <c r="T197" i="3"/>
  <c r="M197" i="3"/>
  <c r="J197" i="3"/>
  <c r="H197" i="3"/>
  <c r="AH196" i="3"/>
  <c r="W196" i="3"/>
  <c r="T196" i="3"/>
  <c r="M196" i="3"/>
  <c r="J196" i="3"/>
  <c r="H196" i="3"/>
  <c r="AL196" i="3" s="1"/>
  <c r="AH195" i="3"/>
  <c r="W195" i="3"/>
  <c r="T195" i="3"/>
  <c r="M195" i="3"/>
  <c r="J195" i="3"/>
  <c r="H195" i="3"/>
  <c r="AH194" i="3"/>
  <c r="W194" i="3"/>
  <c r="T194" i="3"/>
  <c r="M194" i="3"/>
  <c r="J194" i="3"/>
  <c r="H194" i="3"/>
  <c r="AL194" i="3" s="1"/>
  <c r="AH193" i="3"/>
  <c r="W193" i="3"/>
  <c r="T193" i="3"/>
  <c r="M193" i="3"/>
  <c r="J193" i="3"/>
  <c r="H193" i="3"/>
  <c r="AH192" i="3"/>
  <c r="W192" i="3"/>
  <c r="T192" i="3"/>
  <c r="M192" i="3"/>
  <c r="J192" i="3"/>
  <c r="H192" i="3"/>
  <c r="AL192" i="3" s="1"/>
  <c r="AH191" i="3"/>
  <c r="W191" i="3"/>
  <c r="T191" i="3"/>
  <c r="M191" i="3"/>
  <c r="J191" i="3"/>
  <c r="H191" i="3"/>
  <c r="AH190" i="3"/>
  <c r="W190" i="3"/>
  <c r="T190" i="3"/>
  <c r="M190" i="3"/>
  <c r="J190" i="3"/>
  <c r="AL190" i="3" s="1"/>
  <c r="H190" i="3"/>
  <c r="AH189" i="3"/>
  <c r="W189" i="3"/>
  <c r="T189" i="3"/>
  <c r="M189" i="3"/>
  <c r="J189" i="3"/>
  <c r="H189" i="3"/>
  <c r="AL189" i="3" s="1"/>
  <c r="AH188" i="3"/>
  <c r="W188" i="3"/>
  <c r="T188" i="3"/>
  <c r="M188" i="3"/>
  <c r="J188" i="3"/>
  <c r="H188" i="3"/>
  <c r="AL188" i="3" s="1"/>
  <c r="AH187" i="3"/>
  <c r="W187" i="3"/>
  <c r="T187" i="3"/>
  <c r="M187" i="3"/>
  <c r="J187" i="3"/>
  <c r="H187" i="3"/>
  <c r="AH186" i="3"/>
  <c r="W186" i="3"/>
  <c r="T186" i="3"/>
  <c r="M186" i="3"/>
  <c r="J186" i="3"/>
  <c r="H186" i="3"/>
  <c r="AL186" i="3" s="1"/>
  <c r="AH185" i="3"/>
  <c r="W185" i="3"/>
  <c r="T185" i="3"/>
  <c r="M185" i="3"/>
  <c r="J185" i="3"/>
  <c r="H185" i="3"/>
  <c r="AL184" i="3"/>
  <c r="AH184" i="3"/>
  <c r="W184" i="3"/>
  <c r="T184" i="3"/>
  <c r="M184" i="3"/>
  <c r="J184" i="3"/>
  <c r="H184" i="3"/>
  <c r="AH183" i="3"/>
  <c r="W183" i="3"/>
  <c r="T183" i="3"/>
  <c r="M183" i="3"/>
  <c r="J183" i="3"/>
  <c r="H183" i="3"/>
  <c r="AH182" i="3"/>
  <c r="W182" i="3"/>
  <c r="T182" i="3"/>
  <c r="M182" i="3"/>
  <c r="J182" i="3"/>
  <c r="H182" i="3"/>
  <c r="AL182" i="3" s="1"/>
  <c r="AH181" i="3"/>
  <c r="W181" i="3"/>
  <c r="T181" i="3"/>
  <c r="M181" i="3"/>
  <c r="J181" i="3"/>
  <c r="H181" i="3"/>
  <c r="AL181" i="3" s="1"/>
  <c r="AH180" i="3"/>
  <c r="W180" i="3"/>
  <c r="T180" i="3"/>
  <c r="M180" i="3"/>
  <c r="J180" i="3"/>
  <c r="H180" i="3"/>
  <c r="AL180" i="3" s="1"/>
  <c r="AH179" i="3"/>
  <c r="W179" i="3"/>
  <c r="T179" i="3"/>
  <c r="M179" i="3"/>
  <c r="J179" i="3"/>
  <c r="H179" i="3"/>
  <c r="AH178" i="3"/>
  <c r="W178" i="3"/>
  <c r="T178" i="3"/>
  <c r="M178" i="3"/>
  <c r="J178" i="3"/>
  <c r="H178" i="3"/>
  <c r="AL178" i="3" s="1"/>
  <c r="AH177" i="3"/>
  <c r="W177" i="3"/>
  <c r="T177" i="3"/>
  <c r="M177" i="3"/>
  <c r="J177" i="3"/>
  <c r="H177" i="3"/>
  <c r="AL177" i="3" s="1"/>
  <c r="AH176" i="3"/>
  <c r="W176" i="3"/>
  <c r="T176" i="3"/>
  <c r="M176" i="3"/>
  <c r="J176" i="3"/>
  <c r="AL176" i="3" s="1"/>
  <c r="H176" i="3"/>
  <c r="AH175" i="3"/>
  <c r="W175" i="3"/>
  <c r="T175" i="3"/>
  <c r="M175" i="3"/>
  <c r="J175" i="3"/>
  <c r="H175" i="3"/>
  <c r="AH174" i="3"/>
  <c r="W174" i="3"/>
  <c r="T174" i="3"/>
  <c r="M174" i="3"/>
  <c r="J174" i="3"/>
  <c r="H174" i="3"/>
  <c r="AL174" i="3" s="1"/>
  <c r="AH173" i="3"/>
  <c r="W173" i="3"/>
  <c r="T173" i="3"/>
  <c r="M173" i="3"/>
  <c r="J173" i="3"/>
  <c r="H173" i="3"/>
  <c r="AH172" i="3"/>
  <c r="W172" i="3"/>
  <c r="T172" i="3"/>
  <c r="M172" i="3"/>
  <c r="J172" i="3"/>
  <c r="H172" i="3"/>
  <c r="AL172" i="3" s="1"/>
  <c r="AH171" i="3"/>
  <c r="W171" i="3"/>
  <c r="T171" i="3"/>
  <c r="M171" i="3"/>
  <c r="J171" i="3"/>
  <c r="H171" i="3"/>
  <c r="AL171" i="3" s="1"/>
  <c r="AH170" i="3"/>
  <c r="W170" i="3"/>
  <c r="T170" i="3"/>
  <c r="M170" i="3"/>
  <c r="J170" i="3"/>
  <c r="H170" i="3"/>
  <c r="AL170" i="3" s="1"/>
  <c r="AH169" i="3"/>
  <c r="W169" i="3"/>
  <c r="T169" i="3"/>
  <c r="M169" i="3"/>
  <c r="J169" i="3"/>
  <c r="H169" i="3"/>
  <c r="AH168" i="3"/>
  <c r="W168" i="3"/>
  <c r="T168" i="3"/>
  <c r="M168" i="3"/>
  <c r="J168" i="3"/>
  <c r="H168" i="3"/>
  <c r="AL168" i="3" s="1"/>
  <c r="AH167" i="3"/>
  <c r="W167" i="3"/>
  <c r="T167" i="3"/>
  <c r="M167" i="3"/>
  <c r="J167" i="3"/>
  <c r="H167" i="3"/>
  <c r="AH166" i="3"/>
  <c r="W166" i="3"/>
  <c r="T166" i="3"/>
  <c r="M166" i="3"/>
  <c r="J166" i="3"/>
  <c r="H166" i="3"/>
  <c r="AL166" i="3" s="1"/>
  <c r="AH165" i="3"/>
  <c r="W165" i="3"/>
  <c r="T165" i="3"/>
  <c r="M165" i="3"/>
  <c r="J165" i="3"/>
  <c r="H165" i="3"/>
  <c r="AH164" i="3"/>
  <c r="W164" i="3"/>
  <c r="T164" i="3"/>
  <c r="M164" i="3"/>
  <c r="J164" i="3"/>
  <c r="H164" i="3"/>
  <c r="AL164" i="3" s="1"/>
  <c r="AH163" i="3"/>
  <c r="W163" i="3"/>
  <c r="T163" i="3"/>
  <c r="M163" i="3"/>
  <c r="J163" i="3"/>
  <c r="H163" i="3"/>
  <c r="AH162" i="3"/>
  <c r="W162" i="3"/>
  <c r="T162" i="3"/>
  <c r="M162" i="3"/>
  <c r="J162" i="3"/>
  <c r="H162" i="3"/>
  <c r="AL162" i="3" s="1"/>
  <c r="AH161" i="3"/>
  <c r="W161" i="3"/>
  <c r="T161" i="3"/>
  <c r="M161" i="3"/>
  <c r="J161" i="3"/>
  <c r="H161" i="3"/>
  <c r="AH160" i="3"/>
  <c r="W160" i="3"/>
  <c r="T160" i="3"/>
  <c r="M160" i="3"/>
  <c r="J160" i="3"/>
  <c r="H160" i="3"/>
  <c r="AL160" i="3" s="1"/>
  <c r="AH159" i="3"/>
  <c r="W159" i="3"/>
  <c r="T159" i="3"/>
  <c r="M159" i="3"/>
  <c r="J159" i="3"/>
  <c r="H159" i="3"/>
  <c r="AH158" i="3"/>
  <c r="AL158" i="3" s="1"/>
  <c r="W158" i="3"/>
  <c r="T158" i="3"/>
  <c r="M158" i="3"/>
  <c r="J158" i="3"/>
  <c r="H158" i="3"/>
  <c r="AH157" i="3"/>
  <c r="W157" i="3"/>
  <c r="T157" i="3"/>
  <c r="M157" i="3"/>
  <c r="J157" i="3"/>
  <c r="H157" i="3"/>
  <c r="AL157" i="3" s="1"/>
  <c r="AH156" i="3"/>
  <c r="W156" i="3"/>
  <c r="T156" i="3"/>
  <c r="M156" i="3"/>
  <c r="J156" i="3"/>
  <c r="H156" i="3"/>
  <c r="AL156" i="3" s="1"/>
  <c r="AH155" i="3"/>
  <c r="W155" i="3"/>
  <c r="T155" i="3"/>
  <c r="M155" i="3"/>
  <c r="J155" i="3"/>
  <c r="H155" i="3"/>
  <c r="AH154" i="3"/>
  <c r="W154" i="3"/>
  <c r="T154" i="3"/>
  <c r="M154" i="3"/>
  <c r="J154" i="3"/>
  <c r="H154" i="3"/>
  <c r="AL154" i="3" s="1"/>
  <c r="AH153" i="3"/>
  <c r="W153" i="3"/>
  <c r="T153" i="3"/>
  <c r="M153" i="3"/>
  <c r="J153" i="3"/>
  <c r="H153" i="3"/>
  <c r="AL152" i="3"/>
  <c r="AH152" i="3"/>
  <c r="W152" i="3"/>
  <c r="T152" i="3"/>
  <c r="M152" i="3"/>
  <c r="J152" i="3"/>
  <c r="H152" i="3"/>
  <c r="AH151" i="3"/>
  <c r="W151" i="3"/>
  <c r="T151" i="3"/>
  <c r="M151" i="3"/>
  <c r="J151" i="3"/>
  <c r="H151" i="3"/>
  <c r="AH150" i="3"/>
  <c r="W150" i="3"/>
  <c r="T150" i="3"/>
  <c r="M150" i="3"/>
  <c r="J150" i="3"/>
  <c r="H150" i="3"/>
  <c r="AL150" i="3" s="1"/>
  <c r="AH149" i="3"/>
  <c r="W149" i="3"/>
  <c r="T149" i="3"/>
  <c r="M149" i="3"/>
  <c r="J149" i="3"/>
  <c r="H149" i="3"/>
  <c r="AL149" i="3" s="1"/>
  <c r="AH148" i="3"/>
  <c r="W148" i="3"/>
  <c r="T148" i="3"/>
  <c r="M148" i="3"/>
  <c r="J148" i="3"/>
  <c r="H148" i="3"/>
  <c r="AL148" i="3" s="1"/>
  <c r="AH147" i="3"/>
  <c r="W147" i="3"/>
  <c r="T147" i="3"/>
  <c r="M147" i="3"/>
  <c r="J147" i="3"/>
  <c r="H147" i="3"/>
  <c r="AH146" i="3"/>
  <c r="W146" i="3"/>
  <c r="T146" i="3"/>
  <c r="M146" i="3"/>
  <c r="J146" i="3"/>
  <c r="H146" i="3"/>
  <c r="AL146" i="3" s="1"/>
  <c r="AH145" i="3"/>
  <c r="W145" i="3"/>
  <c r="T145" i="3"/>
  <c r="M145" i="3"/>
  <c r="J145" i="3"/>
  <c r="H145" i="3"/>
  <c r="AL145" i="3" s="1"/>
  <c r="AH144" i="3"/>
  <c r="W144" i="3"/>
  <c r="T144" i="3"/>
  <c r="M144" i="3"/>
  <c r="J144" i="3"/>
  <c r="AL144" i="3" s="1"/>
  <c r="H144" i="3"/>
  <c r="AH143" i="3"/>
  <c r="W143" i="3"/>
  <c r="T143" i="3"/>
  <c r="M143" i="3"/>
  <c r="J143" i="3"/>
  <c r="H143" i="3"/>
  <c r="AH142" i="3"/>
  <c r="W142" i="3"/>
  <c r="T142" i="3"/>
  <c r="M142" i="3"/>
  <c r="J142" i="3"/>
  <c r="H142" i="3"/>
  <c r="AL142" i="3" s="1"/>
  <c r="AH141" i="3"/>
  <c r="W141" i="3"/>
  <c r="T141" i="3"/>
  <c r="M141" i="3"/>
  <c r="J141" i="3"/>
  <c r="H141" i="3"/>
  <c r="AH140" i="3"/>
  <c r="W140" i="3"/>
  <c r="T140" i="3"/>
  <c r="M140" i="3"/>
  <c r="J140" i="3"/>
  <c r="H140" i="3"/>
  <c r="AL140" i="3" s="1"/>
  <c r="AH139" i="3"/>
  <c r="W139" i="3"/>
  <c r="T139" i="3"/>
  <c r="M139" i="3"/>
  <c r="J139" i="3"/>
  <c r="H139" i="3"/>
  <c r="AL139" i="3" s="1"/>
  <c r="AH138" i="3"/>
  <c r="W138" i="3"/>
  <c r="T138" i="3"/>
  <c r="M138" i="3"/>
  <c r="J138" i="3"/>
  <c r="H138" i="3"/>
  <c r="AL138" i="3" s="1"/>
  <c r="AH137" i="3"/>
  <c r="W137" i="3"/>
  <c r="T137" i="3"/>
  <c r="M137" i="3"/>
  <c r="J137" i="3"/>
  <c r="H137" i="3"/>
  <c r="AH136" i="3"/>
  <c r="W136" i="3"/>
  <c r="T136" i="3"/>
  <c r="M136" i="3"/>
  <c r="J136" i="3"/>
  <c r="H136" i="3"/>
  <c r="AL136" i="3" s="1"/>
  <c r="AH135" i="3"/>
  <c r="W135" i="3"/>
  <c r="T135" i="3"/>
  <c r="M135" i="3"/>
  <c r="J135" i="3"/>
  <c r="H135" i="3"/>
  <c r="AL135" i="3" s="1"/>
  <c r="AL134" i="3"/>
  <c r="AH134" i="3"/>
  <c r="W134" i="3"/>
  <c r="T134" i="3"/>
  <c r="M134" i="3"/>
  <c r="J134" i="3"/>
  <c r="H134" i="3"/>
  <c r="AH133" i="3"/>
  <c r="W133" i="3"/>
  <c r="T133" i="3"/>
  <c r="M133" i="3"/>
  <c r="J133" i="3"/>
  <c r="H133" i="3"/>
  <c r="AL133" i="3" s="1"/>
  <c r="AH132" i="3"/>
  <c r="W132" i="3"/>
  <c r="T132" i="3"/>
  <c r="M132" i="3"/>
  <c r="J132" i="3"/>
  <c r="H132" i="3"/>
  <c r="AL132" i="3" s="1"/>
  <c r="AH131" i="3"/>
  <c r="W131" i="3"/>
  <c r="T131" i="3"/>
  <c r="M131" i="3"/>
  <c r="J131" i="3"/>
  <c r="H131" i="3"/>
  <c r="AL131" i="3" s="1"/>
  <c r="AH130" i="3"/>
  <c r="W130" i="3"/>
  <c r="T130" i="3"/>
  <c r="M130" i="3"/>
  <c r="J130" i="3"/>
  <c r="H130" i="3"/>
  <c r="AL130" i="3" s="1"/>
  <c r="AH129" i="3"/>
  <c r="W129" i="3"/>
  <c r="T129" i="3"/>
  <c r="M129" i="3"/>
  <c r="J129" i="3"/>
  <c r="H129" i="3"/>
  <c r="AL129" i="3" s="1"/>
  <c r="AH128" i="3"/>
  <c r="W128" i="3"/>
  <c r="T128" i="3"/>
  <c r="M128" i="3"/>
  <c r="J128" i="3"/>
  <c r="AL128" i="3" s="1"/>
  <c r="H128" i="3"/>
  <c r="AH127" i="3"/>
  <c r="W127" i="3"/>
  <c r="T127" i="3"/>
  <c r="M127" i="3"/>
  <c r="J127" i="3"/>
  <c r="H127" i="3"/>
  <c r="AH126" i="3"/>
  <c r="W126" i="3"/>
  <c r="T126" i="3"/>
  <c r="M126" i="3"/>
  <c r="J126" i="3"/>
  <c r="H126" i="3"/>
  <c r="AL126" i="3" s="1"/>
  <c r="AH125" i="3"/>
  <c r="W125" i="3"/>
  <c r="T125" i="3"/>
  <c r="M125" i="3"/>
  <c r="J125" i="3"/>
  <c r="H125" i="3"/>
  <c r="AL125" i="3" s="1"/>
  <c r="AH124" i="3"/>
  <c r="W124" i="3"/>
  <c r="T124" i="3"/>
  <c r="M124" i="3"/>
  <c r="J124" i="3"/>
  <c r="H124" i="3"/>
  <c r="AL124" i="3" s="1"/>
  <c r="AH123" i="3"/>
  <c r="W123" i="3"/>
  <c r="T123" i="3"/>
  <c r="M123" i="3"/>
  <c r="J123" i="3"/>
  <c r="H123" i="3"/>
  <c r="AH122" i="3"/>
  <c r="W122" i="3"/>
  <c r="T122" i="3"/>
  <c r="M122" i="3"/>
  <c r="J122" i="3"/>
  <c r="H122" i="3"/>
  <c r="AL122" i="3" s="1"/>
  <c r="AH121" i="3"/>
  <c r="W121" i="3"/>
  <c r="T121" i="3"/>
  <c r="M121" i="3"/>
  <c r="J121" i="3"/>
  <c r="H121" i="3"/>
  <c r="AH120" i="3"/>
  <c r="W120" i="3"/>
  <c r="T120" i="3"/>
  <c r="M120" i="3"/>
  <c r="J120" i="3"/>
  <c r="H120" i="3"/>
  <c r="AL120" i="3" s="1"/>
  <c r="AH119" i="3"/>
  <c r="W119" i="3"/>
  <c r="T119" i="3"/>
  <c r="M119" i="3"/>
  <c r="J119" i="3"/>
  <c r="H119" i="3"/>
  <c r="AH118" i="3"/>
  <c r="AL118" i="3" s="1"/>
  <c r="W118" i="3"/>
  <c r="T118" i="3"/>
  <c r="M118" i="3"/>
  <c r="J118" i="3"/>
  <c r="H118" i="3"/>
  <c r="AH117" i="3"/>
  <c r="W117" i="3"/>
  <c r="T117" i="3"/>
  <c r="M117" i="3"/>
  <c r="J117" i="3"/>
  <c r="H117" i="3"/>
  <c r="AH116" i="3"/>
  <c r="W116" i="3"/>
  <c r="T116" i="3"/>
  <c r="M116" i="3"/>
  <c r="J116" i="3"/>
  <c r="H116" i="3"/>
  <c r="AL116" i="3" s="1"/>
  <c r="AH115" i="3"/>
  <c r="W115" i="3"/>
  <c r="T115" i="3"/>
  <c r="M115" i="3"/>
  <c r="J115" i="3"/>
  <c r="H115" i="3"/>
  <c r="AH114" i="3"/>
  <c r="W114" i="3"/>
  <c r="T114" i="3"/>
  <c r="M114" i="3"/>
  <c r="J114" i="3"/>
  <c r="H114" i="3"/>
  <c r="AL114" i="3" s="1"/>
  <c r="AH113" i="3"/>
  <c r="W113" i="3"/>
  <c r="T113" i="3"/>
  <c r="M113" i="3"/>
  <c r="J113" i="3"/>
  <c r="H113" i="3"/>
  <c r="AH112" i="3"/>
  <c r="W112" i="3"/>
  <c r="T112" i="3"/>
  <c r="M112" i="3"/>
  <c r="J112" i="3"/>
  <c r="AL112" i="3" s="1"/>
  <c r="H112" i="3"/>
  <c r="AH111" i="3"/>
  <c r="W111" i="3"/>
  <c r="T111" i="3"/>
  <c r="M111" i="3"/>
  <c r="J111" i="3"/>
  <c r="H111" i="3"/>
  <c r="AL111" i="3" s="1"/>
  <c r="AH110" i="3"/>
  <c r="W110" i="3"/>
  <c r="T110" i="3"/>
  <c r="M110" i="3"/>
  <c r="J110" i="3"/>
  <c r="H110" i="3"/>
  <c r="AL110" i="3" s="1"/>
  <c r="AH109" i="3"/>
  <c r="W109" i="3"/>
  <c r="T109" i="3"/>
  <c r="M109" i="3"/>
  <c r="J109" i="3"/>
  <c r="H109" i="3"/>
  <c r="AH108" i="3"/>
  <c r="W108" i="3"/>
  <c r="T108" i="3"/>
  <c r="M108" i="3"/>
  <c r="J108" i="3"/>
  <c r="H108" i="3"/>
  <c r="AL108" i="3" s="1"/>
  <c r="AH107" i="3"/>
  <c r="W107" i="3"/>
  <c r="T107" i="3"/>
  <c r="M107" i="3"/>
  <c r="J107" i="3"/>
  <c r="H107" i="3"/>
  <c r="AL107" i="3" s="1"/>
  <c r="AH106" i="3"/>
  <c r="W106" i="3"/>
  <c r="T106" i="3"/>
  <c r="M106" i="3"/>
  <c r="J106" i="3"/>
  <c r="H106" i="3"/>
  <c r="AL106" i="3" s="1"/>
  <c r="AH105" i="3"/>
  <c r="W105" i="3"/>
  <c r="T105" i="3"/>
  <c r="M105" i="3"/>
  <c r="J105" i="3"/>
  <c r="H105" i="3"/>
  <c r="AL105" i="3" s="1"/>
  <c r="AH104" i="3"/>
  <c r="W104" i="3"/>
  <c r="T104" i="3"/>
  <c r="M104" i="3"/>
  <c r="J104" i="3"/>
  <c r="AL104" i="3" s="1"/>
  <c r="H104" i="3"/>
  <c r="AH103" i="3"/>
  <c r="W103" i="3"/>
  <c r="T103" i="3"/>
  <c r="M103" i="3"/>
  <c r="J103" i="3"/>
  <c r="H103" i="3"/>
  <c r="AL103" i="3" s="1"/>
  <c r="AH102" i="3"/>
  <c r="W102" i="3"/>
  <c r="T102" i="3"/>
  <c r="M102" i="3"/>
  <c r="J102" i="3"/>
  <c r="H102" i="3"/>
  <c r="AL102" i="3" s="1"/>
  <c r="AH101" i="3"/>
  <c r="W101" i="3"/>
  <c r="T101" i="3"/>
  <c r="M101" i="3"/>
  <c r="J101" i="3"/>
  <c r="H101" i="3"/>
  <c r="AH100" i="3"/>
  <c r="W100" i="3"/>
  <c r="T100" i="3"/>
  <c r="M100" i="3"/>
  <c r="J100" i="3"/>
  <c r="H100" i="3"/>
  <c r="AL100" i="3" s="1"/>
  <c r="AH99" i="3"/>
  <c r="W99" i="3"/>
  <c r="T99" i="3"/>
  <c r="M99" i="3"/>
  <c r="J99" i="3"/>
  <c r="H99" i="3"/>
  <c r="AL99" i="3" s="1"/>
  <c r="AH98" i="3"/>
  <c r="W98" i="3"/>
  <c r="T98" i="3"/>
  <c r="M98" i="3"/>
  <c r="J98" i="3"/>
  <c r="H98" i="3"/>
  <c r="AL98" i="3" s="1"/>
  <c r="AH97" i="3"/>
  <c r="W97" i="3"/>
  <c r="T97" i="3"/>
  <c r="M97" i="3"/>
  <c r="J97" i="3"/>
  <c r="H97" i="3"/>
  <c r="AH96" i="3"/>
  <c r="W96" i="3"/>
  <c r="T96" i="3"/>
  <c r="M96" i="3"/>
  <c r="J96" i="3"/>
  <c r="AL96" i="3" s="1"/>
  <c r="H96" i="3"/>
  <c r="AH95" i="3"/>
  <c r="W95" i="3"/>
  <c r="T95" i="3"/>
  <c r="M95" i="3"/>
  <c r="J95" i="3"/>
  <c r="H95" i="3"/>
  <c r="AL95" i="3" s="1"/>
  <c r="AH94" i="3"/>
  <c r="W94" i="3"/>
  <c r="T94" i="3"/>
  <c r="M94" i="3"/>
  <c r="J94" i="3"/>
  <c r="H94" i="3"/>
  <c r="AL94" i="3" s="1"/>
  <c r="AH93" i="3"/>
  <c r="W93" i="3"/>
  <c r="T93" i="3"/>
  <c r="M93" i="3"/>
  <c r="J93" i="3"/>
  <c r="H93" i="3"/>
  <c r="AH92" i="3"/>
  <c r="W92" i="3"/>
  <c r="T92" i="3"/>
  <c r="M92" i="3"/>
  <c r="J92" i="3"/>
  <c r="H92" i="3"/>
  <c r="AL92" i="3" s="1"/>
  <c r="AH91" i="3"/>
  <c r="W91" i="3"/>
  <c r="T91" i="3"/>
  <c r="M91" i="3"/>
  <c r="J91" i="3"/>
  <c r="H91" i="3"/>
  <c r="AL91" i="3" s="1"/>
  <c r="AH90" i="3"/>
  <c r="W90" i="3"/>
  <c r="T90" i="3"/>
  <c r="M90" i="3"/>
  <c r="J90" i="3"/>
  <c r="H90" i="3"/>
  <c r="AL90" i="3" s="1"/>
  <c r="AH89" i="3"/>
  <c r="W89" i="3"/>
  <c r="T89" i="3"/>
  <c r="M89" i="3"/>
  <c r="J89" i="3"/>
  <c r="H89" i="3"/>
  <c r="AL89" i="3" s="1"/>
  <c r="AH88" i="3"/>
  <c r="W88" i="3"/>
  <c r="T88" i="3"/>
  <c r="M88" i="3"/>
  <c r="J88" i="3"/>
  <c r="AL88" i="3" s="1"/>
  <c r="H88" i="3"/>
  <c r="AH87" i="3"/>
  <c r="W87" i="3"/>
  <c r="T87" i="3"/>
  <c r="M87" i="3"/>
  <c r="J87" i="3"/>
  <c r="H87" i="3"/>
  <c r="AL87" i="3" s="1"/>
  <c r="AH86" i="3"/>
  <c r="W86" i="3"/>
  <c r="T86" i="3"/>
  <c r="M86" i="3"/>
  <c r="J86" i="3"/>
  <c r="H86" i="3"/>
  <c r="AL86" i="3" s="1"/>
  <c r="AH85" i="3"/>
  <c r="W85" i="3"/>
  <c r="T85" i="3"/>
  <c r="M85" i="3"/>
  <c r="J85" i="3"/>
  <c r="H85" i="3"/>
  <c r="AH84" i="3"/>
  <c r="W84" i="3"/>
  <c r="T84" i="3"/>
  <c r="M84" i="3"/>
  <c r="J84" i="3"/>
  <c r="H84" i="3"/>
  <c r="AL84" i="3" s="1"/>
  <c r="AH83" i="3"/>
  <c r="W83" i="3"/>
  <c r="T83" i="3"/>
  <c r="M83" i="3"/>
  <c r="J83" i="3"/>
  <c r="H83" i="3"/>
  <c r="AL83" i="3" s="1"/>
  <c r="AH82" i="3"/>
  <c r="W82" i="3"/>
  <c r="T82" i="3"/>
  <c r="M82" i="3"/>
  <c r="J82" i="3"/>
  <c r="H82" i="3"/>
  <c r="AL82" i="3" s="1"/>
  <c r="AH81" i="3"/>
  <c r="W81" i="3"/>
  <c r="T81" i="3"/>
  <c r="M81" i="3"/>
  <c r="J81" i="3"/>
  <c r="H81" i="3"/>
  <c r="AH80" i="3"/>
  <c r="W80" i="3"/>
  <c r="T80" i="3"/>
  <c r="M80" i="3"/>
  <c r="J80" i="3"/>
  <c r="AL80" i="3" s="1"/>
  <c r="H80" i="3"/>
  <c r="AH79" i="3"/>
  <c r="W79" i="3"/>
  <c r="T79" i="3"/>
  <c r="M79" i="3"/>
  <c r="J79" i="3"/>
  <c r="H79" i="3"/>
  <c r="AL79" i="3" s="1"/>
  <c r="AH78" i="3"/>
  <c r="W78" i="3"/>
  <c r="T78" i="3"/>
  <c r="M78" i="3"/>
  <c r="J78" i="3"/>
  <c r="H78" i="3"/>
  <c r="AL78" i="3" s="1"/>
  <c r="AH77" i="3"/>
  <c r="W77" i="3"/>
  <c r="T77" i="3"/>
  <c r="M77" i="3"/>
  <c r="J77" i="3"/>
  <c r="H77" i="3"/>
  <c r="AH76" i="3"/>
  <c r="W76" i="3"/>
  <c r="T76" i="3"/>
  <c r="M76" i="3"/>
  <c r="J76" i="3"/>
  <c r="H76" i="3"/>
  <c r="AL76" i="3" s="1"/>
  <c r="AH75" i="3"/>
  <c r="W75" i="3"/>
  <c r="T75" i="3"/>
  <c r="M75" i="3"/>
  <c r="J75" i="3"/>
  <c r="H75" i="3"/>
  <c r="AL75" i="3" s="1"/>
  <c r="AH74" i="3"/>
  <c r="W74" i="3"/>
  <c r="T74" i="3"/>
  <c r="M74" i="3"/>
  <c r="J74" i="3"/>
  <c r="H74" i="3"/>
  <c r="AL74" i="3" s="1"/>
  <c r="AH73" i="3"/>
  <c r="W73" i="3"/>
  <c r="T73" i="3"/>
  <c r="M73" i="3"/>
  <c r="J73" i="3"/>
  <c r="H73" i="3"/>
  <c r="AL73" i="3" s="1"/>
  <c r="AH72" i="3"/>
  <c r="W72" i="3"/>
  <c r="T72" i="3"/>
  <c r="M72" i="3"/>
  <c r="J72" i="3"/>
  <c r="AL72" i="3" s="1"/>
  <c r="H72" i="3"/>
  <c r="AH71" i="3"/>
  <c r="W71" i="3"/>
  <c r="T71" i="3"/>
  <c r="M71" i="3"/>
  <c r="J71" i="3"/>
  <c r="H71" i="3"/>
  <c r="AL71" i="3" s="1"/>
  <c r="AH70" i="3"/>
  <c r="W70" i="3"/>
  <c r="T70" i="3"/>
  <c r="M70" i="3"/>
  <c r="J70" i="3"/>
  <c r="H70" i="3"/>
  <c r="AL70" i="3" s="1"/>
  <c r="AH69" i="3"/>
  <c r="W69" i="3"/>
  <c r="T69" i="3"/>
  <c r="M69" i="3"/>
  <c r="J69" i="3"/>
  <c r="H69" i="3"/>
  <c r="AH68" i="3"/>
  <c r="W68" i="3"/>
  <c r="T68" i="3"/>
  <c r="M68" i="3"/>
  <c r="J68" i="3"/>
  <c r="H68" i="3"/>
  <c r="AL68" i="3" s="1"/>
  <c r="AH67" i="3"/>
  <c r="W67" i="3"/>
  <c r="T67" i="3"/>
  <c r="M67" i="3"/>
  <c r="J67" i="3"/>
  <c r="H67" i="3"/>
  <c r="AL67" i="3" s="1"/>
  <c r="AH66" i="3"/>
  <c r="W66" i="3"/>
  <c r="T66" i="3"/>
  <c r="M66" i="3"/>
  <c r="J66" i="3"/>
  <c r="H66" i="3"/>
  <c r="AL66" i="3" s="1"/>
  <c r="AH65" i="3"/>
  <c r="W65" i="3"/>
  <c r="T65" i="3"/>
  <c r="M65" i="3"/>
  <c r="J65" i="3"/>
  <c r="H65" i="3"/>
  <c r="AH64" i="3"/>
  <c r="W64" i="3"/>
  <c r="T64" i="3"/>
  <c r="M64" i="3"/>
  <c r="J64" i="3"/>
  <c r="AL64" i="3" s="1"/>
  <c r="H64" i="3"/>
  <c r="AH63" i="3"/>
  <c r="W63" i="3"/>
  <c r="T63" i="3"/>
  <c r="M63" i="3"/>
  <c r="J63" i="3"/>
  <c r="H63" i="3"/>
  <c r="AL63" i="3" s="1"/>
  <c r="AH62" i="3"/>
  <c r="W62" i="3"/>
  <c r="T62" i="3"/>
  <c r="M62" i="3"/>
  <c r="J62" i="3"/>
  <c r="H62" i="3"/>
  <c r="AL62" i="3" s="1"/>
  <c r="AH61" i="3"/>
  <c r="W61" i="3"/>
  <c r="T61" i="3"/>
  <c r="M61" i="3"/>
  <c r="J61" i="3"/>
  <c r="H61" i="3"/>
  <c r="AH60" i="3"/>
  <c r="W60" i="3"/>
  <c r="T60" i="3"/>
  <c r="M60" i="3"/>
  <c r="J60" i="3"/>
  <c r="H60" i="3"/>
  <c r="AL60" i="3" s="1"/>
  <c r="AH59" i="3"/>
  <c r="W59" i="3"/>
  <c r="T59" i="3"/>
  <c r="M59" i="3"/>
  <c r="J59" i="3"/>
  <c r="H59" i="3"/>
  <c r="AL59" i="3" s="1"/>
  <c r="AH58" i="3"/>
  <c r="W58" i="3"/>
  <c r="T58" i="3"/>
  <c r="M58" i="3"/>
  <c r="J58" i="3"/>
  <c r="H58" i="3"/>
  <c r="AL58" i="3" s="1"/>
  <c r="AH57" i="3"/>
  <c r="W57" i="3"/>
  <c r="T57" i="3"/>
  <c r="M57" i="3"/>
  <c r="J57" i="3"/>
  <c r="H57" i="3"/>
  <c r="AH56" i="3"/>
  <c r="W56" i="3"/>
  <c r="T56" i="3"/>
  <c r="M56" i="3"/>
  <c r="J56" i="3"/>
  <c r="AL56" i="3" s="1"/>
  <c r="H56" i="3"/>
  <c r="AH55" i="3"/>
  <c r="W55" i="3"/>
  <c r="T55" i="3"/>
  <c r="M55" i="3"/>
  <c r="J55" i="3"/>
  <c r="H55" i="3"/>
  <c r="AL55" i="3" s="1"/>
  <c r="AH54" i="3"/>
  <c r="W54" i="3"/>
  <c r="T54" i="3"/>
  <c r="M54" i="3"/>
  <c r="J54" i="3"/>
  <c r="H54" i="3"/>
  <c r="AL54" i="3" s="1"/>
  <c r="AH53" i="3"/>
  <c r="W53" i="3"/>
  <c r="T53" i="3"/>
  <c r="M53" i="3"/>
  <c r="J53" i="3"/>
  <c r="H53" i="3"/>
  <c r="AH52" i="3"/>
  <c r="W52" i="3"/>
  <c r="T52" i="3"/>
  <c r="M52" i="3"/>
  <c r="J52" i="3"/>
  <c r="H52" i="3"/>
  <c r="AL52" i="3" s="1"/>
  <c r="AH51" i="3"/>
  <c r="W51" i="3"/>
  <c r="T51" i="3"/>
  <c r="M51" i="3"/>
  <c r="J51" i="3"/>
  <c r="H51" i="3"/>
  <c r="AL51" i="3" s="1"/>
  <c r="AH50" i="3"/>
  <c r="W50" i="3"/>
  <c r="T50" i="3"/>
  <c r="M50" i="3"/>
  <c r="J50" i="3"/>
  <c r="H50" i="3"/>
  <c r="AL50" i="3" s="1"/>
  <c r="AH49" i="3"/>
  <c r="W49" i="3"/>
  <c r="T49" i="3"/>
  <c r="M49" i="3"/>
  <c r="J49" i="3"/>
  <c r="H49" i="3"/>
  <c r="AH48" i="3"/>
  <c r="W48" i="3"/>
  <c r="T48" i="3"/>
  <c r="M48" i="3"/>
  <c r="J48" i="3"/>
  <c r="AL48" i="3" s="1"/>
  <c r="H48" i="3"/>
  <c r="AH47" i="3"/>
  <c r="W47" i="3"/>
  <c r="T47" i="3"/>
  <c r="M47" i="3"/>
  <c r="J47" i="3"/>
  <c r="H47" i="3"/>
  <c r="AL47" i="3" s="1"/>
  <c r="AH46" i="3"/>
  <c r="W46" i="3"/>
  <c r="T46" i="3"/>
  <c r="M46" i="3"/>
  <c r="J46" i="3"/>
  <c r="H46" i="3"/>
  <c r="AL46" i="3" s="1"/>
  <c r="AH45" i="3"/>
  <c r="W45" i="3"/>
  <c r="T45" i="3"/>
  <c r="M45" i="3"/>
  <c r="J45" i="3"/>
  <c r="H45" i="3"/>
  <c r="AH44" i="3"/>
  <c r="W44" i="3"/>
  <c r="T44" i="3"/>
  <c r="M44" i="3"/>
  <c r="J44" i="3"/>
  <c r="H44" i="3"/>
  <c r="AL44" i="3" s="1"/>
  <c r="AH43" i="3"/>
  <c r="W43" i="3"/>
  <c r="T43" i="3"/>
  <c r="M43" i="3"/>
  <c r="J43" i="3"/>
  <c r="H43" i="3"/>
  <c r="AL43" i="3" s="1"/>
  <c r="AH42" i="3"/>
  <c r="W42" i="3"/>
  <c r="T42" i="3"/>
  <c r="M42" i="3"/>
  <c r="J42" i="3"/>
  <c r="H42" i="3"/>
  <c r="AL42" i="3" s="1"/>
  <c r="AH41" i="3"/>
  <c r="W41" i="3"/>
  <c r="T41" i="3"/>
  <c r="M41" i="3"/>
  <c r="J41" i="3"/>
  <c r="H41" i="3"/>
  <c r="AH40" i="3"/>
  <c r="W40" i="3"/>
  <c r="T40" i="3"/>
  <c r="M40" i="3"/>
  <c r="J40" i="3"/>
  <c r="AL40" i="3" s="1"/>
  <c r="H40" i="3"/>
  <c r="AH39" i="3"/>
  <c r="W39" i="3"/>
  <c r="T39" i="3"/>
  <c r="M39" i="3"/>
  <c r="J39" i="3"/>
  <c r="H39" i="3"/>
  <c r="AL39" i="3" s="1"/>
  <c r="AH38" i="3"/>
  <c r="W38" i="3"/>
  <c r="T38" i="3"/>
  <c r="M38" i="3"/>
  <c r="J38" i="3"/>
  <c r="AL38" i="3" s="1"/>
  <c r="H38" i="3"/>
  <c r="AH37" i="3"/>
  <c r="W37" i="3"/>
  <c r="T37" i="3"/>
  <c r="M37" i="3"/>
  <c r="J37" i="3"/>
  <c r="H37" i="3"/>
  <c r="AH36" i="3"/>
  <c r="W36" i="3"/>
  <c r="T36" i="3"/>
  <c r="M36" i="3"/>
  <c r="J36" i="3"/>
  <c r="H36" i="3"/>
  <c r="AL36" i="3" s="1"/>
  <c r="AH35" i="3"/>
  <c r="W35" i="3"/>
  <c r="T35" i="3"/>
  <c r="M35" i="3"/>
  <c r="J35" i="3"/>
  <c r="H35" i="3"/>
  <c r="AL35" i="3" s="1"/>
  <c r="AH34" i="3"/>
  <c r="W34" i="3"/>
  <c r="T34" i="3"/>
  <c r="M34" i="3"/>
  <c r="J34" i="3"/>
  <c r="AL34" i="3" s="1"/>
  <c r="H34" i="3"/>
  <c r="AH33" i="3"/>
  <c r="W33" i="3"/>
  <c r="T33" i="3"/>
  <c r="M33" i="3"/>
  <c r="J33" i="3"/>
  <c r="H33" i="3"/>
  <c r="AH32" i="3"/>
  <c r="W32" i="3"/>
  <c r="T32" i="3"/>
  <c r="M32" i="3"/>
  <c r="J32" i="3"/>
  <c r="AL32" i="3" s="1"/>
  <c r="H32" i="3"/>
  <c r="AH31" i="3"/>
  <c r="W31" i="3"/>
  <c r="T31" i="3"/>
  <c r="M31" i="3"/>
  <c r="J31" i="3"/>
  <c r="H31" i="3"/>
  <c r="AL31" i="3" s="1"/>
  <c r="AH30" i="3"/>
  <c r="W30" i="3"/>
  <c r="T30" i="3"/>
  <c r="M30" i="3"/>
  <c r="J30" i="3"/>
  <c r="H30" i="3"/>
  <c r="AL30" i="3" s="1"/>
  <c r="AH29" i="3"/>
  <c r="W29" i="3"/>
  <c r="T29" i="3"/>
  <c r="M29" i="3"/>
  <c r="J29" i="3"/>
  <c r="H29" i="3"/>
  <c r="AH28" i="3"/>
  <c r="W28" i="3"/>
  <c r="T28" i="3"/>
  <c r="M28" i="3"/>
  <c r="J28" i="3"/>
  <c r="H28" i="3"/>
  <c r="AL28" i="3" s="1"/>
  <c r="AH27" i="3"/>
  <c r="W27" i="3"/>
  <c r="T27" i="3"/>
  <c r="M27" i="3"/>
  <c r="J27" i="3"/>
  <c r="H27" i="3"/>
  <c r="AL27" i="3" s="1"/>
  <c r="AH26" i="3"/>
  <c r="W26" i="3"/>
  <c r="T26" i="3"/>
  <c r="M26" i="3"/>
  <c r="J26" i="3"/>
  <c r="H26" i="3"/>
  <c r="AL26" i="3" s="1"/>
  <c r="AH25" i="3"/>
  <c r="W25" i="3"/>
  <c r="T25" i="3"/>
  <c r="M25" i="3"/>
  <c r="J25" i="3"/>
  <c r="H25" i="3"/>
  <c r="AH24" i="3"/>
  <c r="W24" i="3"/>
  <c r="T24" i="3"/>
  <c r="M24" i="3"/>
  <c r="J24" i="3"/>
  <c r="AL24" i="3" s="1"/>
  <c r="H24" i="3"/>
  <c r="AH23" i="3"/>
  <c r="W23" i="3"/>
  <c r="T23" i="3"/>
  <c r="M23" i="3"/>
  <c r="J23" i="3"/>
  <c r="H23" i="3"/>
  <c r="AL23" i="3" s="1"/>
  <c r="AH22" i="3"/>
  <c r="W22" i="3"/>
  <c r="T22" i="3"/>
  <c r="M22" i="3"/>
  <c r="J22" i="3"/>
  <c r="AL22" i="3" s="1"/>
  <c r="H22" i="3"/>
  <c r="AH21" i="3"/>
  <c r="W21" i="3"/>
  <c r="T21" i="3"/>
  <c r="M21" i="3"/>
  <c r="J21" i="3"/>
  <c r="H21" i="3"/>
  <c r="AH20" i="3"/>
  <c r="W20" i="3"/>
  <c r="T20" i="3"/>
  <c r="M20" i="3"/>
  <c r="J20" i="3"/>
  <c r="H20" i="3"/>
  <c r="AL20" i="3" s="1"/>
  <c r="AH19" i="3"/>
  <c r="W19" i="3"/>
  <c r="T19" i="3"/>
  <c r="M19" i="3"/>
  <c r="J19" i="3"/>
  <c r="H19" i="3"/>
  <c r="AL19" i="3" s="1"/>
  <c r="AH18" i="3"/>
  <c r="W18" i="3"/>
  <c r="T18" i="3"/>
  <c r="M18" i="3"/>
  <c r="J18" i="3"/>
  <c r="H18" i="3"/>
  <c r="AL18" i="3" s="1"/>
  <c r="AH17" i="3"/>
  <c r="W17" i="3"/>
  <c r="T17" i="3"/>
  <c r="M17" i="3"/>
  <c r="J17" i="3"/>
  <c r="H17" i="3"/>
  <c r="AH16" i="3"/>
  <c r="W16" i="3"/>
  <c r="T16" i="3"/>
  <c r="M16" i="3"/>
  <c r="J16" i="3"/>
  <c r="AL16" i="3" s="1"/>
  <c r="H16" i="3"/>
  <c r="AH15" i="3"/>
  <c r="W15" i="3"/>
  <c r="T15" i="3"/>
  <c r="M15" i="3"/>
  <c r="J15" i="3"/>
  <c r="H15" i="3"/>
  <c r="AL15" i="3" s="1"/>
  <c r="AH14" i="3"/>
  <c r="W14" i="3"/>
  <c r="T14" i="3"/>
  <c r="M14" i="3"/>
  <c r="J14" i="3"/>
  <c r="H14" i="3"/>
  <c r="AL14" i="3" s="1"/>
  <c r="AH13" i="3"/>
  <c r="W13" i="3"/>
  <c r="T13" i="3"/>
  <c r="M13" i="3"/>
  <c r="J13" i="3"/>
  <c r="H13" i="3"/>
  <c r="AH12" i="3"/>
  <c r="W12" i="3"/>
  <c r="T12" i="3"/>
  <c r="M12" i="3"/>
  <c r="J12" i="3"/>
  <c r="H12" i="3"/>
  <c r="AL12" i="3" s="1"/>
  <c r="AH11" i="3"/>
  <c r="W11" i="3"/>
  <c r="T11" i="3"/>
  <c r="M11" i="3"/>
  <c r="J11" i="3"/>
  <c r="H11" i="3"/>
  <c r="AL11" i="3" s="1"/>
  <c r="AH10" i="3"/>
  <c r="W10" i="3"/>
  <c r="T10" i="3"/>
  <c r="M10" i="3"/>
  <c r="J10" i="3"/>
  <c r="H10" i="3"/>
  <c r="AL10" i="3" s="1"/>
  <c r="AH9" i="3"/>
  <c r="W9" i="3"/>
  <c r="T9" i="3"/>
  <c r="M9" i="3"/>
  <c r="J9" i="3"/>
  <c r="H9" i="3"/>
  <c r="AH8" i="3"/>
  <c r="W8" i="3"/>
  <c r="T8" i="3"/>
  <c r="M8" i="3"/>
  <c r="J8" i="3"/>
  <c r="AL8" i="3" s="1"/>
  <c r="H8" i="3"/>
  <c r="AH7" i="3"/>
  <c r="W7" i="3"/>
  <c r="T7" i="3"/>
  <c r="M7" i="3"/>
  <c r="J7" i="3"/>
  <c r="H7" i="3"/>
  <c r="AL7" i="3" s="1"/>
  <c r="AH6" i="3"/>
  <c r="W6" i="3"/>
  <c r="T6" i="3"/>
  <c r="M6" i="3"/>
  <c r="J6" i="3"/>
  <c r="AL6" i="3" s="1"/>
  <c r="H6" i="3"/>
  <c r="AH5" i="3"/>
  <c r="W5" i="3"/>
  <c r="T5" i="3"/>
  <c r="M5" i="3"/>
  <c r="J5" i="3"/>
  <c r="H5" i="3"/>
  <c r="AH4" i="3"/>
  <c r="W4" i="3"/>
  <c r="T4" i="3"/>
  <c r="M4" i="3"/>
  <c r="J4" i="3"/>
  <c r="H4" i="3"/>
  <c r="AL4" i="3" s="1"/>
  <c r="AH3" i="3"/>
  <c r="W3" i="3"/>
  <c r="T3" i="3"/>
  <c r="M3" i="3"/>
  <c r="J3" i="3"/>
  <c r="H3" i="3"/>
  <c r="AL3" i="3" s="1"/>
  <c r="W981" i="2"/>
  <c r="U981" i="2"/>
  <c r="Q981" i="2"/>
  <c r="L981" i="2"/>
  <c r="I981" i="2"/>
  <c r="G981" i="2"/>
  <c r="W980" i="2"/>
  <c r="U980" i="2"/>
  <c r="Q980" i="2"/>
  <c r="L980" i="2"/>
  <c r="I980" i="2"/>
  <c r="G980" i="2"/>
  <c r="W979" i="2"/>
  <c r="U979" i="2"/>
  <c r="Q979" i="2"/>
  <c r="L979" i="2"/>
  <c r="I979" i="2"/>
  <c r="AC979" i="2" s="1"/>
  <c r="G979" i="2"/>
  <c r="W978" i="2"/>
  <c r="U978" i="2"/>
  <c r="Q978" i="2"/>
  <c r="L978" i="2"/>
  <c r="I978" i="2"/>
  <c r="G978" i="2"/>
  <c r="AC978" i="2" s="1"/>
  <c r="W977" i="2"/>
  <c r="U977" i="2"/>
  <c r="Q977" i="2"/>
  <c r="L977" i="2"/>
  <c r="I977" i="2"/>
  <c r="G977" i="2"/>
  <c r="W976" i="2"/>
  <c r="U976" i="2"/>
  <c r="Q976" i="2"/>
  <c r="L976" i="2"/>
  <c r="I976" i="2"/>
  <c r="G976" i="2"/>
  <c r="W975" i="2"/>
  <c r="U975" i="2"/>
  <c r="Q975" i="2"/>
  <c r="L975" i="2"/>
  <c r="I975" i="2"/>
  <c r="G975" i="2"/>
  <c r="AC975" i="2" s="1"/>
  <c r="W974" i="2"/>
  <c r="U974" i="2"/>
  <c r="Q974" i="2"/>
  <c r="L974" i="2"/>
  <c r="I974" i="2"/>
  <c r="G974" i="2"/>
  <c r="W973" i="2"/>
  <c r="U973" i="2"/>
  <c r="Q973" i="2"/>
  <c r="L973" i="2"/>
  <c r="I973" i="2"/>
  <c r="G973" i="2"/>
  <c r="W972" i="2"/>
  <c r="U972" i="2"/>
  <c r="Q972" i="2"/>
  <c r="L972" i="2"/>
  <c r="I972" i="2"/>
  <c r="G972" i="2"/>
  <c r="W971" i="2"/>
  <c r="U971" i="2"/>
  <c r="Q971" i="2"/>
  <c r="L971" i="2"/>
  <c r="I971" i="2"/>
  <c r="AC971" i="2" s="1"/>
  <c r="G971" i="2"/>
  <c r="W970" i="2"/>
  <c r="U970" i="2"/>
  <c r="Q970" i="2"/>
  <c r="L970" i="2"/>
  <c r="I970" i="2"/>
  <c r="G970" i="2"/>
  <c r="W969" i="2"/>
  <c r="U969" i="2"/>
  <c r="Q969" i="2"/>
  <c r="L969" i="2"/>
  <c r="I969" i="2"/>
  <c r="G969" i="2"/>
  <c r="W968" i="2"/>
  <c r="U968" i="2"/>
  <c r="Q968" i="2"/>
  <c r="L968" i="2"/>
  <c r="I968" i="2"/>
  <c r="G968" i="2"/>
  <c r="W967" i="2"/>
  <c r="U967" i="2"/>
  <c r="Q967" i="2"/>
  <c r="L967" i="2"/>
  <c r="I967" i="2"/>
  <c r="G967" i="2"/>
  <c r="AC967" i="2" s="1"/>
  <c r="W966" i="2"/>
  <c r="U966" i="2"/>
  <c r="Q966" i="2"/>
  <c r="L966" i="2"/>
  <c r="I966" i="2"/>
  <c r="G966" i="2"/>
  <c r="AC966" i="2" s="1"/>
  <c r="W965" i="2"/>
  <c r="U965" i="2"/>
  <c r="Q965" i="2"/>
  <c r="L965" i="2"/>
  <c r="I965" i="2"/>
  <c r="G965" i="2"/>
  <c r="W964" i="2"/>
  <c r="U964" i="2"/>
  <c r="Q964" i="2"/>
  <c r="L964" i="2"/>
  <c r="I964" i="2"/>
  <c r="G964" i="2"/>
  <c r="W963" i="2"/>
  <c r="U963" i="2"/>
  <c r="Q963" i="2"/>
  <c r="L963" i="2"/>
  <c r="I963" i="2"/>
  <c r="AC963" i="2" s="1"/>
  <c r="G963" i="2"/>
  <c r="W962" i="2"/>
  <c r="U962" i="2"/>
  <c r="Q962" i="2"/>
  <c r="L962" i="2"/>
  <c r="I962" i="2"/>
  <c r="G962" i="2"/>
  <c r="AC962" i="2" s="1"/>
  <c r="W961" i="2"/>
  <c r="U961" i="2"/>
  <c r="Q961" i="2"/>
  <c r="L961" i="2"/>
  <c r="I961" i="2"/>
  <c r="G961" i="2"/>
  <c r="W960" i="2"/>
  <c r="U960" i="2"/>
  <c r="Q960" i="2"/>
  <c r="L960" i="2"/>
  <c r="I960" i="2"/>
  <c r="G960" i="2"/>
  <c r="W959" i="2"/>
  <c r="U959" i="2"/>
  <c r="Q959" i="2"/>
  <c r="L959" i="2"/>
  <c r="I959" i="2"/>
  <c r="G959" i="2"/>
  <c r="AC959" i="2" s="1"/>
  <c r="W958" i="2"/>
  <c r="U958" i="2"/>
  <c r="Q958" i="2"/>
  <c r="L958" i="2"/>
  <c r="I958" i="2"/>
  <c r="G958" i="2"/>
  <c r="W957" i="2"/>
  <c r="U957" i="2"/>
  <c r="Q957" i="2"/>
  <c r="L957" i="2"/>
  <c r="I957" i="2"/>
  <c r="G957" i="2"/>
  <c r="W956" i="2"/>
  <c r="U956" i="2"/>
  <c r="Q956" i="2"/>
  <c r="L956" i="2"/>
  <c r="I956" i="2"/>
  <c r="G956" i="2"/>
  <c r="W955" i="2"/>
  <c r="U955" i="2"/>
  <c r="Q955" i="2"/>
  <c r="L955" i="2"/>
  <c r="I955" i="2"/>
  <c r="AC955" i="2" s="1"/>
  <c r="G955" i="2"/>
  <c r="W954" i="2"/>
  <c r="U954" i="2"/>
  <c r="Q954" i="2"/>
  <c r="L954" i="2"/>
  <c r="I954" i="2"/>
  <c r="G954" i="2"/>
  <c r="W953" i="2"/>
  <c r="U953" i="2"/>
  <c r="Q953" i="2"/>
  <c r="L953" i="2"/>
  <c r="I953" i="2"/>
  <c r="G953" i="2"/>
  <c r="W952" i="2"/>
  <c r="U952" i="2"/>
  <c r="Q952" i="2"/>
  <c r="L952" i="2"/>
  <c r="I952" i="2"/>
  <c r="G952" i="2"/>
  <c r="W951" i="2"/>
  <c r="U951" i="2"/>
  <c r="Q951" i="2"/>
  <c r="L951" i="2"/>
  <c r="I951" i="2"/>
  <c r="G951" i="2"/>
  <c r="AC951" i="2" s="1"/>
  <c r="W950" i="2"/>
  <c r="U950" i="2"/>
  <c r="Q950" i="2"/>
  <c r="L950" i="2"/>
  <c r="I950" i="2"/>
  <c r="G950" i="2"/>
  <c r="AC950" i="2" s="1"/>
  <c r="W949" i="2"/>
  <c r="U949" i="2"/>
  <c r="Q949" i="2"/>
  <c r="L949" i="2"/>
  <c r="I949" i="2"/>
  <c r="G949" i="2"/>
  <c r="W948" i="2"/>
  <c r="U948" i="2"/>
  <c r="Q948" i="2"/>
  <c r="L948" i="2"/>
  <c r="I948" i="2"/>
  <c r="G948" i="2"/>
  <c r="W947" i="2"/>
  <c r="U947" i="2"/>
  <c r="Q947" i="2"/>
  <c r="L947" i="2"/>
  <c r="I947" i="2"/>
  <c r="G947" i="2"/>
  <c r="W946" i="2"/>
  <c r="U946" i="2"/>
  <c r="Q946" i="2"/>
  <c r="L946" i="2"/>
  <c r="I946" i="2"/>
  <c r="G946" i="2"/>
  <c r="AC946" i="2" s="1"/>
  <c r="W945" i="2"/>
  <c r="U945" i="2"/>
  <c r="Q945" i="2"/>
  <c r="L945" i="2"/>
  <c r="I945" i="2"/>
  <c r="G945" i="2"/>
  <c r="W944" i="2"/>
  <c r="U944" i="2"/>
  <c r="Q944" i="2"/>
  <c r="L944" i="2"/>
  <c r="I944" i="2"/>
  <c r="G944" i="2"/>
  <c r="W943" i="2"/>
  <c r="U943" i="2"/>
  <c r="Q943" i="2"/>
  <c r="L943" i="2"/>
  <c r="I943" i="2"/>
  <c r="G943" i="2"/>
  <c r="AC943" i="2" s="1"/>
  <c r="W942" i="2"/>
  <c r="U942" i="2"/>
  <c r="Q942" i="2"/>
  <c r="L942" i="2"/>
  <c r="I942" i="2"/>
  <c r="G942" i="2"/>
  <c r="W941" i="2"/>
  <c r="U941" i="2"/>
  <c r="Q941" i="2"/>
  <c r="L941" i="2"/>
  <c r="I941" i="2"/>
  <c r="G941" i="2"/>
  <c r="W940" i="2"/>
  <c r="U940" i="2"/>
  <c r="Q940" i="2"/>
  <c r="L940" i="2"/>
  <c r="I940" i="2"/>
  <c r="G940" i="2"/>
  <c r="W939" i="2"/>
  <c r="U939" i="2"/>
  <c r="Q939" i="2"/>
  <c r="L939" i="2"/>
  <c r="I939" i="2"/>
  <c r="G939" i="2"/>
  <c r="W938" i="2"/>
  <c r="U938" i="2"/>
  <c r="Q938" i="2"/>
  <c r="L938" i="2"/>
  <c r="I938" i="2"/>
  <c r="G938" i="2"/>
  <c r="W937" i="2"/>
  <c r="U937" i="2"/>
  <c r="Q937" i="2"/>
  <c r="L937" i="2"/>
  <c r="I937" i="2"/>
  <c r="G937" i="2"/>
  <c r="W936" i="2"/>
  <c r="U936" i="2"/>
  <c r="Q936" i="2"/>
  <c r="L936" i="2"/>
  <c r="I936" i="2"/>
  <c r="G936" i="2"/>
  <c r="W935" i="2"/>
  <c r="U935" i="2"/>
  <c r="Q935" i="2"/>
  <c r="L935" i="2"/>
  <c r="I935" i="2"/>
  <c r="G935" i="2"/>
  <c r="AC935" i="2" s="1"/>
  <c r="W934" i="2"/>
  <c r="U934" i="2"/>
  <c r="Q934" i="2"/>
  <c r="L934" i="2"/>
  <c r="I934" i="2"/>
  <c r="G934" i="2"/>
  <c r="AC934" i="2" s="1"/>
  <c r="W933" i="2"/>
  <c r="U933" i="2"/>
  <c r="Q933" i="2"/>
  <c r="L933" i="2"/>
  <c r="I933" i="2"/>
  <c r="G933" i="2"/>
  <c r="W932" i="2"/>
  <c r="U932" i="2"/>
  <c r="Q932" i="2"/>
  <c r="L932" i="2"/>
  <c r="I932" i="2"/>
  <c r="G932" i="2"/>
  <c r="W931" i="2"/>
  <c r="U931" i="2"/>
  <c r="Q931" i="2"/>
  <c r="L931" i="2"/>
  <c r="I931" i="2"/>
  <c r="G931" i="2"/>
  <c r="W930" i="2"/>
  <c r="U930" i="2"/>
  <c r="Q930" i="2"/>
  <c r="L930" i="2"/>
  <c r="I930" i="2"/>
  <c r="G930" i="2"/>
  <c r="AC930" i="2" s="1"/>
  <c r="W929" i="2"/>
  <c r="U929" i="2"/>
  <c r="Q929" i="2"/>
  <c r="L929" i="2"/>
  <c r="I929" i="2"/>
  <c r="G929" i="2"/>
  <c r="W928" i="2"/>
  <c r="U928" i="2"/>
  <c r="Q928" i="2"/>
  <c r="L928" i="2"/>
  <c r="I928" i="2"/>
  <c r="G928" i="2"/>
  <c r="W927" i="2"/>
  <c r="U927" i="2"/>
  <c r="Q927" i="2"/>
  <c r="L927" i="2"/>
  <c r="I927" i="2"/>
  <c r="G927" i="2"/>
  <c r="AC927" i="2" s="1"/>
  <c r="W926" i="2"/>
  <c r="U926" i="2"/>
  <c r="Q926" i="2"/>
  <c r="L926" i="2"/>
  <c r="I926" i="2"/>
  <c r="G926" i="2"/>
  <c r="W925" i="2"/>
  <c r="U925" i="2"/>
  <c r="Q925" i="2"/>
  <c r="L925" i="2"/>
  <c r="I925" i="2"/>
  <c r="G925" i="2"/>
  <c r="AC925" i="2" s="1"/>
  <c r="W924" i="2"/>
  <c r="U924" i="2"/>
  <c r="Q924" i="2"/>
  <c r="L924" i="2"/>
  <c r="I924" i="2"/>
  <c r="G924" i="2"/>
  <c r="W923" i="2"/>
  <c r="U923" i="2"/>
  <c r="Q923" i="2"/>
  <c r="L923" i="2"/>
  <c r="I923" i="2"/>
  <c r="G923" i="2"/>
  <c r="W922" i="2"/>
  <c r="U922" i="2"/>
  <c r="Q922" i="2"/>
  <c r="L922" i="2"/>
  <c r="I922" i="2"/>
  <c r="G922" i="2"/>
  <c r="W921" i="2"/>
  <c r="U921" i="2"/>
  <c r="Q921" i="2"/>
  <c r="L921" i="2"/>
  <c r="I921" i="2"/>
  <c r="G921" i="2"/>
  <c r="W920" i="2"/>
  <c r="U920" i="2"/>
  <c r="Q920" i="2"/>
  <c r="L920" i="2"/>
  <c r="I920" i="2"/>
  <c r="G920" i="2"/>
  <c r="W919" i="2"/>
  <c r="U919" i="2"/>
  <c r="Q919" i="2"/>
  <c r="L919" i="2"/>
  <c r="I919" i="2"/>
  <c r="G919" i="2"/>
  <c r="AC919" i="2" s="1"/>
  <c r="W918" i="2"/>
  <c r="U918" i="2"/>
  <c r="Q918" i="2"/>
  <c r="L918" i="2"/>
  <c r="I918" i="2"/>
  <c r="G918" i="2"/>
  <c r="AC918" i="2" s="1"/>
  <c r="W917" i="2"/>
  <c r="U917" i="2"/>
  <c r="Q917" i="2"/>
  <c r="L917" i="2"/>
  <c r="I917" i="2"/>
  <c r="G917" i="2"/>
  <c r="AC917" i="2" s="1"/>
  <c r="W916" i="2"/>
  <c r="U916" i="2"/>
  <c r="Q916" i="2"/>
  <c r="L916" i="2"/>
  <c r="I916" i="2"/>
  <c r="G916" i="2"/>
  <c r="W915" i="2"/>
  <c r="U915" i="2"/>
  <c r="Q915" i="2"/>
  <c r="L915" i="2"/>
  <c r="I915" i="2"/>
  <c r="G915" i="2"/>
  <c r="W914" i="2"/>
  <c r="U914" i="2"/>
  <c r="Q914" i="2"/>
  <c r="L914" i="2"/>
  <c r="I914" i="2"/>
  <c r="G914" i="2"/>
  <c r="AC914" i="2" s="1"/>
  <c r="W913" i="2"/>
  <c r="U913" i="2"/>
  <c r="Q913" i="2"/>
  <c r="L913" i="2"/>
  <c r="I913" i="2"/>
  <c r="G913" i="2"/>
  <c r="W912" i="2"/>
  <c r="U912" i="2"/>
  <c r="Q912" i="2"/>
  <c r="L912" i="2"/>
  <c r="I912" i="2"/>
  <c r="G912" i="2"/>
  <c r="W911" i="2"/>
  <c r="U911" i="2"/>
  <c r="Q911" i="2"/>
  <c r="L911" i="2"/>
  <c r="I911" i="2"/>
  <c r="G911" i="2"/>
  <c r="AC911" i="2" s="1"/>
  <c r="W910" i="2"/>
  <c r="U910" i="2"/>
  <c r="Q910" i="2"/>
  <c r="L910" i="2"/>
  <c r="I910" i="2"/>
  <c r="G910" i="2"/>
  <c r="W909" i="2"/>
  <c r="U909" i="2"/>
  <c r="Q909" i="2"/>
  <c r="L909" i="2"/>
  <c r="I909" i="2"/>
  <c r="G909" i="2"/>
  <c r="AC909" i="2" s="1"/>
  <c r="W908" i="2"/>
  <c r="U908" i="2"/>
  <c r="Q908" i="2"/>
  <c r="L908" i="2"/>
  <c r="I908" i="2"/>
  <c r="G908" i="2"/>
  <c r="W907" i="2"/>
  <c r="U907" i="2"/>
  <c r="Q907" i="2"/>
  <c r="L907" i="2"/>
  <c r="I907" i="2"/>
  <c r="G907" i="2"/>
  <c r="W906" i="2"/>
  <c r="U906" i="2"/>
  <c r="Q906" i="2"/>
  <c r="L906" i="2"/>
  <c r="I906" i="2"/>
  <c r="G906" i="2"/>
  <c r="W905" i="2"/>
  <c r="U905" i="2"/>
  <c r="Q905" i="2"/>
  <c r="L905" i="2"/>
  <c r="I905" i="2"/>
  <c r="G905" i="2"/>
  <c r="W904" i="2"/>
  <c r="U904" i="2"/>
  <c r="Q904" i="2"/>
  <c r="L904" i="2"/>
  <c r="I904" i="2"/>
  <c r="G904" i="2"/>
  <c r="W903" i="2"/>
  <c r="U903" i="2"/>
  <c r="Q903" i="2"/>
  <c r="L903" i="2"/>
  <c r="I903" i="2"/>
  <c r="G903" i="2"/>
  <c r="AC903" i="2" s="1"/>
  <c r="W902" i="2"/>
  <c r="U902" i="2"/>
  <c r="Q902" i="2"/>
  <c r="L902" i="2"/>
  <c r="I902" i="2"/>
  <c r="G902" i="2"/>
  <c r="AC902" i="2" s="1"/>
  <c r="W901" i="2"/>
  <c r="U901" i="2"/>
  <c r="Q901" i="2"/>
  <c r="L901" i="2"/>
  <c r="I901" i="2"/>
  <c r="G901" i="2"/>
  <c r="AC901" i="2" s="1"/>
  <c r="W900" i="2"/>
  <c r="U900" i="2"/>
  <c r="Q900" i="2"/>
  <c r="L900" i="2"/>
  <c r="I900" i="2"/>
  <c r="G900" i="2"/>
  <c r="W899" i="2"/>
  <c r="U899" i="2"/>
  <c r="Q899" i="2"/>
  <c r="L899" i="2"/>
  <c r="I899" i="2"/>
  <c r="G899" i="2"/>
  <c r="W898" i="2"/>
  <c r="U898" i="2"/>
  <c r="Q898" i="2"/>
  <c r="L898" i="2"/>
  <c r="I898" i="2"/>
  <c r="G898" i="2"/>
  <c r="AC898" i="2" s="1"/>
  <c r="W897" i="2"/>
  <c r="U897" i="2"/>
  <c r="Q897" i="2"/>
  <c r="L897" i="2"/>
  <c r="I897" i="2"/>
  <c r="G897" i="2"/>
  <c r="W896" i="2"/>
  <c r="U896" i="2"/>
  <c r="Q896" i="2"/>
  <c r="L896" i="2"/>
  <c r="I896" i="2"/>
  <c r="G896" i="2"/>
  <c r="W895" i="2"/>
  <c r="U895" i="2"/>
  <c r="Q895" i="2"/>
  <c r="L895" i="2"/>
  <c r="I895" i="2"/>
  <c r="G895" i="2"/>
  <c r="AC895" i="2" s="1"/>
  <c r="W894" i="2"/>
  <c r="U894" i="2"/>
  <c r="Q894" i="2"/>
  <c r="L894" i="2"/>
  <c r="I894" i="2"/>
  <c r="G894" i="2"/>
  <c r="W893" i="2"/>
  <c r="U893" i="2"/>
  <c r="Q893" i="2"/>
  <c r="L893" i="2"/>
  <c r="I893" i="2"/>
  <c r="G893" i="2"/>
  <c r="AC893" i="2" s="1"/>
  <c r="W892" i="2"/>
  <c r="U892" i="2"/>
  <c r="Q892" i="2"/>
  <c r="L892" i="2"/>
  <c r="I892" i="2"/>
  <c r="G892" i="2"/>
  <c r="W891" i="2"/>
  <c r="U891" i="2"/>
  <c r="Q891" i="2"/>
  <c r="L891" i="2"/>
  <c r="I891" i="2"/>
  <c r="G891" i="2"/>
  <c r="W890" i="2"/>
  <c r="U890" i="2"/>
  <c r="Q890" i="2"/>
  <c r="L890" i="2"/>
  <c r="I890" i="2"/>
  <c r="G890" i="2"/>
  <c r="W889" i="2"/>
  <c r="U889" i="2"/>
  <c r="Q889" i="2"/>
  <c r="L889" i="2"/>
  <c r="I889" i="2"/>
  <c r="G889" i="2"/>
  <c r="W888" i="2"/>
  <c r="U888" i="2"/>
  <c r="Q888" i="2"/>
  <c r="L888" i="2"/>
  <c r="I888" i="2"/>
  <c r="G888" i="2"/>
  <c r="W887" i="2"/>
  <c r="U887" i="2"/>
  <c r="Q887" i="2"/>
  <c r="L887" i="2"/>
  <c r="I887" i="2"/>
  <c r="G887" i="2"/>
  <c r="AC887" i="2" s="1"/>
  <c r="W886" i="2"/>
  <c r="U886" i="2"/>
  <c r="Q886" i="2"/>
  <c r="L886" i="2"/>
  <c r="I886" i="2"/>
  <c r="G886" i="2"/>
  <c r="AC886" i="2" s="1"/>
  <c r="W885" i="2"/>
  <c r="U885" i="2"/>
  <c r="Q885" i="2"/>
  <c r="L885" i="2"/>
  <c r="I885" i="2"/>
  <c r="G885" i="2"/>
  <c r="AC885" i="2" s="1"/>
  <c r="W884" i="2"/>
  <c r="U884" i="2"/>
  <c r="Q884" i="2"/>
  <c r="L884" i="2"/>
  <c r="I884" i="2"/>
  <c r="G884" i="2"/>
  <c r="W883" i="2"/>
  <c r="U883" i="2"/>
  <c r="Q883" i="2"/>
  <c r="L883" i="2"/>
  <c r="I883" i="2"/>
  <c r="G883" i="2"/>
  <c r="W882" i="2"/>
  <c r="U882" i="2"/>
  <c r="Q882" i="2"/>
  <c r="L882" i="2"/>
  <c r="I882" i="2"/>
  <c r="G882" i="2"/>
  <c r="AC882" i="2" s="1"/>
  <c r="W881" i="2"/>
  <c r="U881" i="2"/>
  <c r="Q881" i="2"/>
  <c r="L881" i="2"/>
  <c r="I881" i="2"/>
  <c r="G881" i="2"/>
  <c r="W880" i="2"/>
  <c r="U880" i="2"/>
  <c r="Q880" i="2"/>
  <c r="L880" i="2"/>
  <c r="I880" i="2"/>
  <c r="G880" i="2"/>
  <c r="W879" i="2"/>
  <c r="U879" i="2"/>
  <c r="Q879" i="2"/>
  <c r="L879" i="2"/>
  <c r="I879" i="2"/>
  <c r="G879" i="2"/>
  <c r="AC879" i="2" s="1"/>
  <c r="W878" i="2"/>
  <c r="U878" i="2"/>
  <c r="Q878" i="2"/>
  <c r="L878" i="2"/>
  <c r="I878" i="2"/>
  <c r="G878" i="2"/>
  <c r="W877" i="2"/>
  <c r="U877" i="2"/>
  <c r="Q877" i="2"/>
  <c r="L877" i="2"/>
  <c r="I877" i="2"/>
  <c r="G877" i="2"/>
  <c r="AC877" i="2" s="1"/>
  <c r="W876" i="2"/>
  <c r="U876" i="2"/>
  <c r="Q876" i="2"/>
  <c r="L876" i="2"/>
  <c r="I876" i="2"/>
  <c r="G876" i="2"/>
  <c r="W875" i="2"/>
  <c r="U875" i="2"/>
  <c r="Q875" i="2"/>
  <c r="L875" i="2"/>
  <c r="I875" i="2"/>
  <c r="G875" i="2"/>
  <c r="W874" i="2"/>
  <c r="U874" i="2"/>
  <c r="Q874" i="2"/>
  <c r="L874" i="2"/>
  <c r="I874" i="2"/>
  <c r="G874" i="2"/>
  <c r="W873" i="2"/>
  <c r="U873" i="2"/>
  <c r="Q873" i="2"/>
  <c r="L873" i="2"/>
  <c r="I873" i="2"/>
  <c r="G873" i="2"/>
  <c r="W872" i="2"/>
  <c r="U872" i="2"/>
  <c r="Q872" i="2"/>
  <c r="L872" i="2"/>
  <c r="I872" i="2"/>
  <c r="G872" i="2"/>
  <c r="W871" i="2"/>
  <c r="U871" i="2"/>
  <c r="Q871" i="2"/>
  <c r="L871" i="2"/>
  <c r="I871" i="2"/>
  <c r="G871" i="2"/>
  <c r="AC871" i="2" s="1"/>
  <c r="W870" i="2"/>
  <c r="U870" i="2"/>
  <c r="Q870" i="2"/>
  <c r="L870" i="2"/>
  <c r="I870" i="2"/>
  <c r="G870" i="2"/>
  <c r="AC870" i="2" s="1"/>
  <c r="W869" i="2"/>
  <c r="U869" i="2"/>
  <c r="Q869" i="2"/>
  <c r="L869" i="2"/>
  <c r="I869" i="2"/>
  <c r="G869" i="2"/>
  <c r="AC869" i="2" s="1"/>
  <c r="W868" i="2"/>
  <c r="U868" i="2"/>
  <c r="Q868" i="2"/>
  <c r="L868" i="2"/>
  <c r="I868" i="2"/>
  <c r="G868" i="2"/>
  <c r="W867" i="2"/>
  <c r="U867" i="2"/>
  <c r="Q867" i="2"/>
  <c r="L867" i="2"/>
  <c r="I867" i="2"/>
  <c r="G867" i="2"/>
  <c r="W866" i="2"/>
  <c r="U866" i="2"/>
  <c r="Q866" i="2"/>
  <c r="L866" i="2"/>
  <c r="I866" i="2"/>
  <c r="G866" i="2"/>
  <c r="AC866" i="2" s="1"/>
  <c r="W865" i="2"/>
  <c r="U865" i="2"/>
  <c r="Q865" i="2"/>
  <c r="L865" i="2"/>
  <c r="I865" i="2"/>
  <c r="G865" i="2"/>
  <c r="W864" i="2"/>
  <c r="U864" i="2"/>
  <c r="Q864" i="2"/>
  <c r="L864" i="2"/>
  <c r="I864" i="2"/>
  <c r="G864" i="2"/>
  <c r="W863" i="2"/>
  <c r="U863" i="2"/>
  <c r="Q863" i="2"/>
  <c r="L863" i="2"/>
  <c r="I863" i="2"/>
  <c r="G863" i="2"/>
  <c r="AC863" i="2" s="1"/>
  <c r="W862" i="2"/>
  <c r="U862" i="2"/>
  <c r="Q862" i="2"/>
  <c r="L862" i="2"/>
  <c r="I862" i="2"/>
  <c r="G862" i="2"/>
  <c r="W861" i="2"/>
  <c r="U861" i="2"/>
  <c r="Q861" i="2"/>
  <c r="L861" i="2"/>
  <c r="I861" i="2"/>
  <c r="G861" i="2"/>
  <c r="AC861" i="2" s="1"/>
  <c r="W860" i="2"/>
  <c r="U860" i="2"/>
  <c r="Q860" i="2"/>
  <c r="L860" i="2"/>
  <c r="I860" i="2"/>
  <c r="G860" i="2"/>
  <c r="W859" i="2"/>
  <c r="U859" i="2"/>
  <c r="Q859" i="2"/>
  <c r="L859" i="2"/>
  <c r="I859" i="2"/>
  <c r="G859" i="2"/>
  <c r="W858" i="2"/>
  <c r="U858" i="2"/>
  <c r="Q858" i="2"/>
  <c r="L858" i="2"/>
  <c r="I858" i="2"/>
  <c r="G858" i="2"/>
  <c r="W857" i="2"/>
  <c r="U857" i="2"/>
  <c r="Q857" i="2"/>
  <c r="L857" i="2"/>
  <c r="I857" i="2"/>
  <c r="G857" i="2"/>
  <c r="W856" i="2"/>
  <c r="U856" i="2"/>
  <c r="Q856" i="2"/>
  <c r="L856" i="2"/>
  <c r="I856" i="2"/>
  <c r="G856" i="2"/>
  <c r="W855" i="2"/>
  <c r="U855" i="2"/>
  <c r="Q855" i="2"/>
  <c r="L855" i="2"/>
  <c r="I855" i="2"/>
  <c r="G855" i="2"/>
  <c r="AC855" i="2" s="1"/>
  <c r="W854" i="2"/>
  <c r="U854" i="2"/>
  <c r="Q854" i="2"/>
  <c r="L854" i="2"/>
  <c r="I854" i="2"/>
  <c r="G854" i="2"/>
  <c r="AC854" i="2" s="1"/>
  <c r="W853" i="2"/>
  <c r="U853" i="2"/>
  <c r="Q853" i="2"/>
  <c r="L853" i="2"/>
  <c r="I853" i="2"/>
  <c r="G853" i="2"/>
  <c r="AC853" i="2" s="1"/>
  <c r="W852" i="2"/>
  <c r="U852" i="2"/>
  <c r="Q852" i="2"/>
  <c r="L852" i="2"/>
  <c r="I852" i="2"/>
  <c r="G852" i="2"/>
  <c r="W851" i="2"/>
  <c r="U851" i="2"/>
  <c r="Q851" i="2"/>
  <c r="L851" i="2"/>
  <c r="I851" i="2"/>
  <c r="G851" i="2"/>
  <c r="W850" i="2"/>
  <c r="U850" i="2"/>
  <c r="Q850" i="2"/>
  <c r="L850" i="2"/>
  <c r="I850" i="2"/>
  <c r="G850" i="2"/>
  <c r="AC850" i="2" s="1"/>
  <c r="W849" i="2"/>
  <c r="U849" i="2"/>
  <c r="Q849" i="2"/>
  <c r="L849" i="2"/>
  <c r="I849" i="2"/>
  <c r="G849" i="2"/>
  <c r="W848" i="2"/>
  <c r="U848" i="2"/>
  <c r="Q848" i="2"/>
  <c r="L848" i="2"/>
  <c r="I848" i="2"/>
  <c r="G848" i="2"/>
  <c r="W847" i="2"/>
  <c r="U847" i="2"/>
  <c r="Q847" i="2"/>
  <c r="L847" i="2"/>
  <c r="I847" i="2"/>
  <c r="G847" i="2"/>
  <c r="AC847" i="2" s="1"/>
  <c r="W846" i="2"/>
  <c r="U846" i="2"/>
  <c r="Q846" i="2"/>
  <c r="L846" i="2"/>
  <c r="I846" i="2"/>
  <c r="G846" i="2"/>
  <c r="W845" i="2"/>
  <c r="U845" i="2"/>
  <c r="Q845" i="2"/>
  <c r="L845" i="2"/>
  <c r="I845" i="2"/>
  <c r="G845" i="2"/>
  <c r="AC845" i="2" s="1"/>
  <c r="W844" i="2"/>
  <c r="U844" i="2"/>
  <c r="Q844" i="2"/>
  <c r="L844" i="2"/>
  <c r="I844" i="2"/>
  <c r="G844" i="2"/>
  <c r="W843" i="2"/>
  <c r="U843" i="2"/>
  <c r="Q843" i="2"/>
  <c r="L843" i="2"/>
  <c r="I843" i="2"/>
  <c r="G843" i="2"/>
  <c r="W842" i="2"/>
  <c r="U842" i="2"/>
  <c r="Q842" i="2"/>
  <c r="L842" i="2"/>
  <c r="I842" i="2"/>
  <c r="G842" i="2"/>
  <c r="W841" i="2"/>
  <c r="U841" i="2"/>
  <c r="Q841" i="2"/>
  <c r="L841" i="2"/>
  <c r="I841" i="2"/>
  <c r="G841" i="2"/>
  <c r="W840" i="2"/>
  <c r="U840" i="2"/>
  <c r="Q840" i="2"/>
  <c r="L840" i="2"/>
  <c r="I840" i="2"/>
  <c r="G840" i="2"/>
  <c r="W839" i="2"/>
  <c r="U839" i="2"/>
  <c r="Q839" i="2"/>
  <c r="L839" i="2"/>
  <c r="I839" i="2"/>
  <c r="G839" i="2"/>
  <c r="AC839" i="2" s="1"/>
  <c r="W838" i="2"/>
  <c r="U838" i="2"/>
  <c r="Q838" i="2"/>
  <c r="L838" i="2"/>
  <c r="I838" i="2"/>
  <c r="G838" i="2"/>
  <c r="AC838" i="2" s="1"/>
  <c r="W837" i="2"/>
  <c r="U837" i="2"/>
  <c r="Q837" i="2"/>
  <c r="L837" i="2"/>
  <c r="I837" i="2"/>
  <c r="G837" i="2"/>
  <c r="AC837" i="2" s="1"/>
  <c r="W836" i="2"/>
  <c r="U836" i="2"/>
  <c r="Q836" i="2"/>
  <c r="L836" i="2"/>
  <c r="I836" i="2"/>
  <c r="G836" i="2"/>
  <c r="W835" i="2"/>
  <c r="U835" i="2"/>
  <c r="Q835" i="2"/>
  <c r="L835" i="2"/>
  <c r="I835" i="2"/>
  <c r="G835" i="2"/>
  <c r="W834" i="2"/>
  <c r="U834" i="2"/>
  <c r="Q834" i="2"/>
  <c r="L834" i="2"/>
  <c r="I834" i="2"/>
  <c r="G834" i="2"/>
  <c r="AC834" i="2" s="1"/>
  <c r="W833" i="2"/>
  <c r="U833" i="2"/>
  <c r="Q833" i="2"/>
  <c r="L833" i="2"/>
  <c r="I833" i="2"/>
  <c r="G833" i="2"/>
  <c r="W832" i="2"/>
  <c r="U832" i="2"/>
  <c r="Q832" i="2"/>
  <c r="L832" i="2"/>
  <c r="I832" i="2"/>
  <c r="G832" i="2"/>
  <c r="W831" i="2"/>
  <c r="U831" i="2"/>
  <c r="Q831" i="2"/>
  <c r="L831" i="2"/>
  <c r="I831" i="2"/>
  <c r="G831" i="2"/>
  <c r="AC831" i="2" s="1"/>
  <c r="W830" i="2"/>
  <c r="U830" i="2"/>
  <c r="Q830" i="2"/>
  <c r="L830" i="2"/>
  <c r="I830" i="2"/>
  <c r="G830" i="2"/>
  <c r="W829" i="2"/>
  <c r="U829" i="2"/>
  <c r="Q829" i="2"/>
  <c r="L829" i="2"/>
  <c r="I829" i="2"/>
  <c r="G829" i="2"/>
  <c r="AC829" i="2" s="1"/>
  <c r="W828" i="2"/>
  <c r="U828" i="2"/>
  <c r="Q828" i="2"/>
  <c r="L828" i="2"/>
  <c r="I828" i="2"/>
  <c r="G828" i="2"/>
  <c r="W827" i="2"/>
  <c r="U827" i="2"/>
  <c r="Q827" i="2"/>
  <c r="L827" i="2"/>
  <c r="I827" i="2"/>
  <c r="G827" i="2"/>
  <c r="W826" i="2"/>
  <c r="U826" i="2"/>
  <c r="Q826" i="2"/>
  <c r="L826" i="2"/>
  <c r="I826" i="2"/>
  <c r="G826" i="2"/>
  <c r="W825" i="2"/>
  <c r="U825" i="2"/>
  <c r="Q825" i="2"/>
  <c r="L825" i="2"/>
  <c r="I825" i="2"/>
  <c r="G825" i="2"/>
  <c r="W824" i="2"/>
  <c r="U824" i="2"/>
  <c r="Q824" i="2"/>
  <c r="L824" i="2"/>
  <c r="I824" i="2"/>
  <c r="G824" i="2"/>
  <c r="W823" i="2"/>
  <c r="U823" i="2"/>
  <c r="Q823" i="2"/>
  <c r="L823" i="2"/>
  <c r="I823" i="2"/>
  <c r="G823" i="2"/>
  <c r="AC823" i="2" s="1"/>
  <c r="W822" i="2"/>
  <c r="U822" i="2"/>
  <c r="Q822" i="2"/>
  <c r="L822" i="2"/>
  <c r="I822" i="2"/>
  <c r="G822" i="2"/>
  <c r="AC822" i="2" s="1"/>
  <c r="W821" i="2"/>
  <c r="U821" i="2"/>
  <c r="Q821" i="2"/>
  <c r="L821" i="2"/>
  <c r="I821" i="2"/>
  <c r="G821" i="2"/>
  <c r="AC821" i="2" s="1"/>
  <c r="W820" i="2"/>
  <c r="U820" i="2"/>
  <c r="Q820" i="2"/>
  <c r="L820" i="2"/>
  <c r="I820" i="2"/>
  <c r="G820" i="2"/>
  <c r="W819" i="2"/>
  <c r="U819" i="2"/>
  <c r="Q819" i="2"/>
  <c r="L819" i="2"/>
  <c r="I819" i="2"/>
  <c r="G819" i="2"/>
  <c r="W818" i="2"/>
  <c r="U818" i="2"/>
  <c r="Q818" i="2"/>
  <c r="L818" i="2"/>
  <c r="I818" i="2"/>
  <c r="G818" i="2"/>
  <c r="AC818" i="2" s="1"/>
  <c r="W817" i="2"/>
  <c r="U817" i="2"/>
  <c r="Q817" i="2"/>
  <c r="L817" i="2"/>
  <c r="I817" i="2"/>
  <c r="G817" i="2"/>
  <c r="W816" i="2"/>
  <c r="U816" i="2"/>
  <c r="Q816" i="2"/>
  <c r="L816" i="2"/>
  <c r="I816" i="2"/>
  <c r="G816" i="2"/>
  <c r="W815" i="2"/>
  <c r="U815" i="2"/>
  <c r="Q815" i="2"/>
  <c r="L815" i="2"/>
  <c r="I815" i="2"/>
  <c r="G815" i="2"/>
  <c r="W814" i="2"/>
  <c r="U814" i="2"/>
  <c r="Q814" i="2"/>
  <c r="L814" i="2"/>
  <c r="I814" i="2"/>
  <c r="G814" i="2"/>
  <c r="AC814" i="2" s="1"/>
  <c r="W813" i="2"/>
  <c r="U813" i="2"/>
  <c r="Q813" i="2"/>
  <c r="L813" i="2"/>
  <c r="I813" i="2"/>
  <c r="G813" i="2"/>
  <c r="AC813" i="2" s="1"/>
  <c r="W812" i="2"/>
  <c r="U812" i="2"/>
  <c r="Q812" i="2"/>
  <c r="L812" i="2"/>
  <c r="I812" i="2"/>
  <c r="G812" i="2"/>
  <c r="W811" i="2"/>
  <c r="U811" i="2"/>
  <c r="Q811" i="2"/>
  <c r="L811" i="2"/>
  <c r="I811" i="2"/>
  <c r="G811" i="2"/>
  <c r="W810" i="2"/>
  <c r="U810" i="2"/>
  <c r="Q810" i="2"/>
  <c r="L810" i="2"/>
  <c r="I810" i="2"/>
  <c r="G810" i="2"/>
  <c r="AC810" i="2" s="1"/>
  <c r="W809" i="2"/>
  <c r="U809" i="2"/>
  <c r="Q809" i="2"/>
  <c r="L809" i="2"/>
  <c r="I809" i="2"/>
  <c r="G809" i="2"/>
  <c r="W808" i="2"/>
  <c r="U808" i="2"/>
  <c r="Q808" i="2"/>
  <c r="L808" i="2"/>
  <c r="I808" i="2"/>
  <c r="G808" i="2"/>
  <c r="W807" i="2"/>
  <c r="U807" i="2"/>
  <c r="Q807" i="2"/>
  <c r="L807" i="2"/>
  <c r="I807" i="2"/>
  <c r="G807" i="2"/>
  <c r="AC807" i="2" s="1"/>
  <c r="W806" i="2"/>
  <c r="U806" i="2"/>
  <c r="Q806" i="2"/>
  <c r="L806" i="2"/>
  <c r="I806" i="2"/>
  <c r="G806" i="2"/>
  <c r="AC806" i="2" s="1"/>
  <c r="W805" i="2"/>
  <c r="U805" i="2"/>
  <c r="Q805" i="2"/>
  <c r="L805" i="2"/>
  <c r="I805" i="2"/>
  <c r="AC805" i="2" s="1"/>
  <c r="G805" i="2"/>
  <c r="W804" i="2"/>
  <c r="U804" i="2"/>
  <c r="Q804" i="2"/>
  <c r="L804" i="2"/>
  <c r="I804" i="2"/>
  <c r="G804" i="2"/>
  <c r="W803" i="2"/>
  <c r="U803" i="2"/>
  <c r="Q803" i="2"/>
  <c r="L803" i="2"/>
  <c r="I803" i="2"/>
  <c r="G803" i="2"/>
  <c r="W802" i="2"/>
  <c r="U802" i="2"/>
  <c r="Q802" i="2"/>
  <c r="L802" i="2"/>
  <c r="I802" i="2"/>
  <c r="G802" i="2"/>
  <c r="W801" i="2"/>
  <c r="U801" i="2"/>
  <c r="Q801" i="2"/>
  <c r="L801" i="2"/>
  <c r="I801" i="2"/>
  <c r="G801" i="2"/>
  <c r="W800" i="2"/>
  <c r="U800" i="2"/>
  <c r="Q800" i="2"/>
  <c r="L800" i="2"/>
  <c r="I800" i="2"/>
  <c r="G800" i="2"/>
  <c r="W799" i="2"/>
  <c r="U799" i="2"/>
  <c r="Q799" i="2"/>
  <c r="L799" i="2"/>
  <c r="I799" i="2"/>
  <c r="G799" i="2"/>
  <c r="W798" i="2"/>
  <c r="U798" i="2"/>
  <c r="Q798" i="2"/>
  <c r="L798" i="2"/>
  <c r="I798" i="2"/>
  <c r="G798" i="2"/>
  <c r="W797" i="2"/>
  <c r="U797" i="2"/>
  <c r="Q797" i="2"/>
  <c r="L797" i="2"/>
  <c r="I797" i="2"/>
  <c r="G797" i="2"/>
  <c r="W796" i="2"/>
  <c r="U796" i="2"/>
  <c r="Q796" i="2"/>
  <c r="L796" i="2"/>
  <c r="I796" i="2"/>
  <c r="G796" i="2"/>
  <c r="W795" i="2"/>
  <c r="U795" i="2"/>
  <c r="Q795" i="2"/>
  <c r="L795" i="2"/>
  <c r="I795" i="2"/>
  <c r="G795" i="2"/>
  <c r="W794" i="2"/>
  <c r="U794" i="2"/>
  <c r="Q794" i="2"/>
  <c r="L794" i="2"/>
  <c r="I794" i="2"/>
  <c r="G794" i="2"/>
  <c r="W793" i="2"/>
  <c r="U793" i="2"/>
  <c r="Q793" i="2"/>
  <c r="L793" i="2"/>
  <c r="I793" i="2"/>
  <c r="G793" i="2"/>
  <c r="W792" i="2"/>
  <c r="U792" i="2"/>
  <c r="Q792" i="2"/>
  <c r="L792" i="2"/>
  <c r="I792" i="2"/>
  <c r="G792" i="2"/>
  <c r="W791" i="2"/>
  <c r="U791" i="2"/>
  <c r="Q791" i="2"/>
  <c r="L791" i="2"/>
  <c r="AC791" i="2" s="1"/>
  <c r="I791" i="2"/>
  <c r="G791" i="2"/>
  <c r="W790" i="2"/>
  <c r="U790" i="2"/>
  <c r="Q790" i="2"/>
  <c r="L790" i="2"/>
  <c r="I790" i="2"/>
  <c r="G790" i="2"/>
  <c r="W789" i="2"/>
  <c r="U789" i="2"/>
  <c r="Q789" i="2"/>
  <c r="L789" i="2"/>
  <c r="I789" i="2"/>
  <c r="G789" i="2"/>
  <c r="AC789" i="2" s="1"/>
  <c r="W788" i="2"/>
  <c r="U788" i="2"/>
  <c r="Q788" i="2"/>
  <c r="L788" i="2"/>
  <c r="I788" i="2"/>
  <c r="G788" i="2"/>
  <c r="W787" i="2"/>
  <c r="U787" i="2"/>
  <c r="Q787" i="2"/>
  <c r="L787" i="2"/>
  <c r="I787" i="2"/>
  <c r="G787" i="2"/>
  <c r="W786" i="2"/>
  <c r="U786" i="2"/>
  <c r="Q786" i="2"/>
  <c r="L786" i="2"/>
  <c r="I786" i="2"/>
  <c r="G786" i="2"/>
  <c r="AC786" i="2" s="1"/>
  <c r="W785" i="2"/>
  <c r="U785" i="2"/>
  <c r="Q785" i="2"/>
  <c r="L785" i="2"/>
  <c r="I785" i="2"/>
  <c r="G785" i="2"/>
  <c r="AC785" i="2" s="1"/>
  <c r="W784" i="2"/>
  <c r="U784" i="2"/>
  <c r="Q784" i="2"/>
  <c r="L784" i="2"/>
  <c r="I784" i="2"/>
  <c r="G784" i="2"/>
  <c r="AC784" i="2" s="1"/>
  <c r="W783" i="2"/>
  <c r="U783" i="2"/>
  <c r="Q783" i="2"/>
  <c r="L783" i="2"/>
  <c r="AC783" i="2" s="1"/>
  <c r="I783" i="2"/>
  <c r="G783" i="2"/>
  <c r="W782" i="2"/>
  <c r="U782" i="2"/>
  <c r="Q782" i="2"/>
  <c r="L782" i="2"/>
  <c r="I782" i="2"/>
  <c r="G782" i="2"/>
  <c r="W781" i="2"/>
  <c r="U781" i="2"/>
  <c r="Q781" i="2"/>
  <c r="L781" i="2"/>
  <c r="I781" i="2"/>
  <c r="G781" i="2"/>
  <c r="W780" i="2"/>
  <c r="U780" i="2"/>
  <c r="Q780" i="2"/>
  <c r="L780" i="2"/>
  <c r="I780" i="2"/>
  <c r="G780" i="2"/>
  <c r="W779" i="2"/>
  <c r="U779" i="2"/>
  <c r="Q779" i="2"/>
  <c r="L779" i="2"/>
  <c r="I779" i="2"/>
  <c r="G779" i="2"/>
  <c r="W778" i="2"/>
  <c r="U778" i="2"/>
  <c r="Q778" i="2"/>
  <c r="L778" i="2"/>
  <c r="I778" i="2"/>
  <c r="G778" i="2"/>
  <c r="AC778" i="2" s="1"/>
  <c r="W777" i="2"/>
  <c r="U777" i="2"/>
  <c r="Q777" i="2"/>
  <c r="L777" i="2"/>
  <c r="I777" i="2"/>
  <c r="G777" i="2"/>
  <c r="AC777" i="2" s="1"/>
  <c r="W776" i="2"/>
  <c r="U776" i="2"/>
  <c r="Q776" i="2"/>
  <c r="L776" i="2"/>
  <c r="I776" i="2"/>
  <c r="G776" i="2"/>
  <c r="AC776" i="2" s="1"/>
  <c r="W775" i="2"/>
  <c r="U775" i="2"/>
  <c r="Q775" i="2"/>
  <c r="L775" i="2"/>
  <c r="I775" i="2"/>
  <c r="G775" i="2"/>
  <c r="W774" i="2"/>
  <c r="U774" i="2"/>
  <c r="Q774" i="2"/>
  <c r="L774" i="2"/>
  <c r="AC774" i="2" s="1"/>
  <c r="I774" i="2"/>
  <c r="G774" i="2"/>
  <c r="W773" i="2"/>
  <c r="U773" i="2"/>
  <c r="Q773" i="2"/>
  <c r="L773" i="2"/>
  <c r="I773" i="2"/>
  <c r="AC773" i="2" s="1"/>
  <c r="G773" i="2"/>
  <c r="AC772" i="2"/>
  <c r="W772" i="2"/>
  <c r="U772" i="2"/>
  <c r="Q772" i="2"/>
  <c r="L772" i="2"/>
  <c r="I772" i="2"/>
  <c r="G772" i="2"/>
  <c r="W771" i="2"/>
  <c r="U771" i="2"/>
  <c r="Q771" i="2"/>
  <c r="L771" i="2"/>
  <c r="I771" i="2"/>
  <c r="G771" i="2"/>
  <c r="AC771" i="2" s="1"/>
  <c r="W770" i="2"/>
  <c r="U770" i="2"/>
  <c r="Q770" i="2"/>
  <c r="L770" i="2"/>
  <c r="I770" i="2"/>
  <c r="G770" i="2"/>
  <c r="W769" i="2"/>
  <c r="U769" i="2"/>
  <c r="Q769" i="2"/>
  <c r="L769" i="2"/>
  <c r="I769" i="2"/>
  <c r="G769" i="2"/>
  <c r="W768" i="2"/>
  <c r="U768" i="2"/>
  <c r="Q768" i="2"/>
  <c r="L768" i="2"/>
  <c r="I768" i="2"/>
  <c r="G768" i="2"/>
  <c r="AC768" i="2" s="1"/>
  <c r="W767" i="2"/>
  <c r="U767" i="2"/>
  <c r="Q767" i="2"/>
  <c r="L767" i="2"/>
  <c r="I767" i="2"/>
  <c r="G767" i="2"/>
  <c r="W766" i="2"/>
  <c r="U766" i="2"/>
  <c r="Q766" i="2"/>
  <c r="L766" i="2"/>
  <c r="I766" i="2"/>
  <c r="G766" i="2"/>
  <c r="W765" i="2"/>
  <c r="U765" i="2"/>
  <c r="Q765" i="2"/>
  <c r="L765" i="2"/>
  <c r="I765" i="2"/>
  <c r="G765" i="2"/>
  <c r="AC765" i="2" s="1"/>
  <c r="W764" i="2"/>
  <c r="U764" i="2"/>
  <c r="Q764" i="2"/>
  <c r="L764" i="2"/>
  <c r="I764" i="2"/>
  <c r="G764" i="2"/>
  <c r="AC764" i="2" s="1"/>
  <c r="W763" i="2"/>
  <c r="U763" i="2"/>
  <c r="Q763" i="2"/>
  <c r="L763" i="2"/>
  <c r="I763" i="2"/>
  <c r="G763" i="2"/>
  <c r="AC763" i="2" s="1"/>
  <c r="W762" i="2"/>
  <c r="U762" i="2"/>
  <c r="Q762" i="2"/>
  <c r="L762" i="2"/>
  <c r="I762" i="2"/>
  <c r="G762" i="2"/>
  <c r="W761" i="2"/>
  <c r="U761" i="2"/>
  <c r="Q761" i="2"/>
  <c r="L761" i="2"/>
  <c r="I761" i="2"/>
  <c r="G761" i="2"/>
  <c r="W760" i="2"/>
  <c r="U760" i="2"/>
  <c r="Q760" i="2"/>
  <c r="L760" i="2"/>
  <c r="I760" i="2"/>
  <c r="G760" i="2"/>
  <c r="AC760" i="2" s="1"/>
  <c r="W759" i="2"/>
  <c r="U759" i="2"/>
  <c r="Q759" i="2"/>
  <c r="L759" i="2"/>
  <c r="I759" i="2"/>
  <c r="G759" i="2"/>
  <c r="W758" i="2"/>
  <c r="U758" i="2"/>
  <c r="Q758" i="2"/>
  <c r="L758" i="2"/>
  <c r="I758" i="2"/>
  <c r="G758" i="2"/>
  <c r="W757" i="2"/>
  <c r="U757" i="2"/>
  <c r="Q757" i="2"/>
  <c r="L757" i="2"/>
  <c r="I757" i="2"/>
  <c r="AC757" i="2" s="1"/>
  <c r="G757" i="2"/>
  <c r="W756" i="2"/>
  <c r="U756" i="2"/>
  <c r="Q756" i="2"/>
  <c r="L756" i="2"/>
  <c r="I756" i="2"/>
  <c r="G756" i="2"/>
  <c r="W755" i="2"/>
  <c r="U755" i="2"/>
  <c r="Q755" i="2"/>
  <c r="L755" i="2"/>
  <c r="I755" i="2"/>
  <c r="G755" i="2"/>
  <c r="W754" i="2"/>
  <c r="U754" i="2"/>
  <c r="Q754" i="2"/>
  <c r="L754" i="2"/>
  <c r="I754" i="2"/>
  <c r="G754" i="2"/>
  <c r="W753" i="2"/>
  <c r="U753" i="2"/>
  <c r="Q753" i="2"/>
  <c r="L753" i="2"/>
  <c r="I753" i="2"/>
  <c r="G753" i="2"/>
  <c r="W752" i="2"/>
  <c r="U752" i="2"/>
  <c r="Q752" i="2"/>
  <c r="L752" i="2"/>
  <c r="I752" i="2"/>
  <c r="G752" i="2"/>
  <c r="W751" i="2"/>
  <c r="U751" i="2"/>
  <c r="Q751" i="2"/>
  <c r="L751" i="2"/>
  <c r="I751" i="2"/>
  <c r="G751" i="2"/>
  <c r="W750" i="2"/>
  <c r="U750" i="2"/>
  <c r="Q750" i="2"/>
  <c r="L750" i="2"/>
  <c r="I750" i="2"/>
  <c r="G750" i="2"/>
  <c r="W749" i="2"/>
  <c r="U749" i="2"/>
  <c r="Q749" i="2"/>
  <c r="L749" i="2"/>
  <c r="I749" i="2"/>
  <c r="G749" i="2"/>
  <c r="W748" i="2"/>
  <c r="U748" i="2"/>
  <c r="Q748" i="2"/>
  <c r="L748" i="2"/>
  <c r="I748" i="2"/>
  <c r="G748" i="2"/>
  <c r="W747" i="2"/>
  <c r="U747" i="2"/>
  <c r="Q747" i="2"/>
  <c r="L747" i="2"/>
  <c r="I747" i="2"/>
  <c r="G747" i="2"/>
  <c r="W746" i="2"/>
  <c r="U746" i="2"/>
  <c r="Q746" i="2"/>
  <c r="L746" i="2"/>
  <c r="I746" i="2"/>
  <c r="G746" i="2"/>
  <c r="W745" i="2"/>
  <c r="U745" i="2"/>
  <c r="Q745" i="2"/>
  <c r="L745" i="2"/>
  <c r="I745" i="2"/>
  <c r="G745" i="2"/>
  <c r="W744" i="2"/>
  <c r="U744" i="2"/>
  <c r="Q744" i="2"/>
  <c r="L744" i="2"/>
  <c r="I744" i="2"/>
  <c r="G744" i="2"/>
  <c r="W743" i="2"/>
  <c r="U743" i="2"/>
  <c r="Q743" i="2"/>
  <c r="L743" i="2"/>
  <c r="I743" i="2"/>
  <c r="G743" i="2"/>
  <c r="AC742" i="2"/>
  <c r="W742" i="2"/>
  <c r="U742" i="2"/>
  <c r="Q742" i="2"/>
  <c r="L742" i="2"/>
  <c r="I742" i="2"/>
  <c r="G742" i="2"/>
  <c r="W741" i="2"/>
  <c r="U741" i="2"/>
  <c r="Q741" i="2"/>
  <c r="L741" i="2"/>
  <c r="AC741" i="2" s="1"/>
  <c r="I741" i="2"/>
  <c r="G741" i="2"/>
  <c r="W740" i="2"/>
  <c r="U740" i="2"/>
  <c r="Q740" i="2"/>
  <c r="L740" i="2"/>
  <c r="AC740" i="2" s="1"/>
  <c r="I740" i="2"/>
  <c r="G740" i="2"/>
  <c r="W739" i="2"/>
  <c r="U739" i="2"/>
  <c r="Q739" i="2"/>
  <c r="L739" i="2"/>
  <c r="I739" i="2"/>
  <c r="G739" i="2"/>
  <c r="AC739" i="2" s="1"/>
  <c r="W738" i="2"/>
  <c r="U738" i="2"/>
  <c r="Q738" i="2"/>
  <c r="L738" i="2"/>
  <c r="I738" i="2"/>
  <c r="G738" i="2"/>
  <c r="W737" i="2"/>
  <c r="U737" i="2"/>
  <c r="Q737" i="2"/>
  <c r="L737" i="2"/>
  <c r="I737" i="2"/>
  <c r="G737" i="2"/>
  <c r="W736" i="2"/>
  <c r="U736" i="2"/>
  <c r="Q736" i="2"/>
  <c r="L736" i="2"/>
  <c r="I736" i="2"/>
  <c r="G736" i="2"/>
  <c r="AC736" i="2" s="1"/>
  <c r="W735" i="2"/>
  <c r="U735" i="2"/>
  <c r="Q735" i="2"/>
  <c r="L735" i="2"/>
  <c r="I735" i="2"/>
  <c r="G735" i="2"/>
  <c r="AC735" i="2" s="1"/>
  <c r="W734" i="2"/>
  <c r="U734" i="2"/>
  <c r="Q734" i="2"/>
  <c r="L734" i="2"/>
  <c r="I734" i="2"/>
  <c r="G734" i="2"/>
  <c r="AC734" i="2" s="1"/>
  <c r="W733" i="2"/>
  <c r="U733" i="2"/>
  <c r="Q733" i="2"/>
  <c r="L733" i="2"/>
  <c r="I733" i="2"/>
  <c r="G733" i="2"/>
  <c r="W732" i="2"/>
  <c r="U732" i="2"/>
  <c r="Q732" i="2"/>
  <c r="L732" i="2"/>
  <c r="I732" i="2"/>
  <c r="G732" i="2"/>
  <c r="W731" i="2"/>
  <c r="U731" i="2"/>
  <c r="Q731" i="2"/>
  <c r="L731" i="2"/>
  <c r="I731" i="2"/>
  <c r="G731" i="2"/>
  <c r="AC731" i="2" s="1"/>
  <c r="W730" i="2"/>
  <c r="U730" i="2"/>
  <c r="Q730" i="2"/>
  <c r="L730" i="2"/>
  <c r="I730" i="2"/>
  <c r="G730" i="2"/>
  <c r="W729" i="2"/>
  <c r="U729" i="2"/>
  <c r="Q729" i="2"/>
  <c r="L729" i="2"/>
  <c r="I729" i="2"/>
  <c r="G729" i="2"/>
  <c r="W728" i="2"/>
  <c r="U728" i="2"/>
  <c r="Q728" i="2"/>
  <c r="L728" i="2"/>
  <c r="I728" i="2"/>
  <c r="G728" i="2"/>
  <c r="AC728" i="2" s="1"/>
  <c r="W727" i="2"/>
  <c r="U727" i="2"/>
  <c r="Q727" i="2"/>
  <c r="L727" i="2"/>
  <c r="I727" i="2"/>
  <c r="G727" i="2"/>
  <c r="AC727" i="2" s="1"/>
  <c r="W726" i="2"/>
  <c r="U726" i="2"/>
  <c r="Q726" i="2"/>
  <c r="L726" i="2"/>
  <c r="I726" i="2"/>
  <c r="G726" i="2"/>
  <c r="W725" i="2"/>
  <c r="U725" i="2"/>
  <c r="Q725" i="2"/>
  <c r="L725" i="2"/>
  <c r="I725" i="2"/>
  <c r="AC725" i="2" s="1"/>
  <c r="G725" i="2"/>
  <c r="W724" i="2"/>
  <c r="U724" i="2"/>
  <c r="Q724" i="2"/>
  <c r="L724" i="2"/>
  <c r="I724" i="2"/>
  <c r="G724" i="2"/>
  <c r="W723" i="2"/>
  <c r="U723" i="2"/>
  <c r="Q723" i="2"/>
  <c r="L723" i="2"/>
  <c r="I723" i="2"/>
  <c r="G723" i="2"/>
  <c r="W722" i="2"/>
  <c r="U722" i="2"/>
  <c r="Q722" i="2"/>
  <c r="L722" i="2"/>
  <c r="I722" i="2"/>
  <c r="G722" i="2"/>
  <c r="W721" i="2"/>
  <c r="U721" i="2"/>
  <c r="Q721" i="2"/>
  <c r="L721" i="2"/>
  <c r="I721" i="2"/>
  <c r="G721" i="2"/>
  <c r="W720" i="2"/>
  <c r="U720" i="2"/>
  <c r="Q720" i="2"/>
  <c r="L720" i="2"/>
  <c r="I720" i="2"/>
  <c r="G720" i="2"/>
  <c r="W719" i="2"/>
  <c r="U719" i="2"/>
  <c r="Q719" i="2"/>
  <c r="L719" i="2"/>
  <c r="I719" i="2"/>
  <c r="G719" i="2"/>
  <c r="W718" i="2"/>
  <c r="U718" i="2"/>
  <c r="Q718" i="2"/>
  <c r="L718" i="2"/>
  <c r="I718" i="2"/>
  <c r="G718" i="2"/>
  <c r="W717" i="2"/>
  <c r="U717" i="2"/>
  <c r="Q717" i="2"/>
  <c r="L717" i="2"/>
  <c r="I717" i="2"/>
  <c r="G717" i="2"/>
  <c r="W716" i="2"/>
  <c r="U716" i="2"/>
  <c r="Q716" i="2"/>
  <c r="L716" i="2"/>
  <c r="I716" i="2"/>
  <c r="G716" i="2"/>
  <c r="W715" i="2"/>
  <c r="U715" i="2"/>
  <c r="Q715" i="2"/>
  <c r="L715" i="2"/>
  <c r="I715" i="2"/>
  <c r="G715" i="2"/>
  <c r="W714" i="2"/>
  <c r="U714" i="2"/>
  <c r="Q714" i="2"/>
  <c r="L714" i="2"/>
  <c r="I714" i="2"/>
  <c r="G714" i="2"/>
  <c r="W713" i="2"/>
  <c r="U713" i="2"/>
  <c r="Q713" i="2"/>
  <c r="L713" i="2"/>
  <c r="I713" i="2"/>
  <c r="G713" i="2"/>
  <c r="W712" i="2"/>
  <c r="U712" i="2"/>
  <c r="Q712" i="2"/>
  <c r="L712" i="2"/>
  <c r="I712" i="2"/>
  <c r="G712" i="2"/>
  <c r="W711" i="2"/>
  <c r="U711" i="2"/>
  <c r="Q711" i="2"/>
  <c r="L711" i="2"/>
  <c r="I711" i="2"/>
  <c r="G711" i="2"/>
  <c r="W710" i="2"/>
  <c r="U710" i="2"/>
  <c r="Q710" i="2"/>
  <c r="L710" i="2"/>
  <c r="I710" i="2"/>
  <c r="G710" i="2"/>
  <c r="AC710" i="2" s="1"/>
  <c r="W709" i="2"/>
  <c r="U709" i="2"/>
  <c r="Q709" i="2"/>
  <c r="L709" i="2"/>
  <c r="I709" i="2"/>
  <c r="G709" i="2"/>
  <c r="W708" i="2"/>
  <c r="U708" i="2"/>
  <c r="Q708" i="2"/>
  <c r="L708" i="2"/>
  <c r="I708" i="2"/>
  <c r="G708" i="2"/>
  <c r="W707" i="2"/>
  <c r="U707" i="2"/>
  <c r="Q707" i="2"/>
  <c r="L707" i="2"/>
  <c r="I707" i="2"/>
  <c r="G707" i="2"/>
  <c r="AC707" i="2" s="1"/>
  <c r="W706" i="2"/>
  <c r="U706" i="2"/>
  <c r="Q706" i="2"/>
  <c r="L706" i="2"/>
  <c r="I706" i="2"/>
  <c r="G706" i="2"/>
  <c r="AC706" i="2" s="1"/>
  <c r="W705" i="2"/>
  <c r="U705" i="2"/>
  <c r="Q705" i="2"/>
  <c r="L705" i="2"/>
  <c r="I705" i="2"/>
  <c r="G705" i="2"/>
  <c r="AC705" i="2" s="1"/>
  <c r="W704" i="2"/>
  <c r="U704" i="2"/>
  <c r="Q704" i="2"/>
  <c r="L704" i="2"/>
  <c r="I704" i="2"/>
  <c r="G704" i="2"/>
  <c r="W703" i="2"/>
  <c r="U703" i="2"/>
  <c r="Q703" i="2"/>
  <c r="L703" i="2"/>
  <c r="I703" i="2"/>
  <c r="G703" i="2"/>
  <c r="W702" i="2"/>
  <c r="U702" i="2"/>
  <c r="Q702" i="2"/>
  <c r="L702" i="2"/>
  <c r="I702" i="2"/>
  <c r="G702" i="2"/>
  <c r="W701" i="2"/>
  <c r="U701" i="2"/>
  <c r="Q701" i="2"/>
  <c r="L701" i="2"/>
  <c r="I701" i="2"/>
  <c r="G701" i="2"/>
  <c r="W700" i="2"/>
  <c r="U700" i="2"/>
  <c r="Q700" i="2"/>
  <c r="L700" i="2"/>
  <c r="I700" i="2"/>
  <c r="G700" i="2"/>
  <c r="W699" i="2"/>
  <c r="U699" i="2"/>
  <c r="Q699" i="2"/>
  <c r="L699" i="2"/>
  <c r="I699" i="2"/>
  <c r="G699" i="2"/>
  <c r="AC699" i="2" s="1"/>
  <c r="W698" i="2"/>
  <c r="U698" i="2"/>
  <c r="Q698" i="2"/>
  <c r="L698" i="2"/>
  <c r="I698" i="2"/>
  <c r="G698" i="2"/>
  <c r="AC698" i="2" s="1"/>
  <c r="W697" i="2"/>
  <c r="U697" i="2"/>
  <c r="Q697" i="2"/>
  <c r="L697" i="2"/>
  <c r="I697" i="2"/>
  <c r="G697" i="2"/>
  <c r="AC697" i="2" s="1"/>
  <c r="W696" i="2"/>
  <c r="U696" i="2"/>
  <c r="Q696" i="2"/>
  <c r="L696" i="2"/>
  <c r="I696" i="2"/>
  <c r="G696" i="2"/>
  <c r="W695" i="2"/>
  <c r="U695" i="2"/>
  <c r="Q695" i="2"/>
  <c r="L695" i="2"/>
  <c r="I695" i="2"/>
  <c r="G695" i="2"/>
  <c r="W694" i="2"/>
  <c r="U694" i="2"/>
  <c r="Q694" i="2"/>
  <c r="L694" i="2"/>
  <c r="I694" i="2"/>
  <c r="G694" i="2"/>
  <c r="W693" i="2"/>
  <c r="U693" i="2"/>
  <c r="Q693" i="2"/>
  <c r="L693" i="2"/>
  <c r="I693" i="2"/>
  <c r="G693" i="2"/>
  <c r="AC693" i="2" s="1"/>
  <c r="W692" i="2"/>
  <c r="U692" i="2"/>
  <c r="Q692" i="2"/>
  <c r="L692" i="2"/>
  <c r="I692" i="2"/>
  <c r="G692" i="2"/>
  <c r="W691" i="2"/>
  <c r="U691" i="2"/>
  <c r="Q691" i="2"/>
  <c r="L691" i="2"/>
  <c r="I691" i="2"/>
  <c r="G691" i="2"/>
  <c r="W690" i="2"/>
  <c r="U690" i="2"/>
  <c r="Q690" i="2"/>
  <c r="L690" i="2"/>
  <c r="I690" i="2"/>
  <c r="G690" i="2"/>
  <c r="W689" i="2"/>
  <c r="U689" i="2"/>
  <c r="Q689" i="2"/>
  <c r="L689" i="2"/>
  <c r="I689" i="2"/>
  <c r="G689" i="2"/>
  <c r="W688" i="2"/>
  <c r="U688" i="2"/>
  <c r="Q688" i="2"/>
  <c r="L688" i="2"/>
  <c r="I688" i="2"/>
  <c r="G688" i="2"/>
  <c r="W687" i="2"/>
  <c r="U687" i="2"/>
  <c r="Q687" i="2"/>
  <c r="L687" i="2"/>
  <c r="I687" i="2"/>
  <c r="G687" i="2"/>
  <c r="W686" i="2"/>
  <c r="U686" i="2"/>
  <c r="Q686" i="2"/>
  <c r="L686" i="2"/>
  <c r="I686" i="2"/>
  <c r="G686" i="2"/>
  <c r="W685" i="2"/>
  <c r="U685" i="2"/>
  <c r="Q685" i="2"/>
  <c r="L685" i="2"/>
  <c r="I685" i="2"/>
  <c r="G685" i="2"/>
  <c r="W684" i="2"/>
  <c r="U684" i="2"/>
  <c r="Q684" i="2"/>
  <c r="L684" i="2"/>
  <c r="I684" i="2"/>
  <c r="G684" i="2"/>
  <c r="W683" i="2"/>
  <c r="U683" i="2"/>
  <c r="Q683" i="2"/>
  <c r="L683" i="2"/>
  <c r="I683" i="2"/>
  <c r="G683" i="2"/>
  <c r="W682" i="2"/>
  <c r="U682" i="2"/>
  <c r="Q682" i="2"/>
  <c r="L682" i="2"/>
  <c r="I682" i="2"/>
  <c r="G682" i="2"/>
  <c r="W681" i="2"/>
  <c r="U681" i="2"/>
  <c r="Q681" i="2"/>
  <c r="L681" i="2"/>
  <c r="I681" i="2"/>
  <c r="G681" i="2"/>
  <c r="W680" i="2"/>
  <c r="U680" i="2"/>
  <c r="Q680" i="2"/>
  <c r="L680" i="2"/>
  <c r="I680" i="2"/>
  <c r="G680" i="2"/>
  <c r="W679" i="2"/>
  <c r="U679" i="2"/>
  <c r="Q679" i="2"/>
  <c r="L679" i="2"/>
  <c r="I679" i="2"/>
  <c r="G679" i="2"/>
  <c r="W678" i="2"/>
  <c r="U678" i="2"/>
  <c r="Q678" i="2"/>
  <c r="L678" i="2"/>
  <c r="I678" i="2"/>
  <c r="G678" i="2"/>
  <c r="AC678" i="2" s="1"/>
  <c r="W677" i="2"/>
  <c r="U677" i="2"/>
  <c r="Q677" i="2"/>
  <c r="L677" i="2"/>
  <c r="I677" i="2"/>
  <c r="G677" i="2"/>
  <c r="W676" i="2"/>
  <c r="U676" i="2"/>
  <c r="Q676" i="2"/>
  <c r="L676" i="2"/>
  <c r="I676" i="2"/>
  <c r="G676" i="2"/>
  <c r="W675" i="2"/>
  <c r="U675" i="2"/>
  <c r="Q675" i="2"/>
  <c r="L675" i="2"/>
  <c r="I675" i="2"/>
  <c r="G675" i="2"/>
  <c r="W674" i="2"/>
  <c r="U674" i="2"/>
  <c r="Q674" i="2"/>
  <c r="L674" i="2"/>
  <c r="I674" i="2"/>
  <c r="G674" i="2"/>
  <c r="W673" i="2"/>
  <c r="U673" i="2"/>
  <c r="Q673" i="2"/>
  <c r="L673" i="2"/>
  <c r="I673" i="2"/>
  <c r="G673" i="2"/>
  <c r="AC673" i="2" s="1"/>
  <c r="W672" i="2"/>
  <c r="U672" i="2"/>
  <c r="Q672" i="2"/>
  <c r="L672" i="2"/>
  <c r="I672" i="2"/>
  <c r="G672" i="2"/>
  <c r="W671" i="2"/>
  <c r="U671" i="2"/>
  <c r="Q671" i="2"/>
  <c r="L671" i="2"/>
  <c r="I671" i="2"/>
  <c r="G671" i="2"/>
  <c r="W670" i="2"/>
  <c r="U670" i="2"/>
  <c r="Q670" i="2"/>
  <c r="L670" i="2"/>
  <c r="I670" i="2"/>
  <c r="G670" i="2"/>
  <c r="W669" i="2"/>
  <c r="U669" i="2"/>
  <c r="Q669" i="2"/>
  <c r="L669" i="2"/>
  <c r="I669" i="2"/>
  <c r="G669" i="2"/>
  <c r="AC669" i="2" s="1"/>
  <c r="W668" i="2"/>
  <c r="U668" i="2"/>
  <c r="Q668" i="2"/>
  <c r="L668" i="2"/>
  <c r="I668" i="2"/>
  <c r="G668" i="2"/>
  <c r="W667" i="2"/>
  <c r="U667" i="2"/>
  <c r="Q667" i="2"/>
  <c r="L667" i="2"/>
  <c r="I667" i="2"/>
  <c r="G667" i="2"/>
  <c r="W666" i="2"/>
  <c r="U666" i="2"/>
  <c r="Q666" i="2"/>
  <c r="L666" i="2"/>
  <c r="I666" i="2"/>
  <c r="G666" i="2"/>
  <c r="W665" i="2"/>
  <c r="U665" i="2"/>
  <c r="Q665" i="2"/>
  <c r="L665" i="2"/>
  <c r="I665" i="2"/>
  <c r="G665" i="2"/>
  <c r="AC665" i="2" s="1"/>
  <c r="W664" i="2"/>
  <c r="U664" i="2"/>
  <c r="Q664" i="2"/>
  <c r="L664" i="2"/>
  <c r="I664" i="2"/>
  <c r="G664" i="2"/>
  <c r="W663" i="2"/>
  <c r="U663" i="2"/>
  <c r="Q663" i="2"/>
  <c r="L663" i="2"/>
  <c r="I663" i="2"/>
  <c r="G663" i="2"/>
  <c r="W662" i="2"/>
  <c r="U662" i="2"/>
  <c r="Q662" i="2"/>
  <c r="L662" i="2"/>
  <c r="I662" i="2"/>
  <c r="G662" i="2"/>
  <c r="W661" i="2"/>
  <c r="U661" i="2"/>
  <c r="Q661" i="2"/>
  <c r="L661" i="2"/>
  <c r="I661" i="2"/>
  <c r="G661" i="2"/>
  <c r="AC661" i="2" s="1"/>
  <c r="W660" i="2"/>
  <c r="U660" i="2"/>
  <c r="Q660" i="2"/>
  <c r="L660" i="2"/>
  <c r="I660" i="2"/>
  <c r="G660" i="2"/>
  <c r="W659" i="2"/>
  <c r="U659" i="2"/>
  <c r="AC659" i="2" s="1"/>
  <c r="Q659" i="2"/>
  <c r="L659" i="2"/>
  <c r="I659" i="2"/>
  <c r="G659" i="2"/>
  <c r="W658" i="2"/>
  <c r="U658" i="2"/>
  <c r="Q658" i="2"/>
  <c r="L658" i="2"/>
  <c r="I658" i="2"/>
  <c r="G658" i="2"/>
  <c r="W657" i="2"/>
  <c r="U657" i="2"/>
  <c r="Q657" i="2"/>
  <c r="L657" i="2"/>
  <c r="I657" i="2"/>
  <c r="AC657" i="2" s="1"/>
  <c r="G657" i="2"/>
  <c r="W656" i="2"/>
  <c r="U656" i="2"/>
  <c r="Q656" i="2"/>
  <c r="L656" i="2"/>
  <c r="I656" i="2"/>
  <c r="G656" i="2"/>
  <c r="W655" i="2"/>
  <c r="U655" i="2"/>
  <c r="Q655" i="2"/>
  <c r="L655" i="2"/>
  <c r="I655" i="2"/>
  <c r="AC655" i="2" s="1"/>
  <c r="G655" i="2"/>
  <c r="W654" i="2"/>
  <c r="U654" i="2"/>
  <c r="Q654" i="2"/>
  <c r="L654" i="2"/>
  <c r="I654" i="2"/>
  <c r="G654" i="2"/>
  <c r="W653" i="2"/>
  <c r="U653" i="2"/>
  <c r="Q653" i="2"/>
  <c r="L653" i="2"/>
  <c r="I653" i="2"/>
  <c r="G653" i="2"/>
  <c r="W652" i="2"/>
  <c r="U652" i="2"/>
  <c r="Q652" i="2"/>
  <c r="L652" i="2"/>
  <c r="I652" i="2"/>
  <c r="G652" i="2"/>
  <c r="W651" i="2"/>
  <c r="U651" i="2"/>
  <c r="Q651" i="2"/>
  <c r="L651" i="2"/>
  <c r="I651" i="2"/>
  <c r="G651" i="2"/>
  <c r="W650" i="2"/>
  <c r="U650" i="2"/>
  <c r="Q650" i="2"/>
  <c r="L650" i="2"/>
  <c r="I650" i="2"/>
  <c r="G650" i="2"/>
  <c r="W649" i="2"/>
  <c r="U649" i="2"/>
  <c r="Q649" i="2"/>
  <c r="L649" i="2"/>
  <c r="I649" i="2"/>
  <c r="G649" i="2"/>
  <c r="W648" i="2"/>
  <c r="U648" i="2"/>
  <c r="Q648" i="2"/>
  <c r="L648" i="2"/>
  <c r="I648" i="2"/>
  <c r="G648" i="2"/>
  <c r="W647" i="2"/>
  <c r="U647" i="2"/>
  <c r="Q647" i="2"/>
  <c r="L647" i="2"/>
  <c r="I647" i="2"/>
  <c r="G647" i="2"/>
  <c r="W646" i="2"/>
  <c r="U646" i="2"/>
  <c r="Q646" i="2"/>
  <c r="L646" i="2"/>
  <c r="I646" i="2"/>
  <c r="G646" i="2"/>
  <c r="W645" i="2"/>
  <c r="U645" i="2"/>
  <c r="Q645" i="2"/>
  <c r="L645" i="2"/>
  <c r="I645" i="2"/>
  <c r="G645" i="2"/>
  <c r="W644" i="2"/>
  <c r="U644" i="2"/>
  <c r="Q644" i="2"/>
  <c r="L644" i="2"/>
  <c r="I644" i="2"/>
  <c r="G644" i="2"/>
  <c r="W643" i="2"/>
  <c r="U643" i="2"/>
  <c r="Q643" i="2"/>
  <c r="L643" i="2"/>
  <c r="I643" i="2"/>
  <c r="G643" i="2"/>
  <c r="W642" i="2"/>
  <c r="U642" i="2"/>
  <c r="Q642" i="2"/>
  <c r="L642" i="2"/>
  <c r="I642" i="2"/>
  <c r="G642" i="2"/>
  <c r="W641" i="2"/>
  <c r="U641" i="2"/>
  <c r="Q641" i="2"/>
  <c r="L641" i="2"/>
  <c r="I641" i="2"/>
  <c r="AC641" i="2" s="1"/>
  <c r="G641" i="2"/>
  <c r="W640" i="2"/>
  <c r="U640" i="2"/>
  <c r="Q640" i="2"/>
  <c r="L640" i="2"/>
  <c r="I640" i="2"/>
  <c r="G640" i="2"/>
  <c r="W639" i="2"/>
  <c r="U639" i="2"/>
  <c r="Q639" i="2"/>
  <c r="L639" i="2"/>
  <c r="I639" i="2"/>
  <c r="AC639" i="2" s="1"/>
  <c r="G639" i="2"/>
  <c r="W638" i="2"/>
  <c r="U638" i="2"/>
  <c r="Q638" i="2"/>
  <c r="L638" i="2"/>
  <c r="I638" i="2"/>
  <c r="G638" i="2"/>
  <c r="W637" i="2"/>
  <c r="U637" i="2"/>
  <c r="Q637" i="2"/>
  <c r="L637" i="2"/>
  <c r="I637" i="2"/>
  <c r="G637" i="2"/>
  <c r="W636" i="2"/>
  <c r="U636" i="2"/>
  <c r="Q636" i="2"/>
  <c r="L636" i="2"/>
  <c r="I636" i="2"/>
  <c r="G636" i="2"/>
  <c r="W635" i="2"/>
  <c r="U635" i="2"/>
  <c r="Q635" i="2"/>
  <c r="L635" i="2"/>
  <c r="I635" i="2"/>
  <c r="G635" i="2"/>
  <c r="W634" i="2"/>
  <c r="U634" i="2"/>
  <c r="Q634" i="2"/>
  <c r="L634" i="2"/>
  <c r="I634" i="2"/>
  <c r="G634" i="2"/>
  <c r="W633" i="2"/>
  <c r="U633" i="2"/>
  <c r="Q633" i="2"/>
  <c r="L633" i="2"/>
  <c r="I633" i="2"/>
  <c r="G633" i="2"/>
  <c r="W632" i="2"/>
  <c r="U632" i="2"/>
  <c r="Q632" i="2"/>
  <c r="L632" i="2"/>
  <c r="I632" i="2"/>
  <c r="G632" i="2"/>
  <c r="W631" i="2"/>
  <c r="U631" i="2"/>
  <c r="Q631" i="2"/>
  <c r="L631" i="2"/>
  <c r="I631" i="2"/>
  <c r="G631" i="2"/>
  <c r="W630" i="2"/>
  <c r="U630" i="2"/>
  <c r="Q630" i="2"/>
  <c r="L630" i="2"/>
  <c r="I630" i="2"/>
  <c r="G630" i="2"/>
  <c r="W629" i="2"/>
  <c r="U629" i="2"/>
  <c r="Q629" i="2"/>
  <c r="L629" i="2"/>
  <c r="I629" i="2"/>
  <c r="G629" i="2"/>
  <c r="W628" i="2"/>
  <c r="U628" i="2"/>
  <c r="Q628" i="2"/>
  <c r="L628" i="2"/>
  <c r="I628" i="2"/>
  <c r="G628" i="2"/>
  <c r="W627" i="2"/>
  <c r="U627" i="2"/>
  <c r="Q627" i="2"/>
  <c r="L627" i="2"/>
  <c r="I627" i="2"/>
  <c r="G627" i="2"/>
  <c r="W626" i="2"/>
  <c r="U626" i="2"/>
  <c r="Q626" i="2"/>
  <c r="L626" i="2"/>
  <c r="I626" i="2"/>
  <c r="G626" i="2"/>
  <c r="W625" i="2"/>
  <c r="U625" i="2"/>
  <c r="Q625" i="2"/>
  <c r="L625" i="2"/>
  <c r="I625" i="2"/>
  <c r="G625" i="2"/>
  <c r="W624" i="2"/>
  <c r="U624" i="2"/>
  <c r="Q624" i="2"/>
  <c r="L624" i="2"/>
  <c r="I624" i="2"/>
  <c r="G624" i="2"/>
  <c r="W623" i="2"/>
  <c r="U623" i="2"/>
  <c r="Q623" i="2"/>
  <c r="L623" i="2"/>
  <c r="I623" i="2"/>
  <c r="G623" i="2"/>
  <c r="AC623" i="2" s="1"/>
  <c r="W622" i="2"/>
  <c r="U622" i="2"/>
  <c r="Q622" i="2"/>
  <c r="L622" i="2"/>
  <c r="I622" i="2"/>
  <c r="G622" i="2"/>
  <c r="W621" i="2"/>
  <c r="U621" i="2"/>
  <c r="Q621" i="2"/>
  <c r="L621" i="2"/>
  <c r="I621" i="2"/>
  <c r="G621" i="2"/>
  <c r="W620" i="2"/>
  <c r="U620" i="2"/>
  <c r="Q620" i="2"/>
  <c r="L620" i="2"/>
  <c r="I620" i="2"/>
  <c r="G620" i="2"/>
  <c r="AC620" i="2" s="1"/>
  <c r="W619" i="2"/>
  <c r="U619" i="2"/>
  <c r="Q619" i="2"/>
  <c r="L619" i="2"/>
  <c r="I619" i="2"/>
  <c r="G619" i="2"/>
  <c r="AC619" i="2" s="1"/>
  <c r="W618" i="2"/>
  <c r="U618" i="2"/>
  <c r="Q618" i="2"/>
  <c r="L618" i="2"/>
  <c r="I618" i="2"/>
  <c r="G618" i="2"/>
  <c r="AC618" i="2" s="1"/>
  <c r="W617" i="2"/>
  <c r="U617" i="2"/>
  <c r="Q617" i="2"/>
  <c r="L617" i="2"/>
  <c r="I617" i="2"/>
  <c r="G617" i="2"/>
  <c r="W616" i="2"/>
  <c r="U616" i="2"/>
  <c r="Q616" i="2"/>
  <c r="L616" i="2"/>
  <c r="I616" i="2"/>
  <c r="G616" i="2"/>
  <c r="W615" i="2"/>
  <c r="U615" i="2"/>
  <c r="Q615" i="2"/>
  <c r="L615" i="2"/>
  <c r="I615" i="2"/>
  <c r="AC615" i="2" s="1"/>
  <c r="G615" i="2"/>
  <c r="W614" i="2"/>
  <c r="U614" i="2"/>
  <c r="Q614" i="2"/>
  <c r="L614" i="2"/>
  <c r="I614" i="2"/>
  <c r="G614" i="2"/>
  <c r="W613" i="2"/>
  <c r="U613" i="2"/>
  <c r="Q613" i="2"/>
  <c r="L613" i="2"/>
  <c r="I613" i="2"/>
  <c r="G613" i="2"/>
  <c r="W612" i="2"/>
  <c r="U612" i="2"/>
  <c r="Q612" i="2"/>
  <c r="L612" i="2"/>
  <c r="I612" i="2"/>
  <c r="G612" i="2"/>
  <c r="W611" i="2"/>
  <c r="U611" i="2"/>
  <c r="Q611" i="2"/>
  <c r="L611" i="2"/>
  <c r="I611" i="2"/>
  <c r="G611" i="2"/>
  <c r="W610" i="2"/>
  <c r="U610" i="2"/>
  <c r="Q610" i="2"/>
  <c r="L610" i="2"/>
  <c r="I610" i="2"/>
  <c r="G610" i="2"/>
  <c r="W609" i="2"/>
  <c r="U609" i="2"/>
  <c r="Q609" i="2"/>
  <c r="L609" i="2"/>
  <c r="I609" i="2"/>
  <c r="G609" i="2"/>
  <c r="W608" i="2"/>
  <c r="AC608" i="2" s="1"/>
  <c r="U608" i="2"/>
  <c r="Q608" i="2"/>
  <c r="L608" i="2"/>
  <c r="I608" i="2"/>
  <c r="G608" i="2"/>
  <c r="W607" i="2"/>
  <c r="U607" i="2"/>
  <c r="Q607" i="2"/>
  <c r="L607" i="2"/>
  <c r="I607" i="2"/>
  <c r="G607" i="2"/>
  <c r="AC607" i="2" s="1"/>
  <c r="W606" i="2"/>
  <c r="U606" i="2"/>
  <c r="Q606" i="2"/>
  <c r="L606" i="2"/>
  <c r="I606" i="2"/>
  <c r="G606" i="2"/>
  <c r="W605" i="2"/>
  <c r="U605" i="2"/>
  <c r="Q605" i="2"/>
  <c r="L605" i="2"/>
  <c r="I605" i="2"/>
  <c r="G605" i="2"/>
  <c r="AC605" i="2" s="1"/>
  <c r="W604" i="2"/>
  <c r="U604" i="2"/>
  <c r="Q604" i="2"/>
  <c r="L604" i="2"/>
  <c r="I604" i="2"/>
  <c r="G604" i="2"/>
  <c r="W603" i="2"/>
  <c r="U603" i="2"/>
  <c r="Q603" i="2"/>
  <c r="L603" i="2"/>
  <c r="I603" i="2"/>
  <c r="G603" i="2"/>
  <c r="W602" i="2"/>
  <c r="U602" i="2"/>
  <c r="Q602" i="2"/>
  <c r="L602" i="2"/>
  <c r="I602" i="2"/>
  <c r="G602" i="2"/>
  <c r="AC602" i="2" s="1"/>
  <c r="W601" i="2"/>
  <c r="U601" i="2"/>
  <c r="Q601" i="2"/>
  <c r="L601" i="2"/>
  <c r="I601" i="2"/>
  <c r="G601" i="2"/>
  <c r="W600" i="2"/>
  <c r="AC600" i="2" s="1"/>
  <c r="U600" i="2"/>
  <c r="Q600" i="2"/>
  <c r="L600" i="2"/>
  <c r="I600" i="2"/>
  <c r="G600" i="2"/>
  <c r="W599" i="2"/>
  <c r="U599" i="2"/>
  <c r="Q599" i="2"/>
  <c r="L599" i="2"/>
  <c r="I599" i="2"/>
  <c r="G599" i="2"/>
  <c r="W598" i="2"/>
  <c r="U598" i="2"/>
  <c r="Q598" i="2"/>
  <c r="L598" i="2"/>
  <c r="I598" i="2"/>
  <c r="AC598" i="2" s="1"/>
  <c r="G598" i="2"/>
  <c r="W597" i="2"/>
  <c r="U597" i="2"/>
  <c r="Q597" i="2"/>
  <c r="L597" i="2"/>
  <c r="I597" i="2"/>
  <c r="G597" i="2"/>
  <c r="W596" i="2"/>
  <c r="U596" i="2"/>
  <c r="Q596" i="2"/>
  <c r="L596" i="2"/>
  <c r="I596" i="2"/>
  <c r="G596" i="2"/>
  <c r="W595" i="2"/>
  <c r="U595" i="2"/>
  <c r="Q595" i="2"/>
  <c r="L595" i="2"/>
  <c r="I595" i="2"/>
  <c r="G595" i="2"/>
  <c r="W594" i="2"/>
  <c r="U594" i="2"/>
  <c r="Q594" i="2"/>
  <c r="L594" i="2"/>
  <c r="I594" i="2"/>
  <c r="G594" i="2"/>
  <c r="W593" i="2"/>
  <c r="U593" i="2"/>
  <c r="Q593" i="2"/>
  <c r="L593" i="2"/>
  <c r="I593" i="2"/>
  <c r="G593" i="2"/>
  <c r="W592" i="2"/>
  <c r="U592" i="2"/>
  <c r="Q592" i="2"/>
  <c r="L592" i="2"/>
  <c r="I592" i="2"/>
  <c r="G592" i="2"/>
  <c r="W591" i="2"/>
  <c r="U591" i="2"/>
  <c r="Q591" i="2"/>
  <c r="L591" i="2"/>
  <c r="AC591" i="2" s="1"/>
  <c r="I591" i="2"/>
  <c r="G591" i="2"/>
  <c r="W590" i="2"/>
  <c r="U590" i="2"/>
  <c r="Q590" i="2"/>
  <c r="L590" i="2"/>
  <c r="I590" i="2"/>
  <c r="G590" i="2"/>
  <c r="W589" i="2"/>
  <c r="U589" i="2"/>
  <c r="Q589" i="2"/>
  <c r="L589" i="2"/>
  <c r="I589" i="2"/>
  <c r="G589" i="2"/>
  <c r="W588" i="2"/>
  <c r="U588" i="2"/>
  <c r="Q588" i="2"/>
  <c r="L588" i="2"/>
  <c r="I588" i="2"/>
  <c r="G588" i="2"/>
  <c r="W587" i="2"/>
  <c r="U587" i="2"/>
  <c r="Q587" i="2"/>
  <c r="L587" i="2"/>
  <c r="I587" i="2"/>
  <c r="G587" i="2"/>
  <c r="W586" i="2"/>
  <c r="U586" i="2"/>
  <c r="Q586" i="2"/>
  <c r="L586" i="2"/>
  <c r="I586" i="2"/>
  <c r="G586" i="2"/>
  <c r="AC586" i="2" s="1"/>
  <c r="W585" i="2"/>
  <c r="U585" i="2"/>
  <c r="Q585" i="2"/>
  <c r="L585" i="2"/>
  <c r="I585" i="2"/>
  <c r="G585" i="2"/>
  <c r="W584" i="2"/>
  <c r="U584" i="2"/>
  <c r="Q584" i="2"/>
  <c r="L584" i="2"/>
  <c r="I584" i="2"/>
  <c r="G584" i="2"/>
  <c r="AC584" i="2" s="1"/>
  <c r="W583" i="2"/>
  <c r="U583" i="2"/>
  <c r="Q583" i="2"/>
  <c r="L583" i="2"/>
  <c r="I583" i="2"/>
  <c r="AC583" i="2" s="1"/>
  <c r="G583" i="2"/>
  <c r="W582" i="2"/>
  <c r="U582" i="2"/>
  <c r="Q582" i="2"/>
  <c r="L582" i="2"/>
  <c r="I582" i="2"/>
  <c r="G582" i="2"/>
  <c r="W581" i="2"/>
  <c r="U581" i="2"/>
  <c r="Q581" i="2"/>
  <c r="L581" i="2"/>
  <c r="I581" i="2"/>
  <c r="AC581" i="2" s="1"/>
  <c r="G581" i="2"/>
  <c r="W580" i="2"/>
  <c r="U580" i="2"/>
  <c r="Q580" i="2"/>
  <c r="L580" i="2"/>
  <c r="I580" i="2"/>
  <c r="G580" i="2"/>
  <c r="W579" i="2"/>
  <c r="U579" i="2"/>
  <c r="Q579" i="2"/>
  <c r="L579" i="2"/>
  <c r="I579" i="2"/>
  <c r="G579" i="2"/>
  <c r="W578" i="2"/>
  <c r="U578" i="2"/>
  <c r="Q578" i="2"/>
  <c r="L578" i="2"/>
  <c r="I578" i="2"/>
  <c r="G578" i="2"/>
  <c r="W577" i="2"/>
  <c r="U577" i="2"/>
  <c r="Q577" i="2"/>
  <c r="L577" i="2"/>
  <c r="I577" i="2"/>
  <c r="G577" i="2"/>
  <c r="W576" i="2"/>
  <c r="U576" i="2"/>
  <c r="Q576" i="2"/>
  <c r="L576" i="2"/>
  <c r="I576" i="2"/>
  <c r="G576" i="2"/>
  <c r="AC576" i="2" s="1"/>
  <c r="W575" i="2"/>
  <c r="U575" i="2"/>
  <c r="Q575" i="2"/>
  <c r="L575" i="2"/>
  <c r="I575" i="2"/>
  <c r="G575" i="2"/>
  <c r="W574" i="2"/>
  <c r="U574" i="2"/>
  <c r="Q574" i="2"/>
  <c r="L574" i="2"/>
  <c r="I574" i="2"/>
  <c r="G574" i="2"/>
  <c r="W573" i="2"/>
  <c r="U573" i="2"/>
  <c r="Q573" i="2"/>
  <c r="L573" i="2"/>
  <c r="I573" i="2"/>
  <c r="G573" i="2"/>
  <c r="AC573" i="2" s="1"/>
  <c r="W572" i="2"/>
  <c r="U572" i="2"/>
  <c r="Q572" i="2"/>
  <c r="L572" i="2"/>
  <c r="I572" i="2"/>
  <c r="G572" i="2"/>
  <c r="AC572" i="2" s="1"/>
  <c r="W571" i="2"/>
  <c r="U571" i="2"/>
  <c r="Q571" i="2"/>
  <c r="L571" i="2"/>
  <c r="I571" i="2"/>
  <c r="G571" i="2"/>
  <c r="AC571" i="2" s="1"/>
  <c r="W570" i="2"/>
  <c r="U570" i="2"/>
  <c r="Q570" i="2"/>
  <c r="L570" i="2"/>
  <c r="I570" i="2"/>
  <c r="G570" i="2"/>
  <c r="W569" i="2"/>
  <c r="U569" i="2"/>
  <c r="Q569" i="2"/>
  <c r="L569" i="2"/>
  <c r="I569" i="2"/>
  <c r="G569" i="2"/>
  <c r="W568" i="2"/>
  <c r="U568" i="2"/>
  <c r="Q568" i="2"/>
  <c r="L568" i="2"/>
  <c r="I568" i="2"/>
  <c r="AC568" i="2" s="1"/>
  <c r="G568" i="2"/>
  <c r="W567" i="2"/>
  <c r="U567" i="2"/>
  <c r="Q567" i="2"/>
  <c r="L567" i="2"/>
  <c r="I567" i="2"/>
  <c r="G567" i="2"/>
  <c r="W566" i="2"/>
  <c r="U566" i="2"/>
  <c r="Q566" i="2"/>
  <c r="L566" i="2"/>
  <c r="I566" i="2"/>
  <c r="G566" i="2"/>
  <c r="W565" i="2"/>
  <c r="U565" i="2"/>
  <c r="Q565" i="2"/>
  <c r="L565" i="2"/>
  <c r="I565" i="2"/>
  <c r="G565" i="2"/>
  <c r="W564" i="2"/>
  <c r="U564" i="2"/>
  <c r="Q564" i="2"/>
  <c r="L564" i="2"/>
  <c r="I564" i="2"/>
  <c r="G564" i="2"/>
  <c r="W563" i="2"/>
  <c r="U563" i="2"/>
  <c r="Q563" i="2"/>
  <c r="L563" i="2"/>
  <c r="I563" i="2"/>
  <c r="G563" i="2"/>
  <c r="W562" i="2"/>
  <c r="U562" i="2"/>
  <c r="Q562" i="2"/>
  <c r="L562" i="2"/>
  <c r="I562" i="2"/>
  <c r="G562" i="2"/>
  <c r="W561" i="2"/>
  <c r="U561" i="2"/>
  <c r="Q561" i="2"/>
  <c r="L561" i="2"/>
  <c r="I561" i="2"/>
  <c r="G561" i="2"/>
  <c r="W560" i="2"/>
  <c r="U560" i="2"/>
  <c r="Q560" i="2"/>
  <c r="L560" i="2"/>
  <c r="I560" i="2"/>
  <c r="G560" i="2"/>
  <c r="AC559" i="2"/>
  <c r="W559" i="2"/>
  <c r="U559" i="2"/>
  <c r="Q559" i="2"/>
  <c r="L559" i="2"/>
  <c r="I559" i="2"/>
  <c r="G559" i="2"/>
  <c r="W558" i="2"/>
  <c r="U558" i="2"/>
  <c r="Q558" i="2"/>
  <c r="L558" i="2"/>
  <c r="I558" i="2"/>
  <c r="G558" i="2"/>
  <c r="AC558" i="2" s="1"/>
  <c r="W557" i="2"/>
  <c r="U557" i="2"/>
  <c r="Q557" i="2"/>
  <c r="L557" i="2"/>
  <c r="I557" i="2"/>
  <c r="G557" i="2"/>
  <c r="W556" i="2"/>
  <c r="U556" i="2"/>
  <c r="Q556" i="2"/>
  <c r="L556" i="2"/>
  <c r="I556" i="2"/>
  <c r="G556" i="2"/>
  <c r="W555" i="2"/>
  <c r="U555" i="2"/>
  <c r="Q555" i="2"/>
  <c r="L555" i="2"/>
  <c r="I555" i="2"/>
  <c r="G555" i="2"/>
  <c r="AC555" i="2" s="1"/>
  <c r="W554" i="2"/>
  <c r="U554" i="2"/>
  <c r="Q554" i="2"/>
  <c r="L554" i="2"/>
  <c r="I554" i="2"/>
  <c r="G554" i="2"/>
  <c r="W553" i="2"/>
  <c r="U553" i="2"/>
  <c r="Q553" i="2"/>
  <c r="L553" i="2"/>
  <c r="I553" i="2"/>
  <c r="G553" i="2"/>
  <c r="W552" i="2"/>
  <c r="U552" i="2"/>
  <c r="Q552" i="2"/>
  <c r="L552" i="2"/>
  <c r="I552" i="2"/>
  <c r="G552" i="2"/>
  <c r="AC552" i="2" s="1"/>
  <c r="W551" i="2"/>
  <c r="U551" i="2"/>
  <c r="Q551" i="2"/>
  <c r="L551" i="2"/>
  <c r="I551" i="2"/>
  <c r="G551" i="2"/>
  <c r="AC551" i="2" s="1"/>
  <c r="W550" i="2"/>
  <c r="U550" i="2"/>
  <c r="Q550" i="2"/>
  <c r="L550" i="2"/>
  <c r="I550" i="2"/>
  <c r="G550" i="2"/>
  <c r="W549" i="2"/>
  <c r="U549" i="2"/>
  <c r="Q549" i="2"/>
  <c r="L549" i="2"/>
  <c r="I549" i="2"/>
  <c r="G549" i="2"/>
  <c r="W548" i="2"/>
  <c r="U548" i="2"/>
  <c r="Q548" i="2"/>
  <c r="L548" i="2"/>
  <c r="I548" i="2"/>
  <c r="G548" i="2"/>
  <c r="W547" i="2"/>
  <c r="U547" i="2"/>
  <c r="Q547" i="2"/>
  <c r="L547" i="2"/>
  <c r="I547" i="2"/>
  <c r="G547" i="2"/>
  <c r="W546" i="2"/>
  <c r="U546" i="2"/>
  <c r="Q546" i="2"/>
  <c r="L546" i="2"/>
  <c r="I546" i="2"/>
  <c r="G546" i="2"/>
  <c r="W545" i="2"/>
  <c r="U545" i="2"/>
  <c r="Q545" i="2"/>
  <c r="L545" i="2"/>
  <c r="I545" i="2"/>
  <c r="G545" i="2"/>
  <c r="W544" i="2"/>
  <c r="U544" i="2"/>
  <c r="Q544" i="2"/>
  <c r="L544" i="2"/>
  <c r="AC544" i="2" s="1"/>
  <c r="I544" i="2"/>
  <c r="G544" i="2"/>
  <c r="W543" i="2"/>
  <c r="U543" i="2"/>
  <c r="Q543" i="2"/>
  <c r="L543" i="2"/>
  <c r="AC543" i="2" s="1"/>
  <c r="I543" i="2"/>
  <c r="G543" i="2"/>
  <c r="W542" i="2"/>
  <c r="U542" i="2"/>
  <c r="Q542" i="2"/>
  <c r="L542" i="2"/>
  <c r="I542" i="2"/>
  <c r="G542" i="2"/>
  <c r="W541" i="2"/>
  <c r="U541" i="2"/>
  <c r="Q541" i="2"/>
  <c r="L541" i="2"/>
  <c r="I541" i="2"/>
  <c r="G541" i="2"/>
  <c r="W540" i="2"/>
  <c r="U540" i="2"/>
  <c r="Q540" i="2"/>
  <c r="L540" i="2"/>
  <c r="I540" i="2"/>
  <c r="G540" i="2"/>
  <c r="W539" i="2"/>
  <c r="U539" i="2"/>
  <c r="Q539" i="2"/>
  <c r="L539" i="2"/>
  <c r="I539" i="2"/>
  <c r="G539" i="2"/>
  <c r="AC539" i="2" s="1"/>
  <c r="W538" i="2"/>
  <c r="U538" i="2"/>
  <c r="Q538" i="2"/>
  <c r="L538" i="2"/>
  <c r="I538" i="2"/>
  <c r="G538" i="2"/>
  <c r="W537" i="2"/>
  <c r="U537" i="2"/>
  <c r="Q537" i="2"/>
  <c r="L537" i="2"/>
  <c r="I537" i="2"/>
  <c r="G537" i="2"/>
  <c r="AC537" i="2" s="1"/>
  <c r="W536" i="2"/>
  <c r="U536" i="2"/>
  <c r="Q536" i="2"/>
  <c r="AC536" i="2" s="1"/>
  <c r="L536" i="2"/>
  <c r="I536" i="2"/>
  <c r="G536" i="2"/>
  <c r="W535" i="2"/>
  <c r="U535" i="2"/>
  <c r="Q535" i="2"/>
  <c r="L535" i="2"/>
  <c r="I535" i="2"/>
  <c r="G535" i="2"/>
  <c r="W534" i="2"/>
  <c r="U534" i="2"/>
  <c r="Q534" i="2"/>
  <c r="L534" i="2"/>
  <c r="I534" i="2"/>
  <c r="AC534" i="2" s="1"/>
  <c r="G534" i="2"/>
  <c r="W533" i="2"/>
  <c r="U533" i="2"/>
  <c r="Q533" i="2"/>
  <c r="L533" i="2"/>
  <c r="I533" i="2"/>
  <c r="G533" i="2"/>
  <c r="W532" i="2"/>
  <c r="U532" i="2"/>
  <c r="Q532" i="2"/>
  <c r="L532" i="2"/>
  <c r="I532" i="2"/>
  <c r="G532" i="2"/>
  <c r="W531" i="2"/>
  <c r="U531" i="2"/>
  <c r="Q531" i="2"/>
  <c r="L531" i="2"/>
  <c r="I531" i="2"/>
  <c r="G531" i="2"/>
  <c r="W530" i="2"/>
  <c r="U530" i="2"/>
  <c r="Q530" i="2"/>
  <c r="L530" i="2"/>
  <c r="I530" i="2"/>
  <c r="G530" i="2"/>
  <c r="W529" i="2"/>
  <c r="U529" i="2"/>
  <c r="Q529" i="2"/>
  <c r="L529" i="2"/>
  <c r="I529" i="2"/>
  <c r="G529" i="2"/>
  <c r="AC529" i="2" s="1"/>
  <c r="W528" i="2"/>
  <c r="U528" i="2"/>
  <c r="Q528" i="2"/>
  <c r="L528" i="2"/>
  <c r="I528" i="2"/>
  <c r="G528" i="2"/>
  <c r="W527" i="2"/>
  <c r="AC527" i="2" s="1"/>
  <c r="U527" i="2"/>
  <c r="Q527" i="2"/>
  <c r="L527" i="2"/>
  <c r="I527" i="2"/>
  <c r="G527" i="2"/>
  <c r="W526" i="2"/>
  <c r="U526" i="2"/>
  <c r="Q526" i="2"/>
  <c r="L526" i="2"/>
  <c r="I526" i="2"/>
  <c r="G526" i="2"/>
  <c r="AC526" i="2" s="1"/>
  <c r="W525" i="2"/>
  <c r="U525" i="2"/>
  <c r="Q525" i="2"/>
  <c r="L525" i="2"/>
  <c r="I525" i="2"/>
  <c r="G525" i="2"/>
  <c r="W524" i="2"/>
  <c r="U524" i="2"/>
  <c r="Q524" i="2"/>
  <c r="L524" i="2"/>
  <c r="I524" i="2"/>
  <c r="G524" i="2"/>
  <c r="AC524" i="2" s="1"/>
  <c r="W523" i="2"/>
  <c r="U523" i="2"/>
  <c r="Q523" i="2"/>
  <c r="L523" i="2"/>
  <c r="I523" i="2"/>
  <c r="G523" i="2"/>
  <c r="W522" i="2"/>
  <c r="U522" i="2"/>
  <c r="Q522" i="2"/>
  <c r="L522" i="2"/>
  <c r="I522" i="2"/>
  <c r="G522" i="2"/>
  <c r="W521" i="2"/>
  <c r="U521" i="2"/>
  <c r="Q521" i="2"/>
  <c r="L521" i="2"/>
  <c r="I521" i="2"/>
  <c r="G521" i="2"/>
  <c r="W520" i="2"/>
  <c r="U520" i="2"/>
  <c r="Q520" i="2"/>
  <c r="L520" i="2"/>
  <c r="I520" i="2"/>
  <c r="G520" i="2"/>
  <c r="W519" i="2"/>
  <c r="AC519" i="2" s="1"/>
  <c r="U519" i="2"/>
  <c r="Q519" i="2"/>
  <c r="L519" i="2"/>
  <c r="I519" i="2"/>
  <c r="G519" i="2"/>
  <c r="W518" i="2"/>
  <c r="U518" i="2"/>
  <c r="Q518" i="2"/>
  <c r="L518" i="2"/>
  <c r="I518" i="2"/>
  <c r="G518" i="2"/>
  <c r="W517" i="2"/>
  <c r="U517" i="2"/>
  <c r="Q517" i="2"/>
  <c r="L517" i="2"/>
  <c r="I517" i="2"/>
  <c r="AC517" i="2" s="1"/>
  <c r="G517" i="2"/>
  <c r="W516" i="2"/>
  <c r="U516" i="2"/>
  <c r="Q516" i="2"/>
  <c r="L516" i="2"/>
  <c r="I516" i="2"/>
  <c r="G516" i="2"/>
  <c r="AC516" i="2" s="1"/>
  <c r="W515" i="2"/>
  <c r="U515" i="2"/>
  <c r="Q515" i="2"/>
  <c r="L515" i="2"/>
  <c r="I515" i="2"/>
  <c r="G515" i="2"/>
  <c r="W514" i="2"/>
  <c r="U514" i="2"/>
  <c r="Q514" i="2"/>
  <c r="L514" i="2"/>
  <c r="I514" i="2"/>
  <c r="G514" i="2"/>
  <c r="W513" i="2"/>
  <c r="U513" i="2"/>
  <c r="Q513" i="2"/>
  <c r="L513" i="2"/>
  <c r="I513" i="2"/>
  <c r="G513" i="2"/>
  <c r="AC512" i="2"/>
  <c r="W512" i="2"/>
  <c r="U512" i="2"/>
  <c r="Q512" i="2"/>
  <c r="L512" i="2"/>
  <c r="I512" i="2"/>
  <c r="G512" i="2"/>
  <c r="W511" i="2"/>
  <c r="U511" i="2"/>
  <c r="Q511" i="2"/>
  <c r="L511" i="2"/>
  <c r="I511" i="2"/>
  <c r="G511" i="2"/>
  <c r="W510" i="2"/>
  <c r="U510" i="2"/>
  <c r="Q510" i="2"/>
  <c r="L510" i="2"/>
  <c r="I510" i="2"/>
  <c r="G510" i="2"/>
  <c r="W509" i="2"/>
  <c r="U509" i="2"/>
  <c r="Q509" i="2"/>
  <c r="L509" i="2"/>
  <c r="I509" i="2"/>
  <c r="G509" i="2"/>
  <c r="W508" i="2"/>
  <c r="U508" i="2"/>
  <c r="Q508" i="2"/>
  <c r="L508" i="2"/>
  <c r="I508" i="2"/>
  <c r="G508" i="2"/>
  <c r="AC508" i="2" s="1"/>
  <c r="W507" i="2"/>
  <c r="U507" i="2"/>
  <c r="Q507" i="2"/>
  <c r="L507" i="2"/>
  <c r="I507" i="2"/>
  <c r="G507" i="2"/>
  <c r="W506" i="2"/>
  <c r="U506" i="2"/>
  <c r="Q506" i="2"/>
  <c r="L506" i="2"/>
  <c r="I506" i="2"/>
  <c r="G506" i="2"/>
  <c r="W505" i="2"/>
  <c r="U505" i="2"/>
  <c r="Q505" i="2"/>
  <c r="L505" i="2"/>
  <c r="I505" i="2"/>
  <c r="G505" i="2"/>
  <c r="AC505" i="2" s="1"/>
  <c r="W504" i="2"/>
  <c r="U504" i="2"/>
  <c r="Q504" i="2"/>
  <c r="L504" i="2"/>
  <c r="I504" i="2"/>
  <c r="G504" i="2"/>
  <c r="AC504" i="2" s="1"/>
  <c r="W503" i="2"/>
  <c r="U503" i="2"/>
  <c r="Q503" i="2"/>
  <c r="L503" i="2"/>
  <c r="I503" i="2"/>
  <c r="G503" i="2"/>
  <c r="AC503" i="2" s="1"/>
  <c r="W502" i="2"/>
  <c r="U502" i="2"/>
  <c r="Q502" i="2"/>
  <c r="L502" i="2"/>
  <c r="I502" i="2"/>
  <c r="G502" i="2"/>
  <c r="W501" i="2"/>
  <c r="U501" i="2"/>
  <c r="Q501" i="2"/>
  <c r="L501" i="2"/>
  <c r="I501" i="2"/>
  <c r="G501" i="2"/>
  <c r="W500" i="2"/>
  <c r="U500" i="2"/>
  <c r="Q500" i="2"/>
  <c r="L500" i="2"/>
  <c r="I500" i="2"/>
  <c r="G500" i="2"/>
  <c r="W499" i="2"/>
  <c r="U499" i="2"/>
  <c r="Q499" i="2"/>
  <c r="L499" i="2"/>
  <c r="I499" i="2"/>
  <c r="G499" i="2"/>
  <c r="W498" i="2"/>
  <c r="U498" i="2"/>
  <c r="Q498" i="2"/>
  <c r="L498" i="2"/>
  <c r="I498" i="2"/>
  <c r="G498" i="2"/>
  <c r="W497" i="2"/>
  <c r="U497" i="2"/>
  <c r="Q497" i="2"/>
  <c r="L497" i="2"/>
  <c r="I497" i="2"/>
  <c r="G497" i="2"/>
  <c r="W496" i="2"/>
  <c r="U496" i="2"/>
  <c r="Q496" i="2"/>
  <c r="L496" i="2"/>
  <c r="I496" i="2"/>
  <c r="G496" i="2"/>
  <c r="W495" i="2"/>
  <c r="U495" i="2"/>
  <c r="Q495" i="2"/>
  <c r="L495" i="2"/>
  <c r="I495" i="2"/>
  <c r="G495" i="2"/>
  <c r="AC495" i="2" s="1"/>
  <c r="W494" i="2"/>
  <c r="U494" i="2"/>
  <c r="Q494" i="2"/>
  <c r="L494" i="2"/>
  <c r="I494" i="2"/>
  <c r="G494" i="2"/>
  <c r="W493" i="2"/>
  <c r="U493" i="2"/>
  <c r="Q493" i="2"/>
  <c r="L493" i="2"/>
  <c r="I493" i="2"/>
  <c r="G493" i="2"/>
  <c r="W492" i="2"/>
  <c r="U492" i="2"/>
  <c r="Q492" i="2"/>
  <c r="L492" i="2"/>
  <c r="I492" i="2"/>
  <c r="G492" i="2"/>
  <c r="AC492" i="2" s="1"/>
  <c r="W491" i="2"/>
  <c r="U491" i="2"/>
  <c r="Q491" i="2"/>
  <c r="L491" i="2"/>
  <c r="I491" i="2"/>
  <c r="G491" i="2"/>
  <c r="AC491" i="2" s="1"/>
  <c r="W490" i="2"/>
  <c r="U490" i="2"/>
  <c r="Q490" i="2"/>
  <c r="L490" i="2"/>
  <c r="I490" i="2"/>
  <c r="G490" i="2"/>
  <c r="AC490" i="2" s="1"/>
  <c r="W489" i="2"/>
  <c r="U489" i="2"/>
  <c r="Q489" i="2"/>
  <c r="L489" i="2"/>
  <c r="I489" i="2"/>
  <c r="G489" i="2"/>
  <c r="W488" i="2"/>
  <c r="U488" i="2"/>
  <c r="Q488" i="2"/>
  <c r="L488" i="2"/>
  <c r="I488" i="2"/>
  <c r="G488" i="2"/>
  <c r="W487" i="2"/>
  <c r="U487" i="2"/>
  <c r="Q487" i="2"/>
  <c r="L487" i="2"/>
  <c r="I487" i="2"/>
  <c r="AC487" i="2" s="1"/>
  <c r="G487" i="2"/>
  <c r="W486" i="2"/>
  <c r="U486" i="2"/>
  <c r="Q486" i="2"/>
  <c r="L486" i="2"/>
  <c r="I486" i="2"/>
  <c r="G486" i="2"/>
  <c r="W485" i="2"/>
  <c r="U485" i="2"/>
  <c r="Q485" i="2"/>
  <c r="L485" i="2"/>
  <c r="I485" i="2"/>
  <c r="G485" i="2"/>
  <c r="W484" i="2"/>
  <c r="U484" i="2"/>
  <c r="Q484" i="2"/>
  <c r="L484" i="2"/>
  <c r="I484" i="2"/>
  <c r="G484" i="2"/>
  <c r="W483" i="2"/>
  <c r="U483" i="2"/>
  <c r="Q483" i="2"/>
  <c r="L483" i="2"/>
  <c r="I483" i="2"/>
  <c r="G483" i="2"/>
  <c r="W482" i="2"/>
  <c r="U482" i="2"/>
  <c r="Q482" i="2"/>
  <c r="L482" i="2"/>
  <c r="I482" i="2"/>
  <c r="G482" i="2"/>
  <c r="AC482" i="2" s="1"/>
  <c r="W481" i="2"/>
  <c r="U481" i="2"/>
  <c r="Q481" i="2"/>
  <c r="L481" i="2"/>
  <c r="I481" i="2"/>
  <c r="G481" i="2"/>
  <c r="W480" i="2"/>
  <c r="AC480" i="2" s="1"/>
  <c r="U480" i="2"/>
  <c r="Q480" i="2"/>
  <c r="L480" i="2"/>
  <c r="I480" i="2"/>
  <c r="G480" i="2"/>
  <c r="W479" i="2"/>
  <c r="U479" i="2"/>
  <c r="Q479" i="2"/>
  <c r="L479" i="2"/>
  <c r="I479" i="2"/>
  <c r="G479" i="2"/>
  <c r="W478" i="2"/>
  <c r="U478" i="2"/>
  <c r="Q478" i="2"/>
  <c r="L478" i="2"/>
  <c r="I478" i="2"/>
  <c r="G478" i="2"/>
  <c r="W477" i="2"/>
  <c r="U477" i="2"/>
  <c r="Q477" i="2"/>
  <c r="L477" i="2"/>
  <c r="I477" i="2"/>
  <c r="G477" i="2"/>
  <c r="AC477" i="2" s="1"/>
  <c r="W476" i="2"/>
  <c r="U476" i="2"/>
  <c r="Q476" i="2"/>
  <c r="L476" i="2"/>
  <c r="I476" i="2"/>
  <c r="G476" i="2"/>
  <c r="W475" i="2"/>
  <c r="U475" i="2"/>
  <c r="Q475" i="2"/>
  <c r="L475" i="2"/>
  <c r="I475" i="2"/>
  <c r="G475" i="2"/>
  <c r="W474" i="2"/>
  <c r="U474" i="2"/>
  <c r="Q474" i="2"/>
  <c r="L474" i="2"/>
  <c r="I474" i="2"/>
  <c r="G474" i="2"/>
  <c r="W473" i="2"/>
  <c r="U473" i="2"/>
  <c r="Q473" i="2"/>
  <c r="L473" i="2"/>
  <c r="I473" i="2"/>
  <c r="G473" i="2"/>
  <c r="W472" i="2"/>
  <c r="AC472" i="2" s="1"/>
  <c r="U472" i="2"/>
  <c r="Q472" i="2"/>
  <c r="L472" i="2"/>
  <c r="I472" i="2"/>
  <c r="G472" i="2"/>
  <c r="W471" i="2"/>
  <c r="U471" i="2"/>
  <c r="Q471" i="2"/>
  <c r="L471" i="2"/>
  <c r="I471" i="2"/>
  <c r="G471" i="2"/>
  <c r="W470" i="2"/>
  <c r="U470" i="2"/>
  <c r="Q470" i="2"/>
  <c r="L470" i="2"/>
  <c r="I470" i="2"/>
  <c r="AC470" i="2" s="1"/>
  <c r="G470" i="2"/>
  <c r="W469" i="2"/>
  <c r="U469" i="2"/>
  <c r="Q469" i="2"/>
  <c r="L469" i="2"/>
  <c r="I469" i="2"/>
  <c r="G469" i="2"/>
  <c r="AC469" i="2" s="1"/>
  <c r="W468" i="2"/>
  <c r="U468" i="2"/>
  <c r="Q468" i="2"/>
  <c r="L468" i="2"/>
  <c r="I468" i="2"/>
  <c r="G468" i="2"/>
  <c r="W467" i="2"/>
  <c r="U467" i="2"/>
  <c r="Q467" i="2"/>
  <c r="L467" i="2"/>
  <c r="I467" i="2"/>
  <c r="G467" i="2"/>
  <c r="W466" i="2"/>
  <c r="U466" i="2"/>
  <c r="Q466" i="2"/>
  <c r="L466" i="2"/>
  <c r="I466" i="2"/>
  <c r="G466" i="2"/>
  <c r="W465" i="2"/>
  <c r="U465" i="2"/>
  <c r="Q465" i="2"/>
  <c r="L465" i="2"/>
  <c r="I465" i="2"/>
  <c r="G465" i="2"/>
  <c r="W464" i="2"/>
  <c r="U464" i="2"/>
  <c r="Q464" i="2"/>
  <c r="L464" i="2"/>
  <c r="I464" i="2"/>
  <c r="G464" i="2"/>
  <c r="W463" i="2"/>
  <c r="U463" i="2"/>
  <c r="Q463" i="2"/>
  <c r="L463" i="2"/>
  <c r="AC463" i="2" s="1"/>
  <c r="I463" i="2"/>
  <c r="G463" i="2"/>
  <c r="W462" i="2"/>
  <c r="U462" i="2"/>
  <c r="Q462" i="2"/>
  <c r="L462" i="2"/>
  <c r="I462" i="2"/>
  <c r="G462" i="2"/>
  <c r="W461" i="2"/>
  <c r="U461" i="2"/>
  <c r="Q461" i="2"/>
  <c r="L461" i="2"/>
  <c r="I461" i="2"/>
  <c r="G461" i="2"/>
  <c r="W460" i="2"/>
  <c r="U460" i="2"/>
  <c r="Q460" i="2"/>
  <c r="L460" i="2"/>
  <c r="I460" i="2"/>
  <c r="G460" i="2"/>
  <c r="W459" i="2"/>
  <c r="U459" i="2"/>
  <c r="Q459" i="2"/>
  <c r="L459" i="2"/>
  <c r="I459" i="2"/>
  <c r="G459" i="2"/>
  <c r="W458" i="2"/>
  <c r="U458" i="2"/>
  <c r="Q458" i="2"/>
  <c r="L458" i="2"/>
  <c r="I458" i="2"/>
  <c r="G458" i="2"/>
  <c r="AC458" i="2" s="1"/>
  <c r="W457" i="2"/>
  <c r="U457" i="2"/>
  <c r="Q457" i="2"/>
  <c r="L457" i="2"/>
  <c r="I457" i="2"/>
  <c r="G457" i="2"/>
  <c r="W456" i="2"/>
  <c r="U456" i="2"/>
  <c r="Q456" i="2"/>
  <c r="L456" i="2"/>
  <c r="I456" i="2"/>
  <c r="G456" i="2"/>
  <c r="AC456" i="2" s="1"/>
  <c r="W455" i="2"/>
  <c r="U455" i="2"/>
  <c r="Q455" i="2"/>
  <c r="AC455" i="2" s="1"/>
  <c r="L455" i="2"/>
  <c r="I455" i="2"/>
  <c r="G455" i="2"/>
  <c r="W454" i="2"/>
  <c r="U454" i="2"/>
  <c r="Q454" i="2"/>
  <c r="L454" i="2"/>
  <c r="I454" i="2"/>
  <c r="G454" i="2"/>
  <c r="W453" i="2"/>
  <c r="U453" i="2"/>
  <c r="Q453" i="2"/>
  <c r="L453" i="2"/>
  <c r="I453" i="2"/>
  <c r="AC453" i="2" s="1"/>
  <c r="G453" i="2"/>
  <c r="W452" i="2"/>
  <c r="U452" i="2"/>
  <c r="Q452" i="2"/>
  <c r="L452" i="2"/>
  <c r="I452" i="2"/>
  <c r="G452" i="2"/>
  <c r="W451" i="2"/>
  <c r="U451" i="2"/>
  <c r="Q451" i="2"/>
  <c r="L451" i="2"/>
  <c r="I451" i="2"/>
  <c r="G451" i="2"/>
  <c r="W450" i="2"/>
  <c r="U450" i="2"/>
  <c r="Q450" i="2"/>
  <c r="L450" i="2"/>
  <c r="I450" i="2"/>
  <c r="G450" i="2"/>
  <c r="W449" i="2"/>
  <c r="U449" i="2"/>
  <c r="Q449" i="2"/>
  <c r="L449" i="2"/>
  <c r="I449" i="2"/>
  <c r="G449" i="2"/>
  <c r="W448" i="2"/>
  <c r="U448" i="2"/>
  <c r="Q448" i="2"/>
  <c r="L448" i="2"/>
  <c r="I448" i="2"/>
  <c r="G448" i="2"/>
  <c r="AC448" i="2" s="1"/>
  <c r="W447" i="2"/>
  <c r="U447" i="2"/>
  <c r="Q447" i="2"/>
  <c r="L447" i="2"/>
  <c r="I447" i="2"/>
  <c r="G447" i="2"/>
  <c r="W446" i="2"/>
  <c r="U446" i="2"/>
  <c r="Q446" i="2"/>
  <c r="L446" i="2"/>
  <c r="I446" i="2"/>
  <c r="G446" i="2"/>
  <c r="W445" i="2"/>
  <c r="U445" i="2"/>
  <c r="Q445" i="2"/>
  <c r="L445" i="2"/>
  <c r="I445" i="2"/>
  <c r="G445" i="2"/>
  <c r="AC445" i="2" s="1"/>
  <c r="W444" i="2"/>
  <c r="U444" i="2"/>
  <c r="Q444" i="2"/>
  <c r="L444" i="2"/>
  <c r="I444" i="2"/>
  <c r="G444" i="2"/>
  <c r="AC444" i="2" s="1"/>
  <c r="W443" i="2"/>
  <c r="U443" i="2"/>
  <c r="Q443" i="2"/>
  <c r="L443" i="2"/>
  <c r="I443" i="2"/>
  <c r="G443" i="2"/>
  <c r="AC443" i="2" s="1"/>
  <c r="W442" i="2"/>
  <c r="U442" i="2"/>
  <c r="Q442" i="2"/>
  <c r="L442" i="2"/>
  <c r="I442" i="2"/>
  <c r="G442" i="2"/>
  <c r="W441" i="2"/>
  <c r="U441" i="2"/>
  <c r="Q441" i="2"/>
  <c r="L441" i="2"/>
  <c r="I441" i="2"/>
  <c r="G441" i="2"/>
  <c r="W440" i="2"/>
  <c r="U440" i="2"/>
  <c r="Q440" i="2"/>
  <c r="L440" i="2"/>
  <c r="I440" i="2"/>
  <c r="AC440" i="2" s="1"/>
  <c r="G440" i="2"/>
  <c r="W439" i="2"/>
  <c r="U439" i="2"/>
  <c r="Q439" i="2"/>
  <c r="L439" i="2"/>
  <c r="I439" i="2"/>
  <c r="G439" i="2"/>
  <c r="W438" i="2"/>
  <c r="U438" i="2"/>
  <c r="Q438" i="2"/>
  <c r="L438" i="2"/>
  <c r="I438" i="2"/>
  <c r="G438" i="2"/>
  <c r="W437" i="2"/>
  <c r="U437" i="2"/>
  <c r="Q437" i="2"/>
  <c r="L437" i="2"/>
  <c r="I437" i="2"/>
  <c r="G437" i="2"/>
  <c r="W436" i="2"/>
  <c r="U436" i="2"/>
  <c r="Q436" i="2"/>
  <c r="L436" i="2"/>
  <c r="I436" i="2"/>
  <c r="G436" i="2"/>
  <c r="W435" i="2"/>
  <c r="U435" i="2"/>
  <c r="Q435" i="2"/>
  <c r="L435" i="2"/>
  <c r="I435" i="2"/>
  <c r="G435" i="2"/>
  <c r="AC435" i="2" s="1"/>
  <c r="W434" i="2"/>
  <c r="U434" i="2"/>
  <c r="Q434" i="2"/>
  <c r="L434" i="2"/>
  <c r="I434" i="2"/>
  <c r="G434" i="2"/>
  <c r="W433" i="2"/>
  <c r="U433" i="2"/>
  <c r="Q433" i="2"/>
  <c r="L433" i="2"/>
  <c r="I433" i="2"/>
  <c r="G433" i="2"/>
  <c r="W432" i="2"/>
  <c r="U432" i="2"/>
  <c r="Q432" i="2"/>
  <c r="L432" i="2"/>
  <c r="I432" i="2"/>
  <c r="G432" i="2"/>
  <c r="AC431" i="2"/>
  <c r="W431" i="2"/>
  <c r="U431" i="2"/>
  <c r="Q431" i="2"/>
  <c r="L431" i="2"/>
  <c r="I431" i="2"/>
  <c r="G431" i="2"/>
  <c r="W430" i="2"/>
  <c r="U430" i="2"/>
  <c r="Q430" i="2"/>
  <c r="L430" i="2"/>
  <c r="I430" i="2"/>
  <c r="G430" i="2"/>
  <c r="AC430" i="2" s="1"/>
  <c r="W429" i="2"/>
  <c r="U429" i="2"/>
  <c r="Q429" i="2"/>
  <c r="L429" i="2"/>
  <c r="I429" i="2"/>
  <c r="G429" i="2"/>
  <c r="W428" i="2"/>
  <c r="U428" i="2"/>
  <c r="Q428" i="2"/>
  <c r="L428" i="2"/>
  <c r="I428" i="2"/>
  <c r="G428" i="2"/>
  <c r="W427" i="2"/>
  <c r="U427" i="2"/>
  <c r="Q427" i="2"/>
  <c r="L427" i="2"/>
  <c r="I427" i="2"/>
  <c r="G427" i="2"/>
  <c r="AC427" i="2" s="1"/>
  <c r="W426" i="2"/>
  <c r="U426" i="2"/>
  <c r="Q426" i="2"/>
  <c r="L426" i="2"/>
  <c r="I426" i="2"/>
  <c r="G426" i="2"/>
  <c r="W425" i="2"/>
  <c r="U425" i="2"/>
  <c r="Q425" i="2"/>
  <c r="L425" i="2"/>
  <c r="I425" i="2"/>
  <c r="G425" i="2"/>
  <c r="W424" i="2"/>
  <c r="U424" i="2"/>
  <c r="Q424" i="2"/>
  <c r="L424" i="2"/>
  <c r="I424" i="2"/>
  <c r="G424" i="2"/>
  <c r="AC424" i="2" s="1"/>
  <c r="W423" i="2"/>
  <c r="U423" i="2"/>
  <c r="Q423" i="2"/>
  <c r="L423" i="2"/>
  <c r="I423" i="2"/>
  <c r="G423" i="2"/>
  <c r="AC423" i="2" s="1"/>
  <c r="W422" i="2"/>
  <c r="U422" i="2"/>
  <c r="Q422" i="2"/>
  <c r="L422" i="2"/>
  <c r="I422" i="2"/>
  <c r="G422" i="2"/>
  <c r="AC422" i="2" s="1"/>
  <c r="W421" i="2"/>
  <c r="U421" i="2"/>
  <c r="Q421" i="2"/>
  <c r="L421" i="2"/>
  <c r="I421" i="2"/>
  <c r="G421" i="2"/>
  <c r="W420" i="2"/>
  <c r="U420" i="2"/>
  <c r="Q420" i="2"/>
  <c r="L420" i="2"/>
  <c r="I420" i="2"/>
  <c r="G420" i="2"/>
  <c r="W419" i="2"/>
  <c r="U419" i="2"/>
  <c r="Q419" i="2"/>
  <c r="L419" i="2"/>
  <c r="I419" i="2"/>
  <c r="G419" i="2"/>
  <c r="W418" i="2"/>
  <c r="U418" i="2"/>
  <c r="Q418" i="2"/>
  <c r="L418" i="2"/>
  <c r="I418" i="2"/>
  <c r="G418" i="2"/>
  <c r="W417" i="2"/>
  <c r="U417" i="2"/>
  <c r="Q417" i="2"/>
  <c r="L417" i="2"/>
  <c r="I417" i="2"/>
  <c r="G417" i="2"/>
  <c r="W416" i="2"/>
  <c r="U416" i="2"/>
  <c r="Q416" i="2"/>
  <c r="L416" i="2"/>
  <c r="AC416" i="2" s="1"/>
  <c r="I416" i="2"/>
  <c r="G416" i="2"/>
  <c r="W415" i="2"/>
  <c r="U415" i="2"/>
  <c r="Q415" i="2"/>
  <c r="L415" i="2"/>
  <c r="AC415" i="2" s="1"/>
  <c r="I415" i="2"/>
  <c r="G415" i="2"/>
  <c r="W414" i="2"/>
  <c r="U414" i="2"/>
  <c r="Q414" i="2"/>
  <c r="L414" i="2"/>
  <c r="I414" i="2"/>
  <c r="G414" i="2"/>
  <c r="W413" i="2"/>
  <c r="U413" i="2"/>
  <c r="Q413" i="2"/>
  <c r="L413" i="2"/>
  <c r="I413" i="2"/>
  <c r="G413" i="2"/>
  <c r="W412" i="2"/>
  <c r="U412" i="2"/>
  <c r="Q412" i="2"/>
  <c r="L412" i="2"/>
  <c r="I412" i="2"/>
  <c r="G412" i="2"/>
  <c r="W411" i="2"/>
  <c r="U411" i="2"/>
  <c r="Q411" i="2"/>
  <c r="L411" i="2"/>
  <c r="I411" i="2"/>
  <c r="G411" i="2"/>
  <c r="AC411" i="2" s="1"/>
  <c r="W410" i="2"/>
  <c r="U410" i="2"/>
  <c r="Q410" i="2"/>
  <c r="L410" i="2"/>
  <c r="I410" i="2"/>
  <c r="G410" i="2"/>
  <c r="W409" i="2"/>
  <c r="U409" i="2"/>
  <c r="Q409" i="2"/>
  <c r="L409" i="2"/>
  <c r="I409" i="2"/>
  <c r="G409" i="2"/>
  <c r="AC409" i="2" s="1"/>
  <c r="W408" i="2"/>
  <c r="U408" i="2"/>
  <c r="Q408" i="2"/>
  <c r="AC408" i="2" s="1"/>
  <c r="L408" i="2"/>
  <c r="I408" i="2"/>
  <c r="G408" i="2"/>
  <c r="W407" i="2"/>
  <c r="U407" i="2"/>
  <c r="Q407" i="2"/>
  <c r="L407" i="2"/>
  <c r="I407" i="2"/>
  <c r="G407" i="2"/>
  <c r="W406" i="2"/>
  <c r="U406" i="2"/>
  <c r="Q406" i="2"/>
  <c r="L406" i="2"/>
  <c r="I406" i="2"/>
  <c r="AC406" i="2" s="1"/>
  <c r="G406" i="2"/>
  <c r="W405" i="2"/>
  <c r="U405" i="2"/>
  <c r="Q405" i="2"/>
  <c r="L405" i="2"/>
  <c r="I405" i="2"/>
  <c r="G405" i="2"/>
  <c r="W404" i="2"/>
  <c r="U404" i="2"/>
  <c r="Q404" i="2"/>
  <c r="L404" i="2"/>
  <c r="I404" i="2"/>
  <c r="G404" i="2"/>
  <c r="W403" i="2"/>
  <c r="U403" i="2"/>
  <c r="Q403" i="2"/>
  <c r="L403" i="2"/>
  <c r="I403" i="2"/>
  <c r="G403" i="2"/>
  <c r="W402" i="2"/>
  <c r="U402" i="2"/>
  <c r="Q402" i="2"/>
  <c r="L402" i="2"/>
  <c r="I402" i="2"/>
  <c r="G402" i="2"/>
  <c r="W401" i="2"/>
  <c r="U401" i="2"/>
  <c r="Q401" i="2"/>
  <c r="L401" i="2"/>
  <c r="I401" i="2"/>
  <c r="G401" i="2"/>
  <c r="AC401" i="2" s="1"/>
  <c r="W400" i="2"/>
  <c r="U400" i="2"/>
  <c r="Q400" i="2"/>
  <c r="L400" i="2"/>
  <c r="I400" i="2"/>
  <c r="G400" i="2"/>
  <c r="W399" i="2"/>
  <c r="AC399" i="2" s="1"/>
  <c r="U399" i="2"/>
  <c r="Q399" i="2"/>
  <c r="L399" i="2"/>
  <c r="I399" i="2"/>
  <c r="G399" i="2"/>
  <c r="W398" i="2"/>
  <c r="U398" i="2"/>
  <c r="Q398" i="2"/>
  <c r="L398" i="2"/>
  <c r="I398" i="2"/>
  <c r="G398" i="2"/>
  <c r="W397" i="2"/>
  <c r="U397" i="2"/>
  <c r="Q397" i="2"/>
  <c r="L397" i="2"/>
  <c r="I397" i="2"/>
  <c r="G397" i="2"/>
  <c r="W396" i="2"/>
  <c r="U396" i="2"/>
  <c r="Q396" i="2"/>
  <c r="L396" i="2"/>
  <c r="I396" i="2"/>
  <c r="G396" i="2"/>
  <c r="AC396" i="2" s="1"/>
  <c r="W395" i="2"/>
  <c r="U395" i="2"/>
  <c r="Q395" i="2"/>
  <c r="L395" i="2"/>
  <c r="I395" i="2"/>
  <c r="G395" i="2"/>
  <c r="W394" i="2"/>
  <c r="U394" i="2"/>
  <c r="Q394" i="2"/>
  <c r="L394" i="2"/>
  <c r="I394" i="2"/>
  <c r="G394" i="2"/>
  <c r="W393" i="2"/>
  <c r="U393" i="2"/>
  <c r="Q393" i="2"/>
  <c r="L393" i="2"/>
  <c r="I393" i="2"/>
  <c r="G393" i="2"/>
  <c r="W392" i="2"/>
  <c r="U392" i="2"/>
  <c r="Q392" i="2"/>
  <c r="L392" i="2"/>
  <c r="I392" i="2"/>
  <c r="G392" i="2"/>
  <c r="W391" i="2"/>
  <c r="AC391" i="2" s="1"/>
  <c r="U391" i="2"/>
  <c r="Q391" i="2"/>
  <c r="L391" i="2"/>
  <c r="I391" i="2"/>
  <c r="G391" i="2"/>
  <c r="W390" i="2"/>
  <c r="U390" i="2"/>
  <c r="Q390" i="2"/>
  <c r="L390" i="2"/>
  <c r="I390" i="2"/>
  <c r="G390" i="2"/>
  <c r="W389" i="2"/>
  <c r="U389" i="2"/>
  <c r="Q389" i="2"/>
  <c r="L389" i="2"/>
  <c r="I389" i="2"/>
  <c r="G389" i="2"/>
  <c r="W388" i="2"/>
  <c r="U388" i="2"/>
  <c r="Q388" i="2"/>
  <c r="L388" i="2"/>
  <c r="I388" i="2"/>
  <c r="G388" i="2"/>
  <c r="AC388" i="2" s="1"/>
  <c r="W387" i="2"/>
  <c r="U387" i="2"/>
  <c r="Q387" i="2"/>
  <c r="L387" i="2"/>
  <c r="I387" i="2"/>
  <c r="G387" i="2"/>
  <c r="W386" i="2"/>
  <c r="U386" i="2"/>
  <c r="Q386" i="2"/>
  <c r="L386" i="2"/>
  <c r="I386" i="2"/>
  <c r="G386" i="2"/>
  <c r="W385" i="2"/>
  <c r="U385" i="2"/>
  <c r="Q385" i="2"/>
  <c r="L385" i="2"/>
  <c r="I385" i="2"/>
  <c r="G385" i="2"/>
  <c r="W384" i="2"/>
  <c r="U384" i="2"/>
  <c r="Q384" i="2"/>
  <c r="L384" i="2"/>
  <c r="I384" i="2"/>
  <c r="G384" i="2"/>
  <c r="AC384" i="2" s="1"/>
  <c r="W383" i="2"/>
  <c r="U383" i="2"/>
  <c r="Q383" i="2"/>
  <c r="L383" i="2"/>
  <c r="I383" i="2"/>
  <c r="G383" i="2"/>
  <c r="W382" i="2"/>
  <c r="U382" i="2"/>
  <c r="Q382" i="2"/>
  <c r="L382" i="2"/>
  <c r="I382" i="2"/>
  <c r="G382" i="2"/>
  <c r="W381" i="2"/>
  <c r="U381" i="2"/>
  <c r="Q381" i="2"/>
  <c r="L381" i="2"/>
  <c r="I381" i="2"/>
  <c r="G381" i="2"/>
  <c r="W380" i="2"/>
  <c r="U380" i="2"/>
  <c r="Q380" i="2"/>
  <c r="L380" i="2"/>
  <c r="I380" i="2"/>
  <c r="G380" i="2"/>
  <c r="W379" i="2"/>
  <c r="U379" i="2"/>
  <c r="Q379" i="2"/>
  <c r="L379" i="2"/>
  <c r="I379" i="2"/>
  <c r="G379" i="2"/>
  <c r="W378" i="2"/>
  <c r="U378" i="2"/>
  <c r="Q378" i="2"/>
  <c r="L378" i="2"/>
  <c r="I378" i="2"/>
  <c r="G378" i="2"/>
  <c r="W377" i="2"/>
  <c r="U377" i="2"/>
  <c r="Q377" i="2"/>
  <c r="L377" i="2"/>
  <c r="I377" i="2"/>
  <c r="G377" i="2"/>
  <c r="AC377" i="2" s="1"/>
  <c r="W376" i="2"/>
  <c r="U376" i="2"/>
  <c r="Q376" i="2"/>
  <c r="L376" i="2"/>
  <c r="I376" i="2"/>
  <c r="G376" i="2"/>
  <c r="AC376" i="2" s="1"/>
  <c r="W375" i="2"/>
  <c r="U375" i="2"/>
  <c r="Q375" i="2"/>
  <c r="L375" i="2"/>
  <c r="I375" i="2"/>
  <c r="G375" i="2"/>
  <c r="AC375" i="2" s="1"/>
  <c r="W374" i="2"/>
  <c r="U374" i="2"/>
  <c r="Q374" i="2"/>
  <c r="L374" i="2"/>
  <c r="I374" i="2"/>
  <c r="G374" i="2"/>
  <c r="W373" i="2"/>
  <c r="U373" i="2"/>
  <c r="Q373" i="2"/>
  <c r="L373" i="2"/>
  <c r="I373" i="2"/>
  <c r="G373" i="2"/>
  <c r="W372" i="2"/>
  <c r="U372" i="2"/>
  <c r="Q372" i="2"/>
  <c r="L372" i="2"/>
  <c r="I372" i="2"/>
  <c r="G372" i="2"/>
  <c r="W371" i="2"/>
  <c r="U371" i="2"/>
  <c r="Q371" i="2"/>
  <c r="L371" i="2"/>
  <c r="I371" i="2"/>
  <c r="G371" i="2"/>
  <c r="W370" i="2"/>
  <c r="U370" i="2"/>
  <c r="Q370" i="2"/>
  <c r="L370" i="2"/>
  <c r="I370" i="2"/>
  <c r="G370" i="2"/>
  <c r="W369" i="2"/>
  <c r="U369" i="2"/>
  <c r="Q369" i="2"/>
  <c r="L369" i="2"/>
  <c r="I369" i="2"/>
  <c r="G369" i="2"/>
  <c r="W368" i="2"/>
  <c r="U368" i="2"/>
  <c r="Q368" i="2"/>
  <c r="L368" i="2"/>
  <c r="AC368" i="2" s="1"/>
  <c r="I368" i="2"/>
  <c r="G368" i="2"/>
  <c r="W367" i="2"/>
  <c r="U367" i="2"/>
  <c r="Q367" i="2"/>
  <c r="L367" i="2"/>
  <c r="I367" i="2"/>
  <c r="AC367" i="2" s="1"/>
  <c r="G367" i="2"/>
  <c r="W366" i="2"/>
  <c r="U366" i="2"/>
  <c r="Q366" i="2"/>
  <c r="L366" i="2"/>
  <c r="I366" i="2"/>
  <c r="G366" i="2"/>
  <c r="W365" i="2"/>
  <c r="AC365" i="2" s="1"/>
  <c r="U365" i="2"/>
  <c r="Q365" i="2"/>
  <c r="L365" i="2"/>
  <c r="I365" i="2"/>
  <c r="G365" i="2"/>
  <c r="W364" i="2"/>
  <c r="U364" i="2"/>
  <c r="Q364" i="2"/>
  <c r="L364" i="2"/>
  <c r="I364" i="2"/>
  <c r="G364" i="2"/>
  <c r="W363" i="2"/>
  <c r="U363" i="2"/>
  <c r="Q363" i="2"/>
  <c r="L363" i="2"/>
  <c r="I363" i="2"/>
  <c r="G363" i="2"/>
  <c r="W362" i="2"/>
  <c r="U362" i="2"/>
  <c r="Q362" i="2"/>
  <c r="L362" i="2"/>
  <c r="I362" i="2"/>
  <c r="G362" i="2"/>
  <c r="W361" i="2"/>
  <c r="U361" i="2"/>
  <c r="Q361" i="2"/>
  <c r="AC361" i="2" s="1"/>
  <c r="L361" i="2"/>
  <c r="I361" i="2"/>
  <c r="G361" i="2"/>
  <c r="W360" i="2"/>
  <c r="U360" i="2"/>
  <c r="Q360" i="2"/>
  <c r="L360" i="2"/>
  <c r="I360" i="2"/>
  <c r="G360" i="2"/>
  <c r="W359" i="2"/>
  <c r="U359" i="2"/>
  <c r="Q359" i="2"/>
  <c r="L359" i="2"/>
  <c r="I359" i="2"/>
  <c r="G359" i="2"/>
  <c r="W358" i="2"/>
  <c r="U358" i="2"/>
  <c r="Q358" i="2"/>
  <c r="L358" i="2"/>
  <c r="I358" i="2"/>
  <c r="G358" i="2"/>
  <c r="W357" i="2"/>
  <c r="U357" i="2"/>
  <c r="Q357" i="2"/>
  <c r="L357" i="2"/>
  <c r="I357" i="2"/>
  <c r="G357" i="2"/>
  <c r="W356" i="2"/>
  <c r="U356" i="2"/>
  <c r="Q356" i="2"/>
  <c r="L356" i="2"/>
  <c r="I356" i="2"/>
  <c r="G356" i="2"/>
  <c r="W355" i="2"/>
  <c r="U355" i="2"/>
  <c r="Q355" i="2"/>
  <c r="L355" i="2"/>
  <c r="I355" i="2"/>
  <c r="G355" i="2"/>
  <c r="W354" i="2"/>
  <c r="U354" i="2"/>
  <c r="Q354" i="2"/>
  <c r="L354" i="2"/>
  <c r="I354" i="2"/>
  <c r="G354" i="2"/>
  <c r="AC354" i="2" s="1"/>
  <c r="W353" i="2"/>
  <c r="U353" i="2"/>
  <c r="Q353" i="2"/>
  <c r="L353" i="2"/>
  <c r="I353" i="2"/>
  <c r="G353" i="2"/>
  <c r="W352" i="2"/>
  <c r="AC352" i="2" s="1"/>
  <c r="U352" i="2"/>
  <c r="Q352" i="2"/>
  <c r="L352" i="2"/>
  <c r="I352" i="2"/>
  <c r="G352" i="2"/>
  <c r="W351" i="2"/>
  <c r="U351" i="2"/>
  <c r="Q351" i="2"/>
  <c r="L351" i="2"/>
  <c r="I351" i="2"/>
  <c r="G351" i="2"/>
  <c r="W350" i="2"/>
  <c r="U350" i="2"/>
  <c r="Q350" i="2"/>
  <c r="L350" i="2"/>
  <c r="I350" i="2"/>
  <c r="G350" i="2"/>
  <c r="W349" i="2"/>
  <c r="U349" i="2"/>
  <c r="Q349" i="2"/>
  <c r="L349" i="2"/>
  <c r="I349" i="2"/>
  <c r="G349" i="2"/>
  <c r="W348" i="2"/>
  <c r="U348" i="2"/>
  <c r="Q348" i="2"/>
  <c r="L348" i="2"/>
  <c r="I348" i="2"/>
  <c r="G348" i="2"/>
  <c r="W347" i="2"/>
  <c r="U347" i="2"/>
  <c r="Q347" i="2"/>
  <c r="L347" i="2"/>
  <c r="I347" i="2"/>
  <c r="G347" i="2"/>
  <c r="W346" i="2"/>
  <c r="U346" i="2"/>
  <c r="Q346" i="2"/>
  <c r="L346" i="2"/>
  <c r="I346" i="2"/>
  <c r="G346" i="2"/>
  <c r="W345" i="2"/>
  <c r="U345" i="2"/>
  <c r="Q345" i="2"/>
  <c r="L345" i="2"/>
  <c r="I345" i="2"/>
  <c r="G345" i="2"/>
  <c r="W344" i="2"/>
  <c r="U344" i="2"/>
  <c r="Q344" i="2"/>
  <c r="L344" i="2"/>
  <c r="I344" i="2"/>
  <c r="G344" i="2"/>
  <c r="W343" i="2"/>
  <c r="U343" i="2"/>
  <c r="Q343" i="2"/>
  <c r="L343" i="2"/>
  <c r="I343" i="2"/>
  <c r="G343" i="2"/>
  <c r="AC343" i="2" s="1"/>
  <c r="W342" i="2"/>
  <c r="U342" i="2"/>
  <c r="Q342" i="2"/>
  <c r="L342" i="2"/>
  <c r="I342" i="2"/>
  <c r="G342" i="2"/>
  <c r="AC342" i="2" s="1"/>
  <c r="W341" i="2"/>
  <c r="U341" i="2"/>
  <c r="Q341" i="2"/>
  <c r="L341" i="2"/>
  <c r="I341" i="2"/>
  <c r="G341" i="2"/>
  <c r="AC341" i="2" s="1"/>
  <c r="W340" i="2"/>
  <c r="U340" i="2"/>
  <c r="Q340" i="2"/>
  <c r="L340" i="2"/>
  <c r="I340" i="2"/>
  <c r="G340" i="2"/>
  <c r="W339" i="2"/>
  <c r="U339" i="2"/>
  <c r="Q339" i="2"/>
  <c r="L339" i="2"/>
  <c r="I339" i="2"/>
  <c r="G339" i="2"/>
  <c r="AC339" i="2" s="1"/>
  <c r="W338" i="2"/>
  <c r="U338" i="2"/>
  <c r="Q338" i="2"/>
  <c r="L338" i="2"/>
  <c r="I338" i="2"/>
  <c r="G338" i="2"/>
  <c r="W337" i="2"/>
  <c r="U337" i="2"/>
  <c r="Q337" i="2"/>
  <c r="L337" i="2"/>
  <c r="I337" i="2"/>
  <c r="G337" i="2"/>
  <c r="W336" i="2"/>
  <c r="U336" i="2"/>
  <c r="Q336" i="2"/>
  <c r="L336" i="2"/>
  <c r="I336" i="2"/>
  <c r="G336" i="2"/>
  <c r="W335" i="2"/>
  <c r="U335" i="2"/>
  <c r="Q335" i="2"/>
  <c r="L335" i="2"/>
  <c r="I335" i="2"/>
  <c r="G335" i="2"/>
  <c r="W334" i="2"/>
  <c r="U334" i="2"/>
  <c r="Q334" i="2"/>
  <c r="L334" i="2"/>
  <c r="I334" i="2"/>
  <c r="G334" i="2"/>
  <c r="W333" i="2"/>
  <c r="U333" i="2"/>
  <c r="Q333" i="2"/>
  <c r="L333" i="2"/>
  <c r="I333" i="2"/>
  <c r="G333" i="2"/>
  <c r="W332" i="2"/>
  <c r="U332" i="2"/>
  <c r="Q332" i="2"/>
  <c r="L332" i="2"/>
  <c r="I332" i="2"/>
  <c r="G332" i="2"/>
  <c r="W331" i="2"/>
  <c r="U331" i="2"/>
  <c r="Q331" i="2"/>
  <c r="L331" i="2"/>
  <c r="I331" i="2"/>
  <c r="G331" i="2"/>
  <c r="W330" i="2"/>
  <c r="U330" i="2"/>
  <c r="Q330" i="2"/>
  <c r="L330" i="2"/>
  <c r="I330" i="2"/>
  <c r="G330" i="2"/>
  <c r="W329" i="2"/>
  <c r="U329" i="2"/>
  <c r="Q329" i="2"/>
  <c r="L329" i="2"/>
  <c r="I329" i="2"/>
  <c r="G329" i="2"/>
  <c r="W328" i="2"/>
  <c r="U328" i="2"/>
  <c r="Q328" i="2"/>
  <c r="L328" i="2"/>
  <c r="I328" i="2"/>
  <c r="G328" i="2"/>
  <c r="W327" i="2"/>
  <c r="U327" i="2"/>
  <c r="Q327" i="2"/>
  <c r="L327" i="2"/>
  <c r="I327" i="2"/>
  <c r="G327" i="2"/>
  <c r="W326" i="2"/>
  <c r="U326" i="2"/>
  <c r="Q326" i="2"/>
  <c r="L326" i="2"/>
  <c r="I326" i="2"/>
  <c r="G326" i="2"/>
  <c r="W325" i="2"/>
  <c r="U325" i="2"/>
  <c r="Q325" i="2"/>
  <c r="L325" i="2"/>
  <c r="I325" i="2"/>
  <c r="G325" i="2"/>
  <c r="AC325" i="2" s="1"/>
  <c r="W324" i="2"/>
  <c r="U324" i="2"/>
  <c r="Q324" i="2"/>
  <c r="L324" i="2"/>
  <c r="I324" i="2"/>
  <c r="G324" i="2"/>
  <c r="W323" i="2"/>
  <c r="U323" i="2"/>
  <c r="Q323" i="2"/>
  <c r="L323" i="2"/>
  <c r="I323" i="2"/>
  <c r="G323" i="2"/>
  <c r="W322" i="2"/>
  <c r="U322" i="2"/>
  <c r="Q322" i="2"/>
  <c r="L322" i="2"/>
  <c r="I322" i="2"/>
  <c r="G322" i="2"/>
  <c r="AC322" i="2" s="1"/>
  <c r="W321" i="2"/>
  <c r="U321" i="2"/>
  <c r="Q321" i="2"/>
  <c r="L321" i="2"/>
  <c r="I321" i="2"/>
  <c r="G321" i="2"/>
  <c r="AC321" i="2" s="1"/>
  <c r="W320" i="2"/>
  <c r="U320" i="2"/>
  <c r="Q320" i="2"/>
  <c r="L320" i="2"/>
  <c r="I320" i="2"/>
  <c r="G320" i="2"/>
  <c r="W319" i="2"/>
  <c r="U319" i="2"/>
  <c r="Q319" i="2"/>
  <c r="L319" i="2"/>
  <c r="I319" i="2"/>
  <c r="G319" i="2"/>
  <c r="W318" i="2"/>
  <c r="U318" i="2"/>
  <c r="Q318" i="2"/>
  <c r="L318" i="2"/>
  <c r="I318" i="2"/>
  <c r="G318" i="2"/>
  <c r="W317" i="2"/>
  <c r="U317" i="2"/>
  <c r="Q317" i="2"/>
  <c r="L317" i="2"/>
  <c r="I317" i="2"/>
  <c r="G317" i="2"/>
  <c r="W316" i="2"/>
  <c r="U316" i="2"/>
  <c r="Q316" i="2"/>
  <c r="L316" i="2"/>
  <c r="I316" i="2"/>
  <c r="G316" i="2"/>
  <c r="W315" i="2"/>
  <c r="U315" i="2"/>
  <c r="Q315" i="2"/>
  <c r="L315" i="2"/>
  <c r="I315" i="2"/>
  <c r="G315" i="2"/>
  <c r="W314" i="2"/>
  <c r="U314" i="2"/>
  <c r="Q314" i="2"/>
  <c r="L314" i="2"/>
  <c r="I314" i="2"/>
  <c r="G314" i="2"/>
  <c r="W313" i="2"/>
  <c r="U313" i="2"/>
  <c r="Q313" i="2"/>
  <c r="L313" i="2"/>
  <c r="I313" i="2"/>
  <c r="G313" i="2"/>
  <c r="AC313" i="2" s="1"/>
  <c r="W312" i="2"/>
  <c r="U312" i="2"/>
  <c r="Q312" i="2"/>
  <c r="L312" i="2"/>
  <c r="I312" i="2"/>
  <c r="G312" i="2"/>
  <c r="AC312" i="2" s="1"/>
  <c r="W311" i="2"/>
  <c r="U311" i="2"/>
  <c r="Q311" i="2"/>
  <c r="L311" i="2"/>
  <c r="I311" i="2"/>
  <c r="G311" i="2"/>
  <c r="W310" i="2"/>
  <c r="U310" i="2"/>
  <c r="Q310" i="2"/>
  <c r="L310" i="2"/>
  <c r="I310" i="2"/>
  <c r="G310" i="2"/>
  <c r="W309" i="2"/>
  <c r="U309" i="2"/>
  <c r="Q309" i="2"/>
  <c r="L309" i="2"/>
  <c r="I309" i="2"/>
  <c r="G309" i="2"/>
  <c r="AC309" i="2" s="1"/>
  <c r="W308" i="2"/>
  <c r="U308" i="2"/>
  <c r="Q308" i="2"/>
  <c r="L308" i="2"/>
  <c r="I308" i="2"/>
  <c r="G308" i="2"/>
  <c r="W307" i="2"/>
  <c r="U307" i="2"/>
  <c r="Q307" i="2"/>
  <c r="L307" i="2"/>
  <c r="I307" i="2"/>
  <c r="G307" i="2"/>
  <c r="W306" i="2"/>
  <c r="U306" i="2"/>
  <c r="Q306" i="2"/>
  <c r="L306" i="2"/>
  <c r="I306" i="2"/>
  <c r="G306" i="2"/>
  <c r="AC306" i="2" s="1"/>
  <c r="W305" i="2"/>
  <c r="U305" i="2"/>
  <c r="Q305" i="2"/>
  <c r="L305" i="2"/>
  <c r="I305" i="2"/>
  <c r="G305" i="2"/>
  <c r="AC305" i="2" s="1"/>
  <c r="W304" i="2"/>
  <c r="U304" i="2"/>
  <c r="Q304" i="2"/>
  <c r="L304" i="2"/>
  <c r="I304" i="2"/>
  <c r="G304" i="2"/>
  <c r="AC304" i="2" s="1"/>
  <c r="W303" i="2"/>
  <c r="U303" i="2"/>
  <c r="Q303" i="2"/>
  <c r="L303" i="2"/>
  <c r="I303" i="2"/>
  <c r="G303" i="2"/>
  <c r="W302" i="2"/>
  <c r="U302" i="2"/>
  <c r="Q302" i="2"/>
  <c r="L302" i="2"/>
  <c r="I302" i="2"/>
  <c r="G302" i="2"/>
  <c r="W301" i="2"/>
  <c r="U301" i="2"/>
  <c r="Q301" i="2"/>
  <c r="L301" i="2"/>
  <c r="I301" i="2"/>
  <c r="G301" i="2"/>
  <c r="W300" i="2"/>
  <c r="U300" i="2"/>
  <c r="Q300" i="2"/>
  <c r="L300" i="2"/>
  <c r="I300" i="2"/>
  <c r="G300" i="2"/>
  <c r="AC300" i="2" s="1"/>
  <c r="W299" i="2"/>
  <c r="U299" i="2"/>
  <c r="Q299" i="2"/>
  <c r="L299" i="2"/>
  <c r="I299" i="2"/>
  <c r="G299" i="2"/>
  <c r="W298" i="2"/>
  <c r="U298" i="2"/>
  <c r="Q298" i="2"/>
  <c r="L298" i="2"/>
  <c r="I298" i="2"/>
  <c r="G298" i="2"/>
  <c r="W297" i="2"/>
  <c r="U297" i="2"/>
  <c r="Q297" i="2"/>
  <c r="L297" i="2"/>
  <c r="I297" i="2"/>
  <c r="G297" i="2"/>
  <c r="W296" i="2"/>
  <c r="U296" i="2"/>
  <c r="Q296" i="2"/>
  <c r="L296" i="2"/>
  <c r="I296" i="2"/>
  <c r="G296" i="2"/>
  <c r="AC296" i="2" s="1"/>
  <c r="W295" i="2"/>
  <c r="U295" i="2"/>
  <c r="Q295" i="2"/>
  <c r="L295" i="2"/>
  <c r="I295" i="2"/>
  <c r="G295" i="2"/>
  <c r="W294" i="2"/>
  <c r="U294" i="2"/>
  <c r="Q294" i="2"/>
  <c r="L294" i="2"/>
  <c r="I294" i="2"/>
  <c r="G294" i="2"/>
  <c r="W293" i="2"/>
  <c r="U293" i="2"/>
  <c r="Q293" i="2"/>
  <c r="L293" i="2"/>
  <c r="I293" i="2"/>
  <c r="G293" i="2"/>
  <c r="W292" i="2"/>
  <c r="U292" i="2"/>
  <c r="Q292" i="2"/>
  <c r="L292" i="2"/>
  <c r="I292" i="2"/>
  <c r="G292" i="2"/>
  <c r="W291" i="2"/>
  <c r="U291" i="2"/>
  <c r="Q291" i="2"/>
  <c r="L291" i="2"/>
  <c r="I291" i="2"/>
  <c r="G291" i="2"/>
  <c r="W290" i="2"/>
  <c r="U290" i="2"/>
  <c r="Q290" i="2"/>
  <c r="L290" i="2"/>
  <c r="I290" i="2"/>
  <c r="AC290" i="2" s="1"/>
  <c r="G290" i="2"/>
  <c r="W289" i="2"/>
  <c r="U289" i="2"/>
  <c r="Q289" i="2"/>
  <c r="L289" i="2"/>
  <c r="I289" i="2"/>
  <c r="G289" i="2"/>
  <c r="W288" i="2"/>
  <c r="U288" i="2"/>
  <c r="Q288" i="2"/>
  <c r="L288" i="2"/>
  <c r="I288" i="2"/>
  <c r="G288" i="2"/>
  <c r="AC288" i="2" s="1"/>
  <c r="W287" i="2"/>
  <c r="U287" i="2"/>
  <c r="Q287" i="2"/>
  <c r="L287" i="2"/>
  <c r="I287" i="2"/>
  <c r="G287" i="2"/>
  <c r="W286" i="2"/>
  <c r="U286" i="2"/>
  <c r="Q286" i="2"/>
  <c r="L286" i="2"/>
  <c r="I286" i="2"/>
  <c r="G286" i="2"/>
  <c r="W285" i="2"/>
  <c r="U285" i="2"/>
  <c r="Q285" i="2"/>
  <c r="L285" i="2"/>
  <c r="I285" i="2"/>
  <c r="G285" i="2"/>
  <c r="AC285" i="2" s="1"/>
  <c r="W284" i="2"/>
  <c r="U284" i="2"/>
  <c r="Q284" i="2"/>
  <c r="L284" i="2"/>
  <c r="I284" i="2"/>
  <c r="G284" i="2"/>
  <c r="W283" i="2"/>
  <c r="U283" i="2"/>
  <c r="Q283" i="2"/>
  <c r="L283" i="2"/>
  <c r="I283" i="2"/>
  <c r="G283" i="2"/>
  <c r="AC283" i="2" s="1"/>
  <c r="W282" i="2"/>
  <c r="U282" i="2"/>
  <c r="Q282" i="2"/>
  <c r="L282" i="2"/>
  <c r="AC282" i="2" s="1"/>
  <c r="I282" i="2"/>
  <c r="G282" i="2"/>
  <c r="W281" i="2"/>
  <c r="U281" i="2"/>
  <c r="Q281" i="2"/>
  <c r="L281" i="2"/>
  <c r="I281" i="2"/>
  <c r="G281" i="2"/>
  <c r="W280" i="2"/>
  <c r="U280" i="2"/>
  <c r="Q280" i="2"/>
  <c r="L280" i="2"/>
  <c r="I280" i="2"/>
  <c r="G280" i="2"/>
  <c r="AC280" i="2" s="1"/>
  <c r="W279" i="2"/>
  <c r="U279" i="2"/>
  <c r="Q279" i="2"/>
  <c r="L279" i="2"/>
  <c r="I279" i="2"/>
  <c r="G279" i="2"/>
  <c r="W278" i="2"/>
  <c r="U278" i="2"/>
  <c r="Q278" i="2"/>
  <c r="L278" i="2"/>
  <c r="I278" i="2"/>
  <c r="G278" i="2"/>
  <c r="W277" i="2"/>
  <c r="U277" i="2"/>
  <c r="Q277" i="2"/>
  <c r="L277" i="2"/>
  <c r="I277" i="2"/>
  <c r="G277" i="2"/>
  <c r="AC277" i="2" s="1"/>
  <c r="W276" i="2"/>
  <c r="U276" i="2"/>
  <c r="Q276" i="2"/>
  <c r="L276" i="2"/>
  <c r="I276" i="2"/>
  <c r="G276" i="2"/>
  <c r="AC276" i="2" s="1"/>
  <c r="W275" i="2"/>
  <c r="U275" i="2"/>
  <c r="Q275" i="2"/>
  <c r="L275" i="2"/>
  <c r="I275" i="2"/>
  <c r="G275" i="2"/>
  <c r="W274" i="2"/>
  <c r="U274" i="2"/>
  <c r="Q274" i="2"/>
  <c r="L274" i="2"/>
  <c r="I274" i="2"/>
  <c r="G274" i="2"/>
  <c r="W273" i="2"/>
  <c r="U273" i="2"/>
  <c r="Q273" i="2"/>
  <c r="L273" i="2"/>
  <c r="I273" i="2"/>
  <c r="G273" i="2"/>
  <c r="W272" i="2"/>
  <c r="U272" i="2"/>
  <c r="Q272" i="2"/>
  <c r="L272" i="2"/>
  <c r="I272" i="2"/>
  <c r="G272" i="2"/>
  <c r="W271" i="2"/>
  <c r="U271" i="2"/>
  <c r="Q271" i="2"/>
  <c r="L271" i="2"/>
  <c r="I271" i="2"/>
  <c r="G271" i="2"/>
  <c r="W270" i="2"/>
  <c r="U270" i="2"/>
  <c r="Q270" i="2"/>
  <c r="L270" i="2"/>
  <c r="I270" i="2"/>
  <c r="G270" i="2"/>
  <c r="W269" i="2"/>
  <c r="U269" i="2"/>
  <c r="Q269" i="2"/>
  <c r="L269" i="2"/>
  <c r="I269" i="2"/>
  <c r="G269" i="2"/>
  <c r="W268" i="2"/>
  <c r="U268" i="2"/>
  <c r="Q268" i="2"/>
  <c r="L268" i="2"/>
  <c r="I268" i="2"/>
  <c r="G268" i="2"/>
  <c r="AC268" i="2" s="1"/>
  <c r="W267" i="2"/>
  <c r="U267" i="2"/>
  <c r="Q267" i="2"/>
  <c r="L267" i="2"/>
  <c r="I267" i="2"/>
  <c r="G267" i="2"/>
  <c r="AC267" i="2" s="1"/>
  <c r="W266" i="2"/>
  <c r="U266" i="2"/>
  <c r="Q266" i="2"/>
  <c r="L266" i="2"/>
  <c r="I266" i="2"/>
  <c r="G266" i="2"/>
  <c r="W265" i="2"/>
  <c r="U265" i="2"/>
  <c r="Q265" i="2"/>
  <c r="L265" i="2"/>
  <c r="I265" i="2"/>
  <c r="G265" i="2"/>
  <c r="W264" i="2"/>
  <c r="U264" i="2"/>
  <c r="Q264" i="2"/>
  <c r="L264" i="2"/>
  <c r="I264" i="2"/>
  <c r="G264" i="2"/>
  <c r="AC264" i="2" s="1"/>
  <c r="W263" i="2"/>
  <c r="U263" i="2"/>
  <c r="Q263" i="2"/>
  <c r="L263" i="2"/>
  <c r="I263" i="2"/>
  <c r="G263" i="2"/>
  <c r="AC263" i="2" s="1"/>
  <c r="W262" i="2"/>
  <c r="U262" i="2"/>
  <c r="Q262" i="2"/>
  <c r="L262" i="2"/>
  <c r="I262" i="2"/>
  <c r="G262" i="2"/>
  <c r="AC262" i="2" s="1"/>
  <c r="W261" i="2"/>
  <c r="U261" i="2"/>
  <c r="Q261" i="2"/>
  <c r="L261" i="2"/>
  <c r="I261" i="2"/>
  <c r="G261" i="2"/>
  <c r="W260" i="2"/>
  <c r="U260" i="2"/>
  <c r="Q260" i="2"/>
  <c r="L260" i="2"/>
  <c r="I260" i="2"/>
  <c r="G260" i="2"/>
  <c r="W259" i="2"/>
  <c r="U259" i="2"/>
  <c r="Q259" i="2"/>
  <c r="L259" i="2"/>
  <c r="I259" i="2"/>
  <c r="G259" i="2"/>
  <c r="W258" i="2"/>
  <c r="U258" i="2"/>
  <c r="Q258" i="2"/>
  <c r="L258" i="2"/>
  <c r="I258" i="2"/>
  <c r="G258" i="2"/>
  <c r="W257" i="2"/>
  <c r="U257" i="2"/>
  <c r="Q257" i="2"/>
  <c r="L257" i="2"/>
  <c r="I257" i="2"/>
  <c r="G257" i="2"/>
  <c r="W256" i="2"/>
  <c r="U256" i="2"/>
  <c r="Q256" i="2"/>
  <c r="L256" i="2"/>
  <c r="I256" i="2"/>
  <c r="G256" i="2"/>
  <c r="AC256" i="2" s="1"/>
  <c r="W255" i="2"/>
  <c r="U255" i="2"/>
  <c r="Q255" i="2"/>
  <c r="L255" i="2"/>
  <c r="I255" i="2"/>
  <c r="G255" i="2"/>
  <c r="W254" i="2"/>
  <c r="U254" i="2"/>
  <c r="Q254" i="2"/>
  <c r="L254" i="2"/>
  <c r="I254" i="2"/>
  <c r="G254" i="2"/>
  <c r="W253" i="2"/>
  <c r="U253" i="2"/>
  <c r="Q253" i="2"/>
  <c r="L253" i="2"/>
  <c r="I253" i="2"/>
  <c r="G253" i="2"/>
  <c r="W252" i="2"/>
  <c r="U252" i="2"/>
  <c r="Q252" i="2"/>
  <c r="L252" i="2"/>
  <c r="I252" i="2"/>
  <c r="G252" i="2"/>
  <c r="W251" i="2"/>
  <c r="U251" i="2"/>
  <c r="Q251" i="2"/>
  <c r="L251" i="2"/>
  <c r="I251" i="2"/>
  <c r="G251" i="2"/>
  <c r="W250" i="2"/>
  <c r="U250" i="2"/>
  <c r="Q250" i="2"/>
  <c r="L250" i="2"/>
  <c r="I250" i="2"/>
  <c r="G250" i="2"/>
  <c r="AC250" i="2" s="1"/>
  <c r="W249" i="2"/>
  <c r="U249" i="2"/>
  <c r="Q249" i="2"/>
  <c r="L249" i="2"/>
  <c r="I249" i="2"/>
  <c r="G249" i="2"/>
  <c r="W248" i="2"/>
  <c r="U248" i="2"/>
  <c r="Q248" i="2"/>
  <c r="L248" i="2"/>
  <c r="I248" i="2"/>
  <c r="G248" i="2"/>
  <c r="W247" i="2"/>
  <c r="U247" i="2"/>
  <c r="Q247" i="2"/>
  <c r="L247" i="2"/>
  <c r="I247" i="2"/>
  <c r="G247" i="2"/>
  <c r="W246" i="2"/>
  <c r="U246" i="2"/>
  <c r="Q246" i="2"/>
  <c r="L246" i="2"/>
  <c r="I246" i="2"/>
  <c r="G246" i="2"/>
  <c r="AC246" i="2" s="1"/>
  <c r="W245" i="2"/>
  <c r="U245" i="2"/>
  <c r="Q245" i="2"/>
  <c r="L245" i="2"/>
  <c r="I245" i="2"/>
  <c r="G245" i="2"/>
  <c r="W244" i="2"/>
  <c r="U244" i="2"/>
  <c r="Q244" i="2"/>
  <c r="L244" i="2"/>
  <c r="I244" i="2"/>
  <c r="G244" i="2"/>
  <c r="W243" i="2"/>
  <c r="U243" i="2"/>
  <c r="Q243" i="2"/>
  <c r="L243" i="2"/>
  <c r="I243" i="2"/>
  <c r="G243" i="2"/>
  <c r="W242" i="2"/>
  <c r="U242" i="2"/>
  <c r="Q242" i="2"/>
  <c r="L242" i="2"/>
  <c r="I242" i="2"/>
  <c r="G242" i="2"/>
  <c r="W241" i="2"/>
  <c r="U241" i="2"/>
  <c r="Q241" i="2"/>
  <c r="L241" i="2"/>
  <c r="I241" i="2"/>
  <c r="G241" i="2"/>
  <c r="W240" i="2"/>
  <c r="U240" i="2"/>
  <c r="Q240" i="2"/>
  <c r="L240" i="2"/>
  <c r="I240" i="2"/>
  <c r="G240" i="2"/>
  <c r="W239" i="2"/>
  <c r="U239" i="2"/>
  <c r="Q239" i="2"/>
  <c r="L239" i="2"/>
  <c r="I239" i="2"/>
  <c r="G239" i="2"/>
  <c r="W238" i="2"/>
  <c r="U238" i="2"/>
  <c r="Q238" i="2"/>
  <c r="L238" i="2"/>
  <c r="I238" i="2"/>
  <c r="G238" i="2"/>
  <c r="AC238" i="2" s="1"/>
  <c r="W237" i="2"/>
  <c r="U237" i="2"/>
  <c r="Q237" i="2"/>
  <c r="L237" i="2"/>
  <c r="I237" i="2"/>
  <c r="G237" i="2"/>
  <c r="W236" i="2"/>
  <c r="U236" i="2"/>
  <c r="Q236" i="2"/>
  <c r="L236" i="2"/>
  <c r="I236" i="2"/>
  <c r="G236" i="2"/>
  <c r="W235" i="2"/>
  <c r="U235" i="2"/>
  <c r="Q235" i="2"/>
  <c r="L235" i="2"/>
  <c r="I235" i="2"/>
  <c r="G235" i="2"/>
  <c r="W234" i="2"/>
  <c r="U234" i="2"/>
  <c r="Q234" i="2"/>
  <c r="L234" i="2"/>
  <c r="I234" i="2"/>
  <c r="G234" i="2"/>
  <c r="W233" i="2"/>
  <c r="U233" i="2"/>
  <c r="Q233" i="2"/>
  <c r="L233" i="2"/>
  <c r="I233" i="2"/>
  <c r="G233" i="2"/>
  <c r="W232" i="2"/>
  <c r="U232" i="2"/>
  <c r="Q232" i="2"/>
  <c r="L232" i="2"/>
  <c r="I232" i="2"/>
  <c r="G232" i="2"/>
  <c r="W231" i="2"/>
  <c r="U231" i="2"/>
  <c r="Q231" i="2"/>
  <c r="L231" i="2"/>
  <c r="I231" i="2"/>
  <c r="G231" i="2"/>
  <c r="W230" i="2"/>
  <c r="U230" i="2"/>
  <c r="Q230" i="2"/>
  <c r="L230" i="2"/>
  <c r="I230" i="2"/>
  <c r="G230" i="2"/>
  <c r="AC230" i="2" s="1"/>
  <c r="W229" i="2"/>
  <c r="U229" i="2"/>
  <c r="Q229" i="2"/>
  <c r="L229" i="2"/>
  <c r="I229" i="2"/>
  <c r="G229" i="2"/>
  <c r="W228" i="2"/>
  <c r="U228" i="2"/>
  <c r="Q228" i="2"/>
  <c r="L228" i="2"/>
  <c r="I228" i="2"/>
  <c r="G228" i="2"/>
  <c r="W227" i="2"/>
  <c r="U227" i="2"/>
  <c r="Q227" i="2"/>
  <c r="L227" i="2"/>
  <c r="I227" i="2"/>
  <c r="G227" i="2"/>
  <c r="W226" i="2"/>
  <c r="U226" i="2"/>
  <c r="Q226" i="2"/>
  <c r="L226" i="2"/>
  <c r="I226" i="2"/>
  <c r="G226" i="2"/>
  <c r="W225" i="2"/>
  <c r="U225" i="2"/>
  <c r="Q225" i="2"/>
  <c r="L225" i="2"/>
  <c r="I225" i="2"/>
  <c r="G225" i="2"/>
  <c r="W224" i="2"/>
  <c r="U224" i="2"/>
  <c r="Q224" i="2"/>
  <c r="L224" i="2"/>
  <c r="I224" i="2"/>
  <c r="G224" i="2"/>
  <c r="W223" i="2"/>
  <c r="U223" i="2"/>
  <c r="Q223" i="2"/>
  <c r="L223" i="2"/>
  <c r="I223" i="2"/>
  <c r="G223" i="2"/>
  <c r="W222" i="2"/>
  <c r="U222" i="2"/>
  <c r="Q222" i="2"/>
  <c r="L222" i="2"/>
  <c r="I222" i="2"/>
  <c r="G222" i="2"/>
  <c r="AC222" i="2" s="1"/>
  <c r="W221" i="2"/>
  <c r="U221" i="2"/>
  <c r="Q221" i="2"/>
  <c r="L221" i="2"/>
  <c r="I221" i="2"/>
  <c r="G221" i="2"/>
  <c r="W220" i="2"/>
  <c r="U220" i="2"/>
  <c r="Q220" i="2"/>
  <c r="L220" i="2"/>
  <c r="I220" i="2"/>
  <c r="G220" i="2"/>
  <c r="W219" i="2"/>
  <c r="U219" i="2"/>
  <c r="Q219" i="2"/>
  <c r="L219" i="2"/>
  <c r="I219" i="2"/>
  <c r="G219" i="2"/>
  <c r="W218" i="2"/>
  <c r="U218" i="2"/>
  <c r="Q218" i="2"/>
  <c r="L218" i="2"/>
  <c r="I218" i="2"/>
  <c r="G218" i="2"/>
  <c r="W217" i="2"/>
  <c r="U217" i="2"/>
  <c r="Q217" i="2"/>
  <c r="L217" i="2"/>
  <c r="I217" i="2"/>
  <c r="G217" i="2"/>
  <c r="W216" i="2"/>
  <c r="U216" i="2"/>
  <c r="Q216" i="2"/>
  <c r="L216" i="2"/>
  <c r="I216" i="2"/>
  <c r="G216" i="2"/>
  <c r="W215" i="2"/>
  <c r="U215" i="2"/>
  <c r="Q215" i="2"/>
  <c r="L215" i="2"/>
  <c r="I215" i="2"/>
  <c r="G215" i="2"/>
  <c r="W214" i="2"/>
  <c r="U214" i="2"/>
  <c r="Q214" i="2"/>
  <c r="L214" i="2"/>
  <c r="I214" i="2"/>
  <c r="G214" i="2"/>
  <c r="AC214" i="2" s="1"/>
  <c r="W213" i="2"/>
  <c r="U213" i="2"/>
  <c r="Q213" i="2"/>
  <c r="L213" i="2"/>
  <c r="I213" i="2"/>
  <c r="G213" i="2"/>
  <c r="W212" i="2"/>
  <c r="U212" i="2"/>
  <c r="Q212" i="2"/>
  <c r="L212" i="2"/>
  <c r="I212" i="2"/>
  <c r="G212" i="2"/>
  <c r="W211" i="2"/>
  <c r="U211" i="2"/>
  <c r="Q211" i="2"/>
  <c r="L211" i="2"/>
  <c r="I211" i="2"/>
  <c r="G211" i="2"/>
  <c r="W210" i="2"/>
  <c r="U210" i="2"/>
  <c r="Q210" i="2"/>
  <c r="L210" i="2"/>
  <c r="I210" i="2"/>
  <c r="G210" i="2"/>
  <c r="W209" i="2"/>
  <c r="U209" i="2"/>
  <c r="Q209" i="2"/>
  <c r="L209" i="2"/>
  <c r="I209" i="2"/>
  <c r="G209" i="2"/>
  <c r="W208" i="2"/>
  <c r="U208" i="2"/>
  <c r="Q208" i="2"/>
  <c r="L208" i="2"/>
  <c r="I208" i="2"/>
  <c r="G208" i="2"/>
  <c r="W207" i="2"/>
  <c r="U207" i="2"/>
  <c r="Q207" i="2"/>
  <c r="L207" i="2"/>
  <c r="I207" i="2"/>
  <c r="G207" i="2"/>
  <c r="W206" i="2"/>
  <c r="U206" i="2"/>
  <c r="Q206" i="2"/>
  <c r="L206" i="2"/>
  <c r="I206" i="2"/>
  <c r="G206" i="2"/>
  <c r="AC206" i="2" s="1"/>
  <c r="W205" i="2"/>
  <c r="U205" i="2"/>
  <c r="Q205" i="2"/>
  <c r="L205" i="2"/>
  <c r="I205" i="2"/>
  <c r="G205" i="2"/>
  <c r="W204" i="2"/>
  <c r="U204" i="2"/>
  <c r="Q204" i="2"/>
  <c r="L204" i="2"/>
  <c r="I204" i="2"/>
  <c r="G204" i="2"/>
  <c r="W203" i="2"/>
  <c r="U203" i="2"/>
  <c r="Q203" i="2"/>
  <c r="L203" i="2"/>
  <c r="I203" i="2"/>
  <c r="G203" i="2"/>
  <c r="W202" i="2"/>
  <c r="U202" i="2"/>
  <c r="Q202" i="2"/>
  <c r="L202" i="2"/>
  <c r="I202" i="2"/>
  <c r="G202" i="2"/>
  <c r="W201" i="2"/>
  <c r="U201" i="2"/>
  <c r="Q201" i="2"/>
  <c r="L201" i="2"/>
  <c r="I201" i="2"/>
  <c r="G201" i="2"/>
  <c r="W200" i="2"/>
  <c r="U200" i="2"/>
  <c r="Q200" i="2"/>
  <c r="L200" i="2"/>
  <c r="I200" i="2"/>
  <c r="G200" i="2"/>
  <c r="W199" i="2"/>
  <c r="U199" i="2"/>
  <c r="Q199" i="2"/>
  <c r="L199" i="2"/>
  <c r="I199" i="2"/>
  <c r="G199" i="2"/>
  <c r="W198" i="2"/>
  <c r="U198" i="2"/>
  <c r="Q198" i="2"/>
  <c r="L198" i="2"/>
  <c r="I198" i="2"/>
  <c r="G198" i="2"/>
  <c r="AC198" i="2" s="1"/>
  <c r="W197" i="2"/>
  <c r="U197" i="2"/>
  <c r="Q197" i="2"/>
  <c r="L197" i="2"/>
  <c r="I197" i="2"/>
  <c r="G197" i="2"/>
  <c r="W196" i="2"/>
  <c r="U196" i="2"/>
  <c r="Q196" i="2"/>
  <c r="L196" i="2"/>
  <c r="I196" i="2"/>
  <c r="G196" i="2"/>
  <c r="W195" i="2"/>
  <c r="U195" i="2"/>
  <c r="Q195" i="2"/>
  <c r="L195" i="2"/>
  <c r="I195" i="2"/>
  <c r="G195" i="2"/>
  <c r="W194" i="2"/>
  <c r="U194" i="2"/>
  <c r="Q194" i="2"/>
  <c r="L194" i="2"/>
  <c r="I194" i="2"/>
  <c r="G194" i="2"/>
  <c r="W193" i="2"/>
  <c r="U193" i="2"/>
  <c r="Q193" i="2"/>
  <c r="L193" i="2"/>
  <c r="I193" i="2"/>
  <c r="G193" i="2"/>
  <c r="W192" i="2"/>
  <c r="U192" i="2"/>
  <c r="Q192" i="2"/>
  <c r="L192" i="2"/>
  <c r="I192" i="2"/>
  <c r="G192" i="2"/>
  <c r="W191" i="2"/>
  <c r="U191" i="2"/>
  <c r="Q191" i="2"/>
  <c r="L191" i="2"/>
  <c r="I191" i="2"/>
  <c r="G191" i="2"/>
  <c r="W190" i="2"/>
  <c r="U190" i="2"/>
  <c r="Q190" i="2"/>
  <c r="L190" i="2"/>
  <c r="I190" i="2"/>
  <c r="G190" i="2"/>
  <c r="AC190" i="2" s="1"/>
  <c r="W189" i="2"/>
  <c r="U189" i="2"/>
  <c r="Q189" i="2"/>
  <c r="L189" i="2"/>
  <c r="I189" i="2"/>
  <c r="G189" i="2"/>
  <c r="W188" i="2"/>
  <c r="U188" i="2"/>
  <c r="Q188" i="2"/>
  <c r="L188" i="2"/>
  <c r="I188" i="2"/>
  <c r="G188" i="2"/>
  <c r="W187" i="2"/>
  <c r="U187" i="2"/>
  <c r="Q187" i="2"/>
  <c r="L187" i="2"/>
  <c r="I187" i="2"/>
  <c r="G187" i="2"/>
  <c r="W186" i="2"/>
  <c r="U186" i="2"/>
  <c r="Q186" i="2"/>
  <c r="L186" i="2"/>
  <c r="I186" i="2"/>
  <c r="G186" i="2"/>
  <c r="W185" i="2"/>
  <c r="U185" i="2"/>
  <c r="Q185" i="2"/>
  <c r="L185" i="2"/>
  <c r="I185" i="2"/>
  <c r="G185" i="2"/>
  <c r="W184" i="2"/>
  <c r="U184" i="2"/>
  <c r="Q184" i="2"/>
  <c r="L184" i="2"/>
  <c r="I184" i="2"/>
  <c r="G184" i="2"/>
  <c r="W183" i="2"/>
  <c r="U183" i="2"/>
  <c r="Q183" i="2"/>
  <c r="L183" i="2"/>
  <c r="I183" i="2"/>
  <c r="G183" i="2"/>
  <c r="W182" i="2"/>
  <c r="U182" i="2"/>
  <c r="Q182" i="2"/>
  <c r="L182" i="2"/>
  <c r="I182" i="2"/>
  <c r="G182" i="2"/>
  <c r="AC182" i="2" s="1"/>
  <c r="W181" i="2"/>
  <c r="U181" i="2"/>
  <c r="Q181" i="2"/>
  <c r="L181" i="2"/>
  <c r="I181" i="2"/>
  <c r="G181" i="2"/>
  <c r="W180" i="2"/>
  <c r="U180" i="2"/>
  <c r="Q180" i="2"/>
  <c r="L180" i="2"/>
  <c r="I180" i="2"/>
  <c r="G180" i="2"/>
  <c r="W179" i="2"/>
  <c r="U179" i="2"/>
  <c r="Q179" i="2"/>
  <c r="L179" i="2"/>
  <c r="I179" i="2"/>
  <c r="G179" i="2"/>
  <c r="W178" i="2"/>
  <c r="U178" i="2"/>
  <c r="Q178" i="2"/>
  <c r="L178" i="2"/>
  <c r="I178" i="2"/>
  <c r="G178" i="2"/>
  <c r="W177" i="2"/>
  <c r="U177" i="2"/>
  <c r="Q177" i="2"/>
  <c r="L177" i="2"/>
  <c r="I177" i="2"/>
  <c r="G177" i="2"/>
  <c r="W176" i="2"/>
  <c r="U176" i="2"/>
  <c r="Q176" i="2"/>
  <c r="L176" i="2"/>
  <c r="I176" i="2"/>
  <c r="G176" i="2"/>
  <c r="W175" i="2"/>
  <c r="U175" i="2"/>
  <c r="Q175" i="2"/>
  <c r="L175" i="2"/>
  <c r="I175" i="2"/>
  <c r="G175" i="2"/>
  <c r="W174" i="2"/>
  <c r="U174" i="2"/>
  <c r="Q174" i="2"/>
  <c r="L174" i="2"/>
  <c r="I174" i="2"/>
  <c r="G174" i="2"/>
  <c r="AC174" i="2" s="1"/>
  <c r="W173" i="2"/>
  <c r="U173" i="2"/>
  <c r="Q173" i="2"/>
  <c r="L173" i="2"/>
  <c r="I173" i="2"/>
  <c r="G173" i="2"/>
  <c r="W172" i="2"/>
  <c r="U172" i="2"/>
  <c r="Q172" i="2"/>
  <c r="L172" i="2"/>
  <c r="I172" i="2"/>
  <c r="G172" i="2"/>
  <c r="W171" i="2"/>
  <c r="U171" i="2"/>
  <c r="Q171" i="2"/>
  <c r="L171" i="2"/>
  <c r="I171" i="2"/>
  <c r="G171" i="2"/>
  <c r="W170" i="2"/>
  <c r="U170" i="2"/>
  <c r="Q170" i="2"/>
  <c r="L170" i="2"/>
  <c r="I170" i="2"/>
  <c r="G170" i="2"/>
  <c r="W169" i="2"/>
  <c r="U169" i="2"/>
  <c r="Q169" i="2"/>
  <c r="L169" i="2"/>
  <c r="I169" i="2"/>
  <c r="G169" i="2"/>
  <c r="W168" i="2"/>
  <c r="U168" i="2"/>
  <c r="Q168" i="2"/>
  <c r="L168" i="2"/>
  <c r="I168" i="2"/>
  <c r="G168" i="2"/>
  <c r="W167" i="2"/>
  <c r="U167" i="2"/>
  <c r="Q167" i="2"/>
  <c r="L167" i="2"/>
  <c r="I167" i="2"/>
  <c r="G167" i="2"/>
  <c r="W166" i="2"/>
  <c r="U166" i="2"/>
  <c r="Q166" i="2"/>
  <c r="L166" i="2"/>
  <c r="I166" i="2"/>
  <c r="G166" i="2"/>
  <c r="AC166" i="2" s="1"/>
  <c r="W165" i="2"/>
  <c r="U165" i="2"/>
  <c r="Q165" i="2"/>
  <c r="L165" i="2"/>
  <c r="I165" i="2"/>
  <c r="G165" i="2"/>
  <c r="W164" i="2"/>
  <c r="U164" i="2"/>
  <c r="Q164" i="2"/>
  <c r="L164" i="2"/>
  <c r="I164" i="2"/>
  <c r="G164" i="2"/>
  <c r="W163" i="2"/>
  <c r="U163" i="2"/>
  <c r="Q163" i="2"/>
  <c r="L163" i="2"/>
  <c r="I163" i="2"/>
  <c r="G163" i="2"/>
  <c r="W162" i="2"/>
  <c r="U162" i="2"/>
  <c r="Q162" i="2"/>
  <c r="L162" i="2"/>
  <c r="I162" i="2"/>
  <c r="G162" i="2"/>
  <c r="W161" i="2"/>
  <c r="U161" i="2"/>
  <c r="Q161" i="2"/>
  <c r="L161" i="2"/>
  <c r="I161" i="2"/>
  <c r="G161" i="2"/>
  <c r="W160" i="2"/>
  <c r="U160" i="2"/>
  <c r="Q160" i="2"/>
  <c r="L160" i="2"/>
  <c r="I160" i="2"/>
  <c r="G160" i="2"/>
  <c r="W159" i="2"/>
  <c r="U159" i="2"/>
  <c r="Q159" i="2"/>
  <c r="L159" i="2"/>
  <c r="I159" i="2"/>
  <c r="G159" i="2"/>
  <c r="W158" i="2"/>
  <c r="U158" i="2"/>
  <c r="Q158" i="2"/>
  <c r="L158" i="2"/>
  <c r="I158" i="2"/>
  <c r="G158" i="2"/>
  <c r="AC158" i="2" s="1"/>
  <c r="W157" i="2"/>
  <c r="U157" i="2"/>
  <c r="Q157" i="2"/>
  <c r="L157" i="2"/>
  <c r="I157" i="2"/>
  <c r="G157" i="2"/>
  <c r="W156" i="2"/>
  <c r="U156" i="2"/>
  <c r="Q156" i="2"/>
  <c r="L156" i="2"/>
  <c r="I156" i="2"/>
  <c r="G156" i="2"/>
  <c r="W155" i="2"/>
  <c r="U155" i="2"/>
  <c r="Q155" i="2"/>
  <c r="L155" i="2"/>
  <c r="I155" i="2"/>
  <c r="G155" i="2"/>
  <c r="W154" i="2"/>
  <c r="U154" i="2"/>
  <c r="Q154" i="2"/>
  <c r="L154" i="2"/>
  <c r="I154" i="2"/>
  <c r="G154" i="2"/>
  <c r="W153" i="2"/>
  <c r="U153" i="2"/>
  <c r="Q153" i="2"/>
  <c r="L153" i="2"/>
  <c r="I153" i="2"/>
  <c r="G153" i="2"/>
  <c r="W152" i="2"/>
  <c r="U152" i="2"/>
  <c r="Q152" i="2"/>
  <c r="L152" i="2"/>
  <c r="I152" i="2"/>
  <c r="G152" i="2"/>
  <c r="W151" i="2"/>
  <c r="U151" i="2"/>
  <c r="Q151" i="2"/>
  <c r="L151" i="2"/>
  <c r="I151" i="2"/>
  <c r="G151" i="2"/>
  <c r="W150" i="2"/>
  <c r="U150" i="2"/>
  <c r="Q150" i="2"/>
  <c r="L150" i="2"/>
  <c r="I150" i="2"/>
  <c r="G150" i="2"/>
  <c r="AC150" i="2" s="1"/>
  <c r="W149" i="2"/>
  <c r="U149" i="2"/>
  <c r="Q149" i="2"/>
  <c r="L149" i="2"/>
  <c r="I149" i="2"/>
  <c r="G149" i="2"/>
  <c r="W148" i="2"/>
  <c r="U148" i="2"/>
  <c r="Q148" i="2"/>
  <c r="L148" i="2"/>
  <c r="I148" i="2"/>
  <c r="G148" i="2"/>
  <c r="W147" i="2"/>
  <c r="U147" i="2"/>
  <c r="Q147" i="2"/>
  <c r="L147" i="2"/>
  <c r="I147" i="2"/>
  <c r="G147" i="2"/>
  <c r="W146" i="2"/>
  <c r="U146" i="2"/>
  <c r="Q146" i="2"/>
  <c r="L146" i="2"/>
  <c r="I146" i="2"/>
  <c r="G146" i="2"/>
  <c r="W145" i="2"/>
  <c r="U145" i="2"/>
  <c r="Q145" i="2"/>
  <c r="L145" i="2"/>
  <c r="I145" i="2"/>
  <c r="G145" i="2"/>
  <c r="W144" i="2"/>
  <c r="U144" i="2"/>
  <c r="Q144" i="2"/>
  <c r="L144" i="2"/>
  <c r="I144" i="2"/>
  <c r="G144" i="2"/>
  <c r="W143" i="2"/>
  <c r="U143" i="2"/>
  <c r="Q143" i="2"/>
  <c r="L143" i="2"/>
  <c r="I143" i="2"/>
  <c r="G143" i="2"/>
  <c r="W142" i="2"/>
  <c r="U142" i="2"/>
  <c r="Q142" i="2"/>
  <c r="L142" i="2"/>
  <c r="I142" i="2"/>
  <c r="G142" i="2"/>
  <c r="AC142" i="2" s="1"/>
  <c r="W141" i="2"/>
  <c r="U141" i="2"/>
  <c r="Q141" i="2"/>
  <c r="L141" i="2"/>
  <c r="I141" i="2"/>
  <c r="G141" i="2"/>
  <c r="W140" i="2"/>
  <c r="U140" i="2"/>
  <c r="Q140" i="2"/>
  <c r="L140" i="2"/>
  <c r="I140" i="2"/>
  <c r="G140" i="2"/>
  <c r="W139" i="2"/>
  <c r="U139" i="2"/>
  <c r="Q139" i="2"/>
  <c r="L139" i="2"/>
  <c r="I139" i="2"/>
  <c r="G139" i="2"/>
  <c r="W138" i="2"/>
  <c r="U138" i="2"/>
  <c r="Q138" i="2"/>
  <c r="L138" i="2"/>
  <c r="I138" i="2"/>
  <c r="G138" i="2"/>
  <c r="W137" i="2"/>
  <c r="U137" i="2"/>
  <c r="Q137" i="2"/>
  <c r="L137" i="2"/>
  <c r="I137" i="2"/>
  <c r="G137" i="2"/>
  <c r="W136" i="2"/>
  <c r="U136" i="2"/>
  <c r="Q136" i="2"/>
  <c r="L136" i="2"/>
  <c r="I136" i="2"/>
  <c r="G136" i="2"/>
  <c r="W135" i="2"/>
  <c r="U135" i="2"/>
  <c r="Q135" i="2"/>
  <c r="L135" i="2"/>
  <c r="I135" i="2"/>
  <c r="G135" i="2"/>
  <c r="W134" i="2"/>
  <c r="U134" i="2"/>
  <c r="Q134" i="2"/>
  <c r="L134" i="2"/>
  <c r="I134" i="2"/>
  <c r="G134" i="2"/>
  <c r="AC134" i="2" s="1"/>
  <c r="W133" i="2"/>
  <c r="U133" i="2"/>
  <c r="Q133" i="2"/>
  <c r="L133" i="2"/>
  <c r="I133" i="2"/>
  <c r="G133" i="2"/>
  <c r="W132" i="2"/>
  <c r="U132" i="2"/>
  <c r="Q132" i="2"/>
  <c r="L132" i="2"/>
  <c r="I132" i="2"/>
  <c r="G132" i="2"/>
  <c r="W131" i="2"/>
  <c r="U131" i="2"/>
  <c r="Q131" i="2"/>
  <c r="L131" i="2"/>
  <c r="I131" i="2"/>
  <c r="G131" i="2"/>
  <c r="W130" i="2"/>
  <c r="U130" i="2"/>
  <c r="Q130" i="2"/>
  <c r="L130" i="2"/>
  <c r="I130" i="2"/>
  <c r="G130" i="2"/>
  <c r="W129" i="2"/>
  <c r="U129" i="2"/>
  <c r="Q129" i="2"/>
  <c r="L129" i="2"/>
  <c r="I129" i="2"/>
  <c r="G129" i="2"/>
  <c r="W128" i="2"/>
  <c r="U128" i="2"/>
  <c r="Q128" i="2"/>
  <c r="L128" i="2"/>
  <c r="I128" i="2"/>
  <c r="G128" i="2"/>
  <c r="W127" i="2"/>
  <c r="U127" i="2"/>
  <c r="Q127" i="2"/>
  <c r="L127" i="2"/>
  <c r="I127" i="2"/>
  <c r="G127" i="2"/>
  <c r="W126" i="2"/>
  <c r="U126" i="2"/>
  <c r="Q126" i="2"/>
  <c r="L126" i="2"/>
  <c r="I126" i="2"/>
  <c r="G126" i="2"/>
  <c r="AC126" i="2" s="1"/>
  <c r="W125" i="2"/>
  <c r="U125" i="2"/>
  <c r="Q125" i="2"/>
  <c r="L125" i="2"/>
  <c r="I125" i="2"/>
  <c r="G125" i="2"/>
  <c r="W124" i="2"/>
  <c r="U124" i="2"/>
  <c r="Q124" i="2"/>
  <c r="L124" i="2"/>
  <c r="I124" i="2"/>
  <c r="G124" i="2"/>
  <c r="W123" i="2"/>
  <c r="U123" i="2"/>
  <c r="Q123" i="2"/>
  <c r="L123" i="2"/>
  <c r="I123" i="2"/>
  <c r="G123" i="2"/>
  <c r="W122" i="2"/>
  <c r="U122" i="2"/>
  <c r="Q122" i="2"/>
  <c r="L122" i="2"/>
  <c r="I122" i="2"/>
  <c r="G122" i="2"/>
  <c r="W121" i="2"/>
  <c r="U121" i="2"/>
  <c r="Q121" i="2"/>
  <c r="L121" i="2"/>
  <c r="I121" i="2"/>
  <c r="G121" i="2"/>
  <c r="W120" i="2"/>
  <c r="U120" i="2"/>
  <c r="Q120" i="2"/>
  <c r="L120" i="2"/>
  <c r="I120" i="2"/>
  <c r="G120" i="2"/>
  <c r="W119" i="2"/>
  <c r="U119" i="2"/>
  <c r="Q119" i="2"/>
  <c r="L119" i="2"/>
  <c r="I119" i="2"/>
  <c r="G119" i="2"/>
  <c r="W118" i="2"/>
  <c r="U118" i="2"/>
  <c r="Q118" i="2"/>
  <c r="L118" i="2"/>
  <c r="I118" i="2"/>
  <c r="G118" i="2"/>
  <c r="AC118" i="2" s="1"/>
  <c r="W117" i="2"/>
  <c r="U117" i="2"/>
  <c r="Q117" i="2"/>
  <c r="L117" i="2"/>
  <c r="I117" i="2"/>
  <c r="G117" i="2"/>
  <c r="W116" i="2"/>
  <c r="U116" i="2"/>
  <c r="Q116" i="2"/>
  <c r="L116" i="2"/>
  <c r="I116" i="2"/>
  <c r="G116" i="2"/>
  <c r="W115" i="2"/>
  <c r="U115" i="2"/>
  <c r="Q115" i="2"/>
  <c r="L115" i="2"/>
  <c r="I115" i="2"/>
  <c r="G115" i="2"/>
  <c r="W114" i="2"/>
  <c r="U114" i="2"/>
  <c r="Q114" i="2"/>
  <c r="L114" i="2"/>
  <c r="I114" i="2"/>
  <c r="G114" i="2"/>
  <c r="W113" i="2"/>
  <c r="U113" i="2"/>
  <c r="Q113" i="2"/>
  <c r="L113" i="2"/>
  <c r="I113" i="2"/>
  <c r="G113" i="2"/>
  <c r="W112" i="2"/>
  <c r="U112" i="2"/>
  <c r="Q112" i="2"/>
  <c r="L112" i="2"/>
  <c r="I112" i="2"/>
  <c r="G112" i="2"/>
  <c r="W111" i="2"/>
  <c r="U111" i="2"/>
  <c r="Q111" i="2"/>
  <c r="L111" i="2"/>
  <c r="I111" i="2"/>
  <c r="G111" i="2"/>
  <c r="W110" i="2"/>
  <c r="U110" i="2"/>
  <c r="Q110" i="2"/>
  <c r="L110" i="2"/>
  <c r="I110" i="2"/>
  <c r="G110" i="2"/>
  <c r="W109" i="2"/>
  <c r="U109" i="2"/>
  <c r="Q109" i="2"/>
  <c r="L109" i="2"/>
  <c r="I109" i="2"/>
  <c r="G109" i="2"/>
  <c r="W108" i="2"/>
  <c r="U108" i="2"/>
  <c r="Q108" i="2"/>
  <c r="L108" i="2"/>
  <c r="I108" i="2"/>
  <c r="G108" i="2"/>
  <c r="W107" i="2"/>
  <c r="U107" i="2"/>
  <c r="Q107" i="2"/>
  <c r="L107" i="2"/>
  <c r="I107" i="2"/>
  <c r="G107" i="2"/>
  <c r="W106" i="2"/>
  <c r="U106" i="2"/>
  <c r="Q106" i="2"/>
  <c r="L106" i="2"/>
  <c r="I106" i="2"/>
  <c r="G106" i="2"/>
  <c r="W105" i="2"/>
  <c r="U105" i="2"/>
  <c r="Q105" i="2"/>
  <c r="L105" i="2"/>
  <c r="I105" i="2"/>
  <c r="G105" i="2"/>
  <c r="W104" i="2"/>
  <c r="U104" i="2"/>
  <c r="Q104" i="2"/>
  <c r="L104" i="2"/>
  <c r="I104" i="2"/>
  <c r="G104" i="2"/>
  <c r="W103" i="2"/>
  <c r="U103" i="2"/>
  <c r="Q103" i="2"/>
  <c r="L103" i="2"/>
  <c r="I103" i="2"/>
  <c r="G103" i="2"/>
  <c r="W102" i="2"/>
  <c r="U102" i="2"/>
  <c r="Q102" i="2"/>
  <c r="L102" i="2"/>
  <c r="I102" i="2"/>
  <c r="G102" i="2"/>
  <c r="AC102" i="2" s="1"/>
  <c r="W101" i="2"/>
  <c r="U101" i="2"/>
  <c r="Q101" i="2"/>
  <c r="L101" i="2"/>
  <c r="I101" i="2"/>
  <c r="G101" i="2"/>
  <c r="W100" i="2"/>
  <c r="U100" i="2"/>
  <c r="Q100" i="2"/>
  <c r="L100" i="2"/>
  <c r="I100" i="2"/>
  <c r="G100" i="2"/>
  <c r="W99" i="2"/>
  <c r="U99" i="2"/>
  <c r="Q99" i="2"/>
  <c r="L99" i="2"/>
  <c r="I99" i="2"/>
  <c r="G99" i="2"/>
  <c r="W98" i="2"/>
  <c r="U98" i="2"/>
  <c r="Q98" i="2"/>
  <c r="L98" i="2"/>
  <c r="I98" i="2"/>
  <c r="G98" i="2"/>
  <c r="W97" i="2"/>
  <c r="U97" i="2"/>
  <c r="Q97" i="2"/>
  <c r="L97" i="2"/>
  <c r="I97" i="2"/>
  <c r="G97" i="2"/>
  <c r="W96" i="2"/>
  <c r="U96" i="2"/>
  <c r="Q96" i="2"/>
  <c r="L96" i="2"/>
  <c r="I96" i="2"/>
  <c r="G96" i="2"/>
  <c r="W95" i="2"/>
  <c r="U95" i="2"/>
  <c r="Q95" i="2"/>
  <c r="L95" i="2"/>
  <c r="I95" i="2"/>
  <c r="G95" i="2"/>
  <c r="W94" i="2"/>
  <c r="U94" i="2"/>
  <c r="Q94" i="2"/>
  <c r="L94" i="2"/>
  <c r="I94" i="2"/>
  <c r="G94" i="2"/>
  <c r="W93" i="2"/>
  <c r="U93" i="2"/>
  <c r="Q93" i="2"/>
  <c r="L93" i="2"/>
  <c r="I93" i="2"/>
  <c r="G93" i="2"/>
  <c r="W92" i="2"/>
  <c r="U92" i="2"/>
  <c r="Q92" i="2"/>
  <c r="L92" i="2"/>
  <c r="I92" i="2"/>
  <c r="G92" i="2"/>
  <c r="W91" i="2"/>
  <c r="U91" i="2"/>
  <c r="Q91" i="2"/>
  <c r="L91" i="2"/>
  <c r="I91" i="2"/>
  <c r="G91" i="2"/>
  <c r="W90" i="2"/>
  <c r="U90" i="2"/>
  <c r="Q90" i="2"/>
  <c r="L90" i="2"/>
  <c r="I90" i="2"/>
  <c r="G90" i="2"/>
  <c r="W89" i="2"/>
  <c r="U89" i="2"/>
  <c r="Q89" i="2"/>
  <c r="L89" i="2"/>
  <c r="I89" i="2"/>
  <c r="G89" i="2"/>
  <c r="W88" i="2"/>
  <c r="U88" i="2"/>
  <c r="Q88" i="2"/>
  <c r="L88" i="2"/>
  <c r="I88" i="2"/>
  <c r="G88" i="2"/>
  <c r="W87" i="2"/>
  <c r="U87" i="2"/>
  <c r="Q87" i="2"/>
  <c r="L87" i="2"/>
  <c r="I87" i="2"/>
  <c r="G87" i="2"/>
  <c r="W86" i="2"/>
  <c r="U86" i="2"/>
  <c r="Q86" i="2"/>
  <c r="L86" i="2"/>
  <c r="I86" i="2"/>
  <c r="G86" i="2"/>
  <c r="AC86" i="2" s="1"/>
  <c r="W85" i="2"/>
  <c r="U85" i="2"/>
  <c r="Q85" i="2"/>
  <c r="L85" i="2"/>
  <c r="I85" i="2"/>
  <c r="G85" i="2"/>
  <c r="W84" i="2"/>
  <c r="U84" i="2"/>
  <c r="Q84" i="2"/>
  <c r="L84" i="2"/>
  <c r="I84" i="2"/>
  <c r="G84" i="2"/>
  <c r="W83" i="2"/>
  <c r="U83" i="2"/>
  <c r="Q83" i="2"/>
  <c r="L83" i="2"/>
  <c r="I83" i="2"/>
  <c r="G83" i="2"/>
  <c r="W82" i="2"/>
  <c r="U82" i="2"/>
  <c r="Q82" i="2"/>
  <c r="L82" i="2"/>
  <c r="I82" i="2"/>
  <c r="G82" i="2"/>
  <c r="W81" i="2"/>
  <c r="U81" i="2"/>
  <c r="Q81" i="2"/>
  <c r="L81" i="2"/>
  <c r="I81" i="2"/>
  <c r="G81" i="2"/>
  <c r="W80" i="2"/>
  <c r="U80" i="2"/>
  <c r="Q80" i="2"/>
  <c r="L80" i="2"/>
  <c r="I80" i="2"/>
  <c r="G80" i="2"/>
  <c r="W79" i="2"/>
  <c r="U79" i="2"/>
  <c r="Q79" i="2"/>
  <c r="L79" i="2"/>
  <c r="I79" i="2"/>
  <c r="G79" i="2"/>
  <c r="W78" i="2"/>
  <c r="U78" i="2"/>
  <c r="Q78" i="2"/>
  <c r="L78" i="2"/>
  <c r="I78" i="2"/>
  <c r="G78" i="2"/>
  <c r="W77" i="2"/>
  <c r="U77" i="2"/>
  <c r="Q77" i="2"/>
  <c r="L77" i="2"/>
  <c r="I77" i="2"/>
  <c r="G77" i="2"/>
  <c r="W76" i="2"/>
  <c r="U76" i="2"/>
  <c r="Q76" i="2"/>
  <c r="L76" i="2"/>
  <c r="I76" i="2"/>
  <c r="G76" i="2"/>
  <c r="W75" i="2"/>
  <c r="U75" i="2"/>
  <c r="Q75" i="2"/>
  <c r="L75" i="2"/>
  <c r="I75" i="2"/>
  <c r="G75" i="2"/>
  <c r="W74" i="2"/>
  <c r="U74" i="2"/>
  <c r="Q74" i="2"/>
  <c r="L74" i="2"/>
  <c r="I74" i="2"/>
  <c r="G74" i="2"/>
  <c r="W73" i="2"/>
  <c r="U73" i="2"/>
  <c r="Q73" i="2"/>
  <c r="L73" i="2"/>
  <c r="I73" i="2"/>
  <c r="G73" i="2"/>
  <c r="W72" i="2"/>
  <c r="U72" i="2"/>
  <c r="Q72" i="2"/>
  <c r="L72" i="2"/>
  <c r="I72" i="2"/>
  <c r="G72" i="2"/>
  <c r="W71" i="2"/>
  <c r="U71" i="2"/>
  <c r="Q71" i="2"/>
  <c r="L71" i="2"/>
  <c r="I71" i="2"/>
  <c r="G71" i="2"/>
  <c r="W70" i="2"/>
  <c r="U70" i="2"/>
  <c r="Q70" i="2"/>
  <c r="L70" i="2"/>
  <c r="I70" i="2"/>
  <c r="G70" i="2"/>
  <c r="W69" i="2"/>
  <c r="U69" i="2"/>
  <c r="Q69" i="2"/>
  <c r="L69" i="2"/>
  <c r="I69" i="2"/>
  <c r="G69" i="2"/>
  <c r="W68" i="2"/>
  <c r="U68" i="2"/>
  <c r="Q68" i="2"/>
  <c r="L68" i="2"/>
  <c r="I68" i="2"/>
  <c r="G68" i="2"/>
  <c r="W67" i="2"/>
  <c r="U67" i="2"/>
  <c r="Q67" i="2"/>
  <c r="L67" i="2"/>
  <c r="I67" i="2"/>
  <c r="G67" i="2"/>
  <c r="W66" i="2"/>
  <c r="U66" i="2"/>
  <c r="Q66" i="2"/>
  <c r="L66" i="2"/>
  <c r="I66" i="2"/>
  <c r="G66" i="2"/>
  <c r="W65" i="2"/>
  <c r="U65" i="2"/>
  <c r="Q65" i="2"/>
  <c r="L65" i="2"/>
  <c r="I65" i="2"/>
  <c r="G65" i="2"/>
  <c r="W64" i="2"/>
  <c r="U64" i="2"/>
  <c r="Q64" i="2"/>
  <c r="L64" i="2"/>
  <c r="I64" i="2"/>
  <c r="G64" i="2"/>
  <c r="W63" i="2"/>
  <c r="U63" i="2"/>
  <c r="Q63" i="2"/>
  <c r="L63" i="2"/>
  <c r="I63" i="2"/>
  <c r="G63" i="2"/>
  <c r="W62" i="2"/>
  <c r="U62" i="2"/>
  <c r="Q62" i="2"/>
  <c r="L62" i="2"/>
  <c r="I62" i="2"/>
  <c r="G62" i="2"/>
  <c r="W61" i="2"/>
  <c r="U61" i="2"/>
  <c r="Q61" i="2"/>
  <c r="L61" i="2"/>
  <c r="I61" i="2"/>
  <c r="G61" i="2"/>
  <c r="W60" i="2"/>
  <c r="U60" i="2"/>
  <c r="Q60" i="2"/>
  <c r="L60" i="2"/>
  <c r="I60" i="2"/>
  <c r="G60" i="2"/>
  <c r="W59" i="2"/>
  <c r="U59" i="2"/>
  <c r="Q59" i="2"/>
  <c r="L59" i="2"/>
  <c r="I59" i="2"/>
  <c r="G59" i="2"/>
  <c r="W58" i="2"/>
  <c r="U58" i="2"/>
  <c r="Q58" i="2"/>
  <c r="L58" i="2"/>
  <c r="I58" i="2"/>
  <c r="G58" i="2"/>
  <c r="W57" i="2"/>
  <c r="U57" i="2"/>
  <c r="Q57" i="2"/>
  <c r="L57" i="2"/>
  <c r="I57" i="2"/>
  <c r="G57" i="2"/>
  <c r="W56" i="2"/>
  <c r="U56" i="2"/>
  <c r="Q56" i="2"/>
  <c r="L56" i="2"/>
  <c r="I56" i="2"/>
  <c r="G56" i="2"/>
  <c r="W55" i="2"/>
  <c r="U55" i="2"/>
  <c r="Q55" i="2"/>
  <c r="L55" i="2"/>
  <c r="I55" i="2"/>
  <c r="G55" i="2"/>
  <c r="W54" i="2"/>
  <c r="U54" i="2"/>
  <c r="Q54" i="2"/>
  <c r="L54" i="2"/>
  <c r="I54" i="2"/>
  <c r="G54" i="2"/>
  <c r="AC54" i="2" s="1"/>
  <c r="W53" i="2"/>
  <c r="U53" i="2"/>
  <c r="Q53" i="2"/>
  <c r="L53" i="2"/>
  <c r="I53" i="2"/>
  <c r="G53" i="2"/>
  <c r="W52" i="2"/>
  <c r="U52" i="2"/>
  <c r="Q52" i="2"/>
  <c r="L52" i="2"/>
  <c r="I52" i="2"/>
  <c r="G52" i="2"/>
  <c r="W51" i="2"/>
  <c r="U51" i="2"/>
  <c r="Q51" i="2"/>
  <c r="L51" i="2"/>
  <c r="I51" i="2"/>
  <c r="G51" i="2"/>
  <c r="W50" i="2"/>
  <c r="U50" i="2"/>
  <c r="Q50" i="2"/>
  <c r="L50" i="2"/>
  <c r="I50" i="2"/>
  <c r="G50" i="2"/>
  <c r="W49" i="2"/>
  <c r="U49" i="2"/>
  <c r="Q49" i="2"/>
  <c r="L49" i="2"/>
  <c r="I49" i="2"/>
  <c r="G49" i="2"/>
  <c r="W48" i="2"/>
  <c r="U48" i="2"/>
  <c r="Q48" i="2"/>
  <c r="L48" i="2"/>
  <c r="I48" i="2"/>
  <c r="G48" i="2"/>
  <c r="W47" i="2"/>
  <c r="U47" i="2"/>
  <c r="Q47" i="2"/>
  <c r="L47" i="2"/>
  <c r="I47" i="2"/>
  <c r="G47" i="2"/>
  <c r="W46" i="2"/>
  <c r="U46" i="2"/>
  <c r="Q46" i="2"/>
  <c r="L46" i="2"/>
  <c r="I46" i="2"/>
  <c r="G46" i="2"/>
  <c r="W45" i="2"/>
  <c r="U45" i="2"/>
  <c r="Q45" i="2"/>
  <c r="L45" i="2"/>
  <c r="I45" i="2"/>
  <c r="G45" i="2"/>
  <c r="W44" i="2"/>
  <c r="U44" i="2"/>
  <c r="Q44" i="2"/>
  <c r="L44" i="2"/>
  <c r="I44" i="2"/>
  <c r="G44" i="2"/>
  <c r="W43" i="2"/>
  <c r="U43" i="2"/>
  <c r="Q43" i="2"/>
  <c r="L43" i="2"/>
  <c r="I43" i="2"/>
  <c r="G43" i="2"/>
  <c r="W42" i="2"/>
  <c r="U42" i="2"/>
  <c r="Q42" i="2"/>
  <c r="L42" i="2"/>
  <c r="I42" i="2"/>
  <c r="G42" i="2"/>
  <c r="W41" i="2"/>
  <c r="U41" i="2"/>
  <c r="Q41" i="2"/>
  <c r="L41" i="2"/>
  <c r="I41" i="2"/>
  <c r="G41" i="2"/>
  <c r="W40" i="2"/>
  <c r="U40" i="2"/>
  <c r="Q40" i="2"/>
  <c r="L40" i="2"/>
  <c r="I40" i="2"/>
  <c r="G40" i="2"/>
  <c r="W39" i="2"/>
  <c r="U39" i="2"/>
  <c r="Q39" i="2"/>
  <c r="L39" i="2"/>
  <c r="I39" i="2"/>
  <c r="G39" i="2"/>
  <c r="W38" i="2"/>
  <c r="U38" i="2"/>
  <c r="Q38" i="2"/>
  <c r="L38" i="2"/>
  <c r="I38" i="2"/>
  <c r="G38" i="2"/>
  <c r="W37" i="2"/>
  <c r="U37" i="2"/>
  <c r="Q37" i="2"/>
  <c r="L37" i="2"/>
  <c r="I37" i="2"/>
  <c r="G37" i="2"/>
  <c r="W36" i="2"/>
  <c r="U36" i="2"/>
  <c r="Q36" i="2"/>
  <c r="L36" i="2"/>
  <c r="I36" i="2"/>
  <c r="G36" i="2"/>
  <c r="W35" i="2"/>
  <c r="U35" i="2"/>
  <c r="Q35" i="2"/>
  <c r="L35" i="2"/>
  <c r="I35" i="2"/>
  <c r="G35" i="2"/>
  <c r="W34" i="2"/>
  <c r="U34" i="2"/>
  <c r="Q34" i="2"/>
  <c r="L34" i="2"/>
  <c r="I34" i="2"/>
  <c r="G34" i="2"/>
  <c r="W33" i="2"/>
  <c r="U33" i="2"/>
  <c r="Q33" i="2"/>
  <c r="L33" i="2"/>
  <c r="I33" i="2"/>
  <c r="G33" i="2"/>
  <c r="W32" i="2"/>
  <c r="U32" i="2"/>
  <c r="Q32" i="2"/>
  <c r="L32" i="2"/>
  <c r="I32" i="2"/>
  <c r="G32" i="2"/>
  <c r="W31" i="2"/>
  <c r="U31" i="2"/>
  <c r="Q31" i="2"/>
  <c r="L31" i="2"/>
  <c r="I31" i="2"/>
  <c r="G31" i="2"/>
  <c r="W30" i="2"/>
  <c r="U30" i="2"/>
  <c r="Q30" i="2"/>
  <c r="L30" i="2"/>
  <c r="I30" i="2"/>
  <c r="G30" i="2"/>
  <c r="W29" i="2"/>
  <c r="U29" i="2"/>
  <c r="Q29" i="2"/>
  <c r="L29" i="2"/>
  <c r="I29" i="2"/>
  <c r="G29" i="2"/>
  <c r="W28" i="2"/>
  <c r="U28" i="2"/>
  <c r="Q28" i="2"/>
  <c r="L28" i="2"/>
  <c r="I28" i="2"/>
  <c r="G28" i="2"/>
  <c r="W27" i="2"/>
  <c r="U27" i="2"/>
  <c r="Q27" i="2"/>
  <c r="L27" i="2"/>
  <c r="I27" i="2"/>
  <c r="G27" i="2"/>
  <c r="W26" i="2"/>
  <c r="U26" i="2"/>
  <c r="Q26" i="2"/>
  <c r="L26" i="2"/>
  <c r="I26" i="2"/>
  <c r="G26" i="2"/>
  <c r="W25" i="2"/>
  <c r="U25" i="2"/>
  <c r="Q25" i="2"/>
  <c r="L25" i="2"/>
  <c r="I25" i="2"/>
  <c r="G25" i="2"/>
  <c r="W24" i="2"/>
  <c r="U24" i="2"/>
  <c r="Q24" i="2"/>
  <c r="L24" i="2"/>
  <c r="I24" i="2"/>
  <c r="G24" i="2"/>
  <c r="W23" i="2"/>
  <c r="U23" i="2"/>
  <c r="Q23" i="2"/>
  <c r="L23" i="2"/>
  <c r="I23" i="2"/>
  <c r="G23" i="2"/>
  <c r="W22" i="2"/>
  <c r="U22" i="2"/>
  <c r="Q22" i="2"/>
  <c r="L22" i="2"/>
  <c r="I22" i="2"/>
  <c r="G22" i="2"/>
  <c r="AC22" i="2" s="1"/>
  <c r="W21" i="2"/>
  <c r="U21" i="2"/>
  <c r="Q21" i="2"/>
  <c r="L21" i="2"/>
  <c r="I21" i="2"/>
  <c r="G21" i="2"/>
  <c r="W20" i="2"/>
  <c r="U20" i="2"/>
  <c r="Q20" i="2"/>
  <c r="L20" i="2"/>
  <c r="I20" i="2"/>
  <c r="G20" i="2"/>
  <c r="W19" i="2"/>
  <c r="U19" i="2"/>
  <c r="Q19" i="2"/>
  <c r="L19" i="2"/>
  <c r="I19" i="2"/>
  <c r="G19" i="2"/>
  <c r="W18" i="2"/>
  <c r="U18" i="2"/>
  <c r="Q18" i="2"/>
  <c r="L18" i="2"/>
  <c r="I18" i="2"/>
  <c r="G18" i="2"/>
  <c r="W17" i="2"/>
  <c r="U17" i="2"/>
  <c r="Q17" i="2"/>
  <c r="L17" i="2"/>
  <c r="I17" i="2"/>
  <c r="G17" i="2"/>
  <c r="W16" i="2"/>
  <c r="U16" i="2"/>
  <c r="Q16" i="2"/>
  <c r="L16" i="2"/>
  <c r="I16" i="2"/>
  <c r="G16" i="2"/>
  <c r="W15" i="2"/>
  <c r="U15" i="2"/>
  <c r="Q15" i="2"/>
  <c r="L15" i="2"/>
  <c r="I15" i="2"/>
  <c r="G15" i="2"/>
  <c r="W14" i="2"/>
  <c r="U14" i="2"/>
  <c r="Q14" i="2"/>
  <c r="L14" i="2"/>
  <c r="I14" i="2"/>
  <c r="G14" i="2"/>
  <c r="W13" i="2"/>
  <c r="U13" i="2"/>
  <c r="Q13" i="2"/>
  <c r="L13" i="2"/>
  <c r="I13" i="2"/>
  <c r="G13" i="2"/>
  <c r="W12" i="2"/>
  <c r="U12" i="2"/>
  <c r="Q12" i="2"/>
  <c r="L12" i="2"/>
  <c r="I12" i="2"/>
  <c r="G12" i="2"/>
  <c r="W11" i="2"/>
  <c r="U11" i="2"/>
  <c r="Q11" i="2"/>
  <c r="L11" i="2"/>
  <c r="I11" i="2"/>
  <c r="G11" i="2"/>
  <c r="W10" i="2"/>
  <c r="U10" i="2"/>
  <c r="Q10" i="2"/>
  <c r="L10" i="2"/>
  <c r="I10" i="2"/>
  <c r="G10" i="2"/>
  <c r="W9" i="2"/>
  <c r="U9" i="2"/>
  <c r="Q9" i="2"/>
  <c r="L9" i="2"/>
  <c r="I9" i="2"/>
  <c r="G9" i="2"/>
  <c r="W8" i="2"/>
  <c r="U8" i="2"/>
  <c r="Q8" i="2"/>
  <c r="L8" i="2"/>
  <c r="I8" i="2"/>
  <c r="G8" i="2"/>
  <c r="W7" i="2"/>
  <c r="U7" i="2"/>
  <c r="Q7" i="2"/>
  <c r="L7" i="2"/>
  <c r="I7" i="2"/>
  <c r="G7" i="2"/>
  <c r="W6" i="2"/>
  <c r="U6" i="2"/>
  <c r="Q6" i="2"/>
  <c r="L6" i="2"/>
  <c r="I6" i="2"/>
  <c r="G6" i="2"/>
  <c r="W5" i="2"/>
  <c r="U5" i="2"/>
  <c r="Q5" i="2"/>
  <c r="L5" i="2"/>
  <c r="I5" i="2"/>
  <c r="G5" i="2"/>
  <c r="W4" i="2"/>
  <c r="U4" i="2"/>
  <c r="Q4" i="2"/>
  <c r="L4" i="2"/>
  <c r="I4" i="2"/>
  <c r="G4" i="2"/>
  <c r="W3" i="2"/>
  <c r="U3" i="2"/>
  <c r="Q3" i="2"/>
  <c r="L3" i="2"/>
  <c r="I3" i="2"/>
  <c r="G3" i="2"/>
  <c r="AD2" i="2"/>
  <c r="W2" i="2"/>
  <c r="U2" i="2"/>
  <c r="Q2" i="2"/>
  <c r="L2" i="2"/>
  <c r="I2" i="2"/>
  <c r="AL6" i="4" l="1"/>
  <c r="AL117" i="4"/>
  <c r="AL127" i="4"/>
  <c r="AL133" i="4"/>
  <c r="AL143" i="4"/>
  <c r="AL388" i="4"/>
  <c r="AL417" i="4"/>
  <c r="AL424" i="4"/>
  <c r="AL465" i="4"/>
  <c r="AL475" i="4"/>
  <c r="AL583" i="4"/>
  <c r="AL611" i="4"/>
  <c r="AL698" i="4"/>
  <c r="AL755" i="4"/>
  <c r="AL781" i="4"/>
  <c r="AL819" i="4"/>
  <c r="AL1029" i="4"/>
  <c r="AL1077" i="4"/>
  <c r="AL67" i="4"/>
  <c r="AL73" i="4"/>
  <c r="AL108" i="4"/>
  <c r="AL274" i="4"/>
  <c r="AL389" i="4"/>
  <c r="AL558" i="4"/>
  <c r="AL602" i="4"/>
  <c r="AL628" i="4"/>
  <c r="AL644" i="4"/>
  <c r="AL746" i="4"/>
  <c r="AL762" i="4"/>
  <c r="AL797" i="4"/>
  <c r="AL835" i="4"/>
  <c r="AL851" i="4"/>
  <c r="AL927" i="4"/>
  <c r="AL956" i="4"/>
  <c r="AL252" i="4"/>
  <c r="AL399" i="4"/>
  <c r="AL530" i="4"/>
  <c r="AL730" i="4"/>
  <c r="AL756" i="4"/>
  <c r="AL829" i="4"/>
  <c r="AL1113" i="4"/>
  <c r="AL54" i="4"/>
  <c r="AL48" i="4"/>
  <c r="AL147" i="4"/>
  <c r="AL153" i="4"/>
  <c r="AL163" i="4"/>
  <c r="AL169" i="4"/>
  <c r="AL364" i="4"/>
  <c r="AL517" i="4"/>
  <c r="AL603" i="4"/>
  <c r="AL619" i="4"/>
  <c r="AL686" i="4"/>
  <c r="AL772" i="4"/>
  <c r="AL893" i="4"/>
  <c r="AL963" i="4"/>
  <c r="AL979" i="4"/>
  <c r="AL995" i="4"/>
  <c r="AL1011" i="4"/>
  <c r="AL1027" i="4"/>
  <c r="AL1043" i="4"/>
  <c r="AL1075" i="4"/>
  <c r="AL1091" i="4"/>
  <c r="AL13" i="4"/>
  <c r="AL29" i="4"/>
  <c r="AL134" i="4"/>
  <c r="AL144" i="4"/>
  <c r="AL160" i="4"/>
  <c r="AL176" i="4"/>
  <c r="AL182" i="4"/>
  <c r="AL195" i="4"/>
  <c r="AL201" i="4"/>
  <c r="AL657" i="4"/>
  <c r="AL673" i="4"/>
  <c r="AL714" i="4"/>
  <c r="AL909" i="4"/>
  <c r="AL976" i="4"/>
  <c r="AL1008" i="4"/>
  <c r="AL1024" i="4"/>
  <c r="AL1040" i="4"/>
  <c r="AL1072" i="4"/>
  <c r="AL1088" i="4"/>
  <c r="AL36" i="4"/>
  <c r="AL112" i="4"/>
  <c r="AL138" i="4"/>
  <c r="AL154" i="4"/>
  <c r="AL272" i="4"/>
  <c r="AL288" i="4"/>
  <c r="AL294" i="4"/>
  <c r="AL304" i="4"/>
  <c r="AL320" i="4"/>
  <c r="AL336" i="4"/>
  <c r="AL451" i="4"/>
  <c r="AL457" i="4"/>
  <c r="AL470" i="4"/>
  <c r="AL476" i="4"/>
  <c r="AL492" i="4"/>
  <c r="AL584" i="4"/>
  <c r="AL658" i="4"/>
  <c r="AL776" i="4"/>
  <c r="AL919" i="4"/>
  <c r="AL935" i="4"/>
  <c r="AL1034" i="4"/>
  <c r="AL1059" i="4"/>
  <c r="AL1101" i="4"/>
  <c r="AL14" i="4"/>
  <c r="AL30" i="4"/>
  <c r="AL119" i="4"/>
  <c r="AL125" i="4"/>
  <c r="AL135" i="4"/>
  <c r="AL400" i="4"/>
  <c r="AL432" i="4"/>
  <c r="AL448" i="4"/>
  <c r="AL483" i="4"/>
  <c r="AL489" i="4"/>
  <c r="AL515" i="4"/>
  <c r="AL531" i="4"/>
  <c r="AL550" i="4"/>
  <c r="AL559" i="4"/>
  <c r="AL645" i="4"/>
  <c r="AL842" i="4"/>
  <c r="AL862" i="4"/>
  <c r="AL874" i="4"/>
  <c r="AL1056" i="4"/>
  <c r="AL1063" i="4"/>
  <c r="AL75" i="4"/>
  <c r="AL266" i="4"/>
  <c r="AL282" i="4"/>
  <c r="AL298" i="4"/>
  <c r="AL413" i="4"/>
  <c r="AL416" i="4"/>
  <c r="AL547" i="4"/>
  <c r="AL712" i="4"/>
  <c r="AL760" i="4"/>
  <c r="AL859" i="4"/>
  <c r="AL913" i="4"/>
  <c r="AL1028" i="4"/>
  <c r="AL1044" i="4"/>
  <c r="AL1076" i="4"/>
  <c r="AL1107" i="4"/>
  <c r="AL94" i="4"/>
  <c r="AL97" i="4"/>
  <c r="AL208" i="4"/>
  <c r="AL247" i="4"/>
  <c r="AL253" i="4"/>
  <c r="AL263" i="4"/>
  <c r="AL279" i="4"/>
  <c r="AL394" i="4"/>
  <c r="AL499" i="4"/>
  <c r="AL525" i="4"/>
  <c r="AL891" i="4"/>
  <c r="AL910" i="4"/>
  <c r="AL1018" i="4"/>
  <c r="AL1025" i="4"/>
  <c r="AL1073" i="4"/>
  <c r="AL1104" i="4"/>
  <c r="AL209" i="4"/>
  <c r="AL384" i="4"/>
  <c r="AL490" i="4"/>
  <c r="AL506" i="4"/>
  <c r="AL522" i="4"/>
  <c r="AL620" i="4"/>
  <c r="AL678" i="4"/>
  <c r="AL687" i="4"/>
  <c r="AL155" i="4"/>
  <c r="AL171" i="4"/>
  <c r="AL187" i="4"/>
  <c r="AL225" i="4"/>
  <c r="AL595" i="4"/>
  <c r="AL617" i="4"/>
  <c r="AL643" i="4"/>
  <c r="AL659" i="4"/>
  <c r="AL675" i="4"/>
  <c r="AL694" i="4"/>
  <c r="AL840" i="4"/>
  <c r="AL875" i="4"/>
  <c r="AL1003" i="4"/>
  <c r="AL1114" i="4"/>
  <c r="AL53" i="4"/>
  <c r="AL136" i="4"/>
  <c r="AL142" i="4"/>
  <c r="AL152" i="4"/>
  <c r="AL168" i="4"/>
  <c r="AL184" i="4"/>
  <c r="AL203" i="4"/>
  <c r="AL353" i="4"/>
  <c r="AL500" i="4"/>
  <c r="AL608" i="4"/>
  <c r="AL691" i="4"/>
  <c r="AL882" i="4"/>
  <c r="AL331" i="4"/>
  <c r="AL570" i="4"/>
  <c r="AL653" i="4"/>
  <c r="AL669" i="4"/>
  <c r="AL723" i="4"/>
  <c r="AL787" i="4"/>
  <c r="AL860" i="4"/>
  <c r="AL44" i="4"/>
  <c r="AL95" i="4"/>
  <c r="AL98" i="4"/>
  <c r="AL146" i="4"/>
  <c r="AL260" i="4"/>
  <c r="AL292" i="4"/>
  <c r="AL308" i="4"/>
  <c r="AL312" i="4"/>
  <c r="AL318" i="4"/>
  <c r="AL586" i="4"/>
  <c r="AL618" i="4"/>
  <c r="AL634" i="4"/>
  <c r="AL650" i="4"/>
  <c r="AL666" i="4"/>
  <c r="AL803" i="4"/>
  <c r="AL822" i="4"/>
  <c r="AL952" i="4"/>
  <c r="AL962" i="4"/>
  <c r="AL994" i="4"/>
  <c r="AL1090" i="4"/>
  <c r="AL148" i="4"/>
  <c r="AL174" i="4"/>
  <c r="AL190" i="4"/>
  <c r="AL164" i="4"/>
  <c r="AL158" i="4"/>
  <c r="AL92" i="4"/>
  <c r="AL101" i="4"/>
  <c r="AL111" i="4"/>
  <c r="AL114" i="4"/>
  <c r="AL130" i="4"/>
  <c r="AL162" i="4"/>
  <c r="AL149" i="4"/>
  <c r="AL159" i="4"/>
  <c r="AL32" i="4"/>
  <c r="AL42" i="4"/>
  <c r="AL64" i="4"/>
  <c r="AL83" i="4"/>
  <c r="AL89" i="4"/>
  <c r="AL124" i="4"/>
  <c r="AL140" i="4"/>
  <c r="AL70" i="4"/>
  <c r="AL204" i="4"/>
  <c r="AL213" i="4"/>
  <c r="AL20" i="4"/>
  <c r="AL45" i="4"/>
  <c r="AL58" i="4"/>
  <c r="AL74" i="4"/>
  <c r="AL61" i="4"/>
  <c r="AL179" i="4"/>
  <c r="AL185" i="4"/>
  <c r="AL150" i="4"/>
  <c r="AL166" i="4"/>
  <c r="AL4" i="4"/>
  <c r="AL11" i="4"/>
  <c r="AL93" i="4"/>
  <c r="AL106" i="4"/>
  <c r="AL78" i="4"/>
  <c r="AL81" i="4"/>
  <c r="AL84" i="4"/>
  <c r="AL103" i="4"/>
  <c r="AL109" i="4"/>
  <c r="AL122" i="4"/>
  <c r="AL128" i="4"/>
  <c r="AL141" i="4"/>
  <c r="AL56" i="4"/>
  <c r="AL72" i="4"/>
  <c r="AL100" i="4"/>
  <c r="AL21" i="4"/>
  <c r="AL31" i="4"/>
  <c r="AL37" i="4"/>
  <c r="AL59" i="4"/>
  <c r="AL177" i="4"/>
  <c r="AL180" i="4"/>
  <c r="AL215" i="4"/>
  <c r="AL221" i="4"/>
  <c r="AL234" i="4"/>
  <c r="AL240" i="4"/>
  <c r="AL12" i="4"/>
  <c r="AL47" i="4"/>
  <c r="AL50" i="4"/>
  <c r="AL193" i="4"/>
  <c r="AL196" i="4"/>
  <c r="AL326" i="4"/>
  <c r="AL200" i="4"/>
  <c r="AL206" i="4"/>
  <c r="AL219" i="4"/>
  <c r="AL241" i="4"/>
  <c r="AL285" i="4"/>
  <c r="AL345" i="4"/>
  <c r="AL8" i="4"/>
  <c r="AL27" i="4"/>
  <c r="AL46" i="4"/>
  <c r="AL49" i="4"/>
  <c r="AL52" i="4"/>
  <c r="AL71" i="4"/>
  <c r="AL86" i="4"/>
  <c r="AL99" i="4"/>
  <c r="AL105" i="4"/>
  <c r="AL156" i="4"/>
  <c r="AL165" i="4"/>
  <c r="AL175" i="4"/>
  <c r="AL178" i="4"/>
  <c r="AL212" i="4"/>
  <c r="AL216" i="4"/>
  <c r="AL222" i="4"/>
  <c r="AL235" i="4"/>
  <c r="AL257" i="4"/>
  <c r="AL295" i="4"/>
  <c r="AL301" i="4"/>
  <c r="AL314" i="4"/>
  <c r="AL342" i="4"/>
  <c r="AL355" i="4"/>
  <c r="AL361" i="4"/>
  <c r="AL396" i="4"/>
  <c r="AL405" i="4"/>
  <c r="AL421" i="4"/>
  <c r="AL434" i="4"/>
  <c r="AL440" i="4"/>
  <c r="AL450" i="4"/>
  <c r="AL494" i="4"/>
  <c r="AL519" i="4"/>
  <c r="AL544" i="4"/>
  <c r="AL553" i="4"/>
  <c r="AL556" i="4"/>
  <c r="AL581" i="4"/>
  <c r="AL594" i="4"/>
  <c r="AL597" i="4"/>
  <c r="AL609" i="4"/>
  <c r="AL622" i="4"/>
  <c r="AL647" i="4"/>
  <c r="AL672" i="4"/>
  <c r="AL681" i="4"/>
  <c r="AL684" i="4"/>
  <c r="AL709" i="4"/>
  <c r="AL722" i="4"/>
  <c r="AL737" i="4"/>
  <c r="AL750" i="4"/>
  <c r="AL775" i="4"/>
  <c r="AL825" i="4"/>
  <c r="AL828" i="4"/>
  <c r="AL837" i="4"/>
  <c r="AL850" i="4"/>
  <c r="AL887" i="4"/>
  <c r="AL912" i="4"/>
  <c r="AL937" i="4"/>
  <c r="AL940" i="4"/>
  <c r="AL949" i="4"/>
  <c r="AL968" i="4"/>
  <c r="AL978" i="4"/>
  <c r="AL990" i="4"/>
  <c r="AL1031" i="4"/>
  <c r="AL1062" i="4"/>
  <c r="AL1084" i="4"/>
  <c r="AL1102" i="4"/>
  <c r="AL1115" i="4"/>
  <c r="AL24" i="4"/>
  <c r="AL77" i="4"/>
  <c r="AL172" i="4"/>
  <c r="AL191" i="4"/>
  <c r="AL228" i="4"/>
  <c r="AL238" i="4"/>
  <c r="AL251" i="4"/>
  <c r="AL311" i="4"/>
  <c r="AL317" i="4"/>
  <c r="AL330" i="4"/>
  <c r="AL466" i="4"/>
  <c r="AL491" i="4"/>
  <c r="AL516" i="4"/>
  <c r="AL541" i="4"/>
  <c r="AL566" i="4"/>
  <c r="AL575" i="4"/>
  <c r="AL600" i="4"/>
  <c r="AL703" i="4"/>
  <c r="AL728" i="4"/>
  <c r="AL856" i="4"/>
  <c r="AL868" i="4"/>
  <c r="AL965" i="4"/>
  <c r="AL1006" i="4"/>
  <c r="AL1012" i="4"/>
  <c r="AL1087" i="4"/>
  <c r="AL1093" i="4"/>
  <c r="AL40" i="4"/>
  <c r="AL90" i="4"/>
  <c r="AL115" i="4"/>
  <c r="AL121" i="4"/>
  <c r="AL181" i="4"/>
  <c r="AL194" i="4"/>
  <c r="AL232" i="4"/>
  <c r="AL273" i="4"/>
  <c r="AL358" i="4"/>
  <c r="AL371" i="4"/>
  <c r="AL377" i="4"/>
  <c r="AL437" i="4"/>
  <c r="AL456" i="4"/>
  <c r="AL5" i="4"/>
  <c r="AL65" i="4"/>
  <c r="AL68" i="4"/>
  <c r="AL87" i="4"/>
  <c r="AL102" i="4"/>
  <c r="AL118" i="4"/>
  <c r="AL131" i="4"/>
  <c r="AL137" i="4"/>
  <c r="AL188" i="4"/>
  <c r="AL197" i="4"/>
  <c r="AL207" i="4"/>
  <c r="AL210" i="4"/>
  <c r="AL244" i="4"/>
  <c r="AL248" i="4"/>
  <c r="AL254" i="4"/>
  <c r="AL267" i="4"/>
  <c r="AL289" i="4"/>
  <c r="AL327" i="4"/>
  <c r="AL333" i="4"/>
  <c r="AL346" i="4"/>
  <c r="AL374" i="4"/>
  <c r="AL387" i="4"/>
  <c r="AL431" i="4"/>
  <c r="AL453" i="4"/>
  <c r="AL482" i="4"/>
  <c r="AL510" i="4"/>
  <c r="AL535" i="4"/>
  <c r="AL560" i="4"/>
  <c r="AL569" i="4"/>
  <c r="AL572" i="4"/>
  <c r="AL610" i="4"/>
  <c r="AL613" i="4"/>
  <c r="AL625" i="4"/>
  <c r="AL638" i="4"/>
  <c r="AL663" i="4"/>
  <c r="AL688" i="4"/>
  <c r="AL697" i="4"/>
  <c r="AL700" i="4"/>
  <c r="AL716" i="4"/>
  <c r="AL725" i="4"/>
  <c r="AL738" i="4"/>
  <c r="AL753" i="4"/>
  <c r="AL766" i="4"/>
  <c r="AL841" i="4"/>
  <c r="AL844" i="4"/>
  <c r="AL853" i="4"/>
  <c r="AL878" i="4"/>
  <c r="AL903" i="4"/>
  <c r="AL928" i="4"/>
  <c r="AL953" i="4"/>
  <c r="AL972" i="4"/>
  <c r="AL981" i="4"/>
  <c r="AL1000" i="4"/>
  <c r="AL1019" i="4"/>
  <c r="AL1078" i="4"/>
  <c r="AL1106" i="4"/>
  <c r="AL1118" i="4"/>
  <c r="AL223" i="4"/>
  <c r="AL226" i="4"/>
  <c r="AL264" i="4"/>
  <c r="AL270" i="4"/>
  <c r="AL283" i="4"/>
  <c r="AL305" i="4"/>
  <c r="AL343" i="4"/>
  <c r="AL349" i="4"/>
  <c r="AL362" i="4"/>
  <c r="AL393" i="4"/>
  <c r="AL412" i="4"/>
  <c r="AL425" i="4"/>
  <c r="AL469" i="4"/>
  <c r="AL488" i="4"/>
  <c r="AL507" i="4"/>
  <c r="AL532" i="4"/>
  <c r="AL557" i="4"/>
  <c r="AL582" i="4"/>
  <c r="AL591" i="4"/>
  <c r="AL616" i="4"/>
  <c r="AL635" i="4"/>
  <c r="AL660" i="4"/>
  <c r="AL685" i="4"/>
  <c r="AL710" i="4"/>
  <c r="AL719" i="4"/>
  <c r="AL744" i="4"/>
  <c r="AL763" i="4"/>
  <c r="AL813" i="4"/>
  <c r="AL838" i="4"/>
  <c r="AL866" i="4"/>
  <c r="AL890" i="4"/>
  <c r="AL925" i="4"/>
  <c r="AL950" i="4"/>
  <c r="AL969" i="4"/>
  <c r="AL975" i="4"/>
  <c r="AL988" i="4"/>
  <c r="AL997" i="4"/>
  <c r="AL1010" i="4"/>
  <c r="AL1047" i="4"/>
  <c r="AL220" i="4"/>
  <c r="AL229" i="4"/>
  <c r="AL239" i="4"/>
  <c r="AL242" i="4"/>
  <c r="AL276" i="4"/>
  <c r="AL280" i="4"/>
  <c r="AL286" i="4"/>
  <c r="AL299" i="4"/>
  <c r="AL321" i="4"/>
  <c r="AL359" i="4"/>
  <c r="AL365" i="4"/>
  <c r="AL378" i="4"/>
  <c r="AL390" i="4"/>
  <c r="AL403" i="4"/>
  <c r="AL419" i="4"/>
  <c r="AL428" i="4"/>
  <c r="AL444" i="4"/>
  <c r="AL463" i="4"/>
  <c r="AL485" i="4"/>
  <c r="AL498" i="4"/>
  <c r="AL526" i="4"/>
  <c r="AL551" i="4"/>
  <c r="AL576" i="4"/>
  <c r="AL585" i="4"/>
  <c r="AL588" i="4"/>
  <c r="AL626" i="4"/>
  <c r="AL629" i="4"/>
  <c r="AL641" i="4"/>
  <c r="AL654" i="4"/>
  <c r="AL679" i="4"/>
  <c r="AL704" i="4"/>
  <c r="AL713" i="4"/>
  <c r="AL732" i="4"/>
  <c r="AL741" i="4"/>
  <c r="AL778" i="4"/>
  <c r="AL782" i="4"/>
  <c r="AL832" i="4"/>
  <c r="AL857" i="4"/>
  <c r="AL872" i="4"/>
  <c r="AL884" i="4"/>
  <c r="AL894" i="4"/>
  <c r="AL944" i="4"/>
  <c r="AL985" i="4"/>
  <c r="AL1004" i="4"/>
  <c r="AL1022" i="4"/>
  <c r="AL1094" i="4"/>
  <c r="AL1109" i="4"/>
  <c r="AL1122" i="4"/>
  <c r="AL236" i="4"/>
  <c r="AL245" i="4"/>
  <c r="AL255" i="4"/>
  <c r="AL258" i="4"/>
  <c r="AL296" i="4"/>
  <c r="AL302" i="4"/>
  <c r="AL315" i="4"/>
  <c r="AL337" i="4"/>
  <c r="AL375" i="4"/>
  <c r="AL381" i="4"/>
  <c r="AL435" i="4"/>
  <c r="AL460" i="4"/>
  <c r="AL523" i="4"/>
  <c r="AL548" i="4"/>
  <c r="AL573" i="4"/>
  <c r="AL598" i="4"/>
  <c r="AL607" i="4"/>
  <c r="AL632" i="4"/>
  <c r="AL651" i="4"/>
  <c r="AL676" i="4"/>
  <c r="AL701" i="4"/>
  <c r="AL726" i="4"/>
  <c r="AL735" i="4"/>
  <c r="AL751" i="4"/>
  <c r="AL794" i="4"/>
  <c r="AL906" i="4"/>
  <c r="AL941" i="4"/>
  <c r="AL960" i="4"/>
  <c r="AL982" i="4"/>
  <c r="AL1001" i="4"/>
  <c r="AL1013" i="4"/>
  <c r="AL1035" i="4"/>
  <c r="AL1116" i="4"/>
  <c r="AL501" i="4"/>
  <c r="AL514" i="4"/>
  <c r="AL542" i="4"/>
  <c r="AL567" i="4"/>
  <c r="AL592" i="4"/>
  <c r="AL601" i="4"/>
  <c r="AL604" i="4"/>
  <c r="AL642" i="4"/>
  <c r="AL670" i="4"/>
  <c r="AL695" i="4"/>
  <c r="AL720" i="4"/>
  <c r="AL729" i="4"/>
  <c r="AL748" i="4"/>
  <c r="AL754" i="4"/>
  <c r="AL757" i="4"/>
  <c r="AL788" i="4"/>
  <c r="AL798" i="4"/>
  <c r="AL823" i="4"/>
  <c r="AL848" i="4"/>
  <c r="AL900" i="4"/>
  <c r="AL957" i="4"/>
  <c r="AL1026" i="4"/>
  <c r="AL1050" i="4"/>
  <c r="AL1057" i="4"/>
  <c r="AL1060" i="4"/>
  <c r="AL1119" i="4"/>
  <c r="AL116" i="4"/>
  <c r="AL157" i="4"/>
  <c r="AL170" i="4"/>
  <c r="AL277" i="4"/>
  <c r="AL290" i="4"/>
  <c r="AL324" i="4"/>
  <c r="AL328" i="4"/>
  <c r="AL334" i="4"/>
  <c r="AL347" i="4"/>
  <c r="AL369" i="4"/>
  <c r="AL372" i="4"/>
  <c r="AL391" i="4"/>
  <c r="AL397" i="4"/>
  <c r="AL410" i="4"/>
  <c r="AL429" i="4"/>
  <c r="AL445" i="4"/>
  <c r="AL464" i="4"/>
  <c r="AL473" i="4"/>
  <c r="AL486" i="4"/>
  <c r="AL495" i="4"/>
  <c r="AL520" i="4"/>
  <c r="AL539" i="4"/>
  <c r="AL564" i="4"/>
  <c r="AL589" i="4"/>
  <c r="AL614" i="4"/>
  <c r="AL623" i="4"/>
  <c r="AL648" i="4"/>
  <c r="AL667" i="4"/>
  <c r="AL692" i="4"/>
  <c r="AL717" i="4"/>
  <c r="AL742" i="4"/>
  <c r="AL767" i="4"/>
  <c r="AL810" i="4"/>
  <c r="AL817" i="4"/>
  <c r="AL845" i="4"/>
  <c r="AL873" i="4"/>
  <c r="AL888" i="4"/>
  <c r="AL922" i="4"/>
  <c r="AL973" i="4"/>
  <c r="AL992" i="4"/>
  <c r="AL1017" i="4"/>
  <c r="AL1020" i="4"/>
  <c r="AL1038" i="4"/>
  <c r="AL1051" i="4"/>
  <c r="AL1079" i="4"/>
  <c r="AL151" i="4"/>
  <c r="AL198" i="4"/>
  <c r="AL16" i="4"/>
  <c r="AL35" i="4"/>
  <c r="AL129" i="4"/>
  <c r="AL173" i="4"/>
  <c r="AL306" i="4"/>
  <c r="AL344" i="4"/>
  <c r="AL363" i="4"/>
  <c r="AL382" i="4"/>
  <c r="AL480" i="4"/>
  <c r="AL736" i="4"/>
  <c r="AL804" i="4"/>
  <c r="AL814" i="4"/>
  <c r="AL839" i="4"/>
  <c r="AL876" i="4"/>
  <c r="AL885" i="4"/>
  <c r="AL898" i="4"/>
  <c r="AL916" i="4"/>
  <c r="AL926" i="4"/>
  <c r="AL951" i="4"/>
  <c r="AL1023" i="4"/>
  <c r="AL1066" i="4"/>
  <c r="AL66" i="4"/>
  <c r="AL211" i="4"/>
  <c r="AL60" i="4"/>
  <c r="AL69" i="4"/>
  <c r="AL107" i="4"/>
  <c r="AL167" i="4"/>
  <c r="AL186" i="4"/>
  <c r="AL214" i="4"/>
  <c r="AL233" i="4"/>
  <c r="AL350" i="4"/>
  <c r="AL79" i="4"/>
  <c r="AL82" i="4"/>
  <c r="AL104" i="4"/>
  <c r="AL123" i="4"/>
  <c r="AL145" i="4"/>
  <c r="AL183" i="4"/>
  <c r="AL189" i="4"/>
  <c r="AL202" i="4"/>
  <c r="AL230" i="4"/>
  <c r="AL243" i="4"/>
  <c r="AL249" i="4"/>
  <c r="AL300" i="4"/>
  <c r="AL309" i="4"/>
  <c r="AL319" i="4"/>
  <c r="AL322" i="4"/>
  <c r="AL356" i="4"/>
  <c r="AL360" i="4"/>
  <c r="AL366" i="4"/>
  <c r="AL379" i="4"/>
  <c r="AL385" i="4"/>
  <c r="AL407" i="4"/>
  <c r="AL420" i="4"/>
  <c r="AL439" i="4"/>
  <c r="AL477" i="4"/>
  <c r="AL502" i="4"/>
  <c r="AL511" i="4"/>
  <c r="AL536" i="4"/>
  <c r="AL555" i="4"/>
  <c r="AL580" i="4"/>
  <c r="AL605" i="4"/>
  <c r="AL630" i="4"/>
  <c r="AL639" i="4"/>
  <c r="AL664" i="4"/>
  <c r="AL683" i="4"/>
  <c r="AL708" i="4"/>
  <c r="AL733" i="4"/>
  <c r="AL758" i="4"/>
  <c r="AL783" i="4"/>
  <c r="AL792" i="4"/>
  <c r="AL826" i="4"/>
  <c r="AL864" i="4"/>
  <c r="AL904" i="4"/>
  <c r="AL938" i="4"/>
  <c r="AL945" i="4"/>
  <c r="AL967" i="4"/>
  <c r="AL1005" i="4"/>
  <c r="AL1042" i="4"/>
  <c r="AL1054" i="4"/>
  <c r="AL1067" i="4"/>
  <c r="AL1095" i="4"/>
  <c r="AL19" i="4"/>
  <c r="AL63" i="4"/>
  <c r="AL88" i="4"/>
  <c r="AL113" i="4"/>
  <c r="AL217" i="4"/>
  <c r="AL268" i="4"/>
  <c r="AL287" i="4"/>
  <c r="AL132" i="4"/>
  <c r="AL227" i="4"/>
  <c r="AL284" i="4"/>
  <c r="AL293" i="4"/>
  <c r="AL303" i="4"/>
  <c r="AL340" i="4"/>
  <c r="AL461" i="4"/>
  <c r="AL22" i="4"/>
  <c r="AL38" i="4"/>
  <c r="AL51" i="4"/>
  <c r="AL57" i="4"/>
  <c r="AL76" i="4"/>
  <c r="AL85" i="4"/>
  <c r="AL110" i="4"/>
  <c r="AL120" i="4"/>
  <c r="AL139" i="4"/>
  <c r="AL161" i="4"/>
  <c r="AL199" i="4"/>
  <c r="AL205" i="4"/>
  <c r="AL218" i="4"/>
  <c r="AL246" i="4"/>
  <c r="AL259" i="4"/>
  <c r="AL265" i="4"/>
  <c r="AL316" i="4"/>
  <c r="AL325" i="4"/>
  <c r="AL335" i="4"/>
  <c r="AL338" i="4"/>
  <c r="AL376" i="4"/>
  <c r="AL398" i="4"/>
  <c r="AL436" i="4"/>
  <c r="AL455" i="4"/>
  <c r="AL496" i="4"/>
  <c r="AL505" i="4"/>
  <c r="AL508" i="4"/>
  <c r="AL533" i="4"/>
  <c r="AL546" i="4"/>
  <c r="AL549" i="4"/>
  <c r="AL561" i="4"/>
  <c r="AL574" i="4"/>
  <c r="AL599" i="4"/>
  <c r="AL624" i="4"/>
  <c r="AL633" i="4"/>
  <c r="AL636" i="4"/>
  <c r="AL661" i="4"/>
  <c r="AL674" i="4"/>
  <c r="AL689" i="4"/>
  <c r="AL702" i="4"/>
  <c r="AL727" i="4"/>
  <c r="AL752" i="4"/>
  <c r="AL761" i="4"/>
  <c r="AL789" i="4"/>
  <c r="AL820" i="4"/>
  <c r="AL830" i="4"/>
  <c r="AL855" i="4"/>
  <c r="AL861" i="4"/>
  <c r="AL889" i="4"/>
  <c r="AL892" i="4"/>
  <c r="AL901" i="4"/>
  <c r="AL914" i="4"/>
  <c r="AL932" i="4"/>
  <c r="AL942" i="4"/>
  <c r="AL983" i="4"/>
  <c r="AL1033" i="4"/>
  <c r="AL1036" i="4"/>
  <c r="AL1082" i="4"/>
  <c r="AL1092" i="4"/>
  <c r="AL1117" i="4"/>
  <c r="AL262" i="4"/>
  <c r="AL275" i="4"/>
  <c r="AL281" i="4"/>
  <c r="AL332" i="4"/>
  <c r="AL341" i="4"/>
  <c r="AL351" i="4"/>
  <c r="AL354" i="4"/>
  <c r="AL395" i="4"/>
  <c r="AL401" i="4"/>
  <c r="AL404" i="4"/>
  <c r="AL452" i="4"/>
  <c r="AL471" i="4"/>
  <c r="AL493" i="4"/>
  <c r="AL527" i="4"/>
  <c r="AL552" i="4"/>
  <c r="AL571" i="4"/>
  <c r="AL596" i="4"/>
  <c r="AL621" i="4"/>
  <c r="AL646" i="4"/>
  <c r="AL655" i="4"/>
  <c r="AL680" i="4"/>
  <c r="AL699" i="4"/>
  <c r="AL724" i="4"/>
  <c r="AL749" i="4"/>
  <c r="AL774" i="4"/>
  <c r="AL777" i="4"/>
  <c r="AL808" i="4"/>
  <c r="AL849" i="4"/>
  <c r="AL886" i="4"/>
  <c r="AL958" i="4"/>
  <c r="AL999" i="4"/>
  <c r="AL1039" i="4"/>
  <c r="AL1045" i="4"/>
  <c r="AL1058" i="4"/>
  <c r="AL1070" i="4"/>
  <c r="AL1083" i="4"/>
  <c r="AL231" i="4"/>
  <c r="AL237" i="4"/>
  <c r="AL250" i="4"/>
  <c r="AL278" i="4"/>
  <c r="AL291" i="4"/>
  <c r="AL297" i="4"/>
  <c r="AL348" i="4"/>
  <c r="AL357" i="4"/>
  <c r="AL367" i="4"/>
  <c r="AL370" i="4"/>
  <c r="AL392" i="4"/>
  <c r="AL411" i="4"/>
  <c r="AL426" i="4"/>
  <c r="AL442" i="4"/>
  <c r="AL446" i="4"/>
  <c r="AL468" i="4"/>
  <c r="AL487" i="4"/>
  <c r="AL512" i="4"/>
  <c r="AL521" i="4"/>
  <c r="AL524" i="4"/>
  <c r="AL562" i="4"/>
  <c r="AL565" i="4"/>
  <c r="AL577" i="4"/>
  <c r="AL590" i="4"/>
  <c r="AL615" i="4"/>
  <c r="AL640" i="4"/>
  <c r="AL649" i="4"/>
  <c r="AL652" i="4"/>
  <c r="AL677" i="4"/>
  <c r="AL690" i="4"/>
  <c r="AL705" i="4"/>
  <c r="AL718" i="4"/>
  <c r="AL743" i="4"/>
  <c r="AL768" i="4"/>
  <c r="AL796" i="4"/>
  <c r="AL805" i="4"/>
  <c r="AL836" i="4"/>
  <c r="AL846" i="4"/>
  <c r="AL880" i="4"/>
  <c r="AL905" i="4"/>
  <c r="AL908" i="4"/>
  <c r="AL917" i="4"/>
  <c r="AL930" i="4"/>
  <c r="AL948" i="4"/>
  <c r="AL955" i="4"/>
  <c r="AL970" i="4"/>
  <c r="AL1021" i="4"/>
  <c r="AL1052" i="4"/>
  <c r="AL1111" i="4"/>
  <c r="AL373" i="4"/>
  <c r="AL383" i="4"/>
  <c r="AL386" i="4"/>
  <c r="AL408" i="4"/>
  <c r="AL443" i="4"/>
  <c r="AL462" i="4"/>
  <c r="AL484" i="4"/>
  <c r="AL509" i="4"/>
  <c r="AL534" i="4"/>
  <c r="AL543" i="4"/>
  <c r="AL568" i="4"/>
  <c r="AL587" i="4"/>
  <c r="AL612" i="4"/>
  <c r="AL637" i="4"/>
  <c r="AL662" i="4"/>
  <c r="AL671" i="4"/>
  <c r="AL696" i="4"/>
  <c r="AL715" i="4"/>
  <c r="AL740" i="4"/>
  <c r="AL765" i="4"/>
  <c r="AL771" i="4"/>
  <c r="AL824" i="4"/>
  <c r="AL871" i="4"/>
  <c r="AL877" i="4"/>
  <c r="AL902" i="4"/>
  <c r="AL911" i="4"/>
  <c r="AL971" i="4"/>
  <c r="AL1015" i="4"/>
  <c r="AL1049" i="4"/>
  <c r="AL1055" i="4"/>
  <c r="AL1061" i="4"/>
  <c r="AL1074" i="4"/>
  <c r="AL1105" i="4"/>
  <c r="AL1108" i="4"/>
  <c r="AL269" i="4"/>
  <c r="AL310" i="4"/>
  <c r="AL323" i="4"/>
  <c r="AL329" i="4"/>
  <c r="AL380" i="4"/>
  <c r="AL449" i="4"/>
  <c r="AL459" i="4"/>
  <c r="AL474" i="4"/>
  <c r="AL478" i="4"/>
  <c r="AL503" i="4"/>
  <c r="AL528" i="4"/>
  <c r="AL537" i="4"/>
  <c r="AL540" i="4"/>
  <c r="AL578" i="4"/>
  <c r="AL593" i="4"/>
  <c r="AL606" i="4"/>
  <c r="AL631" i="4"/>
  <c r="AL656" i="4"/>
  <c r="AL665" i="4"/>
  <c r="AL668" i="4"/>
  <c r="AL693" i="4"/>
  <c r="AL706" i="4"/>
  <c r="AL721" i="4"/>
  <c r="AL734" i="4"/>
  <c r="AL759" i="4"/>
  <c r="AL784" i="4"/>
  <c r="AL812" i="4"/>
  <c r="AL821" i="4"/>
  <c r="AL834" i="4"/>
  <c r="AL852" i="4"/>
  <c r="AL865" i="4"/>
  <c r="AL896" i="4"/>
  <c r="AL921" i="4"/>
  <c r="AL924" i="4"/>
  <c r="AL933" i="4"/>
  <c r="AL946" i="4"/>
  <c r="AL980" i="4"/>
  <c r="AL987" i="4"/>
  <c r="AL1002" i="4"/>
  <c r="AL1009" i="4"/>
  <c r="AL1068" i="4"/>
  <c r="AL1099" i="4"/>
  <c r="AC340" i="2"/>
  <c r="AC523" i="2"/>
  <c r="AC549" i="2"/>
  <c r="AC575" i="2"/>
  <c r="AC604" i="2"/>
  <c r="AC617" i="2"/>
  <c r="AC630" i="2"/>
  <c r="AC643" i="2"/>
  <c r="AC667" i="2"/>
  <c r="AC675" i="2"/>
  <c r="AC696" i="2"/>
  <c r="AC704" i="2"/>
  <c r="AC709" i="2"/>
  <c r="AC733" i="2"/>
  <c r="AC762" i="2"/>
  <c r="AC770" i="2"/>
  <c r="AC775" i="2"/>
  <c r="AC812" i="2"/>
  <c r="AC74" i="2"/>
  <c r="AC106" i="2"/>
  <c r="AC337" i="2"/>
  <c r="AC261" i="2"/>
  <c r="AC274" i="2"/>
  <c r="AC311" i="2"/>
  <c r="AC319" i="2"/>
  <c r="AC374" i="2"/>
  <c r="AC395" i="2"/>
  <c r="AC421" i="2"/>
  <c r="AC447" i="2"/>
  <c r="AC476" i="2"/>
  <c r="AC502" i="2"/>
  <c r="AC298" i="2"/>
  <c r="AC316" i="2"/>
  <c r="AC327" i="2"/>
  <c r="AC332" i="2"/>
  <c r="AC350" i="2"/>
  <c r="AC356" i="2"/>
  <c r="AC364" i="2"/>
  <c r="AC369" i="2"/>
  <c r="AC390" i="2"/>
  <c r="AC397" i="2"/>
  <c r="AC400" i="2"/>
  <c r="AC403" i="2"/>
  <c r="AC437" i="2"/>
  <c r="AC450" i="2"/>
  <c r="AC471" i="2"/>
  <c r="AC478" i="2"/>
  <c r="AC484" i="2"/>
  <c r="AC497" i="2"/>
  <c r="AC518" i="2"/>
  <c r="AC525" i="2"/>
  <c r="AC528" i="2"/>
  <c r="AC531" i="2"/>
  <c r="AC565" i="2"/>
  <c r="AC578" i="2"/>
  <c r="AC599" i="2"/>
  <c r="AC606" i="2"/>
  <c r="AC612" i="2"/>
  <c r="AC625" i="2"/>
  <c r="AC633" i="2"/>
  <c r="AC649" i="2"/>
  <c r="AC683" i="2"/>
  <c r="AC712" i="2"/>
  <c r="AC717" i="2"/>
  <c r="AC720" i="2"/>
  <c r="AC799" i="2"/>
  <c r="AC123" i="2"/>
  <c r="AC131" i="2"/>
  <c r="AC139" i="2"/>
  <c r="AC147" i="2"/>
  <c r="AC155" i="2"/>
  <c r="AC163" i="2"/>
  <c r="AC171" i="2"/>
  <c r="AC179" i="2"/>
  <c r="AC187" i="2"/>
  <c r="AC195" i="2"/>
  <c r="AC203" i="2"/>
  <c r="AC211" i="2"/>
  <c r="AC219" i="2"/>
  <c r="AC227" i="2"/>
  <c r="AC235" i="2"/>
  <c r="AC243" i="2"/>
  <c r="AC253" i="2"/>
  <c r="AC271" i="2"/>
  <c r="AC293" i="2"/>
  <c r="AC330" i="2"/>
  <c r="AC338" i="2"/>
  <c r="AC351" i="2"/>
  <c r="AC419" i="2"/>
  <c r="AC442" i="2"/>
  <c r="AC466" i="2"/>
  <c r="AC489" i="2"/>
  <c r="AC500" i="2"/>
  <c r="AC513" i="2"/>
  <c r="AC547" i="2"/>
  <c r="AC570" i="2"/>
  <c r="AC594" i="2"/>
  <c r="AC628" i="2"/>
  <c r="AC636" i="2"/>
  <c r="AC644" i="2"/>
  <c r="AC686" i="2"/>
  <c r="AC715" i="2"/>
  <c r="AC744" i="2"/>
  <c r="AC749" i="2"/>
  <c r="AC752" i="2"/>
  <c r="AC794" i="2"/>
  <c r="AC802" i="2"/>
  <c r="AC479" i="2"/>
  <c r="AC662" i="2"/>
  <c r="AC670" i="2"/>
  <c r="AC815" i="2"/>
  <c r="AC314" i="2"/>
  <c r="AC432" i="2"/>
  <c r="AC510" i="2"/>
  <c r="AC550" i="2"/>
  <c r="AC557" i="2"/>
  <c r="AC560" i="2"/>
  <c r="AC563" i="2"/>
  <c r="AC597" i="2"/>
  <c r="AC610" i="2"/>
  <c r="AC631" i="2"/>
  <c r="AC647" i="2"/>
  <c r="AC681" i="2"/>
  <c r="AC689" i="2"/>
  <c r="AC718" i="2"/>
  <c r="AC747" i="2"/>
  <c r="AC797" i="2"/>
  <c r="AC317" i="2"/>
  <c r="AC346" i="2"/>
  <c r="AC691" i="2"/>
  <c r="AC694" i="2"/>
  <c r="AC702" i="2"/>
  <c r="AC933" i="2"/>
  <c r="AC941" i="2"/>
  <c r="AC949" i="2"/>
  <c r="AC957" i="2"/>
  <c r="AC965" i="2"/>
  <c r="AC973" i="2"/>
  <c r="AC981" i="2"/>
  <c r="AC269" i="2"/>
  <c r="AC335" i="2"/>
  <c r="AC275" i="2"/>
  <c r="AC291" i="2"/>
  <c r="AC301" i="2"/>
  <c r="AC328" i="2"/>
  <c r="AC393" i="2"/>
  <c r="AC404" i="2"/>
  <c r="AC417" i="2"/>
  <c r="AC451" i="2"/>
  <c r="AC474" i="2"/>
  <c r="AC498" i="2"/>
  <c r="AC521" i="2"/>
  <c r="AC532" i="2"/>
  <c r="AC545" i="2"/>
  <c r="AC579" i="2"/>
  <c r="AC626" i="2"/>
  <c r="AC634" i="2"/>
  <c r="AC642" i="2"/>
  <c r="AC660" i="2"/>
  <c r="AC684" i="2"/>
  <c r="AC692" i="2"/>
  <c r="AC713" i="2"/>
  <c r="AC721" i="2"/>
  <c r="AC750" i="2"/>
  <c r="AC755" i="2"/>
  <c r="AC792" i="2"/>
  <c r="AC800" i="2"/>
  <c r="AC359" i="2"/>
  <c r="AC429" i="2"/>
  <c r="AC17" i="2"/>
  <c r="AC49" i="2"/>
  <c r="AC81" i="2"/>
  <c r="AC113" i="2"/>
  <c r="AC265" i="2"/>
  <c r="AC270" i="2"/>
  <c r="AC278" i="2"/>
  <c r="AC315" i="2"/>
  <c r="AC333" i="2"/>
  <c r="AC336" i="2"/>
  <c r="AC344" i="2"/>
  <c r="AC383" i="2"/>
  <c r="AC412" i="2"/>
  <c r="AC438" i="2"/>
  <c r="AC459" i="2"/>
  <c r="AC485" i="2"/>
  <c r="AC511" i="2"/>
  <c r="AC540" i="2"/>
  <c r="AC566" i="2"/>
  <c r="AC587" i="2"/>
  <c r="AC613" i="2"/>
  <c r="AC621" i="2"/>
  <c r="AC663" i="2"/>
  <c r="AC671" i="2"/>
  <c r="AC700" i="2"/>
  <c r="AC723" i="2"/>
  <c r="AC726" i="2"/>
  <c r="AC729" i="2"/>
  <c r="AC737" i="2"/>
  <c r="AC779" i="2"/>
  <c r="AC808" i="2"/>
  <c r="AC816" i="2"/>
  <c r="AC832" i="2"/>
  <c r="AC848" i="2"/>
  <c r="AC864" i="2"/>
  <c r="AC880" i="2"/>
  <c r="AC928" i="2"/>
  <c r="AC944" i="2"/>
  <c r="AC960" i="2"/>
  <c r="AC348" i="2"/>
  <c r="AC382" i="2"/>
  <c r="AC307" i="2"/>
  <c r="AC360" i="2"/>
  <c r="AC433" i="2"/>
  <c r="AC454" i="2"/>
  <c r="AC461" i="2"/>
  <c r="AC501" i="2"/>
  <c r="AC535" i="2"/>
  <c r="AC561" i="2"/>
  <c r="AC582" i="2"/>
  <c r="AC589" i="2"/>
  <c r="AC592" i="2"/>
  <c r="AC595" i="2"/>
  <c r="AC629" i="2"/>
  <c r="AC637" i="2"/>
  <c r="AC645" i="2"/>
  <c r="AC653" i="2"/>
  <c r="AC679" i="2"/>
  <c r="AC687" i="2"/>
  <c r="AC716" i="2"/>
  <c r="AC724" i="2"/>
  <c r="AC745" i="2"/>
  <c r="AC753" i="2"/>
  <c r="AC795" i="2"/>
  <c r="AC803" i="2"/>
  <c r="AC272" i="2"/>
  <c r="AC4" i="2"/>
  <c r="AC257" i="2"/>
  <c r="AC294" i="2"/>
  <c r="AC299" i="2"/>
  <c r="AC323" i="2"/>
  <c r="AC349" i="2"/>
  <c r="AC386" i="2"/>
  <c r="AC407" i="2"/>
  <c r="AC414" i="2"/>
  <c r="AC420" i="2"/>
  <c r="AC464" i="2"/>
  <c r="AC467" i="2"/>
  <c r="AC514" i="2"/>
  <c r="AC542" i="2"/>
  <c r="AC548" i="2"/>
  <c r="AC260" i="2"/>
  <c r="AC273" i="2"/>
  <c r="AC281" i="2"/>
  <c r="AC302" i="2"/>
  <c r="AC310" i="2"/>
  <c r="AC347" i="2"/>
  <c r="AC381" i="2"/>
  <c r="AC394" i="2"/>
  <c r="AC428" i="2"/>
  <c r="AC441" i="2"/>
  <c r="AC462" i="2"/>
  <c r="AC475" i="2"/>
  <c r="AC488" i="2"/>
  <c r="AC509" i="2"/>
  <c r="AC522" i="2"/>
  <c r="AC556" i="2"/>
  <c r="AC569" i="2"/>
  <c r="AC590" i="2"/>
  <c r="AC603" i="2"/>
  <c r="AC616" i="2"/>
  <c r="AC666" i="2"/>
  <c r="AC674" i="2"/>
  <c r="AC695" i="2"/>
  <c r="AC703" i="2"/>
  <c r="AC732" i="2"/>
  <c r="AC758" i="2"/>
  <c r="AC761" i="2"/>
  <c r="AC766" i="2"/>
  <c r="AC769" i="2"/>
  <c r="AC782" i="2"/>
  <c r="AC790" i="2"/>
  <c r="AC811" i="2"/>
  <c r="AC303" i="2"/>
  <c r="AC36" i="2"/>
  <c r="AC68" i="2"/>
  <c r="AC31" i="2"/>
  <c r="AC63" i="2"/>
  <c r="AC127" i="2"/>
  <c r="AC135" i="2"/>
  <c r="AC143" i="2"/>
  <c r="AC151" i="2"/>
  <c r="AC159" i="2"/>
  <c r="AC167" i="2"/>
  <c r="AC175" i="2"/>
  <c r="AC183" i="2"/>
  <c r="AC191" i="2"/>
  <c r="AC199" i="2"/>
  <c r="AC207" i="2"/>
  <c r="AC215" i="2"/>
  <c r="AC223" i="2"/>
  <c r="AC231" i="2"/>
  <c r="AC239" i="2"/>
  <c r="AC247" i="2"/>
  <c r="AC254" i="2"/>
  <c r="AC289" i="2"/>
  <c r="AC297" i="2"/>
  <c r="AC320" i="2"/>
  <c r="AC326" i="2"/>
  <c r="AC331" i="2"/>
  <c r="AC334" i="2"/>
  <c r="AC355" i="2"/>
  <c r="AC363" i="2"/>
  <c r="AC378" i="2"/>
  <c r="AC425" i="2"/>
  <c r="AC436" i="2"/>
  <c r="AC449" i="2"/>
  <c r="AC483" i="2"/>
  <c r="AC506" i="2"/>
  <c r="AC530" i="2"/>
  <c r="AC553" i="2"/>
  <c r="AC564" i="2"/>
  <c r="AC577" i="2"/>
  <c r="AC611" i="2"/>
  <c r="AC624" i="2"/>
  <c r="AC632" i="2"/>
  <c r="AC640" i="2"/>
  <c r="AC676" i="2"/>
  <c r="AC682" i="2"/>
  <c r="AC690" i="2"/>
  <c r="AC711" i="2"/>
  <c r="AC719" i="2"/>
  <c r="AC748" i="2"/>
  <c r="AC756" i="2"/>
  <c r="AC819" i="2"/>
  <c r="AC827" i="2"/>
  <c r="AC835" i="2"/>
  <c r="AC843" i="2"/>
  <c r="AC851" i="2"/>
  <c r="AC859" i="2"/>
  <c r="AC867" i="2"/>
  <c r="AC875" i="2"/>
  <c r="AC883" i="2"/>
  <c r="AC891" i="2"/>
  <c r="AC899" i="2"/>
  <c r="AC907" i="2"/>
  <c r="AC915" i="2"/>
  <c r="AC923" i="2"/>
  <c r="AC931" i="2"/>
  <c r="AC939" i="2"/>
  <c r="AC947" i="2"/>
  <c r="AC42" i="2"/>
  <c r="AC418" i="2"/>
  <c r="AC439" i="2"/>
  <c r="AC446" i="2"/>
  <c r="AC452" i="2"/>
  <c r="AC465" i="2"/>
  <c r="AC486" i="2"/>
  <c r="AC493" i="2"/>
  <c r="AC496" i="2"/>
  <c r="AC499" i="2"/>
  <c r="AC533" i="2"/>
  <c r="AC546" i="2"/>
  <c r="AC567" i="2"/>
  <c r="AC574" i="2"/>
  <c r="AC580" i="2"/>
  <c r="AC593" i="2"/>
  <c r="AC614" i="2"/>
  <c r="AC627" i="2"/>
  <c r="AC635" i="2"/>
  <c r="AC651" i="2"/>
  <c r="AC708" i="2"/>
  <c r="AC714" i="2"/>
  <c r="AC722" i="2"/>
  <c r="AC743" i="2"/>
  <c r="AC751" i="2"/>
  <c r="AC793" i="2"/>
  <c r="AC798" i="2"/>
  <c r="AC801" i="2"/>
  <c r="AC292" i="2"/>
  <c r="AC371" i="2"/>
  <c r="AC405" i="2"/>
  <c r="AC266" i="2"/>
  <c r="AC308" i="2"/>
  <c r="AC379" i="2"/>
  <c r="AC426" i="2"/>
  <c r="AC460" i="2"/>
  <c r="AC541" i="2"/>
  <c r="AC554" i="2"/>
  <c r="AC588" i="2"/>
  <c r="AC601" i="2"/>
  <c r="AC622" i="2"/>
  <c r="AC664" i="2"/>
  <c r="AC672" i="2"/>
  <c r="AC677" i="2"/>
  <c r="AC701" i="2"/>
  <c r="AC730" i="2"/>
  <c r="AC738" i="2"/>
  <c r="AC759" i="2"/>
  <c r="AC767" i="2"/>
  <c r="AC780" i="2"/>
  <c r="AC809" i="2"/>
  <c r="AC817" i="2"/>
  <c r="AC833" i="2"/>
  <c r="AC849" i="2"/>
  <c r="AC865" i="2"/>
  <c r="AC881" i="2"/>
  <c r="AC889" i="2"/>
  <c r="AC897" i="2"/>
  <c r="AC905" i="2"/>
  <c r="AC913" i="2"/>
  <c r="AC921" i="2"/>
  <c r="AC929" i="2"/>
  <c r="AC937" i="2"/>
  <c r="AC945" i="2"/>
  <c r="AC953" i="2"/>
  <c r="AC961" i="2"/>
  <c r="AC969" i="2"/>
  <c r="AC977" i="2"/>
  <c r="AC252" i="2"/>
  <c r="AC329" i="2"/>
  <c r="AC358" i="2"/>
  <c r="AC279" i="2"/>
  <c r="AC286" i="2"/>
  <c r="AC345" i="2"/>
  <c r="AC392" i="2"/>
  <c r="AC413" i="2"/>
  <c r="AC473" i="2"/>
  <c r="AC494" i="2"/>
  <c r="AC507" i="2"/>
  <c r="AC520" i="2"/>
  <c r="AC37" i="2"/>
  <c r="AC69" i="2"/>
  <c r="AC101" i="2"/>
  <c r="AC258" i="2"/>
  <c r="AC284" i="2"/>
  <c r="AC287" i="2"/>
  <c r="AC295" i="2"/>
  <c r="AC318" i="2"/>
  <c r="AC324" i="2"/>
  <c r="AC353" i="2"/>
  <c r="AC387" i="2"/>
  <c r="AC410" i="2"/>
  <c r="AC434" i="2"/>
  <c r="AC457" i="2"/>
  <c r="AC468" i="2"/>
  <c r="AC481" i="2"/>
  <c r="AC515" i="2"/>
  <c r="AC538" i="2"/>
  <c r="AC562" i="2"/>
  <c r="AC585" i="2"/>
  <c r="AC596" i="2"/>
  <c r="AC609" i="2"/>
  <c r="AC680" i="2"/>
  <c r="AC685" i="2"/>
  <c r="AC688" i="2"/>
  <c r="AC746" i="2"/>
  <c r="AC754" i="2"/>
  <c r="AC788" i="2"/>
  <c r="AC796" i="2"/>
  <c r="AC804" i="2"/>
  <c r="AC825" i="2"/>
  <c r="AC841" i="2"/>
  <c r="AC857" i="2"/>
  <c r="AC873" i="2"/>
  <c r="AC10" i="2"/>
  <c r="AC5" i="2"/>
  <c r="AC15" i="2"/>
  <c r="AC20" i="2"/>
  <c r="AC47" i="2"/>
  <c r="AC52" i="2"/>
  <c r="AC79" i="2"/>
  <c r="AC84" i="2"/>
  <c r="AC111" i="2"/>
  <c r="AC116" i="2"/>
  <c r="AC25" i="2"/>
  <c r="AC30" i="2"/>
  <c r="AC57" i="2"/>
  <c r="AC62" i="2"/>
  <c r="AC89" i="2"/>
  <c r="AC94" i="2"/>
  <c r="AC121" i="2"/>
  <c r="AC129" i="2"/>
  <c r="AC137" i="2"/>
  <c r="AC145" i="2"/>
  <c r="AC153" i="2"/>
  <c r="AC161" i="2"/>
  <c r="AC169" i="2"/>
  <c r="AC177" i="2"/>
  <c r="AC185" i="2"/>
  <c r="AC193" i="2"/>
  <c r="AC201" i="2"/>
  <c r="AC209" i="2"/>
  <c r="AC217" i="2"/>
  <c r="AC225" i="2"/>
  <c r="AC233" i="2"/>
  <c r="AC241" i="2"/>
  <c r="AC249" i="2"/>
  <c r="AC3" i="2"/>
  <c r="AC8" i="2"/>
  <c r="AC35" i="2"/>
  <c r="AC40" i="2"/>
  <c r="AC67" i="2"/>
  <c r="AC72" i="2"/>
  <c r="AC99" i="2"/>
  <c r="AC104" i="2"/>
  <c r="AC13" i="2"/>
  <c r="AC18" i="2"/>
  <c r="AC45" i="2"/>
  <c r="AC50" i="2"/>
  <c r="AC77" i="2"/>
  <c r="AC82" i="2"/>
  <c r="AC109" i="2"/>
  <c r="AC114" i="2"/>
  <c r="AC124" i="2"/>
  <c r="AC132" i="2"/>
  <c r="AC140" i="2"/>
  <c r="AC148" i="2"/>
  <c r="AC156" i="2"/>
  <c r="AC164" i="2"/>
  <c r="AC172" i="2"/>
  <c r="AC180" i="2"/>
  <c r="AC188" i="2"/>
  <c r="AC196" i="2"/>
  <c r="AC204" i="2"/>
  <c r="AC212" i="2"/>
  <c r="AC220" i="2"/>
  <c r="AC228" i="2"/>
  <c r="AC236" i="2"/>
  <c r="AC244" i="2"/>
  <c r="AC259" i="2"/>
  <c r="AC23" i="2"/>
  <c r="AC28" i="2"/>
  <c r="AC55" i="2"/>
  <c r="AC60" i="2"/>
  <c r="AC87" i="2"/>
  <c r="AC92" i="2"/>
  <c r="AC119" i="2"/>
  <c r="AC6" i="2"/>
  <c r="AC33" i="2"/>
  <c r="AC65" i="2"/>
  <c r="AC70" i="2"/>
  <c r="AC97" i="2"/>
  <c r="AC11" i="2"/>
  <c r="AC16" i="2"/>
  <c r="AC43" i="2"/>
  <c r="AC48" i="2"/>
  <c r="AC75" i="2"/>
  <c r="AC80" i="2"/>
  <c r="AC107" i="2"/>
  <c r="AC112" i="2"/>
  <c r="AC38" i="2"/>
  <c r="AC21" i="2"/>
  <c r="AC26" i="2"/>
  <c r="AC53" i="2"/>
  <c r="AC58" i="2"/>
  <c r="AC85" i="2"/>
  <c r="AC90" i="2"/>
  <c r="AC117" i="2"/>
  <c r="AC122" i="2"/>
  <c r="AC130" i="2"/>
  <c r="AC138" i="2"/>
  <c r="AC146" i="2"/>
  <c r="AC154" i="2"/>
  <c r="AC162" i="2"/>
  <c r="AC170" i="2"/>
  <c r="AC178" i="2"/>
  <c r="AC186" i="2"/>
  <c r="AC194" i="2"/>
  <c r="AC202" i="2"/>
  <c r="AC210" i="2"/>
  <c r="AC218" i="2"/>
  <c r="AC226" i="2"/>
  <c r="AC234" i="2"/>
  <c r="AC242" i="2"/>
  <c r="AC95" i="2"/>
  <c r="AC100" i="2"/>
  <c r="AC9" i="2"/>
  <c r="AC14" i="2"/>
  <c r="AC41" i="2"/>
  <c r="AC46" i="2"/>
  <c r="AC73" i="2"/>
  <c r="AC78" i="2"/>
  <c r="AC105" i="2"/>
  <c r="AC110" i="2"/>
  <c r="AC125" i="2"/>
  <c r="AC133" i="2"/>
  <c r="AC141" i="2"/>
  <c r="AC149" i="2"/>
  <c r="AC157" i="2"/>
  <c r="AC165" i="2"/>
  <c r="AC173" i="2"/>
  <c r="AC181" i="2"/>
  <c r="AC189" i="2"/>
  <c r="AC197" i="2"/>
  <c r="AC205" i="2"/>
  <c r="AC213" i="2"/>
  <c r="AC221" i="2"/>
  <c r="AC229" i="2"/>
  <c r="AC237" i="2"/>
  <c r="AC245" i="2"/>
  <c r="AC19" i="2"/>
  <c r="AC24" i="2"/>
  <c r="AC51" i="2"/>
  <c r="AC56" i="2"/>
  <c r="AC83" i="2"/>
  <c r="AC88" i="2"/>
  <c r="AC115" i="2"/>
  <c r="AC120" i="2"/>
  <c r="AC255" i="2"/>
  <c r="AC29" i="2"/>
  <c r="AC34" i="2"/>
  <c r="AC61" i="2"/>
  <c r="AC66" i="2"/>
  <c r="AC93" i="2"/>
  <c r="AC98" i="2"/>
  <c r="AC128" i="2"/>
  <c r="AC136" i="2"/>
  <c r="AC144" i="2"/>
  <c r="AC152" i="2"/>
  <c r="AC160" i="2"/>
  <c r="AC168" i="2"/>
  <c r="AC176" i="2"/>
  <c r="AC184" i="2"/>
  <c r="AC192" i="2"/>
  <c r="AC200" i="2"/>
  <c r="AC208" i="2"/>
  <c r="AC216" i="2"/>
  <c r="AC224" i="2"/>
  <c r="AC232" i="2"/>
  <c r="AC240" i="2"/>
  <c r="AC248" i="2"/>
  <c r="AC7" i="2"/>
  <c r="AC12" i="2"/>
  <c r="AC39" i="2"/>
  <c r="AC44" i="2"/>
  <c r="AC71" i="2"/>
  <c r="AC76" i="2"/>
  <c r="AC103" i="2"/>
  <c r="AC108" i="2"/>
  <c r="AC27" i="2"/>
  <c r="AC32" i="2"/>
  <c r="AC59" i="2"/>
  <c r="AC64" i="2"/>
  <c r="AC91" i="2"/>
  <c r="AC96" i="2"/>
  <c r="AC251" i="2"/>
  <c r="AC372" i="2"/>
  <c r="AC385" i="2"/>
  <c r="AC398" i="2"/>
  <c r="AC362" i="2"/>
  <c r="AC380" i="2"/>
  <c r="AC357" i="2"/>
  <c r="AC370" i="2"/>
  <c r="AC373" i="2"/>
  <c r="AC366" i="2"/>
  <c r="AC389" i="2"/>
  <c r="AC402" i="2"/>
  <c r="AC646" i="2"/>
  <c r="AC658" i="2"/>
  <c r="AC668" i="2"/>
  <c r="AC656" i="2"/>
  <c r="AC638" i="2"/>
  <c r="AC654" i="2"/>
  <c r="AC652" i="2"/>
  <c r="AC650" i="2"/>
  <c r="AC648" i="2"/>
  <c r="AC781" i="2"/>
  <c r="AC787" i="2"/>
  <c r="AC820" i="2"/>
  <c r="AC836" i="2"/>
  <c r="AC852" i="2"/>
  <c r="AC868" i="2"/>
  <c r="AC884" i="2"/>
  <c r="AC900" i="2"/>
  <c r="AC916" i="2"/>
  <c r="AC932" i="2"/>
  <c r="AC948" i="2"/>
  <c r="AC964" i="2"/>
  <c r="AC980" i="2"/>
  <c r="AL17" i="3"/>
  <c r="AL33" i="3"/>
  <c r="AL49" i="3"/>
  <c r="AL65" i="3"/>
  <c r="AL81" i="3"/>
  <c r="AL97" i="3"/>
  <c r="AL113" i="3"/>
  <c r="AL123" i="3"/>
  <c r="AC896" i="2"/>
  <c r="AC912" i="2"/>
  <c r="AC976" i="2"/>
  <c r="AL13" i="3"/>
  <c r="AL29" i="3"/>
  <c r="AL45" i="3"/>
  <c r="AL61" i="3"/>
  <c r="AL77" i="3"/>
  <c r="AL93" i="3"/>
  <c r="AL109" i="3"/>
  <c r="AL121" i="3"/>
  <c r="AC830" i="2"/>
  <c r="AC846" i="2"/>
  <c r="AC862" i="2"/>
  <c r="AC878" i="2"/>
  <c r="AC894" i="2"/>
  <c r="AC910" i="2"/>
  <c r="AC926" i="2"/>
  <c r="AC942" i="2"/>
  <c r="AC958" i="2"/>
  <c r="AC974" i="2"/>
  <c r="AL119" i="3"/>
  <c r="AC828" i="2"/>
  <c r="AC844" i="2"/>
  <c r="AC860" i="2"/>
  <c r="AC876" i="2"/>
  <c r="AC892" i="2"/>
  <c r="AC908" i="2"/>
  <c r="AC924" i="2"/>
  <c r="AC940" i="2"/>
  <c r="AC956" i="2"/>
  <c r="AC972" i="2"/>
  <c r="AL9" i="3"/>
  <c r="AM1261" i="3" s="1"/>
  <c r="AL25" i="3"/>
  <c r="AL41" i="3"/>
  <c r="AL57" i="3"/>
  <c r="AC826" i="2"/>
  <c r="AC842" i="2"/>
  <c r="AC858" i="2"/>
  <c r="AC874" i="2"/>
  <c r="AC890" i="2"/>
  <c r="AC906" i="2"/>
  <c r="AC922" i="2"/>
  <c r="AC938" i="2"/>
  <c r="AC954" i="2"/>
  <c r="AC970" i="2"/>
  <c r="AL117" i="3"/>
  <c r="AL127" i="3"/>
  <c r="AC824" i="2"/>
  <c r="AC840" i="2"/>
  <c r="AC856" i="2"/>
  <c r="AC872" i="2"/>
  <c r="AC888" i="2"/>
  <c r="AC904" i="2"/>
  <c r="AC920" i="2"/>
  <c r="AC936" i="2"/>
  <c r="AC952" i="2"/>
  <c r="AC968" i="2"/>
  <c r="AL5" i="3"/>
  <c r="AL21" i="3"/>
  <c r="AL37" i="3"/>
  <c r="AL53" i="3"/>
  <c r="AL69" i="3"/>
  <c r="AL85" i="3"/>
  <c r="AL101" i="3"/>
  <c r="AL137" i="3"/>
  <c r="AL115" i="3"/>
  <c r="AL151" i="3"/>
  <c r="AL183" i="3"/>
  <c r="AL215" i="3"/>
  <c r="AL247" i="3"/>
  <c r="AL279" i="3"/>
  <c r="AL147" i="3"/>
  <c r="AL179" i="3"/>
  <c r="AL211" i="3"/>
  <c r="AL243" i="3"/>
  <c r="AL275" i="3"/>
  <c r="AL284" i="3"/>
  <c r="AL143" i="3"/>
  <c r="AL175" i="3"/>
  <c r="AL207" i="3"/>
  <c r="AL239" i="3"/>
  <c r="AL271" i="3"/>
  <c r="AL141" i="3"/>
  <c r="AL173" i="3"/>
  <c r="AL205" i="3"/>
  <c r="AL237" i="3"/>
  <c r="AL269" i="3"/>
  <c r="AL169" i="3"/>
  <c r="AL201" i="3"/>
  <c r="AL233" i="3"/>
  <c r="AL265" i="3"/>
  <c r="AL167" i="3"/>
  <c r="AL199" i="3"/>
  <c r="AL231" i="3"/>
  <c r="AL263" i="3"/>
  <c r="AL165" i="3"/>
  <c r="AL197" i="3"/>
  <c r="AL229" i="3"/>
  <c r="AL261" i="3"/>
  <c r="AL163" i="3"/>
  <c r="AL195" i="3"/>
  <c r="AL227" i="3"/>
  <c r="AL259" i="3"/>
  <c r="AL161" i="3"/>
  <c r="AL193" i="3"/>
  <c r="AL225" i="3"/>
  <c r="AL257" i="3"/>
  <c r="AL159" i="3"/>
  <c r="AL191" i="3"/>
  <c r="AL223" i="3"/>
  <c r="AL255" i="3"/>
  <c r="AL155" i="3"/>
  <c r="AL187" i="3"/>
  <c r="AL219" i="3"/>
  <c r="AL251" i="3"/>
  <c r="AL153" i="3"/>
  <c r="AL185" i="3"/>
  <c r="AL217" i="3"/>
  <c r="AL249" i="3"/>
  <c r="AL281" i="3"/>
  <c r="AL298" i="3"/>
  <c r="AL330" i="3"/>
  <c r="AL356" i="3"/>
  <c r="AL296" i="3"/>
  <c r="AL492" i="3"/>
  <c r="AL326" i="3"/>
  <c r="AL288" i="3"/>
  <c r="AL320" i="3"/>
  <c r="AL364" i="3"/>
  <c r="AL286" i="3"/>
  <c r="AL318" i="3"/>
  <c r="AL350" i="3"/>
  <c r="AL388" i="3"/>
  <c r="AL314" i="3"/>
  <c r="AL346" i="3"/>
  <c r="AL420" i="3"/>
  <c r="AL488" i="3"/>
  <c r="AL310" i="3"/>
  <c r="AL342" i="3"/>
  <c r="AL308" i="3"/>
  <c r="AL340" i="3"/>
  <c r="AL353" i="3"/>
  <c r="AL428" i="3"/>
  <c r="AL452" i="3"/>
  <c r="AL304" i="3"/>
  <c r="AL336" i="3"/>
  <c r="AL302" i="3"/>
  <c r="AL300" i="3"/>
  <c r="AL332" i="3"/>
  <c r="AL460" i="3"/>
  <c r="AL369" i="3"/>
  <c r="AL401" i="3"/>
  <c r="AL433" i="3"/>
  <c r="AL465" i="3"/>
  <c r="AL529" i="3"/>
  <c r="AL561" i="3"/>
  <c r="AL593" i="3"/>
  <c r="AL630" i="3"/>
  <c r="AL643" i="3"/>
  <c r="AL367" i="3"/>
  <c r="AL399" i="3"/>
  <c r="AL431" i="3"/>
  <c r="AL463" i="3"/>
  <c r="AL495" i="3"/>
  <c r="AL527" i="3"/>
  <c r="AL651" i="3"/>
  <c r="AL666" i="3"/>
  <c r="AL461" i="3"/>
  <c r="AL493" i="3"/>
  <c r="AL557" i="3"/>
  <c r="AL589" i="3"/>
  <c r="AL363" i="3"/>
  <c r="AL395" i="3"/>
  <c r="AL427" i="3"/>
  <c r="AL459" i="3"/>
  <c r="AL491" i="3"/>
  <c r="AL523" i="3"/>
  <c r="AL555" i="3"/>
  <c r="AL587" i="3"/>
  <c r="AL619" i="3"/>
  <c r="AL713" i="3"/>
  <c r="AL361" i="3"/>
  <c r="AL393" i="3"/>
  <c r="AL425" i="3"/>
  <c r="AL457" i="3"/>
  <c r="AL489" i="3"/>
  <c r="AL521" i="3"/>
  <c r="AL553" i="3"/>
  <c r="AL585" i="3"/>
  <c r="AL617" i="3"/>
  <c r="AL636" i="3"/>
  <c r="AL664" i="3"/>
  <c r="AL359" i="3"/>
  <c r="AL391" i="3"/>
  <c r="AL423" i="3"/>
  <c r="AL455" i="3"/>
  <c r="AL487" i="3"/>
  <c r="AL519" i="3"/>
  <c r="AL551" i="3"/>
  <c r="AL583" i="3"/>
  <c r="AL615" i="3"/>
  <c r="AL677" i="3"/>
  <c r="AL357" i="3"/>
  <c r="AL389" i="3"/>
  <c r="AL421" i="3"/>
  <c r="AL453" i="3"/>
  <c r="AL485" i="3"/>
  <c r="AL517" i="3"/>
  <c r="AL549" i="3"/>
  <c r="AL579" i="3"/>
  <c r="AL611" i="3"/>
  <c r="AL698" i="3"/>
  <c r="AL385" i="3"/>
  <c r="AL417" i="3"/>
  <c r="AL449" i="3"/>
  <c r="AL481" i="3"/>
  <c r="AL513" i="3"/>
  <c r="AL545" i="3"/>
  <c r="AL622" i="3"/>
  <c r="AL662" i="3"/>
  <c r="AL675" i="3"/>
  <c r="AL381" i="3"/>
  <c r="AL413" i="3"/>
  <c r="AL445" i="3"/>
  <c r="AL477" i="3"/>
  <c r="AL509" i="3"/>
  <c r="AL541" i="3"/>
  <c r="AL573" i="3"/>
  <c r="AL605" i="3"/>
  <c r="AL709" i="3"/>
  <c r="AL379" i="3"/>
  <c r="AL411" i="3"/>
  <c r="AL443" i="3"/>
  <c r="AL475" i="3"/>
  <c r="AL507" i="3"/>
  <c r="AL539" i="3"/>
  <c r="AL571" i="3"/>
  <c r="AL603" i="3"/>
  <c r="AL377" i="3"/>
  <c r="AL409" i="3"/>
  <c r="AL441" i="3"/>
  <c r="AL473" i="3"/>
  <c r="AL505" i="3"/>
  <c r="AL537" i="3"/>
  <c r="AL569" i="3"/>
  <c r="AL601" i="3"/>
  <c r="AL632" i="3"/>
  <c r="AL660" i="3"/>
  <c r="AL668" i="3"/>
  <c r="AL375" i="3"/>
  <c r="AL407" i="3"/>
  <c r="AL439" i="3"/>
  <c r="AL373" i="3"/>
  <c r="AL405" i="3"/>
  <c r="AL437" i="3"/>
  <c r="AL469" i="3"/>
  <c r="AL501" i="3"/>
  <c r="AL533" i="3"/>
  <c r="AL565" i="3"/>
  <c r="AL597" i="3"/>
  <c r="AL681" i="3"/>
  <c r="AL694" i="3"/>
  <c r="AL918" i="3"/>
  <c r="AL925" i="3"/>
  <c r="AL941" i="3"/>
  <c r="AL923" i="3"/>
  <c r="AL924" i="3"/>
  <c r="AL922" i="3"/>
  <c r="AL932" i="3"/>
  <c r="AL992" i="3"/>
  <c r="AL1008" i="3"/>
  <c r="AL1024" i="3"/>
  <c r="AL1040" i="3"/>
  <c r="AL930" i="3"/>
  <c r="AL962" i="3"/>
  <c r="AL928" i="3"/>
  <c r="AL1006" i="3"/>
  <c r="AL1022" i="3"/>
  <c r="AL1038" i="3"/>
  <c r="AL926" i="3"/>
  <c r="AL958" i="3"/>
  <c r="AL954" i="3"/>
  <c r="AL986" i="3"/>
  <c r="AL952" i="3"/>
  <c r="AL984" i="3"/>
  <c r="AL950" i="3"/>
  <c r="AL982" i="3"/>
  <c r="AL1032" i="3"/>
  <c r="AL946" i="3"/>
  <c r="AL978" i="3"/>
  <c r="AL944" i="3"/>
  <c r="AL976" i="3"/>
  <c r="AL998" i="3"/>
  <c r="AL1012" i="3"/>
  <c r="AL1028" i="3"/>
  <c r="AL1044" i="3"/>
  <c r="AL936" i="3"/>
  <c r="AL968" i="3"/>
  <c r="AL994" i="3"/>
  <c r="AL1010" i="3"/>
  <c r="AL1026" i="3"/>
  <c r="AL1042" i="3"/>
  <c r="AL966" i="3"/>
  <c r="AL1050" i="3"/>
  <c r="AL1082" i="3"/>
  <c r="AL1114" i="3"/>
  <c r="AL1146" i="3"/>
  <c r="AL1183" i="3"/>
  <c r="AL1076" i="3"/>
  <c r="AL1108" i="3"/>
  <c r="AL1140" i="3"/>
  <c r="AL1172" i="3"/>
  <c r="AL1170" i="3"/>
  <c r="AL1072" i="3"/>
  <c r="AL1104" i="3"/>
  <c r="AL1136" i="3"/>
  <c r="AL1168" i="3"/>
  <c r="AL1166" i="3"/>
  <c r="AL1068" i="3"/>
  <c r="AL1100" i="3"/>
  <c r="AL1132" i="3"/>
  <c r="AL1164" i="3"/>
  <c r="AL1177" i="3"/>
  <c r="AL1064" i="3"/>
  <c r="AL1096" i="3"/>
  <c r="AL1128" i="3"/>
  <c r="AL1160" i="3"/>
  <c r="AL1062" i="3"/>
  <c r="AL1094" i="3"/>
  <c r="AL1126" i="3"/>
  <c r="AL1158" i="3"/>
  <c r="AL1060" i="3"/>
  <c r="AL1092" i="3"/>
  <c r="AL1124" i="3"/>
  <c r="AL1156" i="3"/>
  <c r="AL1180" i="3"/>
  <c r="AL1056" i="3"/>
  <c r="AL1088" i="3"/>
  <c r="AL1120" i="3"/>
  <c r="AL1152" i="3"/>
  <c r="AL1204" i="3"/>
  <c r="AL1236" i="3"/>
  <c r="AL1268" i="3"/>
  <c r="AL1200" i="3"/>
  <c r="AL1232" i="3"/>
  <c r="AL1264" i="3"/>
  <c r="AL1196" i="3"/>
  <c r="AL1228" i="3"/>
  <c r="AL1260" i="3"/>
  <c r="AL3" i="4"/>
  <c r="AL1194" i="3"/>
  <c r="AL1226" i="3"/>
  <c r="AL1258" i="3"/>
  <c r="AL1192" i="3"/>
  <c r="AL1224" i="3"/>
  <c r="AL1256" i="3"/>
  <c r="AL1288" i="3"/>
  <c r="AL9" i="4"/>
  <c r="AL1222" i="3"/>
  <c r="AL1254" i="3"/>
  <c r="AL1186" i="3"/>
  <c r="AL1218" i="3"/>
  <c r="AL1250" i="3"/>
  <c r="AL1282" i="3"/>
  <c r="AL1182" i="3"/>
  <c r="AL1214" i="3"/>
  <c r="AL1246" i="3"/>
  <c r="AL1278" i="3"/>
  <c r="AL1212" i="3"/>
  <c r="AL1244" i="3"/>
  <c r="AL1276" i="3"/>
  <c r="AL7" i="4"/>
  <c r="AL10" i="4"/>
  <c r="AL1210" i="3"/>
  <c r="AL1242" i="3"/>
  <c r="AL1274" i="3"/>
  <c r="AL1208" i="3"/>
  <c r="AL1240" i="3"/>
  <c r="AL1272" i="3"/>
  <c r="AL1270" i="3"/>
  <c r="AL55" i="4"/>
  <c r="AL28" i="4"/>
  <c r="AL17" i="4"/>
  <c r="AL25" i="4"/>
  <c r="AL34" i="4"/>
  <c r="AL23" i="4"/>
  <c r="AL62" i="4"/>
  <c r="AL26" i="4"/>
  <c r="AL15" i="4"/>
  <c r="AL18" i="4"/>
  <c r="AL41" i="4"/>
  <c r="AL39" i="4"/>
  <c r="AL33" i="4"/>
  <c r="AL433" i="4"/>
  <c r="AL497" i="4"/>
  <c r="AL479" i="4"/>
  <c r="AL423" i="4"/>
  <c r="AL513" i="4"/>
  <c r="AL504" i="4"/>
  <c r="AL418" i="4"/>
  <c r="AL529" i="4"/>
  <c r="AL438" i="4"/>
  <c r="AL441" i="4"/>
  <c r="AL406" i="4"/>
  <c r="AL447" i="4"/>
  <c r="AL427" i="4"/>
  <c r="AL518" i="4"/>
  <c r="AL430" i="4"/>
  <c r="AL409" i="4"/>
  <c r="AL414" i="4"/>
  <c r="AL422" i="4"/>
  <c r="AL454" i="4"/>
  <c r="AL472" i="4"/>
  <c r="AL481" i="4"/>
  <c r="AL786" i="4"/>
  <c r="AL815" i="4"/>
  <c r="AL863" i="4"/>
  <c r="AL966" i="4"/>
  <c r="AL984" i="4"/>
  <c r="AH99" i="5"/>
  <c r="AL773" i="4"/>
  <c r="AL801" i="4"/>
  <c r="AL897" i="4"/>
  <c r="AL918" i="4"/>
  <c r="AL1030" i="4"/>
  <c r="AL1096" i="4"/>
  <c r="AH115" i="5"/>
  <c r="AH149" i="5"/>
  <c r="AL807" i="4"/>
  <c r="AL816" i="4"/>
  <c r="AL870" i="4"/>
  <c r="AL936" i="4"/>
  <c r="AL1048" i="4"/>
  <c r="AH131" i="5"/>
  <c r="AL879" i="4"/>
  <c r="AL961" i="4"/>
  <c r="AL991" i="4"/>
  <c r="AL1121" i="4"/>
  <c r="AH45" i="5"/>
  <c r="AL831" i="4"/>
  <c r="AL764" i="4"/>
  <c r="AL769" i="4"/>
  <c r="AL790" i="4"/>
  <c r="AL793" i="4"/>
  <c r="AL802" i="4"/>
  <c r="AL934" i="4"/>
  <c r="AL1046" i="4"/>
  <c r="AL1103" i="4"/>
  <c r="AL1112" i="4"/>
  <c r="AL799" i="4"/>
  <c r="AL1064" i="4"/>
  <c r="AH69" i="5"/>
  <c r="AH163" i="5"/>
  <c r="AL943" i="4"/>
  <c r="AL977" i="4"/>
  <c r="AL1007" i="4"/>
  <c r="AL1016" i="4"/>
  <c r="AH51" i="5"/>
  <c r="AL895" i="4"/>
  <c r="AL785" i="4"/>
  <c r="AL847" i="4"/>
  <c r="AL1089" i="4"/>
  <c r="AL1110" i="4"/>
  <c r="AL780" i="4"/>
  <c r="AL929" i="4"/>
  <c r="AL1041" i="4"/>
  <c r="AH101" i="5"/>
  <c r="AL770" i="4"/>
  <c r="AL791" i="4"/>
  <c r="AL800" i="4"/>
  <c r="AL809" i="4"/>
  <c r="AL818" i="4"/>
  <c r="AL881" i="4"/>
  <c r="AL959" i="4"/>
  <c r="AL993" i="4"/>
  <c r="AL1014" i="4"/>
  <c r="AL1071" i="4"/>
  <c r="AL1080" i="4"/>
  <c r="AH195" i="5"/>
  <c r="AL806" i="4"/>
  <c r="AL833" i="4"/>
  <c r="AL854" i="4"/>
  <c r="AL920" i="4"/>
  <c r="AL1032" i="4"/>
  <c r="AH83" i="5"/>
  <c r="AH117" i="5"/>
  <c r="AH60" i="5"/>
  <c r="AH76" i="5"/>
  <c r="AH92" i="5"/>
  <c r="AH108" i="5"/>
  <c r="AH124" i="5"/>
  <c r="AH140" i="5"/>
  <c r="AH156" i="5"/>
  <c r="AH172" i="5"/>
  <c r="AH188" i="5"/>
  <c r="AH204" i="5"/>
  <c r="AH56" i="5"/>
  <c r="AH72" i="5"/>
  <c r="AH88" i="5"/>
  <c r="AH104" i="5"/>
  <c r="AH120" i="5"/>
  <c r="AH136" i="5"/>
  <c r="AH152" i="5"/>
  <c r="AH168" i="5"/>
  <c r="AH184" i="5"/>
  <c r="AH200" i="5"/>
  <c r="AH54" i="5"/>
  <c r="AH166" i="5"/>
  <c r="AH182" i="5"/>
  <c r="AH50" i="5"/>
  <c r="AH48" i="5"/>
  <c r="AH68" i="5"/>
  <c r="AH84" i="5"/>
  <c r="AH100" i="5"/>
  <c r="AH116" i="5"/>
  <c r="AH132" i="5"/>
  <c r="AH148" i="5"/>
  <c r="AH164" i="5"/>
  <c r="AH180" i="5"/>
  <c r="AH196" i="5"/>
  <c r="AH46" i="5"/>
  <c r="AH44" i="5"/>
  <c r="AH66" i="5"/>
  <c r="AH82" i="5"/>
  <c r="AH98" i="5"/>
  <c r="AH114" i="5"/>
  <c r="AH130" i="5"/>
  <c r="AH146" i="5"/>
  <c r="AH162" i="5"/>
  <c r="AH178" i="5"/>
  <c r="AH194" i="5"/>
  <c r="AH42" i="5"/>
  <c r="AI5" i="5" s="1"/>
  <c r="AH62" i="5"/>
  <c r="AI62" i="5" s="1"/>
  <c r="AH78" i="5"/>
  <c r="AH94" i="5"/>
  <c r="AH110" i="5"/>
  <c r="AH126" i="5"/>
  <c r="AH142" i="5"/>
  <c r="AH158" i="5"/>
  <c r="AH174" i="5"/>
  <c r="AH190" i="5"/>
  <c r="AH206" i="5"/>
  <c r="AM1086" i="4" l="1"/>
  <c r="AM946" i="4"/>
  <c r="AM795" i="4"/>
  <c r="AM1101" i="4"/>
  <c r="AM525" i="4"/>
  <c r="AM989" i="4"/>
  <c r="AM1119" i="4"/>
  <c r="AM1053" i="4"/>
  <c r="AM1080" i="4"/>
  <c r="AM1007" i="4"/>
  <c r="AM1085" i="4"/>
  <c r="AM974" i="4"/>
  <c r="AM1110" i="4"/>
  <c r="AM902" i="4"/>
  <c r="AM1095" i="4"/>
  <c r="AM859" i="4"/>
  <c r="AM857" i="4"/>
  <c r="AM399" i="4"/>
  <c r="AM877" i="4"/>
  <c r="AM937" i="4"/>
  <c r="AM1090" i="4"/>
  <c r="AM1259" i="3"/>
  <c r="AM1250" i="3"/>
  <c r="AM1016" i="3"/>
  <c r="AM1284" i="3"/>
  <c r="AD892" i="2"/>
  <c r="AD621" i="2"/>
  <c r="AD976" i="2"/>
  <c r="AI144" i="5"/>
  <c r="AI70" i="5"/>
  <c r="AI96" i="5"/>
  <c r="AI54" i="5"/>
  <c r="AI124" i="5"/>
  <c r="AM1023" i="4"/>
  <c r="AM1065" i="4"/>
  <c r="AM1013" i="4"/>
  <c r="AM949" i="4"/>
  <c r="AM1055" i="4"/>
  <c r="AM1046" i="4"/>
  <c r="AM764" i="4"/>
  <c r="AM837" i="4"/>
  <c r="AI170" i="5"/>
  <c r="AM836" i="4"/>
  <c r="AM951" i="4"/>
  <c r="AM960" i="4"/>
  <c r="AM714" i="4"/>
  <c r="AM995" i="4"/>
  <c r="AM574" i="4"/>
  <c r="AM511" i="4"/>
  <c r="AM751" i="4"/>
  <c r="AM440" i="4"/>
  <c r="AM513" i="4"/>
  <c r="AM731" i="4"/>
  <c r="AM494" i="4"/>
  <c r="AM173" i="4"/>
  <c r="AM50" i="4"/>
  <c r="AM175" i="4"/>
  <c r="AI35" i="5"/>
  <c r="AI86" i="5"/>
  <c r="AI53" i="5"/>
  <c r="AM1044" i="4"/>
  <c r="AI64" i="5"/>
  <c r="AI200" i="5"/>
  <c r="AI108" i="5"/>
  <c r="AM1026" i="4"/>
  <c r="AI42" i="5"/>
  <c r="AI16" i="5"/>
  <c r="AI8" i="5"/>
  <c r="AI135" i="5"/>
  <c r="AI32" i="5"/>
  <c r="AI159" i="5"/>
  <c r="AI89" i="5"/>
  <c r="AI113" i="5"/>
  <c r="AI186" i="5"/>
  <c r="AI207" i="5"/>
  <c r="AI102" i="5"/>
  <c r="AI80" i="5"/>
  <c r="AI19" i="5"/>
  <c r="AI17" i="5"/>
  <c r="AI123" i="5"/>
  <c r="AI147" i="5"/>
  <c r="AI23" i="5"/>
  <c r="AI109" i="5"/>
  <c r="AI202" i="5"/>
  <c r="AI134" i="5"/>
  <c r="AI112" i="5"/>
  <c r="AI81" i="5"/>
  <c r="AI173" i="5"/>
  <c r="AI49" i="5"/>
  <c r="AI73" i="5"/>
  <c r="AI167" i="5"/>
  <c r="AI43" i="5"/>
  <c r="AI33" i="5"/>
  <c r="AI150" i="5"/>
  <c r="AI128" i="5"/>
  <c r="AI52" i="5"/>
  <c r="AI203" i="5"/>
  <c r="AI107" i="5"/>
  <c r="AI165" i="5"/>
  <c r="AI181" i="5"/>
  <c r="AI13" i="5"/>
  <c r="AI189" i="5"/>
  <c r="AI71" i="5"/>
  <c r="AI18" i="5"/>
  <c r="AI143" i="5"/>
  <c r="AI160" i="5"/>
  <c r="AI12" i="5"/>
  <c r="AI10" i="5"/>
  <c r="AI29" i="5"/>
  <c r="AI20" i="5"/>
  <c r="AI41" i="5"/>
  <c r="AI4" i="5"/>
  <c r="AI185" i="5"/>
  <c r="AI90" i="5"/>
  <c r="AI67" i="5"/>
  <c r="AI208" i="5"/>
  <c r="AI30" i="5"/>
  <c r="AI38" i="5"/>
  <c r="AI184" i="5"/>
  <c r="AI92" i="5"/>
  <c r="AM978" i="4"/>
  <c r="AM999" i="4"/>
  <c r="AM791" i="4"/>
  <c r="AM1017" i="4"/>
  <c r="AM1040" i="4"/>
  <c r="AM971" i="4"/>
  <c r="AM998" i="4"/>
  <c r="AM1037" i="4"/>
  <c r="AI139" i="5"/>
  <c r="AM831" i="4"/>
  <c r="AI157" i="5"/>
  <c r="AM1102" i="4"/>
  <c r="AI141" i="5"/>
  <c r="AM801" i="4"/>
  <c r="AM923" i="4"/>
  <c r="AM932" i="4"/>
  <c r="AM705" i="4"/>
  <c r="AM774" i="4"/>
  <c r="AM533" i="4"/>
  <c r="AM736" i="4"/>
  <c r="AM502" i="4"/>
  <c r="AM735" i="4"/>
  <c r="AM437" i="4"/>
  <c r="AM443" i="4"/>
  <c r="AM712" i="4"/>
  <c r="AM445" i="4"/>
  <c r="AM398" i="4"/>
  <c r="AM167" i="4"/>
  <c r="AM253" i="3"/>
  <c r="AM1032" i="4"/>
  <c r="AI164" i="5"/>
  <c r="AM1014" i="4"/>
  <c r="AI148" i="5"/>
  <c r="AI210" i="5"/>
  <c r="AI132" i="5"/>
  <c r="AI168" i="5"/>
  <c r="AI76" i="5"/>
  <c r="AM920" i="4"/>
  <c r="AM968" i="4"/>
  <c r="AM953" i="4"/>
  <c r="AM962" i="4"/>
  <c r="AM904" i="4"/>
  <c r="AM992" i="4"/>
  <c r="AM1031" i="4"/>
  <c r="AI79" i="5"/>
  <c r="AI191" i="5"/>
  <c r="AM1093" i="4"/>
  <c r="AI115" i="5"/>
  <c r="AI193" i="5"/>
  <c r="AM869" i="4"/>
  <c r="AM690" i="4"/>
  <c r="AM655" i="4"/>
  <c r="AM518" i="4"/>
  <c r="AM686" i="4"/>
  <c r="AM676" i="4"/>
  <c r="AM890" i="4"/>
  <c r="AM653" i="4"/>
  <c r="AM392" i="4"/>
  <c r="AM316" i="4"/>
  <c r="AM129" i="4"/>
  <c r="AM460" i="4"/>
  <c r="AM415" i="4"/>
  <c r="AM956" i="3"/>
  <c r="AM950" i="4"/>
  <c r="AM847" i="4"/>
  <c r="AM901" i="4"/>
  <c r="AM952" i="4"/>
  <c r="AM1019" i="4"/>
  <c r="AI58" i="5"/>
  <c r="AI45" i="5"/>
  <c r="AI97" i="5"/>
  <c r="AM1048" i="4"/>
  <c r="AI14" i="5"/>
  <c r="AI47" i="5"/>
  <c r="AI169" i="5"/>
  <c r="AM863" i="4"/>
  <c r="AM677" i="4"/>
  <c r="AM621" i="4"/>
  <c r="AM512" i="4"/>
  <c r="AM682" i="4"/>
  <c r="AM573" i="4"/>
  <c r="AM763" i="4"/>
  <c r="AM703" i="4"/>
  <c r="AM550" i="4"/>
  <c r="AM370" i="4"/>
  <c r="AM176" i="4"/>
  <c r="AM429" i="4"/>
  <c r="AM435" i="4"/>
  <c r="AM283" i="4"/>
  <c r="AM1105" i="3"/>
  <c r="AM623" i="3"/>
  <c r="AI176" i="5"/>
  <c r="AI190" i="5"/>
  <c r="AI194" i="5"/>
  <c r="AI116" i="5"/>
  <c r="AI152" i="5"/>
  <c r="AM878" i="4"/>
  <c r="AI161" i="5"/>
  <c r="AI174" i="5"/>
  <c r="AI178" i="5"/>
  <c r="AI100" i="5"/>
  <c r="AI177" i="5"/>
  <c r="AM959" i="4"/>
  <c r="AI137" i="5"/>
  <c r="AM944" i="4"/>
  <c r="AM785" i="4"/>
  <c r="AM895" i="4"/>
  <c r="AM814" i="4"/>
  <c r="AM925" i="4"/>
  <c r="AM1010" i="4"/>
  <c r="AI25" i="5"/>
  <c r="AI15" i="5"/>
  <c r="AI63" i="5"/>
  <c r="AM1039" i="4"/>
  <c r="AI39" i="5"/>
  <c r="AI138" i="5"/>
  <c r="AM652" i="4"/>
  <c r="AM596" i="4"/>
  <c r="AM484" i="4"/>
  <c r="AM673" i="4"/>
  <c r="AI183" i="5"/>
  <c r="AM529" i="4"/>
  <c r="AM710" i="4"/>
  <c r="AM694" i="4"/>
  <c r="AM348" i="4"/>
  <c r="AM161" i="4"/>
  <c r="AM347" i="4"/>
  <c r="AM352" i="4"/>
  <c r="AM260" i="4"/>
  <c r="AM929" i="4"/>
  <c r="AI199" i="5"/>
  <c r="AI209" i="5"/>
  <c r="AI37" i="5"/>
  <c r="AM936" i="4"/>
  <c r="AM1087" i="4"/>
  <c r="AI36" i="5"/>
  <c r="AI133" i="5"/>
  <c r="AM786" i="4"/>
  <c r="AM649" i="4"/>
  <c r="AM571" i="4"/>
  <c r="AM466" i="4"/>
  <c r="AM620" i="4"/>
  <c r="AI28" i="5"/>
  <c r="AM492" i="4"/>
  <c r="AM591" i="4"/>
  <c r="AM619" i="4"/>
  <c r="AM237" i="4"/>
  <c r="AM110" i="4"/>
  <c r="AM334" i="4"/>
  <c r="AM292" i="4"/>
  <c r="AM153" i="4"/>
  <c r="AM159" i="4"/>
  <c r="AM1178" i="3"/>
  <c r="AM384" i="3"/>
  <c r="AI192" i="5"/>
  <c r="AI6" i="5"/>
  <c r="AM839" i="4"/>
  <c r="AM926" i="4"/>
  <c r="AM808" i="4"/>
  <c r="AI163" i="5"/>
  <c r="AM886" i="4"/>
  <c r="AM913" i="4"/>
  <c r="AM1094" i="4"/>
  <c r="AM1072" i="4"/>
  <c r="AM1120" i="4"/>
  <c r="AM909" i="4"/>
  <c r="AM1060" i="4"/>
  <c r="AI7" i="5"/>
  <c r="AI125" i="5"/>
  <c r="AM1104" i="4"/>
  <c r="AM640" i="4"/>
  <c r="AM521" i="4"/>
  <c r="AM427" i="4"/>
  <c r="AM617" i="4"/>
  <c r="AM1050" i="4"/>
  <c r="AM418" i="4"/>
  <c r="AM532" i="4"/>
  <c r="AM507" i="4"/>
  <c r="AM784" i="4"/>
  <c r="AM148" i="4"/>
  <c r="AM290" i="4"/>
  <c r="AM166" i="4"/>
  <c r="AM374" i="4"/>
  <c r="AM895" i="3"/>
  <c r="AI85" i="5"/>
  <c r="AI118" i="5"/>
  <c r="AI31" i="5"/>
  <c r="AI77" i="5"/>
  <c r="AI156" i="5"/>
  <c r="AI158" i="5"/>
  <c r="AI84" i="5"/>
  <c r="AI153" i="5"/>
  <c r="AM856" i="4"/>
  <c r="AI3" i="5"/>
  <c r="AI146" i="5"/>
  <c r="AI104" i="5"/>
  <c r="AI106" i="5"/>
  <c r="AI179" i="5"/>
  <c r="AI126" i="5"/>
  <c r="AM905" i="4"/>
  <c r="AI171" i="5"/>
  <c r="AI197" i="5"/>
  <c r="AI155" i="5"/>
  <c r="AM880" i="4"/>
  <c r="AM891" i="4"/>
  <c r="AM997" i="4"/>
  <c r="AM1054" i="4"/>
  <c r="AM1030" i="4"/>
  <c r="AM1108" i="4"/>
  <c r="AI99" i="5"/>
  <c r="AM1038" i="4"/>
  <c r="AM586" i="4"/>
  <c r="AM509" i="4"/>
  <c r="AM826" i="4"/>
  <c r="AM558" i="4"/>
  <c r="AM729" i="4"/>
  <c r="AI151" i="5"/>
  <c r="AM759" i="4"/>
  <c r="AM114" i="4"/>
  <c r="AM420" i="4"/>
  <c r="AM211" i="4"/>
  <c r="AM138" i="4"/>
  <c r="AM327" i="4"/>
  <c r="AM329" i="4"/>
  <c r="AM1110" i="3"/>
  <c r="AI162" i="5"/>
  <c r="AI120" i="5"/>
  <c r="AM910" i="4"/>
  <c r="AI142" i="5"/>
  <c r="AI68" i="5"/>
  <c r="AI122" i="5"/>
  <c r="AM806" i="4"/>
  <c r="AM797" i="4"/>
  <c r="AM780" i="4"/>
  <c r="AI51" i="5"/>
  <c r="AI129" i="5"/>
  <c r="AM889" i="4"/>
  <c r="AM1079" i="4"/>
  <c r="AM991" i="4"/>
  <c r="AM1045" i="4"/>
  <c r="AM849" i="4"/>
  <c r="AM1021" i="4"/>
  <c r="AM1078" i="4"/>
  <c r="AI91" i="5"/>
  <c r="AM1029" i="4"/>
  <c r="AM481" i="4"/>
  <c r="AM683" i="4"/>
  <c r="AM493" i="4"/>
  <c r="AM695" i="4"/>
  <c r="AM782" i="4"/>
  <c r="AI119" i="5"/>
  <c r="AM434" i="4"/>
  <c r="AM721" i="4"/>
  <c r="AM92" i="4"/>
  <c r="AM356" i="4"/>
  <c r="AM113" i="4"/>
  <c r="AM96" i="4"/>
  <c r="AM248" i="4"/>
  <c r="AM184" i="4"/>
  <c r="AM1074" i="3"/>
  <c r="AM941" i="4"/>
  <c r="AI127" i="5"/>
  <c r="AM914" i="4"/>
  <c r="AI101" i="5"/>
  <c r="AI110" i="5"/>
  <c r="AI114" i="5"/>
  <c r="AI50" i="5"/>
  <c r="AI72" i="5"/>
  <c r="AI103" i="5"/>
  <c r="AM896" i="4"/>
  <c r="AI93" i="5"/>
  <c r="AI145" i="5"/>
  <c r="AM865" i="4"/>
  <c r="AI94" i="5"/>
  <c r="AI98" i="5"/>
  <c r="AI198" i="5"/>
  <c r="AI205" i="5"/>
  <c r="AM887" i="4"/>
  <c r="AI87" i="5"/>
  <c r="AI40" i="5"/>
  <c r="AI121" i="5"/>
  <c r="AM1070" i="4"/>
  <c r="AI105" i="5"/>
  <c r="AM850" i="4"/>
  <c r="AM858" i="4"/>
  <c r="AM1067" i="4"/>
  <c r="AM973" i="4"/>
  <c r="AM1000" i="4"/>
  <c r="AM827" i="4"/>
  <c r="AM1015" i="4"/>
  <c r="AM1042" i="4"/>
  <c r="AI65" i="5"/>
  <c r="AM969" i="4"/>
  <c r="AM1082" i="4"/>
  <c r="AM639" i="4"/>
  <c r="AM456" i="4"/>
  <c r="AM670" i="4"/>
  <c r="AM704" i="4"/>
  <c r="AI22" i="5"/>
  <c r="AI24" i="5"/>
  <c r="AM656" i="4"/>
  <c r="AM404" i="4"/>
  <c r="AM322" i="4"/>
  <c r="AM88" i="4"/>
  <c r="AM15" i="4"/>
  <c r="AM224" i="4"/>
  <c r="AM263" i="4"/>
  <c r="AM285" i="4"/>
  <c r="AM235" i="4"/>
  <c r="AM317" i="4"/>
  <c r="AM197" i="4"/>
  <c r="AM93" i="4"/>
  <c r="AM349" i="4"/>
  <c r="AM150" i="4"/>
  <c r="AM390" i="4"/>
  <c r="AM236" i="4"/>
  <c r="AM312" i="4"/>
  <c r="AM151" i="4"/>
  <c r="AM384" i="4"/>
  <c r="AM227" i="4"/>
  <c r="AM123" i="4"/>
  <c r="AM379" i="4"/>
  <c r="AM218" i="4"/>
  <c r="AM126" i="4"/>
  <c r="AM354" i="4"/>
  <c r="AM171" i="4"/>
  <c r="AM442" i="4"/>
  <c r="AM612" i="4"/>
  <c r="AM593" i="4"/>
  <c r="AM1114" i="4"/>
  <c r="AM622" i="4"/>
  <c r="AM473" i="4"/>
  <c r="AM697" i="4"/>
  <c r="AM526" i="4"/>
  <c r="AM641" i="4"/>
  <c r="AM489" i="4"/>
  <c r="AM779" i="4"/>
  <c r="AM666" i="4"/>
  <c r="AM496" i="4"/>
  <c r="AM27" i="4"/>
  <c r="AM12" i="4"/>
  <c r="AM307" i="4"/>
  <c r="AM269" i="4"/>
  <c r="AM298" i="4"/>
  <c r="AM272" i="4"/>
  <c r="AM330" i="4"/>
  <c r="AM207" i="4"/>
  <c r="AM106" i="4"/>
  <c r="AM362" i="4"/>
  <c r="AM163" i="4"/>
  <c r="AM403" i="4"/>
  <c r="AM245" i="4"/>
  <c r="AM94" i="4"/>
  <c r="AM318" i="4"/>
  <c r="AM157" i="4"/>
  <c r="AM391" i="4"/>
  <c r="AM233" i="4"/>
  <c r="AM145" i="4"/>
  <c r="AM385" i="4"/>
  <c r="AM246" i="4"/>
  <c r="AM136" i="4"/>
  <c r="AM388" i="4"/>
  <c r="AM193" i="4"/>
  <c r="AM483" i="4"/>
  <c r="AM637" i="4"/>
  <c r="AM602" i="4"/>
  <c r="AM647" i="4"/>
  <c r="AM313" i="4"/>
  <c r="AM310" i="4"/>
  <c r="AM326" i="4"/>
  <c r="AM295" i="4"/>
  <c r="AM371" i="4"/>
  <c r="AM210" i="4"/>
  <c r="AM134" i="4"/>
  <c r="AM393" i="4"/>
  <c r="AM169" i="4"/>
  <c r="AM419" i="4"/>
  <c r="AM255" i="4"/>
  <c r="AM97" i="4"/>
  <c r="AM331" i="4"/>
  <c r="AM170" i="4"/>
  <c r="AM397" i="4"/>
  <c r="AM284" i="4"/>
  <c r="AM160" i="4"/>
  <c r="AM400" i="4"/>
  <c r="AM259" i="4"/>
  <c r="AM142" i="4"/>
  <c r="AM395" i="4"/>
  <c r="AM208" i="4"/>
  <c r="AM436" i="4"/>
  <c r="AM662" i="4"/>
  <c r="AM606" i="4"/>
  <c r="AM464" i="4"/>
  <c r="AM672" i="4"/>
  <c r="AM485" i="4"/>
  <c r="AM446" i="4"/>
  <c r="AM716" i="4"/>
  <c r="AM557" i="4"/>
  <c r="AM265" i="4"/>
  <c r="AM155" i="4"/>
  <c r="AM401" i="4"/>
  <c r="AM231" i="4"/>
  <c r="AM439" i="4"/>
  <c r="AM671" i="4"/>
  <c r="AM631" i="4"/>
  <c r="AM519" i="4"/>
  <c r="AM470" i="4"/>
  <c r="AM681" i="4"/>
  <c r="AM498" i="4"/>
  <c r="AM452" i="4"/>
  <c r="AM725" i="4"/>
  <c r="AM582" i="4"/>
  <c r="AM449" i="4"/>
  <c r="AM679" i="4"/>
  <c r="AM548" i="4"/>
  <c r="AM450" i="4"/>
  <c r="AM720" i="4"/>
  <c r="AM517" i="4"/>
  <c r="AM465" i="4"/>
  <c r="AM711" i="4"/>
  <c r="AM664" i="4"/>
  <c r="AM527" i="4"/>
  <c r="AM727" i="4"/>
  <c r="AM646" i="4"/>
  <c r="AM718" i="4"/>
  <c r="AM1098" i="4"/>
  <c r="AM1081" i="4"/>
  <c r="AM1033" i="4"/>
  <c r="AM873" i="4"/>
  <c r="AM834" i="4"/>
  <c r="AM792" i="4"/>
  <c r="AM1006" i="4"/>
  <c r="AM955" i="4"/>
  <c r="AM898" i="4"/>
  <c r="AM1028" i="4"/>
  <c r="AM776" i="4"/>
  <c r="AM1061" i="4"/>
  <c r="AM1088" i="4"/>
  <c r="AM805" i="4"/>
  <c r="AM1047" i="4"/>
  <c r="AM965" i="4"/>
  <c r="AM1099" i="4"/>
  <c r="AM1051" i="4"/>
  <c r="AM882" i="4"/>
  <c r="AM855" i="4"/>
  <c r="AM822" i="4"/>
  <c r="AM1097" i="4"/>
  <c r="AM1012" i="4"/>
  <c r="AM919" i="4"/>
  <c r="AM823" i="4"/>
  <c r="AM1122" i="4"/>
  <c r="AM853" i="4"/>
  <c r="AM868" i="4"/>
  <c r="AM1062" i="4"/>
  <c r="AM980" i="4"/>
  <c r="AM848" i="4"/>
  <c r="AM243" i="4"/>
  <c r="AM575" i="4"/>
  <c r="AM501" i="4"/>
  <c r="AM520" i="4"/>
  <c r="AM589" i="4"/>
  <c r="AM758" i="4"/>
  <c r="AM724" i="4"/>
  <c r="AM908" i="4"/>
  <c r="AM1111" i="4"/>
  <c r="AM1063" i="4"/>
  <c r="AM861" i="4"/>
  <c r="AM1115" i="4"/>
  <c r="AM841" i="4"/>
  <c r="AM838" i="4"/>
  <c r="AM864" i="4"/>
  <c r="AM846" i="4"/>
  <c r="AM1106" i="4"/>
  <c r="AM1018" i="4"/>
  <c r="AM928" i="4"/>
  <c r="AM817" i="4"/>
  <c r="AM1109" i="4"/>
  <c r="AM832" i="4"/>
  <c r="AM916" i="4"/>
  <c r="AM874" i="4"/>
  <c r="AM1092" i="4"/>
  <c r="AM277" i="4"/>
  <c r="AM516" i="4"/>
  <c r="AM766" i="4"/>
  <c r="AM660" i="4"/>
  <c r="AM632" i="4"/>
  <c r="AM757" i="4"/>
  <c r="AM545" i="4"/>
  <c r="AM561" i="4"/>
  <c r="AM892" i="4"/>
  <c r="AM565" i="4"/>
  <c r="AM884" i="4"/>
  <c r="AM903" i="4"/>
  <c r="AM1024" i="4"/>
  <c r="AM1118" i="4"/>
  <c r="AM417" i="4"/>
  <c r="AM49" i="4"/>
  <c r="AM77" i="4"/>
  <c r="AM56" i="4"/>
  <c r="AM289" i="4"/>
  <c r="AM223" i="4"/>
  <c r="AM43" i="4"/>
  <c r="AM276" i="4"/>
  <c r="AM53" i="4"/>
  <c r="AM315" i="4"/>
  <c r="AM154" i="4"/>
  <c r="AM416" i="4"/>
  <c r="AM69" i="4"/>
  <c r="AM344" i="4"/>
  <c r="AM76" i="4"/>
  <c r="AM338" i="4"/>
  <c r="AM215" i="4"/>
  <c r="AM67" i="4"/>
  <c r="AM291" i="4"/>
  <c r="AM469" i="4"/>
  <c r="AM765" i="4"/>
  <c r="AM693" i="4"/>
  <c r="AM603" i="4"/>
  <c r="AM737" i="4"/>
  <c r="AM569" i="4"/>
  <c r="AM741" i="4"/>
  <c r="AM1066" i="4"/>
  <c r="AM912" i="4"/>
  <c r="AM894" i="4"/>
  <c r="AM888" i="4"/>
  <c r="AM1049" i="4"/>
  <c r="AM1001" i="4"/>
  <c r="AM843" i="4"/>
  <c r="AM862" i="4"/>
  <c r="AM1034" i="4"/>
  <c r="AM907" i="4"/>
  <c r="AM1005" i="4"/>
  <c r="AM893" i="4"/>
  <c r="AM108" i="4"/>
  <c r="AM70" i="4"/>
  <c r="AM61" i="4"/>
  <c r="AM121" i="4"/>
  <c r="AM16" i="4"/>
  <c r="AM117" i="4"/>
  <c r="AM83" i="4"/>
  <c r="AM140" i="4"/>
  <c r="AM156" i="4"/>
  <c r="AM172" i="4"/>
  <c r="AM87" i="4"/>
  <c r="AM333" i="4"/>
  <c r="AM264" i="4"/>
  <c r="AM78" i="4"/>
  <c r="AM299" i="4"/>
  <c r="AM119" i="4"/>
  <c r="AM375" i="4"/>
  <c r="AM201" i="4"/>
  <c r="AM63" i="4"/>
  <c r="AM324" i="4"/>
  <c r="AM132" i="4"/>
  <c r="AM382" i="4"/>
  <c r="AM309" i="4"/>
  <c r="AM120" i="4"/>
  <c r="AM19" i="4"/>
  <c r="AM262" i="4"/>
  <c r="AM101" i="4"/>
  <c r="AM357" i="4"/>
  <c r="AM500" i="4"/>
  <c r="AM482" i="4"/>
  <c r="AM730" i="4"/>
  <c r="AM678" i="4"/>
  <c r="AM556" i="4"/>
  <c r="AM775" i="4"/>
  <c r="AM644" i="4"/>
  <c r="AM613" i="4"/>
  <c r="AM899" i="4"/>
  <c r="AM719" i="4"/>
  <c r="AM551" i="4"/>
  <c r="AM803" i="4"/>
  <c r="AM701" i="4"/>
  <c r="AM567" i="4"/>
  <c r="AM648" i="4"/>
  <c r="AM583" i="4"/>
  <c r="AM938" i="4"/>
  <c r="AM599" i="4"/>
  <c r="AM842" i="4"/>
  <c r="AM590" i="4"/>
  <c r="AM1107" i="4"/>
  <c r="AM930" i="4"/>
  <c r="AM994" i="4"/>
  <c r="AM985" i="4"/>
  <c r="AM976" i="4"/>
  <c r="AM1073" i="4"/>
  <c r="AM1025" i="4"/>
  <c r="AM871" i="4"/>
  <c r="AM829" i="4"/>
  <c r="AM1074" i="4"/>
  <c r="AM935" i="4"/>
  <c r="AM866" i="4"/>
  <c r="AM987" i="4"/>
  <c r="AM14" i="4"/>
  <c r="AM164" i="4"/>
  <c r="AM168" i="4"/>
  <c r="AM190" i="4"/>
  <c r="AM196" i="4"/>
  <c r="AM178" i="4"/>
  <c r="AM228" i="4"/>
  <c r="AM131" i="4"/>
  <c r="AM387" i="4"/>
  <c r="AM305" i="4"/>
  <c r="AM365" i="4"/>
  <c r="AM179" i="4"/>
  <c r="AM274" i="4"/>
  <c r="AM116" i="4"/>
  <c r="AM369" i="4"/>
  <c r="AM186" i="4"/>
  <c r="AM82" i="4"/>
  <c r="AM360" i="4"/>
  <c r="AM199" i="4"/>
  <c r="AM95" i="4"/>
  <c r="AM341" i="4"/>
  <c r="AM152" i="4"/>
  <c r="AM411" i="4"/>
  <c r="AM568" i="4"/>
  <c r="AM540" i="4"/>
  <c r="AM924" i="4"/>
  <c r="AM756" i="4"/>
  <c r="AM609" i="4"/>
  <c r="AM455" i="4"/>
  <c r="AM728" i="4"/>
  <c r="AM663" i="4"/>
  <c r="AM626" i="4"/>
  <c r="AM471" i="4"/>
  <c r="AM760" i="4"/>
  <c r="AM642" i="4"/>
  <c r="AM742" i="4"/>
  <c r="AM645" i="4"/>
  <c r="AM555" i="4"/>
  <c r="AM475" i="4"/>
  <c r="AM661" i="4"/>
  <c r="AM524" i="4"/>
  <c r="AM209" i="4"/>
  <c r="AM240" i="4"/>
  <c r="AM206" i="4"/>
  <c r="AM222" i="4"/>
  <c r="AM311" i="4"/>
  <c r="AM188" i="4"/>
  <c r="AM80" i="4"/>
  <c r="AM343" i="4"/>
  <c r="AM122" i="4"/>
  <c r="AM378" i="4"/>
  <c r="AM185" i="4"/>
  <c r="AM29" i="4"/>
  <c r="AM308" i="4"/>
  <c r="AM128" i="4"/>
  <c r="AM372" i="4"/>
  <c r="AM214" i="4"/>
  <c r="AM104" i="4"/>
  <c r="AM366" i="4"/>
  <c r="AM205" i="4"/>
  <c r="AM98" i="4"/>
  <c r="AM351" i="4"/>
  <c r="AM158" i="4"/>
  <c r="AM426" i="4"/>
  <c r="AM587" i="4"/>
  <c r="AM578" i="4"/>
  <c r="AM1002" i="4"/>
  <c r="AM781" i="4"/>
  <c r="AM618" i="4"/>
  <c r="AM461" i="4"/>
  <c r="AM747" i="4"/>
  <c r="AM688" i="4"/>
  <c r="AM522" i="4"/>
  <c r="AM629" i="4"/>
  <c r="AM477" i="4"/>
  <c r="AM772" i="4"/>
  <c r="AM657" i="4"/>
  <c r="AM810" i="4"/>
  <c r="AM658" i="4"/>
  <c r="AM580" i="4"/>
  <c r="AM478" i="4"/>
  <c r="AM674" i="4"/>
  <c r="AM552" i="4"/>
  <c r="AM118" i="4"/>
  <c r="AM373" i="4"/>
  <c r="AM20" i="4"/>
  <c r="AI78" i="5"/>
  <c r="AI204" i="5"/>
  <c r="AI75" i="5"/>
  <c r="AI195" i="5"/>
  <c r="AM881" i="4"/>
  <c r="AI59" i="5"/>
  <c r="AI11" i="5"/>
  <c r="AI111" i="5"/>
  <c r="AM1016" i="4"/>
  <c r="AI95" i="5"/>
  <c r="AM852" i="4"/>
  <c r="AM1058" i="4"/>
  <c r="AM967" i="4"/>
  <c r="AM982" i="4"/>
  <c r="AM825" i="4"/>
  <c r="AM1009" i="4"/>
  <c r="AM1008" i="4"/>
  <c r="AI57" i="5"/>
  <c r="AM917" i="4"/>
  <c r="AM454" i="4"/>
  <c r="AM752" i="4"/>
  <c r="AM630" i="4"/>
  <c r="AM1020" i="4"/>
  <c r="AM604" i="4"/>
  <c r="AM654" i="4"/>
  <c r="AM844" i="4"/>
  <c r="AM750" i="4"/>
  <c r="AM537" i="4"/>
  <c r="AM332" i="4"/>
  <c r="AM300" i="4"/>
  <c r="AM59" i="4"/>
  <c r="AM359" i="4"/>
  <c r="AM68" i="4"/>
  <c r="AM1260" i="3"/>
  <c r="AI74" i="5"/>
  <c r="AI201" i="5"/>
  <c r="AM802" i="4"/>
  <c r="AM958" i="4"/>
  <c r="AM961" i="4"/>
  <c r="AM933" i="4"/>
  <c r="AM816" i="4"/>
  <c r="AM1003" i="4"/>
  <c r="AM996" i="4"/>
  <c r="AI26" i="5"/>
  <c r="AM911" i="4"/>
  <c r="AM448" i="4"/>
  <c r="AM702" i="4"/>
  <c r="AM605" i="4"/>
  <c r="AM922" i="4"/>
  <c r="AM601" i="4"/>
  <c r="AM650" i="4"/>
  <c r="AM738" i="4"/>
  <c r="AM684" i="4"/>
  <c r="AM281" i="4"/>
  <c r="AM189" i="4"/>
  <c r="AM368" i="4"/>
  <c r="AM336" i="4"/>
  <c r="AM1116" i="3"/>
  <c r="AI66" i="5"/>
  <c r="AI9" i="5"/>
  <c r="AI21" i="5"/>
  <c r="AI172" i="5"/>
  <c r="AM948" i="4"/>
  <c r="AM927" i="4"/>
  <c r="AM807" i="4"/>
  <c r="AM942" i="4"/>
  <c r="AM990" i="4"/>
  <c r="AM872" i="4"/>
  <c r="AM422" i="4"/>
  <c r="AM698" i="4"/>
  <c r="AM536" i="4"/>
  <c r="AM717" i="4"/>
  <c r="AM542" i="4"/>
  <c r="AM588" i="4"/>
  <c r="AM700" i="4"/>
  <c r="AM597" i="4"/>
  <c r="AM986" i="4"/>
  <c r="AM234" i="4"/>
  <c r="AM79" i="4"/>
  <c r="AM271" i="4"/>
  <c r="AM286" i="4"/>
  <c r="AM1203" i="3"/>
  <c r="AM717" i="3"/>
  <c r="AI166" i="5"/>
  <c r="AI187" i="5"/>
  <c r="AM983" i="4"/>
  <c r="AI61" i="5"/>
  <c r="AM1112" i="4"/>
  <c r="AM793" i="4"/>
  <c r="AM939" i="4"/>
  <c r="AM885" i="4"/>
  <c r="AM813" i="4"/>
  <c r="AM798" i="4"/>
  <c r="AM918" i="4"/>
  <c r="AM981" i="4"/>
  <c r="AM1056" i="4"/>
  <c r="AM845" i="4"/>
  <c r="AM414" i="4"/>
  <c r="AM689" i="4"/>
  <c r="AM487" i="4"/>
  <c r="AM692" i="4"/>
  <c r="AM459" i="4"/>
  <c r="AM585" i="4"/>
  <c r="AM638" i="4"/>
  <c r="AM594" i="4"/>
  <c r="AM696" i="4"/>
  <c r="AM177" i="4"/>
  <c r="AM75" i="4"/>
  <c r="AM261" i="4"/>
  <c r="AM229" i="4"/>
  <c r="AM389" i="4"/>
  <c r="AM1240" i="3"/>
  <c r="AM1139" i="3"/>
  <c r="AM1077" i="4"/>
  <c r="AM811" i="4"/>
  <c r="AM1041" i="4"/>
  <c r="AM1089" i="4"/>
  <c r="AM1113" i="4"/>
  <c r="AM977" i="4"/>
  <c r="AI55" i="5"/>
  <c r="AM1103" i="4"/>
  <c r="AM789" i="4"/>
  <c r="AI175" i="5"/>
  <c r="AM975" i="4"/>
  <c r="AM984" i="4"/>
  <c r="AM1052" i="4"/>
  <c r="AM409" i="4"/>
  <c r="AM636" i="4"/>
  <c r="AM623" i="4"/>
  <c r="AM906" i="4"/>
  <c r="AM523" i="4"/>
  <c r="AM634" i="4"/>
  <c r="AM553" i="4"/>
  <c r="AM543" i="4"/>
  <c r="AM91" i="4"/>
  <c r="AM363" i="4"/>
  <c r="AM195" i="4"/>
  <c r="AM103" i="4"/>
  <c r="AM194" i="4"/>
  <c r="AI196" i="5"/>
  <c r="AI140" i="5"/>
  <c r="AM1035" i="4"/>
  <c r="AM1083" i="4"/>
  <c r="AM1022" i="4"/>
  <c r="AM964" i="4"/>
  <c r="AM1076" i="4"/>
  <c r="AM769" i="4"/>
  <c r="AM900" i="4"/>
  <c r="AM840" i="4"/>
  <c r="AI27" i="5"/>
  <c r="AI154" i="5"/>
  <c r="AM875" i="4"/>
  <c r="AM957" i="4"/>
  <c r="AM966" i="4"/>
  <c r="AM743" i="4"/>
  <c r="AI34" i="5"/>
  <c r="AM633" i="4"/>
  <c r="AM421" i="4"/>
  <c r="AM530" i="4"/>
  <c r="AM794" i="4"/>
  <c r="AM480" i="4"/>
  <c r="AM610" i="4"/>
  <c r="AM488" i="4"/>
  <c r="AM534" i="4"/>
  <c r="AM54" i="4"/>
  <c r="AM303" i="4"/>
  <c r="AM112" i="4"/>
  <c r="AM84" i="4"/>
  <c r="AM396" i="4"/>
  <c r="AM1072" i="3"/>
  <c r="AM1269" i="3"/>
  <c r="AM644" i="3"/>
  <c r="AM1033" i="3"/>
  <c r="AM931" i="3"/>
  <c r="AM981" i="3"/>
  <c r="AM1055" i="3"/>
  <c r="AM1277" i="3"/>
  <c r="AM1289" i="3"/>
  <c r="AM1247" i="3"/>
  <c r="AM1195" i="3"/>
  <c r="AM1216" i="3"/>
  <c r="AM1185" i="3"/>
  <c r="AM1286" i="3"/>
  <c r="AM441" i="4"/>
  <c r="AM10" i="4"/>
  <c r="AM1222" i="3"/>
  <c r="AM1206" i="3"/>
  <c r="AM1170" i="3"/>
  <c r="AM1183" i="3"/>
  <c r="AM1052" i="3"/>
  <c r="AM1057" i="3"/>
  <c r="AM976" i="3"/>
  <c r="AM1157" i="3"/>
  <c r="AM1053" i="3"/>
  <c r="AM1006" i="3"/>
  <c r="AM975" i="3"/>
  <c r="AM941" i="3"/>
  <c r="AM918" i="3"/>
  <c r="AM767" i="3"/>
  <c r="AM908" i="3"/>
  <c r="AM858" i="3"/>
  <c r="AM884" i="3"/>
  <c r="AM411" i="3"/>
  <c r="AM724" i="3"/>
  <c r="AM457" i="3"/>
  <c r="AM491" i="3"/>
  <c r="AM838" i="3"/>
  <c r="AM460" i="3"/>
  <c r="AM512" i="3"/>
  <c r="AM422" i="3"/>
  <c r="AM290" i="3"/>
  <c r="AM247" i="3"/>
  <c r="AD946" i="2"/>
  <c r="AM438" i="4"/>
  <c r="AM504" i="4"/>
  <c r="AM18" i="4"/>
  <c r="AM109" i="4"/>
  <c r="AM320" i="4"/>
  <c r="AM431" i="4"/>
  <c r="AM137" i="4"/>
  <c r="AM288" i="4"/>
  <c r="AM216" i="4"/>
  <c r="AM200" i="4"/>
  <c r="AM203" i="4"/>
  <c r="AM187" i="4"/>
  <c r="AM7" i="4"/>
  <c r="AM1232" i="3"/>
  <c r="AM1198" i="3"/>
  <c r="AM1237" i="3"/>
  <c r="AM1275" i="3"/>
  <c r="AM5" i="4"/>
  <c r="AM1042" i="3"/>
  <c r="AM1149" i="3"/>
  <c r="AM1020" i="3"/>
  <c r="AM990" i="3"/>
  <c r="AM932" i="3"/>
  <c r="AM942" i="3"/>
  <c r="AM997" i="3"/>
  <c r="AM1039" i="3"/>
  <c r="AM746" i="3"/>
  <c r="AM887" i="3"/>
  <c r="AM813" i="3"/>
  <c r="AM871" i="3"/>
  <c r="AM662" i="3"/>
  <c r="AM389" i="3"/>
  <c r="AM425" i="3"/>
  <c r="AM459" i="3"/>
  <c r="AM817" i="3"/>
  <c r="AM630" i="3"/>
  <c r="AM452" i="3"/>
  <c r="AM396" i="3"/>
  <c r="AM372" i="3"/>
  <c r="AM408" i="3"/>
  <c r="AM295" i="3"/>
  <c r="AM1288" i="3"/>
  <c r="AM1200" i="3"/>
  <c r="AM1255" i="3"/>
  <c r="AM1114" i="3"/>
  <c r="AM1026" i="3"/>
  <c r="AM1131" i="3"/>
  <c r="AM1112" i="3"/>
  <c r="AM1004" i="3"/>
  <c r="AM928" i="3"/>
  <c r="AM1017" i="3"/>
  <c r="AM967" i="3"/>
  <c r="AM959" i="3"/>
  <c r="AM1013" i="3"/>
  <c r="AM720" i="3"/>
  <c r="AM866" i="3"/>
  <c r="AM699" i="3"/>
  <c r="AM837" i="3"/>
  <c r="AM889" i="3"/>
  <c r="AM910" i="3"/>
  <c r="AM639" i="3"/>
  <c r="AM680" i="3"/>
  <c r="AM357" i="3"/>
  <c r="AM423" i="3"/>
  <c r="AM393" i="3"/>
  <c r="AM812" i="3"/>
  <c r="AM593" i="3"/>
  <c r="AM332" i="3"/>
  <c r="AM454" i="3"/>
  <c r="AM325" i="3"/>
  <c r="AM183" i="3"/>
  <c r="AD842" i="2"/>
  <c r="AD622" i="2"/>
  <c r="AD666" i="2"/>
  <c r="AM1256" i="3"/>
  <c r="AM1082" i="3"/>
  <c r="AM1010" i="3"/>
  <c r="AM1123" i="3"/>
  <c r="AM1002" i="3"/>
  <c r="AM988" i="3"/>
  <c r="AM962" i="3"/>
  <c r="AM953" i="3"/>
  <c r="AM1043" i="3"/>
  <c r="AM935" i="3"/>
  <c r="AM1005" i="3"/>
  <c r="AM715" i="3"/>
  <c r="AM853" i="3"/>
  <c r="AM673" i="3"/>
  <c r="AM816" i="3"/>
  <c r="AM883" i="3"/>
  <c r="AM902" i="3"/>
  <c r="AM622" i="3"/>
  <c r="AM917" i="3"/>
  <c r="AM391" i="3"/>
  <c r="AM395" i="3"/>
  <c r="AM770" i="3"/>
  <c r="AM446" i="3"/>
  <c r="AM320" i="3"/>
  <c r="AM330" i="3"/>
  <c r="AM297" i="3"/>
  <c r="AD513" i="2"/>
  <c r="AM1244" i="3"/>
  <c r="AI130" i="5"/>
  <c r="AI48" i="5"/>
  <c r="AI136" i="5"/>
  <c r="AI60" i="5"/>
  <c r="AM1071" i="4"/>
  <c r="AM943" i="4"/>
  <c r="AI69" i="5"/>
  <c r="AM790" i="4"/>
  <c r="AM879" i="4"/>
  <c r="AI149" i="5"/>
  <c r="AM945" i="4"/>
  <c r="AM824" i="4"/>
  <c r="AM830" i="4"/>
  <c r="AM615" i="4"/>
  <c r="AM954" i="4"/>
  <c r="AM430" i="4"/>
  <c r="AM624" i="4"/>
  <c r="AM963" i="4"/>
  <c r="AM453" i="4"/>
  <c r="AM608" i="4"/>
  <c r="AM667" i="4"/>
  <c r="AM592" i="4"/>
  <c r="AM726" i="4"/>
  <c r="AM1004" i="4"/>
  <c r="AM576" i="4"/>
  <c r="AM744" i="4"/>
  <c r="AM972" i="4"/>
  <c r="AM625" i="4"/>
  <c r="AM669" i="4"/>
  <c r="AM1084" i="4"/>
  <c r="AM581" i="4"/>
  <c r="AM687" i="4"/>
  <c r="AM734" i="4"/>
  <c r="AM491" i="4"/>
  <c r="AM528" i="4"/>
  <c r="AM367" i="4"/>
  <c r="AM111" i="4"/>
  <c r="AM275" i="4"/>
  <c r="AM33" i="4"/>
  <c r="AM139" i="4"/>
  <c r="AM319" i="4"/>
  <c r="AM51" i="4"/>
  <c r="AM144" i="4"/>
  <c r="AM328" i="4"/>
  <c r="AM66" i="4"/>
  <c r="AM252" i="4"/>
  <c r="AM381" i="4"/>
  <c r="AM125" i="4"/>
  <c r="AM321" i="4"/>
  <c r="AM81" i="4"/>
  <c r="AM270" i="4"/>
  <c r="AM346" i="4"/>
  <c r="AM102" i="4"/>
  <c r="AM191" i="4"/>
  <c r="AM165" i="4"/>
  <c r="AM149" i="4"/>
  <c r="AM146" i="4"/>
  <c r="AM130" i="4"/>
  <c r="AM1212" i="3"/>
  <c r="AM1224" i="3"/>
  <c r="AM8" i="4"/>
  <c r="AM1197" i="3"/>
  <c r="AM1184" i="3"/>
  <c r="AM1140" i="3"/>
  <c r="AM1050" i="3"/>
  <c r="AM996" i="3"/>
  <c r="AM1115" i="3"/>
  <c r="AM984" i="3"/>
  <c r="AM1138" i="3"/>
  <c r="AM930" i="3"/>
  <c r="AM974" i="3"/>
  <c r="AM1035" i="3"/>
  <c r="AM1029" i="3"/>
  <c r="AM937" i="3"/>
  <c r="AM847" i="3"/>
  <c r="AM668" i="3"/>
  <c r="AM811" i="3"/>
  <c r="AM761" i="3"/>
  <c r="AM881" i="3"/>
  <c r="AM891" i="3"/>
  <c r="AM359" i="3"/>
  <c r="AM888" i="3"/>
  <c r="AM757" i="3"/>
  <c r="AM568" i="3"/>
  <c r="AM578" i="3"/>
  <c r="AM398" i="3"/>
  <c r="AM274" i="3"/>
  <c r="AM815" i="4"/>
  <c r="AM447" i="4"/>
  <c r="AM1192" i="3"/>
  <c r="AM1156" i="3"/>
  <c r="AM1128" i="3"/>
  <c r="AM1166" i="3"/>
  <c r="AM1108" i="3"/>
  <c r="AM1280" i="3"/>
  <c r="AM1171" i="3"/>
  <c r="AM1075" i="3"/>
  <c r="AM952" i="3"/>
  <c r="AM1122" i="3"/>
  <c r="AM1148" i="3"/>
  <c r="AM940" i="3"/>
  <c r="AM951" i="3"/>
  <c r="AM1015" i="3"/>
  <c r="AM900" i="3"/>
  <c r="AM681" i="3"/>
  <c r="AM840" i="3"/>
  <c r="AM790" i="3"/>
  <c r="AM755" i="3"/>
  <c r="AM855" i="3"/>
  <c r="AM513" i="3"/>
  <c r="AM857" i="3"/>
  <c r="AM797" i="3"/>
  <c r="AM841" i="3"/>
  <c r="AM773" i="3"/>
  <c r="AM977" i="3"/>
  <c r="AM731" i="3"/>
  <c r="AM465" i="3"/>
  <c r="AM426" i="3"/>
  <c r="AM562" i="3"/>
  <c r="AM346" i="3"/>
  <c r="AM524" i="3"/>
  <c r="AM322" i="3"/>
  <c r="AM231" i="3"/>
  <c r="AM34" i="4"/>
  <c r="AM1278" i="3"/>
  <c r="AM1096" i="3"/>
  <c r="AM1076" i="3"/>
  <c r="AM1142" i="3"/>
  <c r="AM978" i="3"/>
  <c r="AM1133" i="3"/>
  <c r="AM958" i="3"/>
  <c r="AM1103" i="3"/>
  <c r="AM922" i="3"/>
  <c r="AM934" i="3"/>
  <c r="AM972" i="3"/>
  <c r="AM868" i="3"/>
  <c r="AM663" i="3"/>
  <c r="AM827" i="3"/>
  <c r="AM650" i="3"/>
  <c r="AM764" i="3"/>
  <c r="AM735" i="3"/>
  <c r="AM834" i="3"/>
  <c r="AM481" i="3"/>
  <c r="AM851" i="3"/>
  <c r="AM789" i="3"/>
  <c r="AM830" i="3"/>
  <c r="AM760" i="3"/>
  <c r="AM906" i="3"/>
  <c r="AM378" i="3"/>
  <c r="AM436" i="3"/>
  <c r="AM574" i="3"/>
  <c r="AD651" i="2"/>
  <c r="AM1124" i="3"/>
  <c r="AI82" i="5"/>
  <c r="AI182" i="5"/>
  <c r="AI88" i="5"/>
  <c r="AM818" i="4"/>
  <c r="AM1121" i="4"/>
  <c r="AM1069" i="4"/>
  <c r="AM921" i="4"/>
  <c r="AM1117" i="4"/>
  <c r="AM970" i="4"/>
  <c r="AM577" i="4"/>
  <c r="AM749" i="4"/>
  <c r="AM1036" i="4"/>
  <c r="AM570" i="4"/>
  <c r="AM783" i="4"/>
  <c r="AM406" i="4"/>
  <c r="AM554" i="4"/>
  <c r="AM614" i="4"/>
  <c r="AM788" i="4"/>
  <c r="AM538" i="4"/>
  <c r="AM651" i="4"/>
  <c r="AM778" i="4"/>
  <c r="AM514" i="4"/>
  <c r="AM685" i="4"/>
  <c r="AM787" i="4"/>
  <c r="AM572" i="4"/>
  <c r="AM600" i="4"/>
  <c r="AM746" i="4"/>
  <c r="AM544" i="4"/>
  <c r="AM628" i="4"/>
  <c r="AM706" i="4"/>
  <c r="AM771" i="4"/>
  <c r="AM490" i="4"/>
  <c r="AM297" i="4"/>
  <c r="AM73" i="4"/>
  <c r="AM221" i="4"/>
  <c r="AM376" i="4"/>
  <c r="AM85" i="4"/>
  <c r="AM249" i="4"/>
  <c r="AM350" i="4"/>
  <c r="AM107" i="4"/>
  <c r="AM287" i="4"/>
  <c r="AM432" i="4"/>
  <c r="AM182" i="4"/>
  <c r="AM337" i="4"/>
  <c r="AM72" i="4"/>
  <c r="AM280" i="4"/>
  <c r="AM47" i="4"/>
  <c r="AM226" i="4"/>
  <c r="AM304" i="4"/>
  <c r="AM62" i="4"/>
  <c r="AM115" i="4"/>
  <c r="AM31" i="4"/>
  <c r="AM52" i="4"/>
  <c r="AM48" i="4"/>
  <c r="AM58" i="4"/>
  <c r="AM1064" i="3"/>
  <c r="AM1281" i="3"/>
  <c r="AM1249" i="3"/>
  <c r="AM1238" i="3"/>
  <c r="AM1137" i="3"/>
  <c r="AM1118" i="3"/>
  <c r="AM946" i="3"/>
  <c r="AM1125" i="3"/>
  <c r="AM926" i="3"/>
  <c r="AM1095" i="3"/>
  <c r="AM983" i="3"/>
  <c r="AM957" i="3"/>
  <c r="AM964" i="3"/>
  <c r="AM804" i="3"/>
  <c r="AM635" i="3"/>
  <c r="AM759" i="3"/>
  <c r="AM632" i="3"/>
  <c r="AM756" i="3"/>
  <c r="AM709" i="3"/>
  <c r="AM829" i="3"/>
  <c r="AM449" i="3"/>
  <c r="AM831" i="3"/>
  <c r="AM783" i="3"/>
  <c r="AM794" i="3"/>
  <c r="AM752" i="3"/>
  <c r="AM739" i="3"/>
  <c r="AM401" i="3"/>
  <c r="AM394" i="3"/>
  <c r="AM588" i="3"/>
  <c r="AM500" i="3"/>
  <c r="AM25" i="4"/>
  <c r="AM55" i="4"/>
  <c r="AM1060" i="3"/>
  <c r="AM1263" i="3"/>
  <c r="AM1207" i="3"/>
  <c r="AM1230" i="3"/>
  <c r="AM1129" i="3"/>
  <c r="AM1163" i="3"/>
  <c r="AM1099" i="3"/>
  <c r="AM1117" i="3"/>
  <c r="AM1113" i="3"/>
  <c r="AM1087" i="3"/>
  <c r="AM929" i="3"/>
  <c r="AM1027" i="3"/>
  <c r="AM933" i="3"/>
  <c r="AM772" i="3"/>
  <c r="AM597" i="3"/>
  <c r="AM738" i="3"/>
  <c r="AM601" i="3"/>
  <c r="AM743" i="3"/>
  <c r="AM696" i="3"/>
  <c r="AM808" i="3"/>
  <c r="AM810" i="3"/>
  <c r="AM763" i="3"/>
  <c r="AM695" i="3"/>
  <c r="AM726" i="3"/>
  <c r="AM700" i="3"/>
  <c r="AM527" i="3"/>
  <c r="AM626" i="3"/>
  <c r="AM472" i="3"/>
  <c r="AM354" i="3"/>
  <c r="AM432" i="3"/>
  <c r="AM284" i="3"/>
  <c r="AM127" i="3"/>
  <c r="AM478" i="3"/>
  <c r="AM582" i="3"/>
  <c r="AM435" i="3"/>
  <c r="AM863" i="3"/>
  <c r="AM795" i="3"/>
  <c r="AM256" i="3"/>
  <c r="AM897" i="3"/>
  <c r="AD313" i="2"/>
  <c r="AM934" i="4"/>
  <c r="AM870" i="4"/>
  <c r="AI44" i="5"/>
  <c r="AI56" i="5"/>
  <c r="AI117" i="5"/>
  <c r="AM854" i="4"/>
  <c r="AM993" i="4"/>
  <c r="AM809" i="4"/>
  <c r="AI131" i="5"/>
  <c r="AM897" i="4"/>
  <c r="AM1057" i="4"/>
  <c r="AM821" i="4"/>
  <c r="AM1105" i="4"/>
  <c r="AM796" i="4"/>
  <c r="AM562" i="4"/>
  <c r="AM699" i="4"/>
  <c r="AM820" i="4"/>
  <c r="AM549" i="4"/>
  <c r="AM733" i="4"/>
  <c r="AM835" i="4"/>
  <c r="AM508" i="4"/>
  <c r="AM564" i="4"/>
  <c r="AM754" i="4"/>
  <c r="AM468" i="4"/>
  <c r="AM607" i="4"/>
  <c r="AM732" i="4"/>
  <c r="AM495" i="4"/>
  <c r="AM635" i="4"/>
  <c r="AM762" i="4"/>
  <c r="AM560" i="4"/>
  <c r="AM566" i="4"/>
  <c r="AM722" i="4"/>
  <c r="AM510" i="4"/>
  <c r="AM584" i="4"/>
  <c r="AM668" i="4"/>
  <c r="AM740" i="4"/>
  <c r="AM463" i="4"/>
  <c r="AM278" i="4"/>
  <c r="AM45" i="4"/>
  <c r="AM192" i="4"/>
  <c r="AM335" i="4"/>
  <c r="AM42" i="4"/>
  <c r="AM230" i="4"/>
  <c r="AM340" i="4"/>
  <c r="AM60" i="4"/>
  <c r="AM268" i="4"/>
  <c r="AM413" i="4"/>
  <c r="AM141" i="4"/>
  <c r="AM302" i="4"/>
  <c r="AM44" i="4"/>
  <c r="AM242" i="4"/>
  <c r="AM26" i="4"/>
  <c r="AM213" i="4"/>
  <c r="AM267" i="4"/>
  <c r="AM37" i="4"/>
  <c r="AM64" i="4"/>
  <c r="AM17" i="4"/>
  <c r="AM46" i="4"/>
  <c r="AM408" i="4"/>
  <c r="AM1235" i="3"/>
  <c r="AM1266" i="3"/>
  <c r="AM1257" i="3"/>
  <c r="AM1136" i="3"/>
  <c r="AM1199" i="3"/>
  <c r="AM1201" i="3"/>
  <c r="AM1121" i="3"/>
  <c r="AM1155" i="3"/>
  <c r="AM1051" i="3"/>
  <c r="AM1106" i="3"/>
  <c r="AM1071" i="3"/>
  <c r="AM927" i="3"/>
  <c r="AM1019" i="3"/>
  <c r="AM768" i="3"/>
  <c r="AM740" i="3"/>
  <c r="AM733" i="3"/>
  <c r="AM686" i="3"/>
  <c r="AM685" i="3"/>
  <c r="AM714" i="3"/>
  <c r="AM771" i="3"/>
  <c r="AM750" i="3"/>
  <c r="AM692" i="3"/>
  <c r="AM495" i="3"/>
  <c r="AM903" i="3"/>
  <c r="AM594" i="3"/>
  <c r="AM451" i="3"/>
  <c r="AM608" i="3"/>
  <c r="AM333" i="3"/>
  <c r="AI206" i="5"/>
  <c r="AI46" i="5"/>
  <c r="AM800" i="4"/>
  <c r="AM1064" i="4"/>
  <c r="AM799" i="4"/>
  <c r="AM773" i="4"/>
  <c r="AM768" i="4"/>
  <c r="AM503" i="4"/>
  <c r="AM680" i="4"/>
  <c r="AM761" i="4"/>
  <c r="AM546" i="4"/>
  <c r="AM708" i="4"/>
  <c r="AM745" i="4"/>
  <c r="AM505" i="4"/>
  <c r="AM539" i="4"/>
  <c r="AM748" i="4"/>
  <c r="AM462" i="4"/>
  <c r="AM598" i="4"/>
  <c r="AM713" i="4"/>
  <c r="AM486" i="4"/>
  <c r="AM616" i="4"/>
  <c r="AM753" i="4"/>
  <c r="AM535" i="4"/>
  <c r="AM541" i="4"/>
  <c r="AM709" i="4"/>
  <c r="AM506" i="4"/>
  <c r="AM559" i="4"/>
  <c r="AM665" i="4"/>
  <c r="AM715" i="4"/>
  <c r="AM457" i="4"/>
  <c r="AM250" i="4"/>
  <c r="AM467" i="4"/>
  <c r="AM180" i="4"/>
  <c r="AM325" i="4"/>
  <c r="AM39" i="4"/>
  <c r="AM202" i="4"/>
  <c r="AM306" i="4"/>
  <c r="AM38" i="4"/>
  <c r="AM217" i="4"/>
  <c r="AM394" i="4"/>
  <c r="AM135" i="4"/>
  <c r="AM296" i="4"/>
  <c r="AM35" i="4"/>
  <c r="AM239" i="4"/>
  <c r="AM425" i="4"/>
  <c r="AM204" i="4"/>
  <c r="AM254" i="4"/>
  <c r="AM23" i="4"/>
  <c r="AM405" i="4"/>
  <c r="AM402" i="4"/>
  <c r="AM386" i="4"/>
  <c r="AM883" i="4"/>
  <c r="AM1043" i="4"/>
  <c r="AM940" i="4"/>
  <c r="AM931" i="4"/>
  <c r="AM1091" i="4"/>
  <c r="AM1100" i="4"/>
  <c r="AM979" i="4"/>
  <c r="AM828" i="4"/>
  <c r="AM988" i="4"/>
  <c r="AM876" i="4"/>
  <c r="AM867" i="4"/>
  <c r="AM819" i="4"/>
  <c r="AM804" i="4"/>
  <c r="AM1027" i="4"/>
  <c r="AM915" i="4"/>
  <c r="AM1075" i="4"/>
  <c r="AM860" i="4"/>
  <c r="AM851" i="4"/>
  <c r="AM812" i="4"/>
  <c r="AM1011" i="4"/>
  <c r="AM1059" i="4"/>
  <c r="AM947" i="4"/>
  <c r="AM1068" i="4"/>
  <c r="AM956" i="4"/>
  <c r="AM1116" i="4"/>
  <c r="AM777" i="4"/>
  <c r="AM767" i="4"/>
  <c r="AM755" i="4"/>
  <c r="AM739" i="4"/>
  <c r="AM723" i="4"/>
  <c r="AM707" i="4"/>
  <c r="AM691" i="4"/>
  <c r="AM675" i="4"/>
  <c r="AM659" i="4"/>
  <c r="AM643" i="4"/>
  <c r="AM627" i="4"/>
  <c r="AM611" i="4"/>
  <c r="AM595" i="4"/>
  <c r="AM579" i="4"/>
  <c r="AM563" i="4"/>
  <c r="AM547" i="4"/>
  <c r="AM499" i="4"/>
  <c r="AM444" i="4"/>
  <c r="AM476" i="4"/>
  <c r="AM531" i="4"/>
  <c r="AM451" i="4"/>
  <c r="AM515" i="4"/>
  <c r="AM424" i="4"/>
  <c r="AM57" i="4"/>
  <c r="AM3" i="4"/>
  <c r="AM36" i="4"/>
  <c r="AM21" i="4"/>
  <c r="AM174" i="4"/>
  <c r="AM458" i="4"/>
  <c r="AM282" i="4"/>
  <c r="AM162" i="4"/>
  <c r="AM22" i="4"/>
  <c r="AM257" i="4"/>
  <c r="AM181" i="4"/>
  <c r="AM24" i="4"/>
  <c r="AM247" i="4"/>
  <c r="AM89" i="4"/>
  <c r="AM380" i="4"/>
  <c r="AM219" i="4"/>
  <c r="AM71" i="4"/>
  <c r="AM314" i="4"/>
  <c r="AM232" i="4"/>
  <c r="AM65" i="4"/>
  <c r="AM11" i="4"/>
  <c r="AM13" i="4"/>
  <c r="AM253" i="4"/>
  <c r="AM124" i="4"/>
  <c r="AM474" i="4"/>
  <c r="AM241" i="4"/>
  <c r="AM86" i="4"/>
  <c r="AM342" i="4"/>
  <c r="AM238" i="4"/>
  <c r="AM6" i="4"/>
  <c r="AM32" i="4"/>
  <c r="AM266" i="4"/>
  <c r="AM133" i="4"/>
  <c r="AM256" i="4"/>
  <c r="AM99" i="4"/>
  <c r="AM355" i="4"/>
  <c r="AM251" i="4"/>
  <c r="AM294" i="4"/>
  <c r="AM143" i="4"/>
  <c r="AM40" i="4"/>
  <c r="AM279" i="4"/>
  <c r="AM105" i="4"/>
  <c r="AM361" i="4"/>
  <c r="AM273" i="4"/>
  <c r="AM4" i="4"/>
  <c r="AM127" i="4"/>
  <c r="AM383" i="4"/>
  <c r="AM225" i="4"/>
  <c r="AM74" i="4"/>
  <c r="AM345" i="4"/>
  <c r="AM212" i="4"/>
  <c r="AM90" i="4"/>
  <c r="AM358" i="4"/>
  <c r="AM1152" i="3"/>
  <c r="AM1253" i="3"/>
  <c r="AM1187" i="3"/>
  <c r="AM1104" i="3"/>
  <c r="AM1283" i="3"/>
  <c r="AM1188" i="3"/>
  <c r="AM1150" i="3"/>
  <c r="AM1032" i="3"/>
  <c r="AM954" i="3"/>
  <c r="AM1098" i="3"/>
  <c r="AM1063" i="3"/>
  <c r="AM1041" i="3"/>
  <c r="AM970" i="3"/>
  <c r="AM736" i="3"/>
  <c r="AM676" i="3"/>
  <c r="AM707" i="3"/>
  <c r="AM537" i="3"/>
  <c r="AM603" i="3"/>
  <c r="AM688" i="3"/>
  <c r="AM920" i="3"/>
  <c r="AM737" i="3"/>
  <c r="AM742" i="3"/>
  <c r="AM702" i="3"/>
  <c r="AM661" i="3"/>
  <c r="AM463" i="3"/>
  <c r="AM788" i="3"/>
  <c r="AM552" i="3"/>
  <c r="AM599" i="3"/>
  <c r="AM316" i="3"/>
  <c r="AM645" i="3"/>
  <c r="AM505" i="3"/>
  <c r="AM571" i="3"/>
  <c r="AM573" i="3"/>
  <c r="AM683" i="3"/>
  <c r="AM805" i="3"/>
  <c r="AM711" i="3"/>
  <c r="AM677" i="3"/>
  <c r="AM646" i="3"/>
  <c r="AM775" i="3"/>
  <c r="AM342" i="3"/>
  <c r="AM670" i="3"/>
  <c r="AM243" i="3"/>
  <c r="AD696" i="2"/>
  <c r="AI180" i="5"/>
  <c r="AI188" i="5"/>
  <c r="AI83" i="5"/>
  <c r="AM833" i="4"/>
  <c r="AM770" i="4"/>
  <c r="AM1096" i="4"/>
  <c r="AM472" i="4"/>
  <c r="AM407" i="4"/>
  <c r="AM183" i="4"/>
  <c r="AM293" i="4"/>
  <c r="AM410" i="4"/>
  <c r="AM198" i="4"/>
  <c r="AM353" i="4"/>
  <c r="AM100" i="4"/>
  <c r="AM258" i="4"/>
  <c r="AM428" i="4"/>
  <c r="AM220" i="4"/>
  <c r="AM412" i="4"/>
  <c r="AM147" i="4"/>
  <c r="AM244" i="4"/>
  <c r="AM377" i="4"/>
  <c r="AM301" i="4"/>
  <c r="AM339" i="4"/>
  <c r="AM323" i="4"/>
  <c r="AM364" i="4"/>
  <c r="AM1208" i="3"/>
  <c r="AM1218" i="3"/>
  <c r="AM1088" i="3"/>
  <c r="AM1190" i="3"/>
  <c r="AM1273" i="3"/>
  <c r="AM1241" i="3"/>
  <c r="AM1097" i="3"/>
  <c r="AM1102" i="3"/>
  <c r="AM982" i="3"/>
  <c r="AM1154" i="3"/>
  <c r="AM1066" i="3"/>
  <c r="AM1047" i="3"/>
  <c r="AM955" i="3"/>
  <c r="AM980" i="3"/>
  <c r="AM995" i="3"/>
  <c r="AM915" i="3"/>
  <c r="AM439" i="3"/>
  <c r="AM473" i="3"/>
  <c r="AM539" i="3"/>
  <c r="AM541" i="3"/>
  <c r="AM634" i="3"/>
  <c r="AM792" i="3"/>
  <c r="AM585" i="3"/>
  <c r="AM557" i="3"/>
  <c r="AM399" i="3"/>
  <c r="AM310" i="3"/>
  <c r="AM318" i="3"/>
  <c r="AM534" i="3"/>
  <c r="AM76" i="3"/>
  <c r="AM214" i="3"/>
  <c r="AM497" i="4"/>
  <c r="AM1274" i="3"/>
  <c r="AM1186" i="3"/>
  <c r="AM1196" i="3"/>
  <c r="AM1056" i="3"/>
  <c r="AM1158" i="3"/>
  <c r="AM1164" i="3"/>
  <c r="AM1265" i="3"/>
  <c r="AM1233" i="3"/>
  <c r="AM1169" i="3"/>
  <c r="AM1081" i="3"/>
  <c r="AM1086" i="3"/>
  <c r="AM950" i="3"/>
  <c r="AM1109" i="3"/>
  <c r="AM1058" i="3"/>
  <c r="AM924" i="3"/>
  <c r="AM923" i="3"/>
  <c r="AM437" i="3"/>
  <c r="AM441" i="3"/>
  <c r="AM909" i="3"/>
  <c r="AM784" i="3"/>
  <c r="AM517" i="3"/>
  <c r="AM553" i="3"/>
  <c r="AM658" i="3"/>
  <c r="AM625" i="3"/>
  <c r="AM590" i="3"/>
  <c r="AM35" i="3"/>
  <c r="AD526" i="2"/>
  <c r="AM479" i="4"/>
  <c r="AM433" i="4"/>
  <c r="AM1126" i="3"/>
  <c r="AM1132" i="3"/>
  <c r="AM1252" i="3"/>
  <c r="AM1211" i="3"/>
  <c r="AM1161" i="3"/>
  <c r="AM1073" i="3"/>
  <c r="AM1014" i="3"/>
  <c r="AM1181" i="3"/>
  <c r="AM1069" i="3"/>
  <c r="AM1025" i="3"/>
  <c r="AM1045" i="3"/>
  <c r="AM938" i="3"/>
  <c r="AM793" i="3"/>
  <c r="AM405" i="3"/>
  <c r="AM375" i="3"/>
  <c r="AM475" i="3"/>
  <c r="AM873" i="3"/>
  <c r="AM758" i="3"/>
  <c r="AM485" i="3"/>
  <c r="AM521" i="3"/>
  <c r="AM890" i="3"/>
  <c r="AM621" i="3"/>
  <c r="AM525" i="3"/>
  <c r="AM614" i="3"/>
  <c r="AM458" i="3"/>
  <c r="AM163" i="3"/>
  <c r="AD777" i="2"/>
  <c r="AM423" i="4"/>
  <c r="AM41" i="4"/>
  <c r="AM1210" i="3"/>
  <c r="AM1254" i="3"/>
  <c r="AM30" i="4"/>
  <c r="AM1227" i="3"/>
  <c r="AM1100" i="3"/>
  <c r="AM1189" i="3"/>
  <c r="AM1191" i="3"/>
  <c r="AM1153" i="3"/>
  <c r="AM1065" i="3"/>
  <c r="AM998" i="3"/>
  <c r="AM1165" i="3"/>
  <c r="AM1061" i="3"/>
  <c r="AM1022" i="3"/>
  <c r="AM993" i="3"/>
  <c r="AM985" i="3"/>
  <c r="AM787" i="3"/>
  <c r="AM373" i="3"/>
  <c r="AM894" i="3"/>
  <c r="AM443" i="3"/>
  <c r="AM781" i="3"/>
  <c r="AM732" i="3"/>
  <c r="AM453" i="3"/>
  <c r="AM523" i="3"/>
  <c r="AM898" i="3"/>
  <c r="AM798" i="3"/>
  <c r="AM502" i="3"/>
  <c r="AM528" i="3"/>
  <c r="AM556" i="3"/>
  <c r="AM374" i="3"/>
  <c r="AM335" i="3"/>
  <c r="AM205" i="3"/>
  <c r="AD535" i="2"/>
  <c r="AM713" i="3"/>
  <c r="AM363" i="3"/>
  <c r="AM589" i="3"/>
  <c r="AM765" i="3"/>
  <c r="AM367" i="3"/>
  <c r="AM433" i="3"/>
  <c r="AM684" i="3"/>
  <c r="AM371" i="3"/>
  <c r="AM610" i="3"/>
  <c r="AM520" i="3"/>
  <c r="AM430" i="3"/>
  <c r="AM546" i="3"/>
  <c r="AM365" i="3"/>
  <c r="AM286" i="3"/>
  <c r="AM364" i="3"/>
  <c r="AM440" i="3"/>
  <c r="AM492" i="3"/>
  <c r="AM356" i="3"/>
  <c r="AM327" i="3"/>
  <c r="AM292" i="3"/>
  <c r="AM237" i="3"/>
  <c r="AM351" i="3"/>
  <c r="AM69" i="3"/>
  <c r="AM176" i="3"/>
  <c r="AD826" i="2"/>
  <c r="AD908" i="2"/>
  <c r="AM3" i="3"/>
  <c r="AD902" i="2"/>
  <c r="AD818" i="2"/>
  <c r="AD769" i="2"/>
  <c r="AD515" i="2"/>
  <c r="AD433" i="2"/>
  <c r="AD260" i="2"/>
  <c r="AD6" i="2"/>
  <c r="AD277" i="2"/>
  <c r="AD300" i="2"/>
  <c r="AD223" i="2"/>
  <c r="AD195" i="2"/>
  <c r="AD421" i="2"/>
  <c r="AD403" i="2"/>
  <c r="AD606" i="2"/>
  <c r="AD539" i="2"/>
  <c r="AD547" i="2"/>
  <c r="AD581" i="2"/>
  <c r="AD557" i="2"/>
  <c r="AD463" i="2"/>
  <c r="AD404" i="2"/>
  <c r="AD459" i="2"/>
  <c r="AD454" i="2"/>
  <c r="AD629" i="2"/>
  <c r="AD556" i="2"/>
  <c r="AD564" i="2"/>
  <c r="AD356" i="2"/>
  <c r="AD567" i="2"/>
  <c r="AD507" i="2"/>
  <c r="AD538" i="2"/>
  <c r="AD717" i="2"/>
  <c r="AD644" i="2"/>
  <c r="AD660" i="2"/>
  <c r="AD640" i="2"/>
  <c r="AD701" i="2"/>
  <c r="AD786" i="2"/>
  <c r="AD935" i="2"/>
  <c r="AD834" i="2"/>
  <c r="AD837" i="2"/>
  <c r="AD965" i="2"/>
  <c r="AD811" i="2"/>
  <c r="AD931" i="2"/>
  <c r="AD918" i="2"/>
  <c r="AD905" i="2"/>
  <c r="AD282" i="2"/>
  <c r="AD330" i="2"/>
  <c r="AD231" i="2"/>
  <c r="AD265" i="2"/>
  <c r="AD203" i="2"/>
  <c r="AD447" i="2"/>
  <c r="AD423" i="2"/>
  <c r="AD612" i="2"/>
  <c r="AD552" i="2"/>
  <c r="AD570" i="2"/>
  <c r="AD602" i="2"/>
  <c r="AD560" i="2"/>
  <c r="AD477" i="2"/>
  <c r="AD417" i="2"/>
  <c r="AD485" i="2"/>
  <c r="AD461" i="2"/>
  <c r="AD637" i="2"/>
  <c r="AD569" i="2"/>
  <c r="AD577" i="2"/>
  <c r="AD379" i="2"/>
  <c r="AD574" i="2"/>
  <c r="AD520" i="2"/>
  <c r="AD562" i="2"/>
  <c r="AD720" i="2"/>
  <c r="AD662" i="2"/>
  <c r="AD681" i="2"/>
  <c r="AD679" i="2"/>
  <c r="AD676" i="2"/>
  <c r="AD708" i="2"/>
  <c r="AD730" i="2"/>
  <c r="AD807" i="2"/>
  <c r="AD943" i="2"/>
  <c r="AD850" i="2"/>
  <c r="AD845" i="2"/>
  <c r="AD973" i="2"/>
  <c r="AD939" i="2"/>
  <c r="AD934" i="2"/>
  <c r="AD793" i="2"/>
  <c r="AD913" i="2"/>
  <c r="AD239" i="2"/>
  <c r="AD270" i="2"/>
  <c r="AD292" i="2"/>
  <c r="AD211" i="2"/>
  <c r="AD476" i="2"/>
  <c r="AD437" i="2"/>
  <c r="AD625" i="2"/>
  <c r="AD559" i="2"/>
  <c r="AD594" i="2"/>
  <c r="AD659" i="2"/>
  <c r="AD563" i="2"/>
  <c r="AD490" i="2"/>
  <c r="AD451" i="2"/>
  <c r="AD511" i="2"/>
  <c r="AD464" i="2"/>
  <c r="AD645" i="2"/>
  <c r="AD590" i="2"/>
  <c r="AD611" i="2"/>
  <c r="AD392" i="2"/>
  <c r="AD580" i="2"/>
  <c r="AD527" i="2"/>
  <c r="AD585" i="2"/>
  <c r="AD408" i="2"/>
  <c r="AD686" i="2"/>
  <c r="AD689" i="2"/>
  <c r="AD684" i="2"/>
  <c r="AD687" i="2"/>
  <c r="AD682" i="2"/>
  <c r="AD714" i="2"/>
  <c r="AD738" i="2"/>
  <c r="AD823" i="2"/>
  <c r="AD951" i="2"/>
  <c r="AD866" i="2"/>
  <c r="AD853" i="2"/>
  <c r="AD981" i="2"/>
  <c r="AD792" i="2"/>
  <c r="AD819" i="2"/>
  <c r="AD947" i="2"/>
  <c r="AD950" i="2"/>
  <c r="AD798" i="2"/>
  <c r="AD921" i="2"/>
  <c r="AD306" i="2"/>
  <c r="AD351" i="2"/>
  <c r="AD247" i="2"/>
  <c r="AD278" i="2"/>
  <c r="AD329" i="2"/>
  <c r="AD219" i="2"/>
  <c r="AD502" i="2"/>
  <c r="AD450" i="2"/>
  <c r="AD633" i="2"/>
  <c r="AD573" i="2"/>
  <c r="AD628" i="2"/>
  <c r="AD401" i="2"/>
  <c r="AD583" i="2"/>
  <c r="AD524" i="2"/>
  <c r="AD474" i="2"/>
  <c r="AD540" i="2"/>
  <c r="AD467" i="2"/>
  <c r="AD653" i="2"/>
  <c r="AD603" i="2"/>
  <c r="AD624" i="2"/>
  <c r="AD405" i="2"/>
  <c r="AD593" i="2"/>
  <c r="AD541" i="2"/>
  <c r="AD596" i="2"/>
  <c r="AD440" i="2"/>
  <c r="AD693" i="2"/>
  <c r="AD718" i="2"/>
  <c r="AD692" i="2"/>
  <c r="AD716" i="2"/>
  <c r="AD690" i="2"/>
  <c r="AD722" i="2"/>
  <c r="AD759" i="2"/>
  <c r="AD831" i="2"/>
  <c r="AD959" i="2"/>
  <c r="AD882" i="2"/>
  <c r="AD861" i="2"/>
  <c r="AD800" i="2"/>
  <c r="AD827" i="2"/>
  <c r="AD955" i="2"/>
  <c r="AD966" i="2"/>
  <c r="AD801" i="2"/>
  <c r="AD929" i="2"/>
  <c r="AD118" i="2"/>
  <c r="AD150" i="2"/>
  <c r="AD319" i="2"/>
  <c r="AD327" i="2"/>
  <c r="AD343" i="2"/>
  <c r="AD127" i="2"/>
  <c r="AD262" i="2"/>
  <c r="AD275" i="2"/>
  <c r="AD315" i="2"/>
  <c r="AD263" i="2"/>
  <c r="AD337" i="2"/>
  <c r="AD227" i="2"/>
  <c r="AD523" i="2"/>
  <c r="AD471" i="2"/>
  <c r="AD649" i="2"/>
  <c r="AD586" i="2"/>
  <c r="AD636" i="2"/>
  <c r="AD422" i="2"/>
  <c r="AD597" i="2"/>
  <c r="AD537" i="2"/>
  <c r="AD498" i="2"/>
  <c r="AD566" i="2"/>
  <c r="AD487" i="2"/>
  <c r="AD267" i="2"/>
  <c r="AD616" i="2"/>
  <c r="AD632" i="2"/>
  <c r="AD418" i="2"/>
  <c r="AD614" i="2"/>
  <c r="AD554" i="2"/>
  <c r="AD609" i="2"/>
  <c r="AD472" i="2"/>
  <c r="AD715" i="2"/>
  <c r="AD725" i="2"/>
  <c r="AD713" i="2"/>
  <c r="AD724" i="2"/>
  <c r="AD711" i="2"/>
  <c r="AD743" i="2"/>
  <c r="AD767" i="2"/>
  <c r="AD839" i="2"/>
  <c r="AD967" i="2"/>
  <c r="AD898" i="2"/>
  <c r="AD869" i="2"/>
  <c r="AD835" i="2"/>
  <c r="AD963" i="2"/>
  <c r="AD678" i="2"/>
  <c r="AD937" i="2"/>
  <c r="AD361" i="2"/>
  <c r="AD135" i="2"/>
  <c r="AD283" i="2"/>
  <c r="AD291" i="2"/>
  <c r="AD333" i="2"/>
  <c r="AD276" i="2"/>
  <c r="AD81" i="2"/>
  <c r="AD235" i="2"/>
  <c r="AD258" i="2"/>
  <c r="AD549" i="2"/>
  <c r="AD478" i="2"/>
  <c r="AD607" i="2"/>
  <c r="AD429" i="2"/>
  <c r="AD610" i="2"/>
  <c r="AD558" i="2"/>
  <c r="AD521" i="2"/>
  <c r="AD587" i="2"/>
  <c r="AD501" i="2"/>
  <c r="AD365" i="2"/>
  <c r="AD623" i="2"/>
  <c r="AD371" i="2"/>
  <c r="AD439" i="2"/>
  <c r="AD627" i="2"/>
  <c r="AD588" i="2"/>
  <c r="AD667" i="2"/>
  <c r="AD504" i="2"/>
  <c r="AD744" i="2"/>
  <c r="AD747" i="2"/>
  <c r="AD721" i="2"/>
  <c r="AD745" i="2"/>
  <c r="AD719" i="2"/>
  <c r="AD751" i="2"/>
  <c r="AD847" i="2"/>
  <c r="AD975" i="2"/>
  <c r="AD914" i="2"/>
  <c r="AD877" i="2"/>
  <c r="AD843" i="2"/>
  <c r="AD971" i="2"/>
  <c r="AD710" i="2"/>
  <c r="AD945" i="2"/>
  <c r="AD143" i="2"/>
  <c r="AD304" i="2"/>
  <c r="AD301" i="2"/>
  <c r="AD336" i="2"/>
  <c r="AD305" i="2"/>
  <c r="AD113" i="2"/>
  <c r="AD243" i="2"/>
  <c r="AD284" i="2"/>
  <c r="AD575" i="2"/>
  <c r="AD484" i="2"/>
  <c r="AD620" i="2"/>
  <c r="AD375" i="2"/>
  <c r="AD432" i="2"/>
  <c r="AD631" i="2"/>
  <c r="AD571" i="2"/>
  <c r="AD532" i="2"/>
  <c r="AD613" i="2"/>
  <c r="AD514" i="2"/>
  <c r="AD378" i="2"/>
  <c r="AD391" i="2"/>
  <c r="AD446" i="2"/>
  <c r="AD635" i="2"/>
  <c r="AD601" i="2"/>
  <c r="AD675" i="2"/>
  <c r="AD536" i="2"/>
  <c r="AD749" i="2"/>
  <c r="AD750" i="2"/>
  <c r="AD753" i="2"/>
  <c r="AD748" i="2"/>
  <c r="AD416" i="2"/>
  <c r="AD680" i="2"/>
  <c r="AD855" i="2"/>
  <c r="AD930" i="2"/>
  <c r="AD885" i="2"/>
  <c r="AD779" i="2"/>
  <c r="AD851" i="2"/>
  <c r="AD979" i="2"/>
  <c r="AD742" i="2"/>
  <c r="AD953" i="2"/>
  <c r="AD775" i="2"/>
  <c r="AD269" i="2"/>
  <c r="AD151" i="2"/>
  <c r="AD312" i="2"/>
  <c r="AD328" i="2"/>
  <c r="AD344" i="2"/>
  <c r="AD272" i="2"/>
  <c r="AD159" i="2"/>
  <c r="AD317" i="2"/>
  <c r="AD393" i="2"/>
  <c r="AD273" i="2"/>
  <c r="AD297" i="2"/>
  <c r="AD321" i="2"/>
  <c r="AD131" i="2"/>
  <c r="AD266" i="2"/>
  <c r="AD295" i="2"/>
  <c r="AD617" i="2"/>
  <c r="AD518" i="2"/>
  <c r="AD411" i="2"/>
  <c r="AD388" i="2"/>
  <c r="AD455" i="2"/>
  <c r="AD339" i="2"/>
  <c r="AD591" i="2"/>
  <c r="AD579" i="2"/>
  <c r="AD663" i="2"/>
  <c r="AD542" i="2"/>
  <c r="AD428" i="2"/>
  <c r="AD444" i="2"/>
  <c r="AD465" i="2"/>
  <c r="AD368" i="2"/>
  <c r="AD364" i="2"/>
  <c r="AD704" i="2"/>
  <c r="AD600" i="2"/>
  <c r="AD665" i="2"/>
  <c r="AD691" i="2"/>
  <c r="AD757" i="2"/>
  <c r="AD674" i="2"/>
  <c r="AD669" i="2"/>
  <c r="AD480" i="2"/>
  <c r="AD688" i="2"/>
  <c r="AD871" i="2"/>
  <c r="AD802" i="2"/>
  <c r="AD962" i="2"/>
  <c r="AD797" i="2"/>
  <c r="AD901" i="2"/>
  <c r="AD808" i="2"/>
  <c r="AD867" i="2"/>
  <c r="AD785" i="2"/>
  <c r="AD809" i="2"/>
  <c r="AD969" i="2"/>
  <c r="AD796" i="2"/>
  <c r="AD288" i="2"/>
  <c r="AD167" i="2"/>
  <c r="AD335" i="2"/>
  <c r="AD281" i="2"/>
  <c r="AD320" i="2"/>
  <c r="AD342" i="2"/>
  <c r="AD139" i="2"/>
  <c r="AD279" i="2"/>
  <c r="AD318" i="2"/>
  <c r="AD630" i="2"/>
  <c r="AD525" i="2"/>
  <c r="AD424" i="2"/>
  <c r="AD406" i="2"/>
  <c r="AD469" i="2"/>
  <c r="AD360" i="2"/>
  <c r="AD605" i="2"/>
  <c r="AD626" i="2"/>
  <c r="AD358" i="2"/>
  <c r="AD548" i="2"/>
  <c r="AD441" i="2"/>
  <c r="AD425" i="2"/>
  <c r="AD470" i="2"/>
  <c r="AD486" i="2"/>
  <c r="AD387" i="2"/>
  <c r="AD374" i="2"/>
  <c r="AD709" i="2"/>
  <c r="AD699" i="2"/>
  <c r="AD670" i="2"/>
  <c r="AD694" i="2"/>
  <c r="AD671" i="2"/>
  <c r="AD695" i="2"/>
  <c r="AD698" i="2"/>
  <c r="AD512" i="2"/>
  <c r="AD746" i="2"/>
  <c r="AD879" i="2"/>
  <c r="AD978" i="2"/>
  <c r="AD773" i="2"/>
  <c r="AD909" i="2"/>
  <c r="AD816" i="2"/>
  <c r="AD875" i="2"/>
  <c r="AD814" i="2"/>
  <c r="AD817" i="2"/>
  <c r="AD977" i="2"/>
  <c r="AD804" i="2"/>
  <c r="AD296" i="2"/>
  <c r="AD175" i="2"/>
  <c r="AD341" i="2"/>
  <c r="AD294" i="2"/>
  <c r="AD302" i="2"/>
  <c r="AD326" i="2"/>
  <c r="AD147" i="2"/>
  <c r="AD286" i="2"/>
  <c r="AD324" i="2"/>
  <c r="AD643" i="2"/>
  <c r="AD528" i="2"/>
  <c r="AD431" i="2"/>
  <c r="AD419" i="2"/>
  <c r="AD427" i="2"/>
  <c r="AD482" i="2"/>
  <c r="AD618" i="2"/>
  <c r="AD634" i="2"/>
  <c r="AD363" i="2"/>
  <c r="AD561" i="2"/>
  <c r="AD462" i="2"/>
  <c r="AD436" i="2"/>
  <c r="AD491" i="2"/>
  <c r="AD493" i="2"/>
  <c r="AD399" i="2"/>
  <c r="AD410" i="2"/>
  <c r="AD733" i="2"/>
  <c r="AD707" i="2"/>
  <c r="AD673" i="2"/>
  <c r="AD697" i="2"/>
  <c r="AD700" i="2"/>
  <c r="AD703" i="2"/>
  <c r="AD706" i="2"/>
  <c r="AD544" i="2"/>
  <c r="AD754" i="2"/>
  <c r="AD887" i="2"/>
  <c r="AD784" i="2"/>
  <c r="AD917" i="2"/>
  <c r="AD848" i="2"/>
  <c r="AD883" i="2"/>
  <c r="AD822" i="2"/>
  <c r="AD833" i="2"/>
  <c r="AD825" i="2"/>
  <c r="AD303" i="2"/>
  <c r="AD183" i="2"/>
  <c r="AD346" i="2"/>
  <c r="AD299" i="2"/>
  <c r="AD310" i="2"/>
  <c r="AD331" i="2"/>
  <c r="AD155" i="2"/>
  <c r="AD308" i="2"/>
  <c r="AD353" i="2"/>
  <c r="AD285" i="2"/>
  <c r="AD531" i="2"/>
  <c r="AD445" i="2"/>
  <c r="AD442" i="2"/>
  <c r="AD453" i="2"/>
  <c r="AD503" i="2"/>
  <c r="AD396" i="2"/>
  <c r="AD639" i="2"/>
  <c r="AD657" i="2"/>
  <c r="AD381" i="2"/>
  <c r="AD582" i="2"/>
  <c r="AD475" i="2"/>
  <c r="AD449" i="2"/>
  <c r="AD517" i="2"/>
  <c r="AD496" i="2"/>
  <c r="AD413" i="2"/>
  <c r="AD434" i="2"/>
  <c r="AD762" i="2"/>
  <c r="AD728" i="2"/>
  <c r="AD731" i="2"/>
  <c r="AD702" i="2"/>
  <c r="AD723" i="2"/>
  <c r="AD732" i="2"/>
  <c r="AD727" i="2"/>
  <c r="AD576" i="2"/>
  <c r="AD812" i="2"/>
  <c r="AD895" i="2"/>
  <c r="AD791" i="2"/>
  <c r="AD925" i="2"/>
  <c r="AD880" i="2"/>
  <c r="AD891" i="2"/>
  <c r="AD838" i="2"/>
  <c r="AD849" i="2"/>
  <c r="AD841" i="2"/>
  <c r="AD214" i="2"/>
  <c r="AD325" i="2"/>
  <c r="AD191" i="2"/>
  <c r="AD307" i="2"/>
  <c r="AD347" i="2"/>
  <c r="AD334" i="2"/>
  <c r="AD163" i="2"/>
  <c r="AD345" i="2"/>
  <c r="AD354" i="2"/>
  <c r="AD377" i="2"/>
  <c r="AD551" i="2"/>
  <c r="AD458" i="2"/>
  <c r="AD466" i="2"/>
  <c r="AD479" i="2"/>
  <c r="AD510" i="2"/>
  <c r="AD409" i="2"/>
  <c r="AD655" i="2"/>
  <c r="AD407" i="2"/>
  <c r="AD589" i="2"/>
  <c r="AD488" i="2"/>
  <c r="AD483" i="2"/>
  <c r="AD543" i="2"/>
  <c r="AD499" i="2"/>
  <c r="AD426" i="2"/>
  <c r="AD457" i="2"/>
  <c r="AD770" i="2"/>
  <c r="AD736" i="2"/>
  <c r="AD739" i="2"/>
  <c r="AD705" i="2"/>
  <c r="AD726" i="2"/>
  <c r="AD758" i="2"/>
  <c r="AD735" i="2"/>
  <c r="AD608" i="2"/>
  <c r="AD799" i="2"/>
  <c r="AD903" i="2"/>
  <c r="AD789" i="2"/>
  <c r="AD805" i="2"/>
  <c r="AD933" i="2"/>
  <c r="AD795" i="2"/>
  <c r="AD899" i="2"/>
  <c r="AD854" i="2"/>
  <c r="AD865" i="2"/>
  <c r="AD857" i="2"/>
  <c r="AD222" i="2"/>
  <c r="AD280" i="2"/>
  <c r="AD348" i="2"/>
  <c r="AD199" i="2"/>
  <c r="AD323" i="2"/>
  <c r="AD63" i="2"/>
  <c r="AD355" i="2"/>
  <c r="AD171" i="2"/>
  <c r="AD49" i="2"/>
  <c r="AD376" i="2"/>
  <c r="AD384" i="2"/>
  <c r="AD565" i="2"/>
  <c r="AD492" i="2"/>
  <c r="AD489" i="2"/>
  <c r="AD508" i="2"/>
  <c r="AD516" i="2"/>
  <c r="AD430" i="2"/>
  <c r="AD352" i="2"/>
  <c r="AD386" i="2"/>
  <c r="AD414" i="2"/>
  <c r="AD592" i="2"/>
  <c r="AD495" i="2"/>
  <c r="AD506" i="2"/>
  <c r="AD572" i="2"/>
  <c r="AD519" i="2"/>
  <c r="AD460" i="2"/>
  <c r="AD468" i="2"/>
  <c r="AD741" i="2"/>
  <c r="AD760" i="2"/>
  <c r="AD734" i="2"/>
  <c r="AD729" i="2"/>
  <c r="AD761" i="2"/>
  <c r="AD740" i="2"/>
  <c r="AD664" i="2"/>
  <c r="AD806" i="2"/>
  <c r="AD911" i="2"/>
  <c r="AD810" i="2"/>
  <c r="AD813" i="2"/>
  <c r="AD941" i="2"/>
  <c r="AD803" i="2"/>
  <c r="AD907" i="2"/>
  <c r="AD870" i="2"/>
  <c r="AD881" i="2"/>
  <c r="AD873" i="2"/>
  <c r="AD271" i="2"/>
  <c r="AD309" i="2"/>
  <c r="AD359" i="2"/>
  <c r="AD207" i="2"/>
  <c r="AD349" i="2"/>
  <c r="AD179" i="2"/>
  <c r="AD390" i="2"/>
  <c r="AD397" i="2"/>
  <c r="AD578" i="2"/>
  <c r="AD505" i="2"/>
  <c r="AD500" i="2"/>
  <c r="AD534" i="2"/>
  <c r="AD529" i="2"/>
  <c r="AD443" i="2"/>
  <c r="AD367" i="2"/>
  <c r="AD412" i="2"/>
  <c r="AD420" i="2"/>
  <c r="AD595" i="2"/>
  <c r="AD509" i="2"/>
  <c r="AD530" i="2"/>
  <c r="AD598" i="2"/>
  <c r="AD533" i="2"/>
  <c r="AD473" i="2"/>
  <c r="AD481" i="2"/>
  <c r="AD683" i="2"/>
  <c r="AD765" i="2"/>
  <c r="AD768" i="2"/>
  <c r="AD763" i="2"/>
  <c r="AD737" i="2"/>
  <c r="AD766" i="2"/>
  <c r="AD764" i="2"/>
  <c r="AD672" i="2"/>
  <c r="AD778" i="2"/>
  <c r="AD919" i="2"/>
  <c r="AD815" i="2"/>
  <c r="AD821" i="2"/>
  <c r="AD949" i="2"/>
  <c r="AD782" i="2"/>
  <c r="AD915" i="2"/>
  <c r="AD886" i="2"/>
  <c r="AD889" i="2"/>
  <c r="AM1276" i="3"/>
  <c r="AM9" i="4"/>
  <c r="AM1264" i="3"/>
  <c r="AM1248" i="3"/>
  <c r="AM1245" i="3"/>
  <c r="AM1271" i="3"/>
  <c r="AM1205" i="3"/>
  <c r="AM1202" i="3"/>
  <c r="AM1193" i="3"/>
  <c r="AM1084" i="3"/>
  <c r="AM1089" i="3"/>
  <c r="AM1147" i="3"/>
  <c r="AM1107" i="3"/>
  <c r="AM1173" i="3"/>
  <c r="AM986" i="3"/>
  <c r="AM1145" i="3"/>
  <c r="AM1038" i="3"/>
  <c r="AM1079" i="3"/>
  <c r="AM1001" i="3"/>
  <c r="AM947" i="3"/>
  <c r="AM943" i="3"/>
  <c r="AM1021" i="3"/>
  <c r="AM925" i="3"/>
  <c r="AM708" i="3"/>
  <c r="AM694" i="3"/>
  <c r="AM861" i="3"/>
  <c r="AM407" i="3"/>
  <c r="AM569" i="3"/>
  <c r="AM777" i="3"/>
  <c r="AM379" i="3"/>
  <c r="AM637" i="3"/>
  <c r="AM821" i="3"/>
  <c r="AM862" i="3"/>
  <c r="AM417" i="3"/>
  <c r="AM698" i="3"/>
  <c r="AM729" i="3"/>
  <c r="AM911" i="3"/>
  <c r="AM703" i="3"/>
  <c r="AM749" i="3"/>
  <c r="AM361" i="3"/>
  <c r="AM656" i="3"/>
  <c r="AM919" i="3"/>
  <c r="AM493" i="3"/>
  <c r="AM751" i="3"/>
  <c r="AM845" i="3"/>
  <c r="AM369" i="3"/>
  <c r="AM648" i="3"/>
  <c r="AM300" i="3"/>
  <c r="AM581" i="3"/>
  <c r="AM498" i="3"/>
  <c r="AM340" i="3"/>
  <c r="AM488" i="3"/>
  <c r="AM314" i="3"/>
  <c r="AM606" i="3"/>
  <c r="AM288" i="3"/>
  <c r="AM689" i="3"/>
  <c r="AM416" i="3"/>
  <c r="AM311" i="3"/>
  <c r="AM227" i="3"/>
  <c r="AM199" i="3"/>
  <c r="AM173" i="3"/>
  <c r="AM312" i="3"/>
  <c r="AM151" i="3"/>
  <c r="AM282" i="3"/>
  <c r="AM258" i="3"/>
  <c r="AM65" i="3"/>
  <c r="AM235" i="3"/>
  <c r="AM72" i="3"/>
  <c r="AD794" i="2"/>
  <c r="AD494" i="2"/>
  <c r="AD438" i="2"/>
  <c r="AD641" i="2"/>
  <c r="AD32" i="2"/>
  <c r="AD293" i="2"/>
  <c r="AM605" i="3"/>
  <c r="AM815" i="3"/>
  <c r="AM826" i="3"/>
  <c r="AM385" i="3"/>
  <c r="AM687" i="3"/>
  <c r="AM723" i="3"/>
  <c r="AM904" i="3"/>
  <c r="AM690" i="3"/>
  <c r="AM716" i="3"/>
  <c r="AM901" i="3"/>
  <c r="AM653" i="3"/>
  <c r="AM914" i="3"/>
  <c r="AM461" i="3"/>
  <c r="AM744" i="3"/>
  <c r="AM809" i="3"/>
  <c r="AM916" i="3"/>
  <c r="AM642" i="3"/>
  <c r="AM618" i="3"/>
  <c r="AM570" i="3"/>
  <c r="AM486" i="3"/>
  <c r="AM308" i="3"/>
  <c r="AM420" i="3"/>
  <c r="AM609" i="3"/>
  <c r="AM577" i="3"/>
  <c r="AM598" i="3"/>
  <c r="AM657" i="3"/>
  <c r="AM410" i="3"/>
  <c r="AM338" i="3"/>
  <c r="AM303" i="3"/>
  <c r="AM195" i="3"/>
  <c r="AM167" i="3"/>
  <c r="AM141" i="3"/>
  <c r="AM275" i="3"/>
  <c r="AM264" i="3"/>
  <c r="AM21" i="3"/>
  <c r="AM245" i="3"/>
  <c r="AM250" i="3"/>
  <c r="AD846" i="2"/>
  <c r="AM166" i="3"/>
  <c r="AM8" i="3"/>
  <c r="AD638" i="2"/>
  <c r="AD116" i="2"/>
  <c r="AM5" i="3"/>
  <c r="AM84" i="3"/>
  <c r="AM55" i="3"/>
  <c r="AM122" i="3"/>
  <c r="AM80" i="3"/>
  <c r="AM107" i="3"/>
  <c r="AM78" i="3"/>
  <c r="AM38" i="3"/>
  <c r="AM629" i="3"/>
  <c r="AM89" i="3"/>
  <c r="AM267" i="3"/>
  <c r="AM278" i="3"/>
  <c r="AM280" i="3"/>
  <c r="AM244" i="3"/>
  <c r="AM92" i="3"/>
  <c r="AM63" i="3"/>
  <c r="AM130" i="3"/>
  <c r="AM120" i="3"/>
  <c r="AM88" i="3"/>
  <c r="AM86" i="3"/>
  <c r="AM1162" i="3"/>
  <c r="AM607" i="3"/>
  <c r="AM105" i="3"/>
  <c r="AM133" i="3"/>
  <c r="AM131" i="3"/>
  <c r="AM154" i="3"/>
  <c r="AM100" i="3"/>
  <c r="AM71" i="3"/>
  <c r="AM96" i="3"/>
  <c r="AM94" i="3"/>
  <c r="AM1130" i="3"/>
  <c r="AM575" i="3"/>
  <c r="AM125" i="3"/>
  <c r="AM142" i="3"/>
  <c r="AM146" i="3"/>
  <c r="AM162" i="3"/>
  <c r="AM213" i="3"/>
  <c r="AM144" i="3"/>
  <c r="AM224" i="3"/>
  <c r="AM317" i="3"/>
  <c r="AM344" i="3"/>
  <c r="AM283" i="3"/>
  <c r="AM392" i="3"/>
  <c r="AM566" i="3"/>
  <c r="AM448" i="3"/>
  <c r="AM526" i="3"/>
  <c r="AM108" i="3"/>
  <c r="AM79" i="3"/>
  <c r="AM10" i="3"/>
  <c r="AM104" i="3"/>
  <c r="AM102" i="3"/>
  <c r="AM979" i="3"/>
  <c r="AM543" i="3"/>
  <c r="AM134" i="3"/>
  <c r="AM116" i="3"/>
  <c r="AM87" i="3"/>
  <c r="AM18" i="3"/>
  <c r="AM34" i="3"/>
  <c r="AM112" i="3"/>
  <c r="AM11" i="3"/>
  <c r="AM110" i="3"/>
  <c r="AM960" i="3"/>
  <c r="AM511" i="3"/>
  <c r="AM124" i="3"/>
  <c r="AM95" i="3"/>
  <c r="AM26" i="3"/>
  <c r="AM138" i="3"/>
  <c r="AM128" i="3"/>
  <c r="AM19" i="3"/>
  <c r="AM126" i="3"/>
  <c r="AM939" i="3"/>
  <c r="AM496" i="3"/>
  <c r="AM174" i="3"/>
  <c r="AM190" i="3"/>
  <c r="AM172" i="3"/>
  <c r="AM268" i="3"/>
  <c r="AM266" i="3"/>
  <c r="AM221" i="3"/>
  <c r="AM4" i="3"/>
  <c r="AM132" i="3"/>
  <c r="AM103" i="3"/>
  <c r="AM42" i="3"/>
  <c r="AM136" i="3"/>
  <c r="AM27" i="3"/>
  <c r="AM921" i="3"/>
  <c r="AM383" i="3"/>
  <c r="AM182" i="3"/>
  <c r="AM230" i="3"/>
  <c r="AM180" i="3"/>
  <c r="AM276" i="3"/>
  <c r="AM149" i="3"/>
  <c r="AM20" i="3"/>
  <c r="AM58" i="3"/>
  <c r="AM16" i="3"/>
  <c r="AM43" i="3"/>
  <c r="AM819" i="3"/>
  <c r="AM400" i="3"/>
  <c r="AM272" i="3"/>
  <c r="AM28" i="3"/>
  <c r="AM118" i="3"/>
  <c r="AM66" i="3"/>
  <c r="AM24" i="3"/>
  <c r="AM51" i="3"/>
  <c r="AM515" i="3"/>
  <c r="AM447" i="3"/>
  <c r="AM287" i="3"/>
  <c r="AM254" i="3"/>
  <c r="AM202" i="3"/>
  <c r="AM36" i="3"/>
  <c r="AM140" i="3"/>
  <c r="AM7" i="3"/>
  <c r="AM74" i="3"/>
  <c r="AM32" i="3"/>
  <c r="AM59" i="3"/>
  <c r="AM14" i="3"/>
  <c r="AM419" i="3"/>
  <c r="AM306" i="3"/>
  <c r="AM135" i="3"/>
  <c r="AM148" i="3"/>
  <c r="AM158" i="3"/>
  <c r="AM210" i="3"/>
  <c r="AM157" i="3"/>
  <c r="AM192" i="3"/>
  <c r="AM44" i="3"/>
  <c r="AM15" i="3"/>
  <c r="AM82" i="3"/>
  <c r="AM40" i="3"/>
  <c r="AM67" i="3"/>
  <c r="AM30" i="3"/>
  <c r="AM387" i="3"/>
  <c r="AM368" i="3"/>
  <c r="AM145" i="3"/>
  <c r="AM209" i="3"/>
  <c r="AM188" i="3"/>
  <c r="AM181" i="3"/>
  <c r="AM200" i="3"/>
  <c r="AM52" i="3"/>
  <c r="AM23" i="3"/>
  <c r="AM90" i="3"/>
  <c r="AM48" i="3"/>
  <c r="AM75" i="3"/>
  <c r="AM46" i="3"/>
  <c r="AM721" i="3"/>
  <c r="AM415" i="3"/>
  <c r="AM152" i="3"/>
  <c r="AM216" i="3"/>
  <c r="AM196" i="3"/>
  <c r="AM218" i="3"/>
  <c r="AM60" i="3"/>
  <c r="AM31" i="3"/>
  <c r="AM98" i="3"/>
  <c r="AM56" i="3"/>
  <c r="AM83" i="3"/>
  <c r="AM54" i="3"/>
  <c r="AM604" i="3"/>
  <c r="AM289" i="3"/>
  <c r="AM198" i="3"/>
  <c r="AM222" i="3"/>
  <c r="AM204" i="3"/>
  <c r="AM220" i="3"/>
  <c r="AM226" i="3"/>
  <c r="AM277" i="3"/>
  <c r="AM319" i="3"/>
  <c r="AM360" i="3"/>
  <c r="AM334" i="3"/>
  <c r="AM337" i="3"/>
  <c r="AM576" i="3"/>
  <c r="AM390" i="3"/>
  <c r="AM68" i="3"/>
  <c r="AM39" i="3"/>
  <c r="AM106" i="3"/>
  <c r="AM64" i="3"/>
  <c r="AM91" i="3"/>
  <c r="AM62" i="3"/>
  <c r="AM6" i="3"/>
  <c r="AM572" i="3"/>
  <c r="AM291" i="3"/>
  <c r="AM206" i="3"/>
  <c r="AM262" i="3"/>
  <c r="AM212" i="3"/>
  <c r="AM228" i="3"/>
  <c r="AM234" i="3"/>
  <c r="AM168" i="3"/>
  <c r="AM189" i="3"/>
  <c r="AD830" i="2"/>
  <c r="AM273" i="3"/>
  <c r="AM73" i="3"/>
  <c r="AD923" i="2"/>
  <c r="AM12" i="3"/>
  <c r="AD755" i="2"/>
  <c r="AD546" i="2"/>
  <c r="AD545" i="2"/>
  <c r="AD398" i="2"/>
  <c r="AD250" i="2"/>
  <c r="AD216" i="2"/>
  <c r="AD34" i="2"/>
  <c r="AM745" i="3"/>
  <c r="AM912" i="3"/>
  <c r="AM674" i="3"/>
  <c r="AM667" i="3"/>
  <c r="AM878" i="3"/>
  <c r="AM615" i="3"/>
  <c r="AM682" i="3"/>
  <c r="AM880" i="3"/>
  <c r="AM640" i="3"/>
  <c r="AM867" i="3"/>
  <c r="AM893" i="3"/>
  <c r="AM705" i="3"/>
  <c r="AM762" i="3"/>
  <c r="AM869" i="3"/>
  <c r="AM613" i="3"/>
  <c r="AM560" i="3"/>
  <c r="AM536" i="3"/>
  <c r="AM428" i="3"/>
  <c r="AM591" i="3"/>
  <c r="AM596" i="3"/>
  <c r="AM580" i="3"/>
  <c r="AM548" i="3"/>
  <c r="AM490" i="3"/>
  <c r="AM595" i="3"/>
  <c r="AM296" i="3"/>
  <c r="AM281" i="3"/>
  <c r="AM255" i="3"/>
  <c r="AM345" i="3"/>
  <c r="AM265" i="3"/>
  <c r="AM315" i="3"/>
  <c r="AM211" i="3"/>
  <c r="AM240" i="3"/>
  <c r="AD968" i="2"/>
  <c r="AM160" i="3"/>
  <c r="AM139" i="3"/>
  <c r="AM260" i="3"/>
  <c r="AM248" i="3"/>
  <c r="AM479" i="3"/>
  <c r="AD859" i="2"/>
  <c r="AD927" i="2"/>
  <c r="AD452" i="2"/>
  <c r="AD383" i="2"/>
  <c r="AD187" i="2"/>
  <c r="AM509" i="3"/>
  <c r="AM782" i="3"/>
  <c r="AM734" i="3"/>
  <c r="AM907" i="3"/>
  <c r="AM652" i="3"/>
  <c r="AM649" i="3"/>
  <c r="AM870" i="3"/>
  <c r="AM583" i="3"/>
  <c r="AM664" i="3"/>
  <c r="AM875" i="3"/>
  <c r="AM633" i="3"/>
  <c r="AM833" i="3"/>
  <c r="AM885" i="3"/>
  <c r="AM697" i="3"/>
  <c r="AM718" i="3"/>
  <c r="AM856" i="3"/>
  <c r="AM602" i="3"/>
  <c r="AM544" i="3"/>
  <c r="AM499" i="3"/>
  <c r="AM402" i="3"/>
  <c r="AM554" i="3"/>
  <c r="AM567" i="3"/>
  <c r="AM558" i="3"/>
  <c r="AM540" i="3"/>
  <c r="AM482" i="3"/>
  <c r="AM542" i="3"/>
  <c r="AM600" i="3"/>
  <c r="AM249" i="3"/>
  <c r="AM329" i="3"/>
  <c r="AM233" i="3"/>
  <c r="AM307" i="3"/>
  <c r="AM179" i="3"/>
  <c r="AM203" i="3"/>
  <c r="AD952" i="2"/>
  <c r="AM117" i="3"/>
  <c r="AM242" i="3"/>
  <c r="AM194" i="3"/>
  <c r="AM252" i="3"/>
  <c r="AM241" i="3"/>
  <c r="AM655" i="3"/>
  <c r="AD790" i="2"/>
  <c r="AD863" i="2"/>
  <c r="AD771" i="2"/>
  <c r="AD619" i="2"/>
  <c r="AD584" i="2"/>
  <c r="AD123" i="2"/>
  <c r="AD289" i="2"/>
  <c r="AD148" i="2"/>
  <c r="AM1270" i="3"/>
  <c r="AM1246" i="3"/>
  <c r="AM1258" i="3"/>
  <c r="AM1268" i="3"/>
  <c r="AM1180" i="3"/>
  <c r="AM1094" i="3"/>
  <c r="AM1234" i="3"/>
  <c r="AM1239" i="3"/>
  <c r="AM1243" i="3"/>
  <c r="AM1220" i="3"/>
  <c r="AM1217" i="3"/>
  <c r="AM994" i="3"/>
  <c r="AM1049" i="3"/>
  <c r="AM1078" i="3"/>
  <c r="AM1091" i="3"/>
  <c r="AM1080" i="3"/>
  <c r="AM1101" i="3"/>
  <c r="AM1175" i="3"/>
  <c r="AM1143" i="3"/>
  <c r="AM1040" i="3"/>
  <c r="AM1007" i="3"/>
  <c r="AM1009" i="3"/>
  <c r="AM1037" i="3"/>
  <c r="AM896" i="3"/>
  <c r="AM999" i="3"/>
  <c r="AM882" i="3"/>
  <c r="AM565" i="3"/>
  <c r="AM814" i="3"/>
  <c r="AM766" i="3"/>
  <c r="AM409" i="3"/>
  <c r="AM678" i="3"/>
  <c r="AM850" i="3"/>
  <c r="AM477" i="3"/>
  <c r="AM774" i="3"/>
  <c r="AM706" i="3"/>
  <c r="AM886" i="3"/>
  <c r="AM611" i="3"/>
  <c r="AM638" i="3"/>
  <c r="AM849" i="3"/>
  <c r="AM551" i="3"/>
  <c r="AM654" i="3"/>
  <c r="AM854" i="3"/>
  <c r="AM628" i="3"/>
  <c r="AM825" i="3"/>
  <c r="AM879" i="3"/>
  <c r="AM691" i="3"/>
  <c r="AM710" i="3"/>
  <c r="AM848" i="3"/>
  <c r="AM584" i="3"/>
  <c r="AM530" i="3"/>
  <c r="AM418" i="3"/>
  <c r="AM397" i="3"/>
  <c r="AM506" i="3"/>
  <c r="AM559" i="3"/>
  <c r="AM535" i="3"/>
  <c r="AM532" i="3"/>
  <c r="AM442" i="3"/>
  <c r="AM494" i="3"/>
  <c r="AM592" i="3"/>
  <c r="AM191" i="3"/>
  <c r="AM321" i="3"/>
  <c r="AM201" i="3"/>
  <c r="AM299" i="3"/>
  <c r="AM147" i="3"/>
  <c r="AM150" i="3"/>
  <c r="AD970" i="2"/>
  <c r="AM129" i="3"/>
  <c r="AM186" i="3"/>
  <c r="AM236" i="3"/>
  <c r="AM164" i="3"/>
  <c r="AM945" i="3"/>
  <c r="AD787" i="2"/>
  <c r="AD783" i="2"/>
  <c r="AD668" i="2"/>
  <c r="AD415" i="2"/>
  <c r="AD456" i="2"/>
  <c r="AD599" i="2"/>
  <c r="AD48" i="2"/>
  <c r="AM28" i="4"/>
  <c r="AM1214" i="3"/>
  <c r="AM1226" i="3"/>
  <c r="AM1236" i="3"/>
  <c r="AM1062" i="3"/>
  <c r="AM1221" i="3"/>
  <c r="AM1231" i="3"/>
  <c r="AM1223" i="3"/>
  <c r="AM1176" i="3"/>
  <c r="AM1251" i="3"/>
  <c r="AM968" i="3"/>
  <c r="AM1044" i="3"/>
  <c r="AM1070" i="3"/>
  <c r="AM1083" i="3"/>
  <c r="AM1048" i="3"/>
  <c r="AM1093" i="3"/>
  <c r="AM1167" i="3"/>
  <c r="AM1135" i="3"/>
  <c r="AM1024" i="3"/>
  <c r="AM989" i="3"/>
  <c r="AM991" i="3"/>
  <c r="AM1031" i="3"/>
  <c r="AM864" i="3"/>
  <c r="AM987" i="3"/>
  <c r="AM874" i="3"/>
  <c r="AM533" i="3"/>
  <c r="AM806" i="3"/>
  <c r="AM730" i="3"/>
  <c r="AM377" i="3"/>
  <c r="AM672" i="3"/>
  <c r="AM842" i="3"/>
  <c r="AM445" i="3"/>
  <c r="AM753" i="3"/>
  <c r="AM701" i="3"/>
  <c r="AM860" i="3"/>
  <c r="AM579" i="3"/>
  <c r="AM631" i="3"/>
  <c r="AM844" i="3"/>
  <c r="AM519" i="3"/>
  <c r="AM641" i="3"/>
  <c r="AM828" i="3"/>
  <c r="AM619" i="3"/>
  <c r="AM799" i="3"/>
  <c r="AM872" i="3"/>
  <c r="AM679" i="3"/>
  <c r="AM704" i="3"/>
  <c r="AM843" i="3"/>
  <c r="AM547" i="3"/>
  <c r="AM476" i="3"/>
  <c r="AM376" i="3"/>
  <c r="AM358" i="3"/>
  <c r="AM483" i="3"/>
  <c r="AM522" i="3"/>
  <c r="AM514" i="3"/>
  <c r="AM503" i="3"/>
  <c r="AM424" i="3"/>
  <c r="AM466" i="3"/>
  <c r="AM563" i="3"/>
  <c r="AM185" i="3"/>
  <c r="AM159" i="3"/>
  <c r="AM261" i="3"/>
  <c r="AM169" i="3"/>
  <c r="AM271" i="3"/>
  <c r="AM349" i="3"/>
  <c r="AM115" i="3"/>
  <c r="AD920" i="2"/>
  <c r="AD954" i="2"/>
  <c r="AM57" i="3"/>
  <c r="AM156" i="3"/>
  <c r="AM22" i="3"/>
  <c r="AM114" i="3"/>
  <c r="AD685" i="2"/>
  <c r="AD553" i="2"/>
  <c r="AD497" i="2"/>
  <c r="AD189" i="2"/>
  <c r="AD9" i="2"/>
  <c r="AD314" i="2"/>
  <c r="AM1182" i="3"/>
  <c r="AM1194" i="3"/>
  <c r="AM1204" i="3"/>
  <c r="AM1290" i="3"/>
  <c r="AM1287" i="3"/>
  <c r="AM1213" i="3"/>
  <c r="AM1225" i="3"/>
  <c r="AM1215" i="3"/>
  <c r="AM1229" i="3"/>
  <c r="AM936" i="3"/>
  <c r="AM1028" i="3"/>
  <c r="AM1054" i="3"/>
  <c r="AM1067" i="3"/>
  <c r="AM1034" i="3"/>
  <c r="AM1085" i="3"/>
  <c r="AM1159" i="3"/>
  <c r="AM1127" i="3"/>
  <c r="AM1008" i="3"/>
  <c r="AM971" i="3"/>
  <c r="AM973" i="3"/>
  <c r="AM1011" i="3"/>
  <c r="AM832" i="3"/>
  <c r="AM961" i="3"/>
  <c r="AM835" i="3"/>
  <c r="AM501" i="3"/>
  <c r="AM785" i="3"/>
  <c r="AM719" i="3"/>
  <c r="AM905" i="3"/>
  <c r="AM665" i="3"/>
  <c r="AM803" i="3"/>
  <c r="AM413" i="3"/>
  <c r="AM748" i="3"/>
  <c r="AM693" i="3"/>
  <c r="AM852" i="3"/>
  <c r="AM899" i="3"/>
  <c r="AM624" i="3"/>
  <c r="AM823" i="3"/>
  <c r="AM487" i="3"/>
  <c r="AM636" i="3"/>
  <c r="AM820" i="3"/>
  <c r="AM587" i="3"/>
  <c r="AM786" i="3"/>
  <c r="AM859" i="3"/>
  <c r="AM666" i="3"/>
  <c r="AM671" i="3"/>
  <c r="AM822" i="3"/>
  <c r="AM531" i="3"/>
  <c r="AM468" i="3"/>
  <c r="AM336" i="3"/>
  <c r="AM353" i="3"/>
  <c r="AM470" i="3"/>
  <c r="AM480" i="3"/>
  <c r="AM438" i="3"/>
  <c r="AM474" i="3"/>
  <c r="AM406" i="3"/>
  <c r="AM403" i="3"/>
  <c r="AM510" i="3"/>
  <c r="AM153" i="3"/>
  <c r="AM348" i="3"/>
  <c r="AM229" i="3"/>
  <c r="AM323" i="3"/>
  <c r="AM239" i="3"/>
  <c r="AM341" i="3"/>
  <c r="AM285" i="3"/>
  <c r="AD904" i="2"/>
  <c r="AD938" i="2"/>
  <c r="AM41" i="3"/>
  <c r="AM178" i="3"/>
  <c r="AM270" i="3"/>
  <c r="AD932" i="2"/>
  <c r="AD788" i="2"/>
  <c r="AM50" i="3"/>
  <c r="AD642" i="2"/>
  <c r="AD647" i="2"/>
  <c r="AD400" i="2"/>
  <c r="AD76" i="2"/>
  <c r="AM1272" i="3"/>
  <c r="AM1282" i="3"/>
  <c r="AM1285" i="3"/>
  <c r="AM1219" i="3"/>
  <c r="AM1279" i="3"/>
  <c r="AM1177" i="3"/>
  <c r="AM1168" i="3"/>
  <c r="AM1172" i="3"/>
  <c r="AM1267" i="3"/>
  <c r="AM1209" i="3"/>
  <c r="AM1179" i="3"/>
  <c r="AM1012" i="3"/>
  <c r="AM1030" i="3"/>
  <c r="AM1059" i="3"/>
  <c r="AM1018" i="3"/>
  <c r="AM1077" i="3"/>
  <c r="AM1151" i="3"/>
  <c r="AM1119" i="3"/>
  <c r="AM992" i="3"/>
  <c r="AM963" i="3"/>
  <c r="AM965" i="3"/>
  <c r="AM1003" i="3"/>
  <c r="AM800" i="3"/>
  <c r="AM948" i="3"/>
  <c r="AM801" i="3"/>
  <c r="AM469" i="3"/>
  <c r="AM780" i="3"/>
  <c r="AM712" i="3"/>
  <c r="AM892" i="3"/>
  <c r="AM659" i="3"/>
  <c r="AM769" i="3"/>
  <c r="AM381" i="3"/>
  <c r="AM727" i="3"/>
  <c r="AM675" i="3"/>
  <c r="AM839" i="3"/>
  <c r="AM865" i="3"/>
  <c r="AM549" i="3"/>
  <c r="AM802" i="3"/>
  <c r="AM455" i="3"/>
  <c r="AM617" i="3"/>
  <c r="AM807" i="3"/>
  <c r="AM555" i="3"/>
  <c r="AM778" i="3"/>
  <c r="AM846" i="3"/>
  <c r="AM651" i="3"/>
  <c r="AM643" i="3"/>
  <c r="AM796" i="3"/>
  <c r="AM518" i="3"/>
  <c r="AM462" i="3"/>
  <c r="AM304" i="3"/>
  <c r="AM586" i="3"/>
  <c r="AM386" i="3"/>
  <c r="AM467" i="3"/>
  <c r="AM564" i="3"/>
  <c r="AM456" i="3"/>
  <c r="AM366" i="3"/>
  <c r="AM382" i="3"/>
  <c r="AM497" i="3"/>
  <c r="AM251" i="3"/>
  <c r="AM324" i="3"/>
  <c r="AM197" i="3"/>
  <c r="AM294" i="3"/>
  <c r="AM207" i="3"/>
  <c r="AM301" i="3"/>
  <c r="AM232" i="3"/>
  <c r="AM170" i="3"/>
  <c r="AD916" i="2"/>
  <c r="AM70" i="3"/>
  <c r="AD957" i="2"/>
  <c r="AD677" i="2"/>
  <c r="AD752" i="2"/>
  <c r="AD389" i="2"/>
  <c r="AD550" i="2"/>
  <c r="AD604" i="2"/>
  <c r="AD68" i="2"/>
  <c r="AM326" i="3"/>
  <c r="AM484" i="3"/>
  <c r="AM219" i="3"/>
  <c r="AM257" i="3"/>
  <c r="AM165" i="3"/>
  <c r="AM355" i="3"/>
  <c r="AM175" i="3"/>
  <c r="AM362" i="3"/>
  <c r="AM208" i="3"/>
  <c r="AD872" i="2"/>
  <c r="AD906" i="2"/>
  <c r="AM246" i="3"/>
  <c r="AD961" i="2"/>
  <c r="AD893" i="2"/>
  <c r="AD448" i="2"/>
  <c r="AD772" i="2"/>
  <c r="AD435" i="2"/>
  <c r="AD395" i="2"/>
  <c r="AD215" i="2"/>
  <c r="AD264" i="2"/>
  <c r="AD129" i="2"/>
  <c r="AM187" i="3"/>
  <c r="AM225" i="3"/>
  <c r="AM464" i="3"/>
  <c r="AM347" i="3"/>
  <c r="AM143" i="3"/>
  <c r="AM309" i="3"/>
  <c r="AM171" i="3"/>
  <c r="AD856" i="2"/>
  <c r="AD972" i="2"/>
  <c r="AD958" i="2"/>
  <c r="AM61" i="3"/>
  <c r="AM238" i="3"/>
  <c r="AD897" i="2"/>
  <c r="AD829" i="2"/>
  <c r="AD568" i="2"/>
  <c r="AD522" i="2"/>
  <c r="AD555" i="2"/>
  <c r="AD287" i="2"/>
  <c r="AD152" i="2"/>
  <c r="AD234" i="2"/>
  <c r="AD90" i="2"/>
  <c r="AD238" i="2"/>
  <c r="AM561" i="3"/>
  <c r="AM741" i="3"/>
  <c r="AM434" i="3"/>
  <c r="AM370" i="3"/>
  <c r="AM620" i="3"/>
  <c r="AM504" i="3"/>
  <c r="AM627" i="3"/>
  <c r="AM412" i="3"/>
  <c r="AM388" i="3"/>
  <c r="AM414" i="3"/>
  <c r="AM516" i="3"/>
  <c r="AM616" i="3"/>
  <c r="AM471" i="3"/>
  <c r="AM155" i="3"/>
  <c r="AM193" i="3"/>
  <c r="AM313" i="3"/>
  <c r="AM339" i="3"/>
  <c r="AM352" i="3"/>
  <c r="AM293" i="3"/>
  <c r="AM137" i="3"/>
  <c r="AD840" i="2"/>
  <c r="AD956" i="2"/>
  <c r="AM45" i="3"/>
  <c r="AM184" i="3"/>
  <c r="AD868" i="2"/>
  <c r="AD780" i="2"/>
  <c r="AM111" i="3"/>
  <c r="AD774" i="2"/>
  <c r="AD712" i="2"/>
  <c r="AD394" i="2"/>
  <c r="AD382" i="2"/>
  <c r="AD69" i="2"/>
  <c r="AM1242" i="3"/>
  <c r="AM1228" i="3"/>
  <c r="AM1120" i="3"/>
  <c r="AM1092" i="3"/>
  <c r="AM1160" i="3"/>
  <c r="AM1068" i="3"/>
  <c r="AM1291" i="3"/>
  <c r="AM1262" i="3"/>
  <c r="AM1146" i="3"/>
  <c r="AM966" i="3"/>
  <c r="AM1174" i="3"/>
  <c r="AM1134" i="3"/>
  <c r="AM944" i="3"/>
  <c r="AM1144" i="3"/>
  <c r="AM1141" i="3"/>
  <c r="AM1036" i="3"/>
  <c r="AM1090" i="3"/>
  <c r="AM1111" i="3"/>
  <c r="AM1023" i="3"/>
  <c r="AM1046" i="3"/>
  <c r="AM949" i="3"/>
  <c r="AM969" i="3"/>
  <c r="AM1000" i="3"/>
  <c r="AM836" i="3"/>
  <c r="AM754" i="3"/>
  <c r="AM913" i="3"/>
  <c r="AM725" i="3"/>
  <c r="AM660" i="3"/>
  <c r="AM824" i="3"/>
  <c r="AM507" i="3"/>
  <c r="AM722" i="3"/>
  <c r="AM876" i="3"/>
  <c r="AM647" i="3"/>
  <c r="AM545" i="3"/>
  <c r="AM779" i="3"/>
  <c r="AM818" i="3"/>
  <c r="AM421" i="3"/>
  <c r="AM776" i="3"/>
  <c r="AM877" i="3"/>
  <c r="AM489" i="3"/>
  <c r="AM747" i="3"/>
  <c r="AM427" i="3"/>
  <c r="AM669" i="3"/>
  <c r="AM791" i="3"/>
  <c r="AM431" i="3"/>
  <c r="AM529" i="3"/>
  <c r="AM728" i="3"/>
  <c r="AM429" i="3"/>
  <c r="AM302" i="3"/>
  <c r="AM538" i="3"/>
  <c r="AM444" i="3"/>
  <c r="AM612" i="3"/>
  <c r="AM404" i="3"/>
  <c r="AM350" i="3"/>
  <c r="AM380" i="3"/>
  <c r="AM508" i="3"/>
  <c r="AM550" i="3"/>
  <c r="AM450" i="3"/>
  <c r="AM343" i="3"/>
  <c r="AM161" i="3"/>
  <c r="AM305" i="3"/>
  <c r="AM331" i="3"/>
  <c r="AM328" i="3"/>
  <c r="AM279" i="3"/>
  <c r="AM101" i="3"/>
  <c r="AD824" i="2"/>
  <c r="AD858" i="2"/>
  <c r="AM177" i="3"/>
  <c r="AM99" i="3"/>
  <c r="AM47" i="3"/>
  <c r="AD756" i="2"/>
  <c r="AD615" i="2"/>
  <c r="AD24" i="2"/>
  <c r="AD876" i="2"/>
  <c r="AD942" i="2"/>
  <c r="AM49" i="3"/>
  <c r="AD27" i="2"/>
  <c r="AD71" i="2"/>
  <c r="AD208" i="2"/>
  <c r="AD29" i="2"/>
  <c r="AD19" i="2"/>
  <c r="AD181" i="2"/>
  <c r="AD226" i="2"/>
  <c r="AD85" i="2"/>
  <c r="AD43" i="2"/>
  <c r="AD140" i="2"/>
  <c r="AD249" i="2"/>
  <c r="AD121" i="2"/>
  <c r="AD111" i="2"/>
  <c r="AD230" i="2"/>
  <c r="AD37" i="2"/>
  <c r="AM217" i="3"/>
  <c r="AM223" i="3"/>
  <c r="AM215" i="3"/>
  <c r="AM85" i="3"/>
  <c r="AD922" i="2"/>
  <c r="AD860" i="2"/>
  <c r="AD926" i="2"/>
  <c r="AM33" i="3"/>
  <c r="AD646" i="2"/>
  <c r="AD44" i="2"/>
  <c r="AD200" i="2"/>
  <c r="AD173" i="2"/>
  <c r="AD218" i="2"/>
  <c r="AD58" i="2"/>
  <c r="AD16" i="2"/>
  <c r="AD132" i="2"/>
  <c r="AD104" i="2"/>
  <c r="AD241" i="2"/>
  <c r="AD94" i="2"/>
  <c r="AD84" i="2"/>
  <c r="AD10" i="2"/>
  <c r="AD844" i="2"/>
  <c r="AD910" i="2"/>
  <c r="AM121" i="3"/>
  <c r="AM17" i="3"/>
  <c r="AD373" i="2"/>
  <c r="AD39" i="2"/>
  <c r="AD192" i="2"/>
  <c r="AD165" i="2"/>
  <c r="AD210" i="2"/>
  <c r="AD53" i="2"/>
  <c r="AD11" i="2"/>
  <c r="AD259" i="2"/>
  <c r="AD124" i="2"/>
  <c r="AD99" i="2"/>
  <c r="AD233" i="2"/>
  <c r="AD89" i="2"/>
  <c r="AD79" i="2"/>
  <c r="AD17" i="2"/>
  <c r="AM53" i="3"/>
  <c r="AD890" i="2"/>
  <c r="AD828" i="2"/>
  <c r="AD894" i="2"/>
  <c r="AM109" i="3"/>
  <c r="AD980" i="2"/>
  <c r="AD781" i="2"/>
  <c r="AD12" i="2"/>
  <c r="AD184" i="2"/>
  <c r="AD157" i="2"/>
  <c r="AD202" i="2"/>
  <c r="AD26" i="2"/>
  <c r="AD244" i="2"/>
  <c r="AD114" i="2"/>
  <c r="AD72" i="2"/>
  <c r="AD225" i="2"/>
  <c r="AD62" i="2"/>
  <c r="AD52" i="2"/>
  <c r="AD206" i="2"/>
  <c r="AD253" i="2"/>
  <c r="AM37" i="3"/>
  <c r="AD874" i="2"/>
  <c r="AD878" i="2"/>
  <c r="AM93" i="3"/>
  <c r="AD964" i="2"/>
  <c r="AD370" i="2"/>
  <c r="AD7" i="2"/>
  <c r="AD176" i="2"/>
  <c r="AD149" i="2"/>
  <c r="AD194" i="2"/>
  <c r="AD21" i="2"/>
  <c r="AD236" i="2"/>
  <c r="AD109" i="2"/>
  <c r="AD67" i="2"/>
  <c r="AD217" i="2"/>
  <c r="AD57" i="2"/>
  <c r="AD47" i="2"/>
  <c r="AD198" i="2"/>
  <c r="AD252" i="2"/>
  <c r="AD862" i="2"/>
  <c r="AM77" i="3"/>
  <c r="AM123" i="3"/>
  <c r="AD948" i="2"/>
  <c r="AD380" i="2"/>
  <c r="AD168" i="2"/>
  <c r="AD141" i="2"/>
  <c r="AD100" i="2"/>
  <c r="AD186" i="2"/>
  <c r="AD38" i="2"/>
  <c r="AD228" i="2"/>
  <c r="AD82" i="2"/>
  <c r="AD40" i="2"/>
  <c r="AD209" i="2"/>
  <c r="AD30" i="2"/>
  <c r="AD20" i="2"/>
  <c r="AD190" i="2"/>
  <c r="AD106" i="2"/>
  <c r="AD402" i="2"/>
  <c r="AD362" i="2"/>
  <c r="AD160" i="2"/>
  <c r="AD133" i="2"/>
  <c r="AD95" i="2"/>
  <c r="AD178" i="2"/>
  <c r="AD220" i="2"/>
  <c r="AD77" i="2"/>
  <c r="AD35" i="2"/>
  <c r="AD201" i="2"/>
  <c r="AD25" i="2"/>
  <c r="AD15" i="2"/>
  <c r="AD182" i="2"/>
  <c r="AD257" i="2"/>
  <c r="AD125" i="2"/>
  <c r="AD170" i="2"/>
  <c r="AD212" i="2"/>
  <c r="AD50" i="2"/>
  <c r="AD8" i="2"/>
  <c r="AD193" i="2"/>
  <c r="AD369" i="2"/>
  <c r="AD5" i="2"/>
  <c r="AD174" i="2"/>
  <c r="AM25" i="3"/>
  <c r="AM29" i="3"/>
  <c r="AD900" i="2"/>
  <c r="AD658" i="2"/>
  <c r="AD366" i="2"/>
  <c r="AD385" i="2"/>
  <c r="AD144" i="2"/>
  <c r="AD255" i="2"/>
  <c r="AD245" i="2"/>
  <c r="AD110" i="2"/>
  <c r="AD162" i="2"/>
  <c r="AD119" i="2"/>
  <c r="AD204" i="2"/>
  <c r="AD45" i="2"/>
  <c r="AD960" i="2"/>
  <c r="AD944" i="2"/>
  <c r="AD928" i="2"/>
  <c r="AD864" i="2"/>
  <c r="AD832" i="2"/>
  <c r="AD776" i="2"/>
  <c r="AD661" i="2"/>
  <c r="AD322" i="2"/>
  <c r="AD3" i="2"/>
  <c r="AD254" i="2"/>
  <c r="AD42" i="2"/>
  <c r="AD74" i="2"/>
  <c r="AD185" i="2"/>
  <c r="AD350" i="2"/>
  <c r="AD31" i="2"/>
  <c r="AD166" i="2"/>
  <c r="AD36" i="2"/>
  <c r="AD936" i="2"/>
  <c r="AM9" i="3"/>
  <c r="AM119" i="3"/>
  <c r="AM13" i="3"/>
  <c r="AD884" i="2"/>
  <c r="AD648" i="2"/>
  <c r="AD357" i="2"/>
  <c r="AD372" i="2"/>
  <c r="AD136" i="2"/>
  <c r="AD120" i="2"/>
  <c r="AD237" i="2"/>
  <c r="AD105" i="2"/>
  <c r="AD154" i="2"/>
  <c r="AD92" i="2"/>
  <c r="AD196" i="2"/>
  <c r="AD18" i="2"/>
  <c r="AD177" i="2"/>
  <c r="AD332" i="2"/>
  <c r="AD340" i="2"/>
  <c r="AD158" i="2"/>
  <c r="AD4" i="2"/>
  <c r="AD251" i="2"/>
  <c r="AD128" i="2"/>
  <c r="AD115" i="2"/>
  <c r="AD229" i="2"/>
  <c r="AD78" i="2"/>
  <c r="AD146" i="2"/>
  <c r="AD87" i="2"/>
  <c r="AD188" i="2"/>
  <c r="AD13" i="2"/>
  <c r="AD169" i="2"/>
  <c r="AD852" i="2"/>
  <c r="AD96" i="2"/>
  <c r="AD248" i="2"/>
  <c r="AD98" i="2"/>
  <c r="AD88" i="2"/>
  <c r="AD221" i="2"/>
  <c r="AD73" i="2"/>
  <c r="AD138" i="2"/>
  <c r="AD112" i="2"/>
  <c r="AD97" i="2"/>
  <c r="AD60" i="2"/>
  <c r="AD180" i="2"/>
  <c r="AD161" i="2"/>
  <c r="AD316" i="2"/>
  <c r="AD311" i="2"/>
  <c r="AD142" i="2"/>
  <c r="AD102" i="2"/>
  <c r="AM298" i="3"/>
  <c r="AM259" i="3"/>
  <c r="AM263" i="3"/>
  <c r="AM269" i="3"/>
  <c r="AD888" i="2"/>
  <c r="AD940" i="2"/>
  <c r="AD912" i="2"/>
  <c r="AM113" i="3"/>
  <c r="AD836" i="2"/>
  <c r="AD91" i="2"/>
  <c r="AD240" i="2"/>
  <c r="AD93" i="2"/>
  <c r="AD83" i="2"/>
  <c r="AD213" i="2"/>
  <c r="AD46" i="2"/>
  <c r="AD130" i="2"/>
  <c r="AD107" i="2"/>
  <c r="AD70" i="2"/>
  <c r="AD55" i="2"/>
  <c r="AD172" i="2"/>
  <c r="AD338" i="2"/>
  <c r="AD290" i="2"/>
  <c r="AD153" i="2"/>
  <c r="AD298" i="2"/>
  <c r="AD274" i="2"/>
  <c r="AD134" i="2"/>
  <c r="AD86" i="2"/>
  <c r="AD924" i="2"/>
  <c r="AD896" i="2"/>
  <c r="AM97" i="3"/>
  <c r="AD820" i="2"/>
  <c r="AD656" i="2"/>
  <c r="AD64" i="2"/>
  <c r="AD108" i="2"/>
  <c r="AD232" i="2"/>
  <c r="AD66" i="2"/>
  <c r="AD56" i="2"/>
  <c r="AD205" i="2"/>
  <c r="AD41" i="2"/>
  <c r="AD122" i="2"/>
  <c r="AD80" i="2"/>
  <c r="AD65" i="2"/>
  <c r="AD28" i="2"/>
  <c r="AD164" i="2"/>
  <c r="AD145" i="2"/>
  <c r="AD268" i="2"/>
  <c r="AD261" i="2"/>
  <c r="AD126" i="2"/>
  <c r="AD54" i="2"/>
  <c r="AD974" i="2"/>
  <c r="AM81" i="3"/>
  <c r="AD650" i="2"/>
  <c r="AD652" i="2"/>
  <c r="AD654" i="2"/>
  <c r="AD59" i="2"/>
  <c r="AD103" i="2"/>
  <c r="AD224" i="2"/>
  <c r="AD61" i="2"/>
  <c r="AD51" i="2"/>
  <c r="AD197" i="2"/>
  <c r="AD14" i="2"/>
  <c r="AD242" i="2"/>
  <c r="AD117" i="2"/>
  <c r="AD75" i="2"/>
  <c r="AD33" i="2"/>
  <c r="AD23" i="2"/>
  <c r="AD156" i="2"/>
  <c r="AD137" i="2"/>
  <c r="AD256" i="2"/>
  <c r="AD246" i="2"/>
  <c r="AD101" i="2"/>
  <c r="AD22" i="2"/>
</calcChain>
</file>

<file path=xl/sharedStrings.xml><?xml version="1.0" encoding="utf-8"?>
<sst xmlns="http://schemas.openxmlformats.org/spreadsheetml/2006/main" count="18103" uniqueCount="3015">
  <si>
    <t>Player</t>
  </si>
  <si>
    <t>Nation</t>
  </si>
  <si>
    <t>Pos</t>
  </si>
  <si>
    <t>Squad</t>
  </si>
  <si>
    <t>Age</t>
  </si>
  <si>
    <t>90s</t>
  </si>
  <si>
    <t>90s_Rank</t>
  </si>
  <si>
    <t>Gls</t>
  </si>
  <si>
    <t>Standard Sh</t>
  </si>
  <si>
    <t>Standard SoT</t>
  </si>
  <si>
    <t>Standard SoT%</t>
  </si>
  <si>
    <t>Standard G/Sh</t>
  </si>
  <si>
    <t>Standard G/SoT</t>
  </si>
  <si>
    <t>Standard Dist</t>
  </si>
  <si>
    <t>Standard FK</t>
  </si>
  <si>
    <t>Performance PK</t>
  </si>
  <si>
    <t>Performance PKatt</t>
  </si>
  <si>
    <t>Expected xG</t>
  </si>
  <si>
    <t>Expected npxG/Sh</t>
  </si>
  <si>
    <t>Expected G-xG</t>
  </si>
  <si>
    <t>Expected np:G-xG</t>
  </si>
  <si>
    <t>League</t>
  </si>
  <si>
    <t>Year</t>
  </si>
  <si>
    <t>index</t>
  </si>
  <si>
    <t>L. Ndyanabo</t>
  </si>
  <si>
    <t>Imaar Vircoand</t>
  </si>
  <si>
    <t>FWMF</t>
  </si>
  <si>
    <t>Festive Governors</t>
  </si>
  <si>
    <t>E</t>
  </si>
  <si>
    <t>Y. Manjate</t>
  </si>
  <si>
    <t>Byasier Pujan</t>
  </si>
  <si>
    <t>FW</t>
  </si>
  <si>
    <t>Unaccountable Foxes</t>
  </si>
  <si>
    <t>B</t>
  </si>
  <si>
    <t>L. De Wit</t>
  </si>
  <si>
    <t>Greri Landmoslands</t>
  </si>
  <si>
    <t>Fighting Wave</t>
  </si>
  <si>
    <t>D</t>
  </si>
  <si>
    <t>R. Nkosi</t>
  </si>
  <si>
    <t>Sobianitedrucy</t>
  </si>
  <si>
    <t>Fighting Clippers</t>
  </si>
  <si>
    <t>V. Golob</t>
  </si>
  <si>
    <t>Marvelous Patriots</t>
  </si>
  <si>
    <t>Z. binti Zakaria</t>
  </si>
  <si>
    <t>People's Land of Maneau</t>
  </si>
  <si>
    <t>Stacked Rocks</t>
  </si>
  <si>
    <t>A</t>
  </si>
  <si>
    <t>Z. Davies</t>
  </si>
  <si>
    <t>Manlisgamncent</t>
  </si>
  <si>
    <t>Blue Jaguars</t>
  </si>
  <si>
    <t>C</t>
  </si>
  <si>
    <t>H. Nsamba</t>
  </si>
  <si>
    <t>Horrible Storm</t>
  </si>
  <si>
    <t>N. Rebane</t>
  </si>
  <si>
    <t>Varijitri Isles</t>
  </si>
  <si>
    <t>Somber Stallions</t>
  </si>
  <si>
    <t>H. Robert</t>
  </si>
  <si>
    <t>Dosqaly</t>
  </si>
  <si>
    <t>Flawless Cows</t>
  </si>
  <si>
    <t>B. Sah</t>
  </si>
  <si>
    <t>Serious Ranchers</t>
  </si>
  <si>
    <t>C. Abramov</t>
  </si>
  <si>
    <t>Western Niasland</t>
  </si>
  <si>
    <t>Marvelous Heels</t>
  </si>
  <si>
    <t>Y. Wood</t>
  </si>
  <si>
    <t>Frenchdo Stanser</t>
  </si>
  <si>
    <t>Old Mustangs</t>
  </si>
  <si>
    <t>J. Chou</t>
  </si>
  <si>
    <t>Nganion</t>
  </si>
  <si>
    <t>Plane Janes</t>
  </si>
  <si>
    <t>I. Stoica</t>
  </si>
  <si>
    <t>Janmico</t>
  </si>
  <si>
    <t>Polar Kangaroos</t>
  </si>
  <si>
    <t>S. Y?lmaz</t>
  </si>
  <si>
    <t>Nkasland Cronestan</t>
  </si>
  <si>
    <t>Ultimate Dolphins</t>
  </si>
  <si>
    <t>K. Kazlo?</t>
  </si>
  <si>
    <t>Rarita</t>
  </si>
  <si>
    <t>Black Coyotes</t>
  </si>
  <si>
    <t>RFL</t>
  </si>
  <si>
    <t>N. Nalule</t>
  </si>
  <si>
    <t>Esia</t>
  </si>
  <si>
    <t>MFFW</t>
  </si>
  <si>
    <t>Little Lollipops</t>
  </si>
  <si>
    <t>K. Nasution</t>
  </si>
  <si>
    <t>Ultimate Longhorns</t>
  </si>
  <si>
    <t>W. Ofori</t>
  </si>
  <si>
    <t>Unicorporated Tiagascar</t>
  </si>
  <si>
    <t>Serious Magicians</t>
  </si>
  <si>
    <t>B. Phillips</t>
  </si>
  <si>
    <t>Southern Ristan</t>
  </si>
  <si>
    <t>Sugar Bengals</t>
  </si>
  <si>
    <t>F. Monday</t>
  </si>
  <si>
    <t>Pahon</t>
  </si>
  <si>
    <t>Swift Rustlers</t>
  </si>
  <si>
    <t>F. Nyakaisiki</t>
  </si>
  <si>
    <t>Solemn Leopards</t>
  </si>
  <si>
    <t>F. Yan</t>
  </si>
  <si>
    <t>Redohrainbri</t>
  </si>
  <si>
    <t>Serious Cyclones</t>
  </si>
  <si>
    <t>Z. Ahmetovi?</t>
  </si>
  <si>
    <t>Lefghau</t>
  </si>
  <si>
    <t>E. Taylor</t>
  </si>
  <si>
    <t>Fanatical Outlaws</t>
  </si>
  <si>
    <t>E. Zacarias</t>
  </si>
  <si>
    <t>Wet Flames</t>
  </si>
  <si>
    <t>V. Heikkinen</t>
  </si>
  <si>
    <t>Mighty Monkeys</t>
  </si>
  <si>
    <t>L. Castro</t>
  </si>
  <si>
    <t>I. Nyamande</t>
  </si>
  <si>
    <t>Republic of Denand Landsa</t>
  </si>
  <si>
    <t>Solemn Cougars</t>
  </si>
  <si>
    <t>E. Gayakwad</t>
  </si>
  <si>
    <t>B. Male</t>
  </si>
  <si>
    <t>Horrible Bison</t>
  </si>
  <si>
    <t>N. Almeida</t>
  </si>
  <si>
    <t>FWDF</t>
  </si>
  <si>
    <t>Wicked Gentlefolk</t>
  </si>
  <si>
    <t>Y. Akiror</t>
  </si>
  <si>
    <t>Rosvi</t>
  </si>
  <si>
    <t>Strange Pioneers</t>
  </si>
  <si>
    <t>W. Ainomugisha</t>
  </si>
  <si>
    <t>Thaijagypt</t>
  </si>
  <si>
    <t>Horrible Flames</t>
  </si>
  <si>
    <t>H. Makumbi</t>
  </si>
  <si>
    <t>Red Anchormen</t>
  </si>
  <si>
    <t>F. Heng</t>
  </si>
  <si>
    <t>Mighty Jays</t>
  </si>
  <si>
    <t>B. Asiedu</t>
  </si>
  <si>
    <t>Isle of Lababwe</t>
  </si>
  <si>
    <t>Remarkable Flames</t>
  </si>
  <si>
    <t>D. Dumitru</t>
  </si>
  <si>
    <t>Czechnor</t>
  </si>
  <si>
    <t>Serious Thunderbirds</t>
  </si>
  <si>
    <t>G. Siddiqui</t>
  </si>
  <si>
    <t>Central Diasongo</t>
  </si>
  <si>
    <t>V. Gallo</t>
  </si>
  <si>
    <t>Tabhu Striary</t>
  </si>
  <si>
    <t>G. Nalukwago</t>
  </si>
  <si>
    <t>K. Koppel</t>
  </si>
  <si>
    <t>O. Night</t>
  </si>
  <si>
    <t>Flying Bombadiers</t>
  </si>
  <si>
    <t>Q. Ariko</t>
  </si>
  <si>
    <t>Djipines</t>
  </si>
  <si>
    <t>A. Katusiime</t>
  </si>
  <si>
    <t>Mad Wolverines</t>
  </si>
  <si>
    <t>Y. Sen</t>
  </si>
  <si>
    <t>Mad Kingsmen</t>
  </si>
  <si>
    <t>C. Kadosh</t>
  </si>
  <si>
    <t>Landli Blicporlip</t>
  </si>
  <si>
    <t>Y. Nartey</t>
  </si>
  <si>
    <t>Z. Mayr</t>
  </si>
  <si>
    <t>Weak Chargers</t>
  </si>
  <si>
    <t>D. Mortenson</t>
  </si>
  <si>
    <t>Marvelous Anchors</t>
  </si>
  <si>
    <t>E. Lam</t>
  </si>
  <si>
    <t>Silver Frogs</t>
  </si>
  <si>
    <t>X. Ngwenya</t>
  </si>
  <si>
    <t>Mean Poets</t>
  </si>
  <si>
    <t>C. Abaho</t>
  </si>
  <si>
    <t>Pierrema</t>
  </si>
  <si>
    <t>Unethical Comets</t>
  </si>
  <si>
    <t>P. Uddin</t>
  </si>
  <si>
    <t>Xikong</t>
  </si>
  <si>
    <t>White Firebirds</t>
  </si>
  <si>
    <t>X. Thomas</t>
  </si>
  <si>
    <t>Educated Avengers</t>
  </si>
  <si>
    <t>Q. Oryema</t>
  </si>
  <si>
    <t>Spicy Pointers</t>
  </si>
  <si>
    <t>G. Vidal</t>
  </si>
  <si>
    <t>Marvelous Coyotes</t>
  </si>
  <si>
    <t>S. Chu</t>
  </si>
  <si>
    <t>Coy Catamarans</t>
  </si>
  <si>
    <t>O. Pellegrini</t>
  </si>
  <si>
    <t>Awkward Trailblazers</t>
  </si>
  <si>
    <t>J. Taylor</t>
  </si>
  <si>
    <t>Mad Bees</t>
  </si>
  <si>
    <t>F. Chiumia</t>
  </si>
  <si>
    <t>Overconfident Kangaroos</t>
  </si>
  <si>
    <t>O. Kayongo</t>
  </si>
  <si>
    <t>Punctual Archers</t>
  </si>
  <si>
    <t>O. Zen</t>
  </si>
  <si>
    <t>E. Kaweesi</t>
  </si>
  <si>
    <t>Giumle Lizeibon</t>
  </si>
  <si>
    <t>K. binti Ali</t>
  </si>
  <si>
    <t>Weak Blimps</t>
  </si>
  <si>
    <t>Y. Horváth</t>
  </si>
  <si>
    <t>Golden Rustlers</t>
  </si>
  <si>
    <t>O. Ghanbari</t>
  </si>
  <si>
    <t>Coastpa Barleslands</t>
  </si>
  <si>
    <t>Jumping Beans</t>
  </si>
  <si>
    <t>P. Kralj</t>
  </si>
  <si>
    <t>Ultimate Penguins</t>
  </si>
  <si>
    <t>H. Amponsah</t>
  </si>
  <si>
    <t>Simple Jayhawks</t>
  </si>
  <si>
    <t>I. Nagadya</t>
  </si>
  <si>
    <t>Z. Ng'ambi</t>
  </si>
  <si>
    <t>Saintu</t>
  </si>
  <si>
    <t>L. Musoki</t>
  </si>
  <si>
    <t>B. Ghorbani</t>
  </si>
  <si>
    <t>Ngogalar</t>
  </si>
  <si>
    <t>Grotesque Rocks</t>
  </si>
  <si>
    <t>T. Ichikawa</t>
  </si>
  <si>
    <t>Green Fleet</t>
  </si>
  <si>
    <t>E. Kunihira</t>
  </si>
  <si>
    <t>Lenia Gerdanho</t>
  </si>
  <si>
    <t>Mean Colts</t>
  </si>
  <si>
    <t>V. Tugume</t>
  </si>
  <si>
    <t>K. Sekh</t>
  </si>
  <si>
    <t>E. Alowo</t>
  </si>
  <si>
    <t>I. Tukahirwa</t>
  </si>
  <si>
    <t>W. Török</t>
  </si>
  <si>
    <t>K. Taremwa</t>
  </si>
  <si>
    <t>Hideous Spartans</t>
  </si>
  <si>
    <t>A. Popescu</t>
  </si>
  <si>
    <t>G. Acheampong</t>
  </si>
  <si>
    <t>New Uwi</t>
  </si>
  <si>
    <t>D. Morales</t>
  </si>
  <si>
    <t>Fiery Governors</t>
  </si>
  <si>
    <t>T. Acom</t>
  </si>
  <si>
    <t>Swift Musketeers</t>
  </si>
  <si>
    <t>F. Bello</t>
  </si>
  <si>
    <t>I. Mwase</t>
  </si>
  <si>
    <t>D. Pfeiffer</t>
  </si>
  <si>
    <t>K. Quarshie</t>
  </si>
  <si>
    <t>Hideous Spiders</t>
  </si>
  <si>
    <t>Y. Jokinen</t>
  </si>
  <si>
    <t>Wet Monarchs</t>
  </si>
  <si>
    <t>H. Namwase</t>
  </si>
  <si>
    <t>Screaming Ramblers</t>
  </si>
  <si>
    <t>X. Kwesiga</t>
  </si>
  <si>
    <t>O. Aboagye</t>
  </si>
  <si>
    <t>B. Maturu</t>
  </si>
  <si>
    <t>Somber Bombers</t>
  </si>
  <si>
    <t>N. Khalil</t>
  </si>
  <si>
    <t>Dastatesne</t>
  </si>
  <si>
    <t>L. Razaie</t>
  </si>
  <si>
    <t>Nathuacamana</t>
  </si>
  <si>
    <t>A. Patal</t>
  </si>
  <si>
    <t>J. Nakano</t>
  </si>
  <si>
    <t>O. Manhica</t>
  </si>
  <si>
    <t>N. Ono</t>
  </si>
  <si>
    <t>Punctual Rustlers</t>
  </si>
  <si>
    <t>B. Yang</t>
  </si>
  <si>
    <t>Sassy Knights</t>
  </si>
  <si>
    <t>A. Nasiru</t>
  </si>
  <si>
    <t>G. Ochwo</t>
  </si>
  <si>
    <t>J. Nath</t>
  </si>
  <si>
    <t>N. Soto</t>
  </si>
  <si>
    <t>X. Tembe</t>
  </si>
  <si>
    <t>Cabral Retrea</t>
  </si>
  <si>
    <t>Coy Sunbirds</t>
  </si>
  <si>
    <t>R. Begum</t>
  </si>
  <si>
    <t>Z. Namatovu</t>
  </si>
  <si>
    <t>I. Abeja</t>
  </si>
  <si>
    <t>D. Fischer</t>
  </si>
  <si>
    <t>Deferred Dolphins</t>
  </si>
  <si>
    <t>V. Namayanja</t>
  </si>
  <si>
    <t>Ledian</t>
  </si>
  <si>
    <t>Spicy Gophers</t>
  </si>
  <si>
    <t>G. González</t>
  </si>
  <si>
    <t>Z. Nabaweesi</t>
  </si>
  <si>
    <t>B. Obonyo</t>
  </si>
  <si>
    <t>A. Bondarenko</t>
  </si>
  <si>
    <t>Biarizea</t>
  </si>
  <si>
    <t>Running Bigfoots</t>
  </si>
  <si>
    <t>H. Kirabira</t>
  </si>
  <si>
    <t>Newgan Ruland</t>
  </si>
  <si>
    <t>L. Novák</t>
  </si>
  <si>
    <t>L. Prasad</t>
  </si>
  <si>
    <t>Eastern Sleboube</t>
  </si>
  <si>
    <t>O. Wong</t>
  </si>
  <si>
    <t>P. Ayd?n</t>
  </si>
  <si>
    <t>Punctual Leopards</t>
  </si>
  <si>
    <t>Y. Nambi</t>
  </si>
  <si>
    <t>U. Madondo</t>
  </si>
  <si>
    <t>Glistening Paladins</t>
  </si>
  <si>
    <t>K. Amoding</t>
  </si>
  <si>
    <t>Northslands</t>
  </si>
  <si>
    <t>S. Ibraimo</t>
  </si>
  <si>
    <t>A. Azmi</t>
  </si>
  <si>
    <t>E. Ajwang</t>
  </si>
  <si>
    <t>Central Namemo Laand</t>
  </si>
  <si>
    <t>Villainous Eagles</t>
  </si>
  <si>
    <t>Q. Hämäläinen</t>
  </si>
  <si>
    <t>R. Lor</t>
  </si>
  <si>
    <t>Y. bin Abu Bakar</t>
  </si>
  <si>
    <t>Z. Basile</t>
  </si>
  <si>
    <t>E. Saka</t>
  </si>
  <si>
    <t>Weak Tornadoes</t>
  </si>
  <si>
    <t>T. Aguti</t>
  </si>
  <si>
    <t>I. Campbell</t>
  </si>
  <si>
    <t>D. Groß</t>
  </si>
  <si>
    <t>K. Eyotaru</t>
  </si>
  <si>
    <t>D. Tshuma</t>
  </si>
  <si>
    <t>F. Pellegrini</t>
  </si>
  <si>
    <t>V. Sserugo</t>
  </si>
  <si>
    <t>F. Oyama</t>
  </si>
  <si>
    <t>Northern Namemo Laand</t>
  </si>
  <si>
    <t>S. Kofi</t>
  </si>
  <si>
    <t>D. Ortíz</t>
  </si>
  <si>
    <t>DFFW</t>
  </si>
  <si>
    <t>A. Namubiru</t>
  </si>
  <si>
    <t>U. Nhantumbo</t>
  </si>
  <si>
    <t>A. Ngabirano</t>
  </si>
  <si>
    <t>M. Azulay</t>
  </si>
  <si>
    <t>B. Kansiime</t>
  </si>
  <si>
    <t>G. Hungwe</t>
  </si>
  <si>
    <t>U. Katushabe</t>
  </si>
  <si>
    <t>Ili Siaco</t>
  </si>
  <si>
    <t>Red Artichokes</t>
  </si>
  <si>
    <t>U. Nalumansi</t>
  </si>
  <si>
    <t>J. Lysenko</t>
  </si>
  <si>
    <t>P. Rabiu</t>
  </si>
  <si>
    <t>Serious Buffaloes</t>
  </si>
  <si>
    <t>L. Malinga</t>
  </si>
  <si>
    <t>N. Namwanje</t>
  </si>
  <si>
    <t>U. Shoko</t>
  </si>
  <si>
    <t>Strong Oaks</t>
  </si>
  <si>
    <t>U. Musa</t>
  </si>
  <si>
    <t>Q. Okiror</t>
  </si>
  <si>
    <t>A. Yosef</t>
  </si>
  <si>
    <t>J. Singini</t>
  </si>
  <si>
    <t>R. Tumusiime</t>
  </si>
  <si>
    <t>Z. Zziwa</t>
  </si>
  <si>
    <t>E. Mtetwa</t>
  </si>
  <si>
    <t>Leoneku Guidisia</t>
  </si>
  <si>
    <t>F. Schäfer</t>
  </si>
  <si>
    <t>G. Parisi</t>
  </si>
  <si>
    <t>H. Sugiyama</t>
  </si>
  <si>
    <t>F. Got?</t>
  </si>
  <si>
    <t>Z. Eshun</t>
  </si>
  <si>
    <t>V. Taheri</t>
  </si>
  <si>
    <t>Fighting Cougars</t>
  </si>
  <si>
    <t>B. Namazzi</t>
  </si>
  <si>
    <t>A. Yusuf</t>
  </si>
  <si>
    <t>G. Sugawara</t>
  </si>
  <si>
    <t>K. Mayanja</t>
  </si>
  <si>
    <t>Bernepamar</t>
  </si>
  <si>
    <t>R. Adamu</t>
  </si>
  <si>
    <t>K. Van der Meer</t>
  </si>
  <si>
    <t>X. Mubiru</t>
  </si>
  <si>
    <t>A. Tusingwire</t>
  </si>
  <si>
    <t>Z. Kneževi?</t>
  </si>
  <si>
    <t>F. Blanco</t>
  </si>
  <si>
    <t>F. Diaz</t>
  </si>
  <si>
    <t>Silver Heels</t>
  </si>
  <si>
    <t>K. Mukwaya</t>
  </si>
  <si>
    <t>A. Olobo</t>
  </si>
  <si>
    <t>Horrible Grizzlies</t>
  </si>
  <si>
    <t>K. Al-Zahrani</t>
  </si>
  <si>
    <t>Wild Hornets</t>
  </si>
  <si>
    <t>B. Hadži?</t>
  </si>
  <si>
    <t>G. Chakanyuka</t>
  </si>
  <si>
    <t>Loco Phirema</t>
  </si>
  <si>
    <t>G. Musoke</t>
  </si>
  <si>
    <t>S. Soon</t>
  </si>
  <si>
    <t>Red Rangers</t>
  </si>
  <si>
    <t>S. Abdullahi</t>
  </si>
  <si>
    <t>K. Jakobsson</t>
  </si>
  <si>
    <t>Galamily</t>
  </si>
  <si>
    <t>D. Andersson</t>
  </si>
  <si>
    <t>H. Gomani</t>
  </si>
  <si>
    <t>Southslands</t>
  </si>
  <si>
    <t>Great Galactic Gorgons</t>
  </si>
  <si>
    <t>Z. Makore</t>
  </si>
  <si>
    <t>U. Woo</t>
  </si>
  <si>
    <t>B. De Rosa</t>
  </si>
  <si>
    <t>E. Eliyahu</t>
  </si>
  <si>
    <t>L. Sichali</t>
  </si>
  <si>
    <t>Central Democracy of Boekrainego</t>
  </si>
  <si>
    <t>R. Nuwagaba</t>
  </si>
  <si>
    <t>Orange Giants</t>
  </si>
  <si>
    <t>L. Obote</t>
  </si>
  <si>
    <t>P. Kamya</t>
  </si>
  <si>
    <t>S. Wahab</t>
  </si>
  <si>
    <t>J. Wibowo</t>
  </si>
  <si>
    <t>Mean Trolls</t>
  </si>
  <si>
    <t>Y. Niemi</t>
  </si>
  <si>
    <t>K. Clark</t>
  </si>
  <si>
    <t>L. Lechner</t>
  </si>
  <si>
    <t>C. Khalil</t>
  </si>
  <si>
    <t>N. Colón</t>
  </si>
  <si>
    <t>B. Neméth</t>
  </si>
  <si>
    <t>X. Joly</t>
  </si>
  <si>
    <t>H. Ziegler</t>
  </si>
  <si>
    <t>G. Owusu</t>
  </si>
  <si>
    <t>W. Martinez</t>
  </si>
  <si>
    <t>L. Wafula</t>
  </si>
  <si>
    <t>F. Akwero</t>
  </si>
  <si>
    <t>M. Purnomo</t>
  </si>
  <si>
    <t>Q. Acen</t>
  </si>
  <si>
    <t>Danan Seekeeling</t>
  </si>
  <si>
    <t>F. Salifu</t>
  </si>
  <si>
    <t>K. Mawanda</t>
  </si>
  <si>
    <t>V. Supriadi</t>
  </si>
  <si>
    <t>T. Tushemereirwe</t>
  </si>
  <si>
    <t>Flying Penguins</t>
  </si>
  <si>
    <t>E. Kiyingi</t>
  </si>
  <si>
    <t>S. Gutiérrez</t>
  </si>
  <si>
    <t>I. Lehmann</t>
  </si>
  <si>
    <t>K. bin Ali</t>
  </si>
  <si>
    <t>Q. Oren</t>
  </si>
  <si>
    <t>D. Obeng</t>
  </si>
  <si>
    <t>Ngoque Blicri</t>
  </si>
  <si>
    <t>U. Duval</t>
  </si>
  <si>
    <t>N. Nwachukwu</t>
  </si>
  <si>
    <t>A. Tushabomwe</t>
  </si>
  <si>
    <t>New Somoe</t>
  </si>
  <si>
    <t>I. bin Yusof</t>
  </si>
  <si>
    <t>G. Munsaka</t>
  </si>
  <si>
    <t>H. Pang</t>
  </si>
  <si>
    <t>Supreme Janes</t>
  </si>
  <si>
    <t>S. Nyathi</t>
  </si>
  <si>
    <t>U. Musekiwa</t>
  </si>
  <si>
    <t>T. Owiny</t>
  </si>
  <si>
    <t>Simple Privateers</t>
  </si>
  <si>
    <t>R. Ssembatya</t>
  </si>
  <si>
    <t>C. Nafuna</t>
  </si>
  <si>
    <t>L. Nakirya</t>
  </si>
  <si>
    <t>J. Pedro</t>
  </si>
  <si>
    <t>H. Nagy</t>
  </si>
  <si>
    <t>I. Namirimu</t>
  </si>
  <si>
    <t>V. Smits</t>
  </si>
  <si>
    <t>Q. Virtanen</t>
  </si>
  <si>
    <t>H. Odoi</t>
  </si>
  <si>
    <t>L. Tu</t>
  </si>
  <si>
    <t>G. Bey</t>
  </si>
  <si>
    <t>M. Kiiza</t>
  </si>
  <si>
    <t>Mico</t>
  </si>
  <si>
    <t>Q. Fernandes</t>
  </si>
  <si>
    <t>H. Mubaiwa</t>
  </si>
  <si>
    <t>D. Adebayo</t>
  </si>
  <si>
    <t>I. Kakuru</t>
  </si>
  <si>
    <t>V. Wolf</t>
  </si>
  <si>
    <t>G. Matei</t>
  </si>
  <si>
    <t>E. Mudzingwa</t>
  </si>
  <si>
    <t>A. Uy</t>
  </si>
  <si>
    <t>F. Njoku</t>
  </si>
  <si>
    <t>V. Apio</t>
  </si>
  <si>
    <t>F. Cho</t>
  </si>
  <si>
    <t>J. Halvorsen</t>
  </si>
  <si>
    <t>M. Mubangizi</t>
  </si>
  <si>
    <t>D. Rahmawati</t>
  </si>
  <si>
    <t>I. Berg</t>
  </si>
  <si>
    <t>Tito Mia</t>
  </si>
  <si>
    <t>P. Khoh</t>
  </si>
  <si>
    <t>G. Kwiatkowski</t>
  </si>
  <si>
    <t>G. Muleya</t>
  </si>
  <si>
    <t>B. Zheng</t>
  </si>
  <si>
    <t>F. Shaikh</t>
  </si>
  <si>
    <t>S. Nakasi</t>
  </si>
  <si>
    <t>Swift Bison</t>
  </si>
  <si>
    <t>J. Jørgensen</t>
  </si>
  <si>
    <t>W. Kuhn</t>
  </si>
  <si>
    <t>F. Mtambo</t>
  </si>
  <si>
    <t>J. Chew</t>
  </si>
  <si>
    <t>Q. Günther</t>
  </si>
  <si>
    <t>D. Ochan</t>
  </si>
  <si>
    <t>R. Mbeiza</t>
  </si>
  <si>
    <t>Slandsganiamayotteque</t>
  </si>
  <si>
    <t>D. Masuku</t>
  </si>
  <si>
    <t>G. Chimwaza</t>
  </si>
  <si>
    <t>B. Abubakar</t>
  </si>
  <si>
    <t>B. bin Abd Rahman</t>
  </si>
  <si>
    <t>L. Barman</t>
  </si>
  <si>
    <t>U. Dewi</t>
  </si>
  <si>
    <t>Reugha</t>
  </si>
  <si>
    <t>S. Avraham</t>
  </si>
  <si>
    <t>U. Atugonza</t>
  </si>
  <si>
    <t>X. Sakamoto</t>
  </si>
  <si>
    <t>Rocda Bemoda</t>
  </si>
  <si>
    <t>W. Barbieri</t>
  </si>
  <si>
    <t>B. Lindberg</t>
  </si>
  <si>
    <t>Big Foxes</t>
  </si>
  <si>
    <t>M. Mathieu</t>
  </si>
  <si>
    <t>Quewenia</t>
  </si>
  <si>
    <t>L. Owori</t>
  </si>
  <si>
    <t>W. Kisitu</t>
  </si>
  <si>
    <t>K. Aliyu</t>
  </si>
  <si>
    <t>Saintswacroa</t>
  </si>
  <si>
    <t>N. Utami</t>
  </si>
  <si>
    <t>L. Tarigan</t>
  </si>
  <si>
    <t>F. Ajio</t>
  </si>
  <si>
    <t>N. Hang</t>
  </si>
  <si>
    <t>P. Li</t>
  </si>
  <si>
    <t>B. Liang</t>
  </si>
  <si>
    <t>Supreme Jaguars</t>
  </si>
  <si>
    <t>C. O'Connor</t>
  </si>
  <si>
    <t>F. Mugabe</t>
  </si>
  <si>
    <t>E. De Santis</t>
  </si>
  <si>
    <t>M. Neo</t>
  </si>
  <si>
    <t>H. Amade</t>
  </si>
  <si>
    <t>J. Soares</t>
  </si>
  <si>
    <t>Eastern Niasland</t>
  </si>
  <si>
    <t>D. Namugerwa</t>
  </si>
  <si>
    <t>Z. Ndawula</t>
  </si>
  <si>
    <t>Eastern Covaki</t>
  </si>
  <si>
    <t>H. Sat?</t>
  </si>
  <si>
    <t>B. Nakandi</t>
  </si>
  <si>
    <t>J. Testa</t>
  </si>
  <si>
    <t>S. Lombardo</t>
  </si>
  <si>
    <t>Z. Njoku</t>
  </si>
  <si>
    <t>A. Schmitt</t>
  </si>
  <si>
    <t>K. Ozols</t>
  </si>
  <si>
    <t>V. Nakiyemba</t>
  </si>
  <si>
    <t>Delta Colts</t>
  </si>
  <si>
    <t>K. Namuwaya</t>
  </si>
  <si>
    <t>P. Namono</t>
  </si>
  <si>
    <t>G. Eng</t>
  </si>
  <si>
    <t>Zamlie Niabangthe</t>
  </si>
  <si>
    <t>Z. Nakayama</t>
  </si>
  <si>
    <t>I. Peeters</t>
  </si>
  <si>
    <t>A. Tindimwebwa</t>
  </si>
  <si>
    <t>Q. Ajiko</t>
  </si>
  <si>
    <t>I. Shoshan</t>
  </si>
  <si>
    <t>J. bin Hashim</t>
  </si>
  <si>
    <t>I. Ly</t>
  </si>
  <si>
    <t>A. Harutyunyan</t>
  </si>
  <si>
    <t>F. Salonen</t>
  </si>
  <si>
    <t>S. Fontana</t>
  </si>
  <si>
    <t>R. binti Hassan</t>
  </si>
  <si>
    <t>H. Driscoll</t>
  </si>
  <si>
    <t>M. Reilly</t>
  </si>
  <si>
    <t>A. Kyarikunda</t>
  </si>
  <si>
    <t>D. Lehner</t>
  </si>
  <si>
    <t>T. Sinaga</t>
  </si>
  <si>
    <t>C. Alum</t>
  </si>
  <si>
    <t>B. Roche</t>
  </si>
  <si>
    <t>E. Tahirovi?</t>
  </si>
  <si>
    <t>X. Lopez</t>
  </si>
  <si>
    <t>R. Giordano</t>
  </si>
  <si>
    <t>A. Serrano</t>
  </si>
  <si>
    <t>I. Mugerwa</t>
  </si>
  <si>
    <t>Mean Wolves</t>
  </si>
  <si>
    <t>O. Arinaitwe</t>
  </si>
  <si>
    <t>Central Republic of Boekrainego</t>
  </si>
  <si>
    <t>X. V?tols</t>
  </si>
  <si>
    <t>V. Morel</t>
  </si>
  <si>
    <t>N. Yamashita</t>
  </si>
  <si>
    <t>Z. Banda</t>
  </si>
  <si>
    <t>S. Nakabugo</t>
  </si>
  <si>
    <t>D. Jafari</t>
  </si>
  <si>
    <t>I. Koomson</t>
  </si>
  <si>
    <t>U. Nambuya</t>
  </si>
  <si>
    <t>M. Maimon</t>
  </si>
  <si>
    <t>R. Okwera</t>
  </si>
  <si>
    <t>Q. Sithole</t>
  </si>
  <si>
    <t>L. Ningsih</t>
  </si>
  <si>
    <t>L. Edwards</t>
  </si>
  <si>
    <t>S. Moss</t>
  </si>
  <si>
    <t>O. Martini</t>
  </si>
  <si>
    <t>Tercapetralgrorus</t>
  </si>
  <si>
    <t>G. Nadunga</t>
  </si>
  <si>
    <t>D. Kakande</t>
  </si>
  <si>
    <t>L. Lukwago</t>
  </si>
  <si>
    <t>C. Ssentamu</t>
  </si>
  <si>
    <t>S. Mlakar</t>
  </si>
  <si>
    <t>P. Mudimba</t>
  </si>
  <si>
    <t>Lylimi</t>
  </si>
  <si>
    <t>E. Teixeira</t>
  </si>
  <si>
    <t>R. De Wit</t>
  </si>
  <si>
    <t>Y. Marlina</t>
  </si>
  <si>
    <t>E. Ayerango</t>
  </si>
  <si>
    <t>G. Yunusa</t>
  </si>
  <si>
    <t>G. Lombardo</t>
  </si>
  <si>
    <t>M. Ogbonna</t>
  </si>
  <si>
    <t>J. Nakayama</t>
  </si>
  <si>
    <t>G. Dijkstra</t>
  </si>
  <si>
    <t>I. Soko</t>
  </si>
  <si>
    <t>G. Cou</t>
  </si>
  <si>
    <t>G. Odoch</t>
  </si>
  <si>
    <t>P. Peh</t>
  </si>
  <si>
    <t>G. Mlakar</t>
  </si>
  <si>
    <t>F. Sun</t>
  </si>
  <si>
    <t>Riazbe Ryma</t>
  </si>
  <si>
    <t>E. Munetsi</t>
  </si>
  <si>
    <t>V. Ikeda</t>
  </si>
  <si>
    <t>Southern Viout Aman</t>
  </si>
  <si>
    <t>C. Mugabirwe</t>
  </si>
  <si>
    <t>U. Alshehri</t>
  </si>
  <si>
    <t>M. Nakyejwe</t>
  </si>
  <si>
    <t>D. Kayira</t>
  </si>
  <si>
    <t>J. Mahmoudi</t>
  </si>
  <si>
    <t>J. Maeda</t>
  </si>
  <si>
    <t>O. Nampeera</t>
  </si>
  <si>
    <t>I. Moses</t>
  </si>
  <si>
    <t>V. Da silva</t>
  </si>
  <si>
    <t>P. Jackson</t>
  </si>
  <si>
    <t>H. Boadu</t>
  </si>
  <si>
    <t>G. Nakasi</t>
  </si>
  <si>
    <t>E. Chebet</t>
  </si>
  <si>
    <t>O. K?rkli?š</t>
  </si>
  <si>
    <t>P. bin Ibrahim</t>
  </si>
  <si>
    <t>D. Purwanto</t>
  </si>
  <si>
    <t>J. Pradhan</t>
  </si>
  <si>
    <t>H. Tourgeman</t>
  </si>
  <si>
    <t>Q. Khumalo</t>
  </si>
  <si>
    <t>O. Ssenabulya</t>
  </si>
  <si>
    <t>O. Roth</t>
  </si>
  <si>
    <t>X. Chevalier</t>
  </si>
  <si>
    <t>I. Saha</t>
  </si>
  <si>
    <t>L. Nangiro</t>
  </si>
  <si>
    <t>Q. Ayerango</t>
  </si>
  <si>
    <t>P. Ma</t>
  </si>
  <si>
    <t>X. Sung</t>
  </si>
  <si>
    <t>T. Hashim</t>
  </si>
  <si>
    <t>D. Law</t>
  </si>
  <si>
    <t>U. Kizito</t>
  </si>
  <si>
    <t>B. Sugawara</t>
  </si>
  <si>
    <t>K. Philippe</t>
  </si>
  <si>
    <t>I. Okada</t>
  </si>
  <si>
    <t>I. Kiiza</t>
  </si>
  <si>
    <t>M. Wójcik</t>
  </si>
  <si>
    <t>X. James</t>
  </si>
  <si>
    <t>T. Amer</t>
  </si>
  <si>
    <t>F. Kazembe</t>
  </si>
  <si>
    <t>C. Asadi</t>
  </si>
  <si>
    <t>J. Adam</t>
  </si>
  <si>
    <t>E. Thembo</t>
  </si>
  <si>
    <t>T. Mendes</t>
  </si>
  <si>
    <t>P. Musiime</t>
  </si>
  <si>
    <t>O. Rodrigues</t>
  </si>
  <si>
    <t>L. Maleki</t>
  </si>
  <si>
    <t>U. Den</t>
  </si>
  <si>
    <t>K. Baumann</t>
  </si>
  <si>
    <t>B. Munemo</t>
  </si>
  <si>
    <t>N. Kumar</t>
  </si>
  <si>
    <t>B. Alali</t>
  </si>
  <si>
    <t>B. Ková?ik</t>
  </si>
  <si>
    <t>E. Estrada</t>
  </si>
  <si>
    <t>J. Lorenz</t>
  </si>
  <si>
    <t>I. Khalili</t>
  </si>
  <si>
    <t>X. Opira</t>
  </si>
  <si>
    <t>B. Owor</t>
  </si>
  <si>
    <t>L. Bogere</t>
  </si>
  <si>
    <t>M. Mansouri</t>
  </si>
  <si>
    <t>G. Leclercq</t>
  </si>
  <si>
    <t>Q. Nyangoma</t>
  </si>
  <si>
    <t>Rabid Greyhounds</t>
  </si>
  <si>
    <t>C. Domínguez</t>
  </si>
  <si>
    <t>Y. Khatun</t>
  </si>
  <si>
    <t>J. Maneno</t>
  </si>
  <si>
    <t>E. Blaževi?</t>
  </si>
  <si>
    <t>L. Kaur</t>
  </si>
  <si>
    <t>C. Kwakye</t>
  </si>
  <si>
    <t>Nancipenuaroe</t>
  </si>
  <si>
    <t>I. Permana</t>
  </si>
  <si>
    <t>K. Ssenyondo</t>
  </si>
  <si>
    <t>K. Opio</t>
  </si>
  <si>
    <t>A. Salazar</t>
  </si>
  <si>
    <t>N. bin Sulaiman</t>
  </si>
  <si>
    <t>S. Obonyo</t>
  </si>
  <si>
    <t>K. Guillaume</t>
  </si>
  <si>
    <t>P. Villa</t>
  </si>
  <si>
    <t>A. Anwar</t>
  </si>
  <si>
    <t>E. Okonkwo</t>
  </si>
  <si>
    <t>U. Oyella</t>
  </si>
  <si>
    <t>H. Munetsi</t>
  </si>
  <si>
    <t>A. Logose</t>
  </si>
  <si>
    <t>A. Bruno</t>
  </si>
  <si>
    <t>Y. Fallah</t>
  </si>
  <si>
    <t>B. Asamoah</t>
  </si>
  <si>
    <t>G. Lubis</t>
  </si>
  <si>
    <t>J. P?tersons</t>
  </si>
  <si>
    <t>E. Cortez</t>
  </si>
  <si>
    <t>C. Namutebi</t>
  </si>
  <si>
    <t>T. Amutuhaire</t>
  </si>
  <si>
    <t>Y. Nalubwama</t>
  </si>
  <si>
    <t>J. Sharon</t>
  </si>
  <si>
    <t>U. Yong</t>
  </si>
  <si>
    <t>X. Nakanwagi</t>
  </si>
  <si>
    <t>H. Mafabi</t>
  </si>
  <si>
    <t>S. Armah</t>
  </si>
  <si>
    <t>M. Omony</t>
  </si>
  <si>
    <t>Q. Maturu</t>
  </si>
  <si>
    <t>U. Sani</t>
  </si>
  <si>
    <t>L. Jean</t>
  </si>
  <si>
    <t>Badad</t>
  </si>
  <si>
    <t>F. Claes</t>
  </si>
  <si>
    <t>O. Soleimani</t>
  </si>
  <si>
    <t>I. Y?ld?r?m</t>
  </si>
  <si>
    <t>T. Lwanga</t>
  </si>
  <si>
    <t>E. Mwesigye</t>
  </si>
  <si>
    <t>R. Lau</t>
  </si>
  <si>
    <t>J. Hui</t>
  </si>
  <si>
    <t>G. Agustina</t>
  </si>
  <si>
    <t>O. Ankrah</t>
  </si>
  <si>
    <t>R. Mkandla</t>
  </si>
  <si>
    <t>M. Nakaggwa</t>
  </si>
  <si>
    <t>M. Sakai</t>
  </si>
  <si>
    <t>L. Nanono</t>
  </si>
  <si>
    <t>V. Mudondo</t>
  </si>
  <si>
    <t>N. Nowak</t>
  </si>
  <si>
    <t>Cuandbo</t>
  </si>
  <si>
    <t>R. Wambi</t>
  </si>
  <si>
    <t>C. Sanna</t>
  </si>
  <si>
    <t>D. Oren</t>
  </si>
  <si>
    <t>D. Businge</t>
  </si>
  <si>
    <t>M. Sardar</t>
  </si>
  <si>
    <t>C. Thomas</t>
  </si>
  <si>
    <t>A. Ortega</t>
  </si>
  <si>
    <t>Y. Jain</t>
  </si>
  <si>
    <t>R. Zamani</t>
  </si>
  <si>
    <t>V. Nabbosa</t>
  </si>
  <si>
    <t>O. Ninsiima</t>
  </si>
  <si>
    <t>R. Christiansen</t>
  </si>
  <si>
    <t>N. Niwagaba</t>
  </si>
  <si>
    <t>J. Atuhairwe</t>
  </si>
  <si>
    <t>Morticre</t>
  </si>
  <si>
    <t>H. Sentongo</t>
  </si>
  <si>
    <t>G. Mar</t>
  </si>
  <si>
    <t>E. Lund</t>
  </si>
  <si>
    <t>L. Kyalisiima</t>
  </si>
  <si>
    <t>G. Mwima</t>
  </si>
  <si>
    <t>F. Bizjak</t>
  </si>
  <si>
    <t>J. Rukundo</t>
  </si>
  <si>
    <t>Q. Zyu</t>
  </si>
  <si>
    <t>J. Wan</t>
  </si>
  <si>
    <t>U. Nafula</t>
  </si>
  <si>
    <t>T. Sommer</t>
  </si>
  <si>
    <t>J. Mazur</t>
  </si>
  <si>
    <t>L. Amadu</t>
  </si>
  <si>
    <t>E. Hayati</t>
  </si>
  <si>
    <t>C. Neri</t>
  </si>
  <si>
    <t>Y. Salminen</t>
  </si>
  <si>
    <t>Q. Higenyi</t>
  </si>
  <si>
    <t>V. Phung</t>
  </si>
  <si>
    <t>J. Munguambe</t>
  </si>
  <si>
    <t>B. Umaru</t>
  </si>
  <si>
    <t>H. Kelmendi</t>
  </si>
  <si>
    <t>Z. Amito</t>
  </si>
  <si>
    <t>B. Mtonga</t>
  </si>
  <si>
    <t>Y. Torres</t>
  </si>
  <si>
    <t>U. Molla</t>
  </si>
  <si>
    <t>B. Kwek</t>
  </si>
  <si>
    <t>J. Leng</t>
  </si>
  <si>
    <t>R. Jacobs</t>
  </si>
  <si>
    <t>B. Nura</t>
  </si>
  <si>
    <t>Boland Laynga</t>
  </si>
  <si>
    <t>H. Chirwa</t>
  </si>
  <si>
    <t>H. Turyatunga</t>
  </si>
  <si>
    <t>V. Nagawa</t>
  </si>
  <si>
    <t>L. Mandala</t>
  </si>
  <si>
    <t>C. Mari?</t>
  </si>
  <si>
    <t>G. Moradi</t>
  </si>
  <si>
    <t>K. Muhumuza</t>
  </si>
  <si>
    <t>Y. Mohammadzadeh</t>
  </si>
  <si>
    <t>Q. Addo</t>
  </si>
  <si>
    <t>B. Amin</t>
  </si>
  <si>
    <t>D. John</t>
  </si>
  <si>
    <t>A. Nanjala</t>
  </si>
  <si>
    <t>O. Ali</t>
  </si>
  <si>
    <t>U. Utomo</t>
  </si>
  <si>
    <t>Q. Yamazaki</t>
  </si>
  <si>
    <t>M. Musenero</t>
  </si>
  <si>
    <t>A. Musonza</t>
  </si>
  <si>
    <t>U. Iskandar</t>
  </si>
  <si>
    <t>L. Nakalembe</t>
  </si>
  <si>
    <t>N. Nantege</t>
  </si>
  <si>
    <t>T. Winkler</t>
  </si>
  <si>
    <t>C. Majoni</t>
  </si>
  <si>
    <t>R. Bbosa</t>
  </si>
  <si>
    <t>Q. Patil</t>
  </si>
  <si>
    <t>H. Baumgartner</t>
  </si>
  <si>
    <t>E. Nabwami</t>
  </si>
  <si>
    <t>Tucamna</t>
  </si>
  <si>
    <t>U. Rodriguês</t>
  </si>
  <si>
    <t>T. Kuok</t>
  </si>
  <si>
    <t>G. Chemutai</t>
  </si>
  <si>
    <t>Z. Shaikh</t>
  </si>
  <si>
    <t>J. Muianga</t>
  </si>
  <si>
    <t>M. Ebong</t>
  </si>
  <si>
    <t>D. Nasser</t>
  </si>
  <si>
    <t>O. Zieli?ski</t>
  </si>
  <si>
    <t>Z. Testa</t>
  </si>
  <si>
    <t>I. Tabu</t>
  </si>
  <si>
    <t>B. Ionescu</t>
  </si>
  <si>
    <t>U. Tuhaise</t>
  </si>
  <si>
    <t>X. Bekher</t>
  </si>
  <si>
    <t>C. Guerrero</t>
  </si>
  <si>
    <t>U. Nyakaisiki</t>
  </si>
  <si>
    <t>W. Lew</t>
  </si>
  <si>
    <t>B. Quaye</t>
  </si>
  <si>
    <t>C. Asiku</t>
  </si>
  <si>
    <t>Q. Tshia</t>
  </si>
  <si>
    <t>C. Gheorghe</t>
  </si>
  <si>
    <t>H. Alobo</t>
  </si>
  <si>
    <t>D. Tukamuhebwa</t>
  </si>
  <si>
    <t>N. Cheng</t>
  </si>
  <si>
    <t>R. Kato</t>
  </si>
  <si>
    <t>E. Apiyo</t>
  </si>
  <si>
    <t>U. Taaka</t>
  </si>
  <si>
    <t>K. Imai</t>
  </si>
  <si>
    <t>S. Juri?</t>
  </si>
  <si>
    <t>S. Costa</t>
  </si>
  <si>
    <t>D. Mugisa</t>
  </si>
  <si>
    <t>U. Alizadeh</t>
  </si>
  <si>
    <t>M. Yanti</t>
  </si>
  <si>
    <t>P. Kayesu</t>
  </si>
  <si>
    <t>L. Ibrahimovi?</t>
  </si>
  <si>
    <t>N. Chaw</t>
  </si>
  <si>
    <t>G. Hartmann</t>
  </si>
  <si>
    <t>L. Sanz</t>
  </si>
  <si>
    <t>Z. Nakiwala</t>
  </si>
  <si>
    <t>G. Mandaza</t>
  </si>
  <si>
    <t>Y. Fong</t>
  </si>
  <si>
    <t>Q. Nagadya</t>
  </si>
  <si>
    <t>F. Namajja</t>
  </si>
  <si>
    <t>Central Badad</t>
  </si>
  <si>
    <t>B. Madondo</t>
  </si>
  <si>
    <t>B. Nambuya</t>
  </si>
  <si>
    <t>L. Suárez</t>
  </si>
  <si>
    <t>G. Elbaz</t>
  </si>
  <si>
    <t>X. Lunyolo</t>
  </si>
  <si>
    <t>T. Hoe</t>
  </si>
  <si>
    <t>P. Mukalazi</t>
  </si>
  <si>
    <t>Q. Salehi</t>
  </si>
  <si>
    <t>E. Hor</t>
  </si>
  <si>
    <t>F. Quansah</t>
  </si>
  <si>
    <t>B. Nakiyemba</t>
  </si>
  <si>
    <t>C. Mwesige</t>
  </si>
  <si>
    <t>I. Zia</t>
  </si>
  <si>
    <t>J. Akello</t>
  </si>
  <si>
    <t>M. Arifin</t>
  </si>
  <si>
    <t>I. Lew</t>
  </si>
  <si>
    <t>U. Chio</t>
  </si>
  <si>
    <t>M. D?browski</t>
  </si>
  <si>
    <t>D. Sahu</t>
  </si>
  <si>
    <t>J. Nakamya</t>
  </si>
  <si>
    <t>F. Rozman</t>
  </si>
  <si>
    <t>R. Nakuya</t>
  </si>
  <si>
    <t>I. Mukisa</t>
  </si>
  <si>
    <t>M. Kneževi?</t>
  </si>
  <si>
    <t>K. Cheung</t>
  </si>
  <si>
    <t>K. Jabarin</t>
  </si>
  <si>
    <t>Q. Nampijja</t>
  </si>
  <si>
    <t>Z. Kebirungi</t>
  </si>
  <si>
    <t>U. Kristiansen</t>
  </si>
  <si>
    <t>F. Zeng</t>
  </si>
  <si>
    <t>K. Wo?niak</t>
  </si>
  <si>
    <t>J. Kirabo</t>
  </si>
  <si>
    <t>T. Karmakar</t>
  </si>
  <si>
    <t>E. König</t>
  </si>
  <si>
    <t>V. Meijer, Meyer</t>
  </si>
  <si>
    <t>I. Goh</t>
  </si>
  <si>
    <t>K. Macuacua</t>
  </si>
  <si>
    <t>E. Nakanjako</t>
  </si>
  <si>
    <t>B. Rohman</t>
  </si>
  <si>
    <t>L. Kofi</t>
  </si>
  <si>
    <t>N. Twesigye</t>
  </si>
  <si>
    <t>H. Vos</t>
  </si>
  <si>
    <t>C. Grassi</t>
  </si>
  <si>
    <t>I. Babirye</t>
  </si>
  <si>
    <t>C. Omar</t>
  </si>
  <si>
    <t>W. Kayange</t>
  </si>
  <si>
    <t>F. Ngulube</t>
  </si>
  <si>
    <t>M. Hsieh</t>
  </si>
  <si>
    <t>Lonnia Haba</t>
  </si>
  <si>
    <t>F. Nakimuli</t>
  </si>
  <si>
    <t>O. Chelimo</t>
  </si>
  <si>
    <t>D. Akugizibwe</t>
  </si>
  <si>
    <t>I. Habibi</t>
  </si>
  <si>
    <t>J. Mugenyi</t>
  </si>
  <si>
    <t>M. Vásquez</t>
  </si>
  <si>
    <t>D. De Jong</t>
  </si>
  <si>
    <t>Y. Arinitwe</t>
  </si>
  <si>
    <t>Y. Susanti</t>
  </si>
  <si>
    <t>M. Banda</t>
  </si>
  <si>
    <t>I. Kyakimwa</t>
  </si>
  <si>
    <t>D. Athieno</t>
  </si>
  <si>
    <t>W. Okumu</t>
  </si>
  <si>
    <t>X. Hofer</t>
  </si>
  <si>
    <t>P. Atukwatse</t>
  </si>
  <si>
    <t>I. Huber</t>
  </si>
  <si>
    <t>J. Yeo</t>
  </si>
  <si>
    <t>C. B?rzi?š</t>
  </si>
  <si>
    <t>D. Ocokoru</t>
  </si>
  <si>
    <t>T. Tal</t>
  </si>
  <si>
    <t>H. Kovács</t>
  </si>
  <si>
    <t>K. Nambozo</t>
  </si>
  <si>
    <t>X. De Vries</t>
  </si>
  <si>
    <t>Ingre</t>
  </si>
  <si>
    <t>T. Kabonesa</t>
  </si>
  <si>
    <t>H. Jiu</t>
  </si>
  <si>
    <t>M. Nyirongo</t>
  </si>
  <si>
    <t>G. Twebaze</t>
  </si>
  <si>
    <t>K. Guerra</t>
  </si>
  <si>
    <t>X. Emmanuel</t>
  </si>
  <si>
    <t>D. Makumbi</t>
  </si>
  <si>
    <t>D. Arinaitwe</t>
  </si>
  <si>
    <t>J. Suryani</t>
  </si>
  <si>
    <t>Z. Cumbe</t>
  </si>
  <si>
    <t>P. Mutonyi</t>
  </si>
  <si>
    <t>Z. Matsui</t>
  </si>
  <si>
    <t>L. Lubega</t>
  </si>
  <si>
    <t>W. Dufour</t>
  </si>
  <si>
    <t>G. Fauzi</t>
  </si>
  <si>
    <t>U. Tkachenko</t>
  </si>
  <si>
    <t>U. Rees</t>
  </si>
  <si>
    <t>F. Among</t>
  </si>
  <si>
    <t>H. Hovhannisyan</t>
  </si>
  <si>
    <t>B. Rubio</t>
  </si>
  <si>
    <t>X. Nabaggala</t>
  </si>
  <si>
    <t>I. Ocen</t>
  </si>
  <si>
    <t>J. Rinaldi</t>
  </si>
  <si>
    <t>W. Mertens</t>
  </si>
  <si>
    <t>Q. Alhassan</t>
  </si>
  <si>
    <t>S. Lokol</t>
  </si>
  <si>
    <t>Z. Tomi?</t>
  </si>
  <si>
    <t>A. Maposa</t>
  </si>
  <si>
    <t>M. Hassan</t>
  </si>
  <si>
    <t>E. Tumuhimbise</t>
  </si>
  <si>
    <t>Z. Ogawa</t>
  </si>
  <si>
    <t>K. Balogun</t>
  </si>
  <si>
    <t>M. Bonnet</t>
  </si>
  <si>
    <t>U. Mustapha</t>
  </si>
  <si>
    <t>K. Gonçalves</t>
  </si>
  <si>
    <t>E. Obbo</t>
  </si>
  <si>
    <t>I. Mlambo</t>
  </si>
  <si>
    <t>X. Boateng</t>
  </si>
  <si>
    <t>X. Walusimbi</t>
  </si>
  <si>
    <t>W. Salamah</t>
  </si>
  <si>
    <t>X. Kazibwe</t>
  </si>
  <si>
    <t>P. Nyondo</t>
  </si>
  <si>
    <t>Z. Hansson</t>
  </si>
  <si>
    <t>T. Ong</t>
  </si>
  <si>
    <t>R. Rossi</t>
  </si>
  <si>
    <t>Q. Mutabazi</t>
  </si>
  <si>
    <t>I. Nartey</t>
  </si>
  <si>
    <t>B. Mpofu</t>
  </si>
  <si>
    <t>T. Robert</t>
  </si>
  <si>
    <t>R. Lambert</t>
  </si>
  <si>
    <t>B. Lehtonen</t>
  </si>
  <si>
    <t>R. Namande</t>
  </si>
  <si>
    <t>F. bin Zakaria</t>
  </si>
  <si>
    <t>L. Dlamini</t>
  </si>
  <si>
    <t>E. Amanya</t>
  </si>
  <si>
    <t>D. Jansson</t>
  </si>
  <si>
    <t>J. Natukunda</t>
  </si>
  <si>
    <t>N. Bondarenko</t>
  </si>
  <si>
    <t>X. Akol</t>
  </si>
  <si>
    <t>G. binti Salleh</t>
  </si>
  <si>
    <t>X. Namuyanja</t>
  </si>
  <si>
    <t>V. Roger</t>
  </si>
  <si>
    <t>M. Nanzala</t>
  </si>
  <si>
    <t>J. Nyondo</t>
  </si>
  <si>
    <t>G. Sserugo</t>
  </si>
  <si>
    <t>W. Swee</t>
  </si>
  <si>
    <t>D. Masereka</t>
  </si>
  <si>
    <t>N. Katusabe</t>
  </si>
  <si>
    <t>Q. Nabimanya</t>
  </si>
  <si>
    <t>E. Salem</t>
  </si>
  <si>
    <t>T. Jiu</t>
  </si>
  <si>
    <t>T. Fontaine</t>
  </si>
  <si>
    <t>Q. Scott</t>
  </si>
  <si>
    <t>W. Wandera</t>
  </si>
  <si>
    <t>V. Okongo</t>
  </si>
  <si>
    <t>Q. Lou</t>
  </si>
  <si>
    <t>M. Namukwaya</t>
  </si>
  <si>
    <t>W. Markovi?</t>
  </si>
  <si>
    <t>A. Kawala</t>
  </si>
  <si>
    <t>S. Mussa</t>
  </si>
  <si>
    <t>M. Hasani</t>
  </si>
  <si>
    <t>Y. Manuel</t>
  </si>
  <si>
    <t>J. Elsayed</t>
  </si>
  <si>
    <t>B. Kalyango</t>
  </si>
  <si>
    <t>Z. Pinto</t>
  </si>
  <si>
    <t>C. Shumba</t>
  </si>
  <si>
    <t>G. Oduro</t>
  </si>
  <si>
    <t>U. Jansons</t>
  </si>
  <si>
    <t>L. Chandia</t>
  </si>
  <si>
    <t>N. Opolot</t>
  </si>
  <si>
    <t>R. Mutumba</t>
  </si>
  <si>
    <t>S. Sarpong</t>
  </si>
  <si>
    <t>Q. D'angelo</t>
  </si>
  <si>
    <t>A. Negri</t>
  </si>
  <si>
    <t>Q. Awekonimungu</t>
  </si>
  <si>
    <t>R. Aisu</t>
  </si>
  <si>
    <t>N. Namataka</t>
  </si>
  <si>
    <t>I. Alghamdi</t>
  </si>
  <si>
    <t>Q. Thakur</t>
  </si>
  <si>
    <t>L. Alanyo</t>
  </si>
  <si>
    <t>H. Manyika</t>
  </si>
  <si>
    <t>A. Schmidt</t>
  </si>
  <si>
    <t>Q. Nakityo</t>
  </si>
  <si>
    <t>Q. Mangwiro</t>
  </si>
  <si>
    <t>F. Jee</t>
  </si>
  <si>
    <t>Q. Nantume</t>
  </si>
  <si>
    <t>K. Umar</t>
  </si>
  <si>
    <t>M. Iqbal</t>
  </si>
  <si>
    <t>T. Wanyenze</t>
  </si>
  <si>
    <t>M. Nkhata</t>
  </si>
  <si>
    <t>J. Faida</t>
  </si>
  <si>
    <t>Z. Uy</t>
  </si>
  <si>
    <t>G. Debnath</t>
  </si>
  <si>
    <t>E. Rashidi</t>
  </si>
  <si>
    <t>E. Muwanguzi</t>
  </si>
  <si>
    <t>Y. Nabulo</t>
  </si>
  <si>
    <t>W. Cheang</t>
  </si>
  <si>
    <t>N. Masango</t>
  </si>
  <si>
    <t>S. Gwenzi</t>
  </si>
  <si>
    <t>S. Layet</t>
  </si>
  <si>
    <t>H. David</t>
  </si>
  <si>
    <t>J. Bala</t>
  </si>
  <si>
    <t>G. Nugroho</t>
  </si>
  <si>
    <t>New Rapore</t>
  </si>
  <si>
    <t>Z. Katusiime</t>
  </si>
  <si>
    <t>U. Oliveira</t>
  </si>
  <si>
    <t>L. Wasswa</t>
  </si>
  <si>
    <t>H. Nuwahereza</t>
  </si>
  <si>
    <t>F. Adiru</t>
  </si>
  <si>
    <t>T. Chandiru</t>
  </si>
  <si>
    <t>J. Saidu</t>
  </si>
  <si>
    <t>T. Marques</t>
  </si>
  <si>
    <t>V. Pathan</t>
  </si>
  <si>
    <t>Y. Makavan</t>
  </si>
  <si>
    <t>E. Maulana</t>
  </si>
  <si>
    <t>B. Reyes</t>
  </si>
  <si>
    <t>Esian Republic</t>
  </si>
  <si>
    <t>X. Rana</t>
  </si>
  <si>
    <t>X. Kabugho</t>
  </si>
  <si>
    <t>L. Mwase</t>
  </si>
  <si>
    <t>X. Seidu</t>
  </si>
  <si>
    <t>U. Azizi</t>
  </si>
  <si>
    <t>E. Rahayu</t>
  </si>
  <si>
    <t>D. Ayesiga</t>
  </si>
  <si>
    <t>C. Lim</t>
  </si>
  <si>
    <t>A. Nantege</t>
  </si>
  <si>
    <t>G. Shah</t>
  </si>
  <si>
    <t>G. Tukwasibwe</t>
  </si>
  <si>
    <t>G. Albrecht</t>
  </si>
  <si>
    <t>Q. Mbambu</t>
  </si>
  <si>
    <t>H. Jaber</t>
  </si>
  <si>
    <t>S. Candiru</t>
  </si>
  <si>
    <t>R. Kiberu</t>
  </si>
  <si>
    <t>P. Otto</t>
  </si>
  <si>
    <t>P. Mahmoudi</t>
  </si>
  <si>
    <t>I. Tukundane</t>
  </si>
  <si>
    <t>C. Kyarikunda</t>
  </si>
  <si>
    <t>G. Orlando</t>
  </si>
  <si>
    <t>A. Lekuru</t>
  </si>
  <si>
    <t>E. Doyle</t>
  </si>
  <si>
    <t>G. Abdi</t>
  </si>
  <si>
    <t>C. Go</t>
  </si>
  <si>
    <t>T. Sarkar</t>
  </si>
  <si>
    <t>Z. Möller</t>
  </si>
  <si>
    <t>T. Zoabi</t>
  </si>
  <si>
    <t>L. Schubert</t>
  </si>
  <si>
    <t>O. Gatti</t>
  </si>
  <si>
    <t>H. Mirembe</t>
  </si>
  <si>
    <t>L. Nahwera</t>
  </si>
  <si>
    <t>T. Nakku</t>
  </si>
  <si>
    <t>L. Bagheri</t>
  </si>
  <si>
    <t>M. Colombo</t>
  </si>
  <si>
    <t>L. Muñoz</t>
  </si>
  <si>
    <t>P. Anderson</t>
  </si>
  <si>
    <t>A. Caron</t>
  </si>
  <si>
    <t>R. binti Mohamed</t>
  </si>
  <si>
    <t>T. Ramos</t>
  </si>
  <si>
    <t>B. Okyere</t>
  </si>
  <si>
    <t>C. Wee</t>
  </si>
  <si>
    <t>L. Jung</t>
  </si>
  <si>
    <t>R. Monti</t>
  </si>
  <si>
    <t>V. Shinde</t>
  </si>
  <si>
    <t>U. Tan</t>
  </si>
  <si>
    <t>I. Nugraha</t>
  </si>
  <si>
    <t>A. Fatimah</t>
  </si>
  <si>
    <t>L. Tusiime</t>
  </si>
  <si>
    <t>L. Zamani</t>
  </si>
  <si>
    <t>C. Schmidt</t>
  </si>
  <si>
    <t>C. Joly</t>
  </si>
  <si>
    <t>D. Ghasemi</t>
  </si>
  <si>
    <t>R. Saad</t>
  </si>
  <si>
    <t>Z. Moreira</t>
  </si>
  <si>
    <t>D. Ebrahimi</t>
  </si>
  <si>
    <t>I. Kamukama</t>
  </si>
  <si>
    <t>D. Vanags</t>
  </si>
  <si>
    <t>F. Ankrah</t>
  </si>
  <si>
    <t>F. Nakalema</t>
  </si>
  <si>
    <t>N. Magombo</t>
  </si>
  <si>
    <t>E. Afolabi</t>
  </si>
  <si>
    <t>A. Baguma</t>
  </si>
  <si>
    <t>C. Nankya</t>
  </si>
  <si>
    <t>A. Berisha</t>
  </si>
  <si>
    <t>M. Galli</t>
  </si>
  <si>
    <t>M. Li</t>
  </si>
  <si>
    <t>Iverde</t>
  </si>
  <si>
    <t>A. Murata</t>
  </si>
  <si>
    <t>A. Al-Qahtani</t>
  </si>
  <si>
    <t>Z. Alupo</t>
  </si>
  <si>
    <t>A. Guo</t>
  </si>
  <si>
    <t>C. Haruna</t>
  </si>
  <si>
    <t>M. Gómez</t>
  </si>
  <si>
    <t>E. Poto?nik</t>
  </si>
  <si>
    <t>O. Musiimenta</t>
  </si>
  <si>
    <t>Ucame Ofne</t>
  </si>
  <si>
    <t>C. Mukiibi</t>
  </si>
  <si>
    <t>W. D'amico</t>
  </si>
  <si>
    <t>M. Ramírez</t>
  </si>
  <si>
    <t>O. Mor</t>
  </si>
  <si>
    <t>R. Arai</t>
  </si>
  <si>
    <t>M. Bwire</t>
  </si>
  <si>
    <t>X. Simi?</t>
  </si>
  <si>
    <t>C. Nabaggala</t>
  </si>
  <si>
    <t>G. Bellini</t>
  </si>
  <si>
    <t>Buhegeor</t>
  </si>
  <si>
    <t>J. Namatovu</t>
  </si>
  <si>
    <t>D. Isabirye</t>
  </si>
  <si>
    <t>F. Andreassen</t>
  </si>
  <si>
    <t>E. Nankunda</t>
  </si>
  <si>
    <t>X. Natamba</t>
  </si>
  <si>
    <t>Z. Heinonen</t>
  </si>
  <si>
    <t>B. Mutasa</t>
  </si>
  <si>
    <t>E. Akwii</t>
  </si>
  <si>
    <t>R. Baidoo</t>
  </si>
  <si>
    <t>I. Irumba</t>
  </si>
  <si>
    <t>D. Atyang</t>
  </si>
  <si>
    <t>J. Bernard</t>
  </si>
  <si>
    <t>J. Hakim</t>
  </si>
  <si>
    <t>W. Nabatanzi</t>
  </si>
  <si>
    <t>E. Bah</t>
  </si>
  <si>
    <t>I. Romano</t>
  </si>
  <si>
    <t>X. Nazari</t>
  </si>
  <si>
    <t>K. Amoit</t>
  </si>
  <si>
    <t>O. Lombardi</t>
  </si>
  <si>
    <t>A. Schumacher</t>
  </si>
  <si>
    <t>B. Adongo</t>
  </si>
  <si>
    <t>U. Sun</t>
  </si>
  <si>
    <t>R. Flores</t>
  </si>
  <si>
    <t>Y. Dupont</t>
  </si>
  <si>
    <t>O. Acayo</t>
  </si>
  <si>
    <t>E. Kinoshita</t>
  </si>
  <si>
    <t>K. Stern</t>
  </si>
  <si>
    <t>O. Suzuki</t>
  </si>
  <si>
    <t>E. Okello</t>
  </si>
  <si>
    <t>H. Nuraeni</t>
  </si>
  <si>
    <t>M. Anderson</t>
  </si>
  <si>
    <t>H. Olowo</t>
  </si>
  <si>
    <t>Q. Vuji?</t>
  </si>
  <si>
    <t>F. Siddiqui</t>
  </si>
  <si>
    <t>G. Chee</t>
  </si>
  <si>
    <t>Deshslands Landdenhai</t>
  </si>
  <si>
    <t>F. Lemaire</t>
  </si>
  <si>
    <t>P. Nkomo</t>
  </si>
  <si>
    <t>T. Jabarin</t>
  </si>
  <si>
    <t>L. Amule</t>
  </si>
  <si>
    <t>Y. Mutema</t>
  </si>
  <si>
    <t>C. Paramar</t>
  </si>
  <si>
    <t>X. Yau</t>
  </si>
  <si>
    <t>N. Gheorghe</t>
  </si>
  <si>
    <t>K. Yousef</t>
  </si>
  <si>
    <t>B. Bernardi</t>
  </si>
  <si>
    <t>H. Akot</t>
  </si>
  <si>
    <t>C. Rai</t>
  </si>
  <si>
    <t>C. Hu</t>
  </si>
  <si>
    <t>K. Katongole</t>
  </si>
  <si>
    <t>R. Nor</t>
  </si>
  <si>
    <t>F. Apili</t>
  </si>
  <si>
    <t>Born</t>
  </si>
  <si>
    <t>90s_rank</t>
  </si>
  <si>
    <t>Total Cmp</t>
  </si>
  <si>
    <t>Rank</t>
  </si>
  <si>
    <t>Total Att</t>
  </si>
  <si>
    <t>Total Cmp%</t>
  </si>
  <si>
    <t>Total Cmp%_rank</t>
  </si>
  <si>
    <t>Total TotDist</t>
  </si>
  <si>
    <t>Total PrgDist</t>
  </si>
  <si>
    <t>Short Cmp</t>
  </si>
  <si>
    <t>Short Att</t>
  </si>
  <si>
    <t>Short Cmp%</t>
  </si>
  <si>
    <t>Medium Cmp</t>
  </si>
  <si>
    <t>Medium Att</t>
  </si>
  <si>
    <t>Medium Cmp%</t>
  </si>
  <si>
    <t>Medium Cmp%_rank</t>
  </si>
  <si>
    <t>Long Cmp</t>
  </si>
  <si>
    <t>Long Att</t>
  </si>
  <si>
    <t>Long Cmp%</t>
  </si>
  <si>
    <t>Ast</t>
  </si>
  <si>
    <t>xA</t>
  </si>
  <si>
    <t>A-xA</t>
  </si>
  <si>
    <t>KP</t>
  </si>
  <si>
    <t>1/3</t>
  </si>
  <si>
    <t>PPA</t>
  </si>
  <si>
    <t>CrsPA</t>
  </si>
  <si>
    <t>CrsPA_rank</t>
  </si>
  <si>
    <t>Prog</t>
  </si>
  <si>
    <t>rank</t>
  </si>
  <si>
    <t>K. Chisi</t>
  </si>
  <si>
    <t>MF</t>
  </si>
  <si>
    <t>F. Lee</t>
  </si>
  <si>
    <t>D. Sigauke</t>
  </si>
  <si>
    <t>Z. Griffiths</t>
  </si>
  <si>
    <t>B. Putra</t>
  </si>
  <si>
    <t>W. Nabuuma</t>
  </si>
  <si>
    <t>C. Arineitwe</t>
  </si>
  <si>
    <t>Z. Buyinza</t>
  </si>
  <si>
    <t>I. Chiu</t>
  </si>
  <si>
    <t>O. Wanjala</t>
  </si>
  <si>
    <t>I. Mushonga</t>
  </si>
  <si>
    <t>H. Adjei</t>
  </si>
  <si>
    <t>C. Muhammadu</t>
  </si>
  <si>
    <t>Q. Juhász</t>
  </si>
  <si>
    <t>MFDF</t>
  </si>
  <si>
    <t>A. Kalule</t>
  </si>
  <si>
    <t>D. Deli?</t>
  </si>
  <si>
    <t>V. Rocha</t>
  </si>
  <si>
    <t>DFMF</t>
  </si>
  <si>
    <t>F. Ndou</t>
  </si>
  <si>
    <t>W. bin Mohamad</t>
  </si>
  <si>
    <t>B. Teh</t>
  </si>
  <si>
    <t>O. Maulana</t>
  </si>
  <si>
    <t>Z. Delemovi?</t>
  </si>
  <si>
    <t>X. Kanyunyuzi</t>
  </si>
  <si>
    <t>M. Graham</t>
  </si>
  <si>
    <t>Z. Kakai</t>
  </si>
  <si>
    <t>W. Soltani</t>
  </si>
  <si>
    <t>H. Che</t>
  </si>
  <si>
    <t>Q. Morrison</t>
  </si>
  <si>
    <t>B. Gondo</t>
  </si>
  <si>
    <t>J. Nurhayati</t>
  </si>
  <si>
    <t>Q. Liang</t>
  </si>
  <si>
    <t>Y. Atoo</t>
  </si>
  <si>
    <t>P. Mlotshwa</t>
  </si>
  <si>
    <t>K. Ndiweni</t>
  </si>
  <si>
    <t>S. Ghaffari</t>
  </si>
  <si>
    <t>J. Hasahya</t>
  </si>
  <si>
    <t>D. Roussel</t>
  </si>
  <si>
    <t>H. Tumukunde</t>
  </si>
  <si>
    <t>D. Schmid</t>
  </si>
  <si>
    <t>S. Barman</t>
  </si>
  <si>
    <t>G. Kaweesa</t>
  </si>
  <si>
    <t>V. Persson</t>
  </si>
  <si>
    <t>Kani</t>
  </si>
  <si>
    <t>I. Kolar</t>
  </si>
  <si>
    <t>K. Behera</t>
  </si>
  <si>
    <t>A. Mucunguzi</t>
  </si>
  <si>
    <t>J. Dubois</t>
  </si>
  <si>
    <t>E. Muhereza</t>
  </si>
  <si>
    <t>E. Gou</t>
  </si>
  <si>
    <t>Y. Ugwu</t>
  </si>
  <si>
    <t>F. Meier</t>
  </si>
  <si>
    <t>A. Odaga</t>
  </si>
  <si>
    <t>L. Leibowitz</t>
  </si>
  <si>
    <t>F. Chin</t>
  </si>
  <si>
    <t>I. Vong</t>
  </si>
  <si>
    <t>L. Sigauke</t>
  </si>
  <si>
    <t>W. Doyle</t>
  </si>
  <si>
    <t>K. Ntege</t>
  </si>
  <si>
    <t>S. Umaru</t>
  </si>
  <si>
    <t>Khstanchi Reabra</t>
  </si>
  <si>
    <t>V. Lahtinen</t>
  </si>
  <si>
    <t>K. Mohammadzadeh</t>
  </si>
  <si>
    <t>O. Bin Abdul Rahman</t>
  </si>
  <si>
    <t>Y. Smit</t>
  </si>
  <si>
    <t>E. Hasahya</t>
  </si>
  <si>
    <t>U. Ocan</t>
  </si>
  <si>
    <t>D. Kimuli</t>
  </si>
  <si>
    <t>R. Jiménez</t>
  </si>
  <si>
    <t>A. Dekker</t>
  </si>
  <si>
    <t>K. Thompson</t>
  </si>
  <si>
    <t>D. Baah</t>
  </si>
  <si>
    <t>T. Akankwasa</t>
  </si>
  <si>
    <t>K. bin Abu Bakar</t>
  </si>
  <si>
    <t>H. Kisembo</t>
  </si>
  <si>
    <t>H. Hansen</t>
  </si>
  <si>
    <t>G. Frimpong</t>
  </si>
  <si>
    <t>U. Guillot</t>
  </si>
  <si>
    <t>J. Namirembe</t>
  </si>
  <si>
    <t>D. Mattila</t>
  </si>
  <si>
    <t>F. Odaga</t>
  </si>
  <si>
    <t>H. Valentini</t>
  </si>
  <si>
    <t>K. Nanyondo</t>
  </si>
  <si>
    <t>H. Pichler</t>
  </si>
  <si>
    <t>S. Lutaaya</t>
  </si>
  <si>
    <t>N. Dutta</t>
  </si>
  <si>
    <t>S. Kor</t>
  </si>
  <si>
    <t>G. Nisha</t>
  </si>
  <si>
    <t>F. Muhangi</t>
  </si>
  <si>
    <t>G. Namuganza</t>
  </si>
  <si>
    <t>C. Nangobi</t>
  </si>
  <si>
    <t>I. Marie</t>
  </si>
  <si>
    <t>V. Handayani</t>
  </si>
  <si>
    <t>A. Núñez</t>
  </si>
  <si>
    <t>A. Karlsson</t>
  </si>
  <si>
    <t>P. Saputra</t>
  </si>
  <si>
    <t>I. Mponda</t>
  </si>
  <si>
    <t>T. Nakirijja</t>
  </si>
  <si>
    <t>U. Colin</t>
  </si>
  <si>
    <t>B. Mayer</t>
  </si>
  <si>
    <t>A. Palmieri</t>
  </si>
  <si>
    <t>Landsfupua</t>
  </si>
  <si>
    <t>X. Leroy</t>
  </si>
  <si>
    <t>A. Vang</t>
  </si>
  <si>
    <t>Q. Roche</t>
  </si>
  <si>
    <t>O. Contreras</t>
  </si>
  <si>
    <t>A. Miura</t>
  </si>
  <si>
    <t>O. Avako</t>
  </si>
  <si>
    <t>W. Alghamdi</t>
  </si>
  <si>
    <t>D. Muhammad</t>
  </si>
  <si>
    <t>Y. Nagudi</t>
  </si>
  <si>
    <t>V. Thakor</t>
  </si>
  <si>
    <t>Z. Gholami</t>
  </si>
  <si>
    <t>A. Kuhn</t>
  </si>
  <si>
    <t>O. Ngoma</t>
  </si>
  <si>
    <t>A. Kiss</t>
  </si>
  <si>
    <t>A. Mugisha</t>
  </si>
  <si>
    <t>D. Kojima</t>
  </si>
  <si>
    <t>Highhlaands</t>
  </si>
  <si>
    <t>Z. Musenero</t>
  </si>
  <si>
    <t>H. Leong</t>
  </si>
  <si>
    <t>S. Nyarko</t>
  </si>
  <si>
    <t>Y. Molnár</t>
  </si>
  <si>
    <t>P. Chew</t>
  </si>
  <si>
    <t>V. Al-Harbi</t>
  </si>
  <si>
    <t>O. Musonza</t>
  </si>
  <si>
    <t>L. Kidega</t>
  </si>
  <si>
    <t>V. Inoue</t>
  </si>
  <si>
    <t>A. Lefevre</t>
  </si>
  <si>
    <t>Q. Ruzvidzo</t>
  </si>
  <si>
    <t>K. Abalo</t>
  </si>
  <si>
    <t>P. Susanto</t>
  </si>
  <si>
    <t>S. Rostami</t>
  </si>
  <si>
    <t>K. Ntale</t>
  </si>
  <si>
    <t>J. Leroux</t>
  </si>
  <si>
    <t>I. Brown</t>
  </si>
  <si>
    <t>K. Roger</t>
  </si>
  <si>
    <t>C. Luká?</t>
  </si>
  <si>
    <t>E. Kühn</t>
  </si>
  <si>
    <t>F. Fournier</t>
  </si>
  <si>
    <t>W. Muwanga</t>
  </si>
  <si>
    <t>P. Nieminen</t>
  </si>
  <si>
    <t>P. Tibesigwa</t>
  </si>
  <si>
    <t>X. Odongo</t>
  </si>
  <si>
    <t>E. Longwe</t>
  </si>
  <si>
    <t>M. Matsumoto</t>
  </si>
  <si>
    <t>D. Taniguchi</t>
  </si>
  <si>
    <t>I. Conte</t>
  </si>
  <si>
    <t>K. Larsson</t>
  </si>
  <si>
    <t>R. Rusere</t>
  </si>
  <si>
    <t>I. Hsieh</t>
  </si>
  <si>
    <t>I. Kyalisiima</t>
  </si>
  <si>
    <t>J. López</t>
  </si>
  <si>
    <t>M. Chan</t>
  </si>
  <si>
    <t>B. Nalwanga</t>
  </si>
  <si>
    <t>D. Kemigisa</t>
  </si>
  <si>
    <t>S. Akiteng</t>
  </si>
  <si>
    <t>Y. Cheu</t>
  </si>
  <si>
    <t>I. Iddrisu</t>
  </si>
  <si>
    <t>A. Mumpande</t>
  </si>
  <si>
    <t>D. Amongi</t>
  </si>
  <si>
    <t>G. Wahab</t>
  </si>
  <si>
    <t>Y. Apolot</t>
  </si>
  <si>
    <t>G. Ibraimo</t>
  </si>
  <si>
    <t>D. Alshehri</t>
  </si>
  <si>
    <t>M. Jha</t>
  </si>
  <si>
    <t>D. Soliman</t>
  </si>
  <si>
    <t>C. Shaheen</t>
  </si>
  <si>
    <t>J. Opolot</t>
  </si>
  <si>
    <t>A. Muller</t>
  </si>
  <si>
    <t>H. Afriyie</t>
  </si>
  <si>
    <t>V. Abu</t>
  </si>
  <si>
    <t>W. Isah</t>
  </si>
  <si>
    <t>X. Méndez</t>
  </si>
  <si>
    <t>G. Jankowski</t>
  </si>
  <si>
    <t>O. Visser</t>
  </si>
  <si>
    <t>E. Okurut</t>
  </si>
  <si>
    <t>Q. Johnsen</t>
  </si>
  <si>
    <t>H. bin Ibrahim</t>
  </si>
  <si>
    <t>X. Nambooze</t>
  </si>
  <si>
    <t>H. Twongirwe</t>
  </si>
  <si>
    <t>O. Nairuba</t>
  </si>
  <si>
    <t>N. Maeda</t>
  </si>
  <si>
    <t>T. Nkhoma</t>
  </si>
  <si>
    <t>L. Adri</t>
  </si>
  <si>
    <t>X. Wouters</t>
  </si>
  <si>
    <t>Y. Mukisa</t>
  </si>
  <si>
    <t>G. Avraham</t>
  </si>
  <si>
    <t>C. Ji</t>
  </si>
  <si>
    <t>C. Attias</t>
  </si>
  <si>
    <t>Y. Ademovi?</t>
  </si>
  <si>
    <t>N. Kigongo</t>
  </si>
  <si>
    <t>E. Tumukunde</t>
  </si>
  <si>
    <t>Z. Braun</t>
  </si>
  <si>
    <t>E. Kutosi</t>
  </si>
  <si>
    <t>O. Majhi</t>
  </si>
  <si>
    <t>W. Nantale</t>
  </si>
  <si>
    <t>G. Foong</t>
  </si>
  <si>
    <t>Z. Sng</t>
  </si>
  <si>
    <t>C. Langa</t>
  </si>
  <si>
    <t>W. Tushabomwe</t>
  </si>
  <si>
    <t>Zacia Lygia</t>
  </si>
  <si>
    <t>T. Ray</t>
  </si>
  <si>
    <t>A. ?engi?</t>
  </si>
  <si>
    <t>U. bin Abdullah</t>
  </si>
  <si>
    <t>G. Sala</t>
  </si>
  <si>
    <t>C. Popescu</t>
  </si>
  <si>
    <t>X. Durand</t>
  </si>
  <si>
    <t>D. Hsu</t>
  </si>
  <si>
    <t>Y. Zia</t>
  </si>
  <si>
    <t>I. Chawinga</t>
  </si>
  <si>
    <t>W. Zarei</t>
  </si>
  <si>
    <t>Z. ?no</t>
  </si>
  <si>
    <t>M. Wandera</t>
  </si>
  <si>
    <t>G. Suad</t>
  </si>
  <si>
    <t>X. Aliru</t>
  </si>
  <si>
    <t>H. Gaillard</t>
  </si>
  <si>
    <t>M. Opoku</t>
  </si>
  <si>
    <t>R. Kabuye</t>
  </si>
  <si>
    <t>O. Ueno</t>
  </si>
  <si>
    <t>I. Diallo</t>
  </si>
  <si>
    <t>T. Tóth</t>
  </si>
  <si>
    <t>F. Perrin</t>
  </si>
  <si>
    <t>I. Carpentier</t>
  </si>
  <si>
    <t>P. Giramia</t>
  </si>
  <si>
    <t>T. Bhebhe</t>
  </si>
  <si>
    <t>V. Mattila</t>
  </si>
  <si>
    <t>C. Nyesiga</t>
  </si>
  <si>
    <t>B. Akullu</t>
  </si>
  <si>
    <t>M. Okumu</t>
  </si>
  <si>
    <t>T. Mlalazi</t>
  </si>
  <si>
    <t>B. bin Awang</t>
  </si>
  <si>
    <t>N. Sadeghi</t>
  </si>
  <si>
    <t>P. Bauri</t>
  </si>
  <si>
    <t>J. Sulji?</t>
  </si>
  <si>
    <t>C. Ková?</t>
  </si>
  <si>
    <t>X. Aminah</t>
  </si>
  <si>
    <t>C. Fuentes</t>
  </si>
  <si>
    <t>U. Oola</t>
  </si>
  <si>
    <t>Y. Almutairi</t>
  </si>
  <si>
    <t>X. Sharma</t>
  </si>
  <si>
    <t>P. Alharbi</t>
  </si>
  <si>
    <t>M. Carpentier</t>
  </si>
  <si>
    <t>O. Nabirye</t>
  </si>
  <si>
    <t>Q. Nabutono</t>
  </si>
  <si>
    <t>H. Nakate</t>
  </si>
  <si>
    <t>O. Kraus</t>
  </si>
  <si>
    <t>J. Anguko</t>
  </si>
  <si>
    <t>I. Reilly</t>
  </si>
  <si>
    <t>Y. Thin</t>
  </si>
  <si>
    <t>D. Safitri</t>
  </si>
  <si>
    <t>A. O'Connor</t>
  </si>
  <si>
    <t>T. Astuti</t>
  </si>
  <si>
    <t>M. Ojo</t>
  </si>
  <si>
    <t>N. Von</t>
  </si>
  <si>
    <t>H. Asaba</t>
  </si>
  <si>
    <t>V. Marino</t>
  </si>
  <si>
    <t>T. Cortez</t>
  </si>
  <si>
    <t>S. Nabasa</t>
  </si>
  <si>
    <t>C. Chand</t>
  </si>
  <si>
    <t>E. Sommer</t>
  </si>
  <si>
    <t>T. Nyanzi</t>
  </si>
  <si>
    <t>U. Anyango</t>
  </si>
  <si>
    <t>D. Nabutono</t>
  </si>
  <si>
    <t>H. Nakafeero</t>
  </si>
  <si>
    <t>B. Apio</t>
  </si>
  <si>
    <t>C. Kawooya</t>
  </si>
  <si>
    <t>I. Makavan</t>
  </si>
  <si>
    <t>J. Khoh</t>
  </si>
  <si>
    <t>G. Gentile</t>
  </si>
  <si>
    <t>F. Kabanda</t>
  </si>
  <si>
    <t>U. Lomongin</t>
  </si>
  <si>
    <t>A. Popovi?</t>
  </si>
  <si>
    <t>V. Krisensen</t>
  </si>
  <si>
    <t>O. Mészáros</t>
  </si>
  <si>
    <t>H. Miyazaki</t>
  </si>
  <si>
    <t>S. Vidal</t>
  </si>
  <si>
    <t>M. Delgado</t>
  </si>
  <si>
    <t>D. Naluyima</t>
  </si>
  <si>
    <t>M. Chirambo</t>
  </si>
  <si>
    <t>G. Jesus</t>
  </si>
  <si>
    <t>I. Oryema</t>
  </si>
  <si>
    <t>F. Dutta</t>
  </si>
  <si>
    <t>I. Aidoo</t>
  </si>
  <si>
    <t>W. Nakato</t>
  </si>
  <si>
    <t>I. binti Omar</t>
  </si>
  <si>
    <t>I. Salminen</t>
  </si>
  <si>
    <t>G. Namugere</t>
  </si>
  <si>
    <t>L. Kimbugwe</t>
  </si>
  <si>
    <t>B. Nalugwa</t>
  </si>
  <si>
    <t>Q. Ow</t>
  </si>
  <si>
    <t>B. Tong</t>
  </si>
  <si>
    <t>D. Mirembe</t>
  </si>
  <si>
    <t>F. Nakazibwe</t>
  </si>
  <si>
    <t>Y. Nakimbugwe</t>
  </si>
  <si>
    <t>O. Ortega</t>
  </si>
  <si>
    <t>A. Avako</t>
  </si>
  <si>
    <t>W. Mahato</t>
  </si>
  <si>
    <t>K. Gao</t>
  </si>
  <si>
    <t>L. Egger</t>
  </si>
  <si>
    <t>V. Waswa</t>
  </si>
  <si>
    <t>O. Lakot</t>
  </si>
  <si>
    <t>M. Atuhaire</t>
  </si>
  <si>
    <t>A. Ono</t>
  </si>
  <si>
    <t>A. Nassanga</t>
  </si>
  <si>
    <t>N. Tugumisirize</t>
  </si>
  <si>
    <t>Z. Mlilo</t>
  </si>
  <si>
    <t>P. Oravec</t>
  </si>
  <si>
    <t>T. Makaza</t>
  </si>
  <si>
    <t>E. Ashknaziy</t>
  </si>
  <si>
    <t>C. Saad</t>
  </si>
  <si>
    <t>C. De Vries</t>
  </si>
  <si>
    <t>Q. Loeng</t>
  </si>
  <si>
    <t>G. Namakula</t>
  </si>
  <si>
    <t>Y. Kabiru</t>
  </si>
  <si>
    <t>I. Murakami</t>
  </si>
  <si>
    <t>I. Namata</t>
  </si>
  <si>
    <t>C. Mitrovi?</t>
  </si>
  <si>
    <t>W. Ross</t>
  </si>
  <si>
    <t>Y. Kat?</t>
  </si>
  <si>
    <t>P. Paterson</t>
  </si>
  <si>
    <t>K. Kastelic</t>
  </si>
  <si>
    <t>O. Tshuma</t>
  </si>
  <si>
    <t>H. Cardoso</t>
  </si>
  <si>
    <t>G. Tamm</t>
  </si>
  <si>
    <t>Z. Robin</t>
  </si>
  <si>
    <t>V. Álvarez</t>
  </si>
  <si>
    <t>P. Otoo</t>
  </si>
  <si>
    <t>G. Gustafsson</t>
  </si>
  <si>
    <t>L. Abbasi</t>
  </si>
  <si>
    <t>Q. Barbier</t>
  </si>
  <si>
    <t>J. Rolland</t>
  </si>
  <si>
    <t>Y. Nakkazi</t>
  </si>
  <si>
    <t>V. Sultan</t>
  </si>
  <si>
    <t>M. Mugeni</t>
  </si>
  <si>
    <t>C. Benhamou</t>
  </si>
  <si>
    <t>P. Takahashi</t>
  </si>
  <si>
    <t>D. Pellegrino</t>
  </si>
  <si>
    <t>L. Rahimi</t>
  </si>
  <si>
    <t>M. Takács</t>
  </si>
  <si>
    <t>M. Muwanga</t>
  </si>
  <si>
    <t>K. Walugembe</t>
  </si>
  <si>
    <t>E. Gupta</t>
  </si>
  <si>
    <t>T. Ferrari</t>
  </si>
  <si>
    <t>U. Chávez</t>
  </si>
  <si>
    <t>D. Abiria</t>
  </si>
  <si>
    <t>T. Kafuko</t>
  </si>
  <si>
    <t>X. Kamble</t>
  </si>
  <si>
    <t>Q. Kaseke</t>
  </si>
  <si>
    <t>K. Deng</t>
  </si>
  <si>
    <t>G. Magaya</t>
  </si>
  <si>
    <t>W. Noguchi</t>
  </si>
  <si>
    <t>J. binti Hashim</t>
  </si>
  <si>
    <t>M. Ludwig</t>
  </si>
  <si>
    <t>R. Ferretti</t>
  </si>
  <si>
    <t>O. Szilágyi</t>
  </si>
  <si>
    <t>G. Chong</t>
  </si>
  <si>
    <t>M. Kusiima</t>
  </si>
  <si>
    <t>O. Sánchez</t>
  </si>
  <si>
    <t>Y. Diallo</t>
  </si>
  <si>
    <t>P. Ssempijja</t>
  </si>
  <si>
    <t>A. Mwesigwa</t>
  </si>
  <si>
    <t>G. Muhairwe</t>
  </si>
  <si>
    <t>Lowwlaands</t>
  </si>
  <si>
    <t>G. Song</t>
  </si>
  <si>
    <t>A. Koz?owski</t>
  </si>
  <si>
    <t>A. Nyasulu</t>
  </si>
  <si>
    <t>V. Nakayima</t>
  </si>
  <si>
    <t>H. Suleiman</t>
  </si>
  <si>
    <t>H. Taniguchi</t>
  </si>
  <si>
    <t>T. bin Mohamed</t>
  </si>
  <si>
    <t>I. Raut</t>
  </si>
  <si>
    <t>V. Bellini</t>
  </si>
  <si>
    <t>I. Nayak</t>
  </si>
  <si>
    <t>I. Ademovi?</t>
  </si>
  <si>
    <t>Former Maneau</t>
  </si>
  <si>
    <t>A. Aryemo</t>
  </si>
  <si>
    <t>K. Ramos</t>
  </si>
  <si>
    <t>C. Van den Berg *</t>
  </si>
  <si>
    <t>G. António</t>
  </si>
  <si>
    <t>E. Zoabi</t>
  </si>
  <si>
    <t>Z. Angom</t>
  </si>
  <si>
    <t>O. Kueh</t>
  </si>
  <si>
    <t>M. Pedersen</t>
  </si>
  <si>
    <t>J. Graham</t>
  </si>
  <si>
    <t>J. Takali</t>
  </si>
  <si>
    <t>H. Marroquín</t>
  </si>
  <si>
    <t>Z. Cher</t>
  </si>
  <si>
    <t>H. Rees</t>
  </si>
  <si>
    <t>F. Kobugabe</t>
  </si>
  <si>
    <t>Y. Takács</t>
  </si>
  <si>
    <t>I. Azulay</t>
  </si>
  <si>
    <t>I. Mwale</t>
  </si>
  <si>
    <t>D. Mwebesa</t>
  </si>
  <si>
    <t>Z. Hasna</t>
  </si>
  <si>
    <t>N. Oyama</t>
  </si>
  <si>
    <t>G. Heydari</t>
  </si>
  <si>
    <t>Y. Kasozi</t>
  </si>
  <si>
    <t>O. Kia</t>
  </si>
  <si>
    <t>S. Moradi</t>
  </si>
  <si>
    <t>L. Abdullah</t>
  </si>
  <si>
    <t>H. Dehghan</t>
  </si>
  <si>
    <t>R. Rahim</t>
  </si>
  <si>
    <t>X. Muhwezi</t>
  </si>
  <si>
    <t>V. Owusu</t>
  </si>
  <si>
    <t>K. Kaudha</t>
  </si>
  <si>
    <t>B. Kor</t>
  </si>
  <si>
    <t>H. Narvaez</t>
  </si>
  <si>
    <t>L. Rusere</t>
  </si>
  <si>
    <t>X. Nankya</t>
  </si>
  <si>
    <t>M. Nankwanga</t>
  </si>
  <si>
    <t>G. Kaya</t>
  </si>
  <si>
    <t>A. Johannessen</t>
  </si>
  <si>
    <t>B. Jalali</t>
  </si>
  <si>
    <t>J. Andersen</t>
  </si>
  <si>
    <t>T. Khaukha</t>
  </si>
  <si>
    <t>F. Evans</t>
  </si>
  <si>
    <t>M. Khatun</t>
  </si>
  <si>
    <t>F. Eid</t>
  </si>
  <si>
    <t>Z. Quek Kwik</t>
  </si>
  <si>
    <t>D. Mulumba</t>
  </si>
  <si>
    <t>W. Kobusingye</t>
  </si>
  <si>
    <t>O. Nalubega</t>
  </si>
  <si>
    <t>J. Choi</t>
  </si>
  <si>
    <t>K. Najjuma</t>
  </si>
  <si>
    <t>V. Mahagna</t>
  </si>
  <si>
    <t>S. Tenywa</t>
  </si>
  <si>
    <t>M. Kakaire</t>
  </si>
  <si>
    <t>B. Mhamid</t>
  </si>
  <si>
    <t>L. Ndoro</t>
  </si>
  <si>
    <t>C. Sung</t>
  </si>
  <si>
    <t>K. Kabonesa</t>
  </si>
  <si>
    <t>P. Lo</t>
  </si>
  <si>
    <t>G. Baey</t>
  </si>
  <si>
    <t>R. Chandia</t>
  </si>
  <si>
    <t>R. Gentile</t>
  </si>
  <si>
    <t>B. Murray</t>
  </si>
  <si>
    <t>Z. Vilanculos</t>
  </si>
  <si>
    <t>F. Lukyamuzi</t>
  </si>
  <si>
    <t>F. Gan</t>
  </si>
  <si>
    <t>C. Medina</t>
  </si>
  <si>
    <t>I. Nalweyiso</t>
  </si>
  <si>
    <t>K. Van den Berg *</t>
  </si>
  <si>
    <t>J. Mukalazi</t>
  </si>
  <si>
    <t>O. Obeng</t>
  </si>
  <si>
    <t>H. Nsungwa</t>
  </si>
  <si>
    <t>A. Lombardi</t>
  </si>
  <si>
    <t>N. Turyasingura</t>
  </si>
  <si>
    <t>A. Akoth</t>
  </si>
  <si>
    <t>N. Sembiring</t>
  </si>
  <si>
    <t>I. Basemera</t>
  </si>
  <si>
    <t>B. Nakabugo</t>
  </si>
  <si>
    <t>Sina Daofra</t>
  </si>
  <si>
    <t>C. Nakalyango</t>
  </si>
  <si>
    <t>G. Kou</t>
  </si>
  <si>
    <t>T. Orishaba</t>
  </si>
  <si>
    <t>H. Chevalier</t>
  </si>
  <si>
    <t>K. Lawino</t>
  </si>
  <si>
    <t>I. Joseph</t>
  </si>
  <si>
    <t>P. Byarugaba</t>
  </si>
  <si>
    <t>R. Dahl</t>
  </si>
  <si>
    <t>L. Mirzaei</t>
  </si>
  <si>
    <t>L. Aguilar</t>
  </si>
  <si>
    <t>T. Mguni</t>
  </si>
  <si>
    <t>K. Mugala</t>
  </si>
  <si>
    <t>X. Phiri</t>
  </si>
  <si>
    <t>M. Mudimba</t>
  </si>
  <si>
    <t>B. Ndlovu</t>
  </si>
  <si>
    <t>B. Jonsson</t>
  </si>
  <si>
    <t>K. Akullu</t>
  </si>
  <si>
    <t>V. Athieno</t>
  </si>
  <si>
    <t>L. Mponda</t>
  </si>
  <si>
    <t>M. Kebirungi</t>
  </si>
  <si>
    <t>F. Mbale</t>
  </si>
  <si>
    <t>S. Razaee</t>
  </si>
  <si>
    <t>P. Farina</t>
  </si>
  <si>
    <t>Z. Johansen</t>
  </si>
  <si>
    <t>S. Mbewe</t>
  </si>
  <si>
    <t>P. Hakim</t>
  </si>
  <si>
    <t>B. Grabowski</t>
  </si>
  <si>
    <t>A. Blanchard</t>
  </si>
  <si>
    <t>C. K?avi?š</t>
  </si>
  <si>
    <t>R. Petrenko</t>
  </si>
  <si>
    <t>H. Gomo</t>
  </si>
  <si>
    <t>K. Makaza</t>
  </si>
  <si>
    <t>V. Cherop</t>
  </si>
  <si>
    <t>Y. Clark</t>
  </si>
  <si>
    <t>D. Wahyudi</t>
  </si>
  <si>
    <t>F. Sow</t>
  </si>
  <si>
    <t>M. Amsalem</t>
  </si>
  <si>
    <t>E. Zen</t>
  </si>
  <si>
    <t>J. Gou</t>
  </si>
  <si>
    <t>O. Muwonge</t>
  </si>
  <si>
    <t>Y. Ferrara</t>
  </si>
  <si>
    <t>F. Hughes</t>
  </si>
  <si>
    <t>J. Sembiring</t>
  </si>
  <si>
    <t>G. Magnusson</t>
  </si>
  <si>
    <t>W. Amankwah</t>
  </si>
  <si>
    <t>M. Ferrara</t>
  </si>
  <si>
    <t>G. Nakisuyi</t>
  </si>
  <si>
    <t>U. Rohman</t>
  </si>
  <si>
    <t>W. Mugisha</t>
  </si>
  <si>
    <t>I. Akulu</t>
  </si>
  <si>
    <t>U. Tweheyo</t>
  </si>
  <si>
    <t>C. Kalua</t>
  </si>
  <si>
    <t>T. Achan</t>
  </si>
  <si>
    <t>N. Ngabirano</t>
  </si>
  <si>
    <t>H. Susanto</t>
  </si>
  <si>
    <t>B. Guillot</t>
  </si>
  <si>
    <t>K. Haim</t>
  </si>
  <si>
    <t>A. Omara</t>
  </si>
  <si>
    <t>R. Mujuni</t>
  </si>
  <si>
    <t>G. Sackey</t>
  </si>
  <si>
    <t>S. Jalali</t>
  </si>
  <si>
    <t>E. Amponsah</t>
  </si>
  <si>
    <t>H. Ruiz</t>
  </si>
  <si>
    <t>Z. Kasibante</t>
  </si>
  <si>
    <t>F. Nakacwa</t>
  </si>
  <si>
    <t>H. Gimbo</t>
  </si>
  <si>
    <t>Q. Demir</t>
  </si>
  <si>
    <t>E. Nambafu</t>
  </si>
  <si>
    <t>I. Longok</t>
  </si>
  <si>
    <t>F. Pop</t>
  </si>
  <si>
    <t>H. Nandawula</t>
  </si>
  <si>
    <t>M. Korugyendo</t>
  </si>
  <si>
    <t>M. Naluwooza</t>
  </si>
  <si>
    <t>M. Muhindo</t>
  </si>
  <si>
    <t>T. Vidmar</t>
  </si>
  <si>
    <t>X. Masaba</t>
  </si>
  <si>
    <t>C. Abbo</t>
  </si>
  <si>
    <t>Z. Yosef</t>
  </si>
  <si>
    <t>T. Ansari</t>
  </si>
  <si>
    <t>X. Tu</t>
  </si>
  <si>
    <t>V. Fernandez</t>
  </si>
  <si>
    <t>H. Lwanga</t>
  </si>
  <si>
    <t>V. Amini</t>
  </si>
  <si>
    <t>O. Isaac</t>
  </si>
  <si>
    <t>Q. Maphosa</t>
  </si>
  <si>
    <t>E. Andoh</t>
  </si>
  <si>
    <t>J. Maier</t>
  </si>
  <si>
    <t>A. Malkah</t>
  </si>
  <si>
    <t>J. Poto?nik</t>
  </si>
  <si>
    <t>E. Oh</t>
  </si>
  <si>
    <t>H. Dahan</t>
  </si>
  <si>
    <t>S. Wimmer</t>
  </si>
  <si>
    <t>Q. Naturinda</t>
  </si>
  <si>
    <t>J. Chao</t>
  </si>
  <si>
    <t>B. Miyasaki</t>
  </si>
  <si>
    <t>I. Achom</t>
  </si>
  <si>
    <t>Y. Yanti</t>
  </si>
  <si>
    <t>X. Alanazi</t>
  </si>
  <si>
    <t>K. Mugabi</t>
  </si>
  <si>
    <t>E. Ooi</t>
  </si>
  <si>
    <t>J. Ginting</t>
  </si>
  <si>
    <t>P. Romero</t>
  </si>
  <si>
    <t>H. Mancini</t>
  </si>
  <si>
    <t>O. Amanyire</t>
  </si>
  <si>
    <t>G. Akoli</t>
  </si>
  <si>
    <t>P. Nakimera</t>
  </si>
  <si>
    <t>Q. Muwanguzi</t>
  </si>
  <si>
    <t>G. Abbas</t>
  </si>
  <si>
    <t>F. Ainembabazi</t>
  </si>
  <si>
    <t>E. Achan</t>
  </si>
  <si>
    <t>R. Schubert</t>
  </si>
  <si>
    <t>F. Ohana</t>
  </si>
  <si>
    <t>B. Zee</t>
  </si>
  <si>
    <t>Y. Nkhata</t>
  </si>
  <si>
    <t>T. Ayoo</t>
  </si>
  <si>
    <t>A. Nwachukwu</t>
  </si>
  <si>
    <t>E. Nasirumbi</t>
  </si>
  <si>
    <t>K. Mutero</t>
  </si>
  <si>
    <t>J. Kayendeke</t>
  </si>
  <si>
    <t>A. Kuloba</t>
  </si>
  <si>
    <t>G. Nalwoga</t>
  </si>
  <si>
    <t>C. Sagal</t>
  </si>
  <si>
    <t>L. Kagoya</t>
  </si>
  <si>
    <t>X. Wasswa</t>
  </si>
  <si>
    <t>R. Khonje</t>
  </si>
  <si>
    <t>I. Muhammed</t>
  </si>
  <si>
    <t>W. Iddrisu</t>
  </si>
  <si>
    <t>W. Ghosh</t>
  </si>
  <si>
    <t>C. Kabagambe</t>
  </si>
  <si>
    <t>I. Namutosi</t>
  </si>
  <si>
    <t>J. Mutyaba</t>
  </si>
  <si>
    <t>E. Mutebi</t>
  </si>
  <si>
    <t>I. Benedetti</t>
  </si>
  <si>
    <t>J. Asiimwe</t>
  </si>
  <si>
    <t>D. Kikuchi</t>
  </si>
  <si>
    <t>G. Nabasa</t>
  </si>
  <si>
    <t>N. Nyesiga</t>
  </si>
  <si>
    <t>G. O'Brien</t>
  </si>
  <si>
    <t>X. binti Ramli</t>
  </si>
  <si>
    <t>L. Kawuma</t>
  </si>
  <si>
    <t>G. Moulin</t>
  </si>
  <si>
    <t>A. Ross</t>
  </si>
  <si>
    <t>E. Becker</t>
  </si>
  <si>
    <t>R. Akech</t>
  </si>
  <si>
    <t>U. Gomani</t>
  </si>
  <si>
    <t>Q. Muhammed</t>
  </si>
  <si>
    <t>G. Poulsen</t>
  </si>
  <si>
    <t>Moaithe</t>
  </si>
  <si>
    <t>J. Riyadi</t>
  </si>
  <si>
    <t>T. Mukwaya</t>
  </si>
  <si>
    <t>Z. Nakagawa</t>
  </si>
  <si>
    <t>G. Ampofo</t>
  </si>
  <si>
    <t>P. Hoi</t>
  </si>
  <si>
    <t>O. Nakisige</t>
  </si>
  <si>
    <t>A. Zulu</t>
  </si>
  <si>
    <t>K. Sah</t>
  </si>
  <si>
    <t>Liacra</t>
  </si>
  <si>
    <t>P. Banze</t>
  </si>
  <si>
    <t>K. Pavi?</t>
  </si>
  <si>
    <t>R. Lokiru</t>
  </si>
  <si>
    <t>A. Tayebwa</t>
  </si>
  <si>
    <t>V. Ojara</t>
  </si>
  <si>
    <t>C. Rathod</t>
  </si>
  <si>
    <t>G. Waswa</t>
  </si>
  <si>
    <t>T. Pärn</t>
  </si>
  <si>
    <t>U. He</t>
  </si>
  <si>
    <t>V. Nabukeera</t>
  </si>
  <si>
    <t>B. Kaonga</t>
  </si>
  <si>
    <t>K. Anek</t>
  </si>
  <si>
    <t>X. Makina</t>
  </si>
  <si>
    <t>I. Okiror</t>
  </si>
  <si>
    <t>U. Guerin</t>
  </si>
  <si>
    <t>J. Willems</t>
  </si>
  <si>
    <t>I. Savage</t>
  </si>
  <si>
    <t>K. Nakazzi</t>
  </si>
  <si>
    <t>D. Taaka</t>
  </si>
  <si>
    <t>Q. Namusobya</t>
  </si>
  <si>
    <t>R. Majoni</t>
  </si>
  <si>
    <t>D. Magala</t>
  </si>
  <si>
    <t>J. Akbari</t>
  </si>
  <si>
    <t>J. Agaba</t>
  </si>
  <si>
    <t>J. Munduru</t>
  </si>
  <si>
    <t>Y. Turyatemba</t>
  </si>
  <si>
    <t>Q. Messina</t>
  </si>
  <si>
    <t>B. Alhassan</t>
  </si>
  <si>
    <t>G. Mbeiza</t>
  </si>
  <si>
    <t>B. Katooko</t>
  </si>
  <si>
    <t>P. Nakayenga</t>
  </si>
  <si>
    <t>A. Goossens</t>
  </si>
  <si>
    <t>P. Xu</t>
  </si>
  <si>
    <t>J. Nakubulwa</t>
  </si>
  <si>
    <t>I. Suleman</t>
  </si>
  <si>
    <t>Z. Andersen</t>
  </si>
  <si>
    <t>A. Ashaba</t>
  </si>
  <si>
    <t>O. Guzmán</t>
  </si>
  <si>
    <t>P. Bonnet</t>
  </si>
  <si>
    <t>U. Kumakech</t>
  </si>
  <si>
    <t>C. Mati?</t>
  </si>
  <si>
    <t>U. Peri?</t>
  </si>
  <si>
    <t>Y. Vong</t>
  </si>
  <si>
    <t>T. Mugoya</t>
  </si>
  <si>
    <t>Q. Annan</t>
  </si>
  <si>
    <t>D. Kau</t>
  </si>
  <si>
    <t>O. Ciobanu</t>
  </si>
  <si>
    <t>U. Angella</t>
  </si>
  <si>
    <t>K. Harada</t>
  </si>
  <si>
    <t>B. Ayuba</t>
  </si>
  <si>
    <t>M. Manda</t>
  </si>
  <si>
    <t>L. Oláh</t>
  </si>
  <si>
    <t>A. Nakagawa</t>
  </si>
  <si>
    <t>Q. Sousa</t>
  </si>
  <si>
    <t>W. Arifin</t>
  </si>
  <si>
    <t>P. Anirwoth</t>
  </si>
  <si>
    <t>M. Braun</t>
  </si>
  <si>
    <t>U. Kazembe</t>
  </si>
  <si>
    <t>M. Alharbi</t>
  </si>
  <si>
    <t>O. Balog</t>
  </si>
  <si>
    <t>A. Fekete</t>
  </si>
  <si>
    <t>N. Garza</t>
  </si>
  <si>
    <t>L. Bitton</t>
  </si>
  <si>
    <t>X. Kidega</t>
  </si>
  <si>
    <t>V. Siregar</t>
  </si>
  <si>
    <t>P. Tse</t>
  </si>
  <si>
    <t>C. Akullo</t>
  </si>
  <si>
    <t>N. Koz?owski</t>
  </si>
  <si>
    <t>R. Danquah</t>
  </si>
  <si>
    <t>U. Wahyudi</t>
  </si>
  <si>
    <t>Tiagascar Westlands</t>
  </si>
  <si>
    <t>W. Katamba</t>
  </si>
  <si>
    <t>J. Ssemanda</t>
  </si>
  <si>
    <t>F. O'Reilly</t>
  </si>
  <si>
    <t>J. Bah</t>
  </si>
  <si>
    <t>X. Marroquín</t>
  </si>
  <si>
    <t>A. Agyapong</t>
  </si>
  <si>
    <t>I. Ndoro</t>
  </si>
  <si>
    <t>A. Luna</t>
  </si>
  <si>
    <t>G. Cattaneo</t>
  </si>
  <si>
    <t>M. Sseguya</t>
  </si>
  <si>
    <t>GKMF</t>
  </si>
  <si>
    <t>S. Peretz</t>
  </si>
  <si>
    <t>Y. Namutosi</t>
  </si>
  <si>
    <t>B. Khatib</t>
  </si>
  <si>
    <t>Z. Wati</t>
  </si>
  <si>
    <t>M. Turyamureba</t>
  </si>
  <si>
    <t>R. Uchida</t>
  </si>
  <si>
    <t>X. Zalwango</t>
  </si>
  <si>
    <t>M. Kyomugisha</t>
  </si>
  <si>
    <t>I. Nanangwe</t>
  </si>
  <si>
    <t>H. Karjalainen</t>
  </si>
  <si>
    <t>I. Masson</t>
  </si>
  <si>
    <t>D. Cauhan</t>
  </si>
  <si>
    <t>N. Grgi?</t>
  </si>
  <si>
    <t>E. Fiore</t>
  </si>
  <si>
    <t>E. Pang</t>
  </si>
  <si>
    <t>Y. Nyirongo</t>
  </si>
  <si>
    <t>F. Buyinza</t>
  </si>
  <si>
    <t>W. Dehghani</t>
  </si>
  <si>
    <t>X. O'Neill</t>
  </si>
  <si>
    <t>Y. Lawan</t>
  </si>
  <si>
    <t>K. Mwanje</t>
  </si>
  <si>
    <t>B. Supriatna</t>
  </si>
  <si>
    <t>M. Kabiru</t>
  </si>
  <si>
    <t>V. Foong</t>
  </si>
  <si>
    <t>U. Gan</t>
  </si>
  <si>
    <t>R. Matovu</t>
  </si>
  <si>
    <t>U. Kajumba</t>
  </si>
  <si>
    <t>F. Msiska</t>
  </si>
  <si>
    <t>R. Adeke</t>
  </si>
  <si>
    <t>Tackles Tkl</t>
  </si>
  <si>
    <t>Tackles TklW</t>
  </si>
  <si>
    <t>Tackles Def 3rd</t>
  </si>
  <si>
    <t>Tackles Mid 3rd</t>
  </si>
  <si>
    <t>Tackles Att 3rd</t>
  </si>
  <si>
    <t>Vs Dribbles Tkl</t>
  </si>
  <si>
    <t>Vs Dribbles Att</t>
  </si>
  <si>
    <t>Vs Dribbles Tkl%</t>
  </si>
  <si>
    <t>Vs Dribbles Past</t>
  </si>
  <si>
    <t>Pressures Press</t>
  </si>
  <si>
    <t>Pressures Succ</t>
  </si>
  <si>
    <t>Pressures %</t>
  </si>
  <si>
    <t>Pressures Def 3rd</t>
  </si>
  <si>
    <t>Pressures Mid 3rd</t>
  </si>
  <si>
    <t>Pressures Att 3rd</t>
  </si>
  <si>
    <t>Blocks Blocks</t>
  </si>
  <si>
    <t>Blocks Sh</t>
  </si>
  <si>
    <t>Blocks ShSv</t>
  </si>
  <si>
    <t>Blocks Pass</t>
  </si>
  <si>
    <t>Int</t>
  </si>
  <si>
    <t>Tkl+Int</t>
  </si>
  <si>
    <t>Clr</t>
  </si>
  <si>
    <t>Err</t>
  </si>
  <si>
    <t>J. Okullo</t>
  </si>
  <si>
    <t>DF</t>
  </si>
  <si>
    <t>Y. Twinomugisha</t>
  </si>
  <si>
    <t>C. Amoding</t>
  </si>
  <si>
    <t>J. Schuster</t>
  </si>
  <si>
    <t>K. Ber</t>
  </si>
  <si>
    <t>K. Shibata</t>
  </si>
  <si>
    <t>H. Nieminen</t>
  </si>
  <si>
    <t>K. Okwir</t>
  </si>
  <si>
    <t>N. Suryani</t>
  </si>
  <si>
    <t>J. Wojciechowski</t>
  </si>
  <si>
    <t>I. Sinani</t>
  </si>
  <si>
    <t>K. Ferrari</t>
  </si>
  <si>
    <t>D. Yusof</t>
  </si>
  <si>
    <t>T. Okoro</t>
  </si>
  <si>
    <t>G. Omirambe</t>
  </si>
  <si>
    <t>K. Cohen</t>
  </si>
  <si>
    <t>B. Opoka</t>
  </si>
  <si>
    <t>C. Oloya</t>
  </si>
  <si>
    <t>D. Mészáros</t>
  </si>
  <si>
    <t>H. Oliveira</t>
  </si>
  <si>
    <t>I. Nantale</t>
  </si>
  <si>
    <t>O. Mägi</t>
  </si>
  <si>
    <t>Q. Sumarni</t>
  </si>
  <si>
    <t>V. Mugala</t>
  </si>
  <si>
    <t>D. Vuji?</t>
  </si>
  <si>
    <t>A. Mtambo</t>
  </si>
  <si>
    <t>U. Müller</t>
  </si>
  <si>
    <t>F. Shkreli</t>
  </si>
  <si>
    <t>U. Chen</t>
  </si>
  <si>
    <t>Z. Kayendeke</t>
  </si>
  <si>
    <t>J. Chan</t>
  </si>
  <si>
    <t>M. Ma</t>
  </si>
  <si>
    <t>A. Nekesa</t>
  </si>
  <si>
    <t>K. Nalwanga</t>
  </si>
  <si>
    <t>L. Hasegawa</t>
  </si>
  <si>
    <t>H. Lo</t>
  </si>
  <si>
    <t>Z. Donkor</t>
  </si>
  <si>
    <t>J. Ferri</t>
  </si>
  <si>
    <t>L. Masson</t>
  </si>
  <si>
    <t>G. Matsika</t>
  </si>
  <si>
    <t>S. Rizzo</t>
  </si>
  <si>
    <t>F. Nanfuka</t>
  </si>
  <si>
    <t>E. De Luca</t>
  </si>
  <si>
    <t>C. Busingye</t>
  </si>
  <si>
    <t>K. Pawar</t>
  </si>
  <si>
    <t>U. Ban</t>
  </si>
  <si>
    <t>S. Kasamba</t>
  </si>
  <si>
    <t>W. Longwe</t>
  </si>
  <si>
    <t>B. Y?lmaz</t>
  </si>
  <si>
    <t>S. Sørensen</t>
  </si>
  <si>
    <t>E. Pour</t>
  </si>
  <si>
    <t>B. Nandudu</t>
  </si>
  <si>
    <t>K. Molina</t>
  </si>
  <si>
    <t>Y. Zgambo</t>
  </si>
  <si>
    <t>K. Kao</t>
  </si>
  <si>
    <t>M. Nagudi</t>
  </si>
  <si>
    <t>Pitpu Biaal</t>
  </si>
  <si>
    <t>K. De Angelis</t>
  </si>
  <si>
    <t>F. Fujihara</t>
  </si>
  <si>
    <t>F. Tamura</t>
  </si>
  <si>
    <t>S. Busch</t>
  </si>
  <si>
    <t>C. Najafi</t>
  </si>
  <si>
    <t>C. Msukwa</t>
  </si>
  <si>
    <t>Z. Iqbal</t>
  </si>
  <si>
    <t>F. Santana</t>
  </si>
  <si>
    <t>X. Haji</t>
  </si>
  <si>
    <t>L. Olupot</t>
  </si>
  <si>
    <t>R. Dube</t>
  </si>
  <si>
    <t>Z. Frank</t>
  </si>
  <si>
    <t>E. Schmitz</t>
  </si>
  <si>
    <t>E. Wabwire</t>
  </si>
  <si>
    <t>M. Lunkuse</t>
  </si>
  <si>
    <t>Y. Iwasaki</t>
  </si>
  <si>
    <t>Z. Rajabi</t>
  </si>
  <si>
    <t>B. binti Othman</t>
  </si>
  <si>
    <t>N. Tamura</t>
  </si>
  <si>
    <t>T. Barigye</t>
  </si>
  <si>
    <t>N. Jørgensen</t>
  </si>
  <si>
    <t>D. Ngo</t>
  </si>
  <si>
    <t>S. Chelangat</t>
  </si>
  <si>
    <t>I. Leibowitz</t>
  </si>
  <si>
    <t>G. Jumbe</t>
  </si>
  <si>
    <t>T. Nouri</t>
  </si>
  <si>
    <t>P. Narvaez</t>
  </si>
  <si>
    <t>C. Danquah</t>
  </si>
  <si>
    <t>S. Kyobutungi</t>
  </si>
  <si>
    <t>K. Kibuuka</t>
  </si>
  <si>
    <t>Desaintko</t>
  </si>
  <si>
    <t>S. Owor</t>
  </si>
  <si>
    <t>D. Steiner</t>
  </si>
  <si>
    <t>C. Kyaligonza</t>
  </si>
  <si>
    <t>M. Ruggiero</t>
  </si>
  <si>
    <t>N. Alum</t>
  </si>
  <si>
    <t>C. Yousef</t>
  </si>
  <si>
    <t>Y. Alzahrani</t>
  </si>
  <si>
    <t>I. Niwamanya</t>
  </si>
  <si>
    <t>C. Byrne</t>
  </si>
  <si>
    <t>E. Maluwa</t>
  </si>
  <si>
    <t>D. Anyango</t>
  </si>
  <si>
    <t>Y. Deng</t>
  </si>
  <si>
    <t>P. Ategeka</t>
  </si>
  <si>
    <t>H. Naluyima</t>
  </si>
  <si>
    <t>L. Masaba</t>
  </si>
  <si>
    <t>V. Koller</t>
  </si>
  <si>
    <t>P. Konadu</t>
  </si>
  <si>
    <t>V. Chimwaza</t>
  </si>
  <si>
    <t>H. Farina</t>
  </si>
  <si>
    <t>X. Mulder</t>
  </si>
  <si>
    <t>Q. Cheong</t>
  </si>
  <si>
    <t>Q. Hor</t>
  </si>
  <si>
    <t>U. Kasande</t>
  </si>
  <si>
    <t>B. Masika</t>
  </si>
  <si>
    <t>G. Namanya</t>
  </si>
  <si>
    <t>P. Ferri</t>
  </si>
  <si>
    <t>X. Takagi</t>
  </si>
  <si>
    <t>F. Van Leeuwen</t>
  </si>
  <si>
    <t>D. Akia</t>
  </si>
  <si>
    <t>W. Ongom</t>
  </si>
  <si>
    <t>W. Alves</t>
  </si>
  <si>
    <t>I. Chandra</t>
  </si>
  <si>
    <t>D. Kyambadde</t>
  </si>
  <si>
    <t>I. Ludwig</t>
  </si>
  <si>
    <t>D. Shuaibu</t>
  </si>
  <si>
    <t>A. Radu</t>
  </si>
  <si>
    <t>T. Moretti</t>
  </si>
  <si>
    <t>S. Musoki</t>
  </si>
  <si>
    <t>D. Namayanja</t>
  </si>
  <si>
    <t>F. Ashaba</t>
  </si>
  <si>
    <t>L. Vanags</t>
  </si>
  <si>
    <t>A. Barbieri</t>
  </si>
  <si>
    <t>Y. Ssentongo</t>
  </si>
  <si>
    <t>E. Patra</t>
  </si>
  <si>
    <t>O. Demirovi?</t>
  </si>
  <si>
    <t>M. Dufour</t>
  </si>
  <si>
    <t>G. Asiedu</t>
  </si>
  <si>
    <t>O. Barone</t>
  </si>
  <si>
    <t>D. Egger</t>
  </si>
  <si>
    <t>C. Prakash</t>
  </si>
  <si>
    <t>Q. Sam</t>
  </si>
  <si>
    <t>X. Nyaketcho</t>
  </si>
  <si>
    <t>I. Nalubwama</t>
  </si>
  <si>
    <t>L. Fuchs</t>
  </si>
  <si>
    <t>L. Rostami</t>
  </si>
  <si>
    <t>D. Kalni?š</t>
  </si>
  <si>
    <t>Q. Krasniqi</t>
  </si>
  <si>
    <t>I. Amoah</t>
  </si>
  <si>
    <t>W. Okeke</t>
  </si>
  <si>
    <t>F. Nassolo</t>
  </si>
  <si>
    <t>L. Wenene</t>
  </si>
  <si>
    <t>G. Onencan</t>
  </si>
  <si>
    <t>P. Chi</t>
  </si>
  <si>
    <t>B. Abalo</t>
  </si>
  <si>
    <t>X. Kawooya</t>
  </si>
  <si>
    <t>D. Biribawa</t>
  </si>
  <si>
    <t>N. Kamusiime</t>
  </si>
  <si>
    <t>B. Stewart</t>
  </si>
  <si>
    <t>L. James</t>
  </si>
  <si>
    <t>A. Tumuhaise</t>
  </si>
  <si>
    <t>L. Chhang</t>
  </si>
  <si>
    <t>J. Nanziri</t>
  </si>
  <si>
    <t>K. Musah</t>
  </si>
  <si>
    <t>I. Tng</t>
  </si>
  <si>
    <t>X. Ssenyonjo</t>
  </si>
  <si>
    <t>N. Terzi?</t>
  </si>
  <si>
    <t>M. Ayebazibwe</t>
  </si>
  <si>
    <t>C. Horvat</t>
  </si>
  <si>
    <t>P. Alobo</t>
  </si>
  <si>
    <t>P. Nahabwe</t>
  </si>
  <si>
    <t>N. Nassiri</t>
  </si>
  <si>
    <t>G. Kintu</t>
  </si>
  <si>
    <t>Q. Zimba</t>
  </si>
  <si>
    <t>M. Nakkazi</t>
  </si>
  <si>
    <t>I. Tarigan</t>
  </si>
  <si>
    <t>X. Ssemakula</t>
  </si>
  <si>
    <t>G. Hernández</t>
  </si>
  <si>
    <t>E. Musisi</t>
  </si>
  <si>
    <t>N. Muzenda</t>
  </si>
  <si>
    <t>S. Nalugwa</t>
  </si>
  <si>
    <t>V. Thompson</t>
  </si>
  <si>
    <t>E. Naik</t>
  </si>
  <si>
    <t>F. Pagano</t>
  </si>
  <si>
    <t>I. Winter</t>
  </si>
  <si>
    <t>J. Dahiru</t>
  </si>
  <si>
    <t>B. Polák</t>
  </si>
  <si>
    <t>K. Mpofu</t>
  </si>
  <si>
    <t>Q. Namazzi</t>
  </si>
  <si>
    <t>J. Laurent</t>
  </si>
  <si>
    <t>D. Iskandar</t>
  </si>
  <si>
    <t>O. Rosario</t>
  </si>
  <si>
    <t>R. Okoye</t>
  </si>
  <si>
    <t>T. binti Osman</t>
  </si>
  <si>
    <t>G. Baig</t>
  </si>
  <si>
    <t>T. Lam</t>
  </si>
  <si>
    <t>X. Nalukenge</t>
  </si>
  <si>
    <t>J. Ssempijja</t>
  </si>
  <si>
    <t>E. Bošnjak</t>
  </si>
  <si>
    <t>A. Kamusiime</t>
  </si>
  <si>
    <t>F. Mahachi</t>
  </si>
  <si>
    <t>F. Kizito</t>
  </si>
  <si>
    <t>L. Alqahtani</t>
  </si>
  <si>
    <t>L. Kimuli</t>
  </si>
  <si>
    <t>F. Farkas</t>
  </si>
  <si>
    <t>Q. Alonso</t>
  </si>
  <si>
    <t>B. Mangwiro</t>
  </si>
  <si>
    <t>R. Morin</t>
  </si>
  <si>
    <t>U. Heilig</t>
  </si>
  <si>
    <t>A. Nakiranda</t>
  </si>
  <si>
    <t>W. Twinamatsiko</t>
  </si>
  <si>
    <t>P. Sanyu</t>
  </si>
  <si>
    <t>C. Bai</t>
  </si>
  <si>
    <t>X. Kyei</t>
  </si>
  <si>
    <t>B. Nassozi</t>
  </si>
  <si>
    <t>E. Kovács</t>
  </si>
  <si>
    <t>M. Angom</t>
  </si>
  <si>
    <t>J. Driwaru</t>
  </si>
  <si>
    <t>S. Parisi</t>
  </si>
  <si>
    <t>D. Domingos</t>
  </si>
  <si>
    <t>D. Muwonge</t>
  </si>
  <si>
    <t>J. Bahri</t>
  </si>
  <si>
    <t>D. Naula</t>
  </si>
  <si>
    <t>A. Nabuuma</t>
  </si>
  <si>
    <t>P. Hassan</t>
  </si>
  <si>
    <t>S. Nassazi</t>
  </si>
  <si>
    <t>Q. Nakintu</t>
  </si>
  <si>
    <t>S. Rahmani</t>
  </si>
  <si>
    <t>M. Guma</t>
  </si>
  <si>
    <t>M. Nurhayati</t>
  </si>
  <si>
    <t>Y. Peter</t>
  </si>
  <si>
    <t>R. Dumont</t>
  </si>
  <si>
    <t>C. Mashiri</t>
  </si>
  <si>
    <t>F. Kembabazi</t>
  </si>
  <si>
    <t>C. Kavuma</t>
  </si>
  <si>
    <t>F. Hove</t>
  </si>
  <si>
    <t>C. Alanazi</t>
  </si>
  <si>
    <t>K. Shumba</t>
  </si>
  <si>
    <t>D. Onzia</t>
  </si>
  <si>
    <t>E. Ilukol</t>
  </si>
  <si>
    <t>T. Lawino</t>
  </si>
  <si>
    <t>F. Yusuf</t>
  </si>
  <si>
    <t>M. Heinonen</t>
  </si>
  <si>
    <t>T. Audu</t>
  </si>
  <si>
    <t>G. Nansamba</t>
  </si>
  <si>
    <t>M. Mizrahi</t>
  </si>
  <si>
    <t>M. Namiiro</t>
  </si>
  <si>
    <t>B. Binder</t>
  </si>
  <si>
    <t>E. Meiyr</t>
  </si>
  <si>
    <t>D. Kos</t>
  </si>
  <si>
    <t>H. Arthur</t>
  </si>
  <si>
    <t>M. Sinh</t>
  </si>
  <si>
    <t>B. Bos</t>
  </si>
  <si>
    <t>X. Williams</t>
  </si>
  <si>
    <t>L. Blanc</t>
  </si>
  <si>
    <t>R. Taketa</t>
  </si>
  <si>
    <t>C. Baluka</t>
  </si>
  <si>
    <t>S. Barry</t>
  </si>
  <si>
    <t>I. Akpan</t>
  </si>
  <si>
    <t>T. Monteiro</t>
  </si>
  <si>
    <t>V. It?</t>
  </si>
  <si>
    <t>K. Nanyonjo</t>
  </si>
  <si>
    <t>J. Nakyanzi</t>
  </si>
  <si>
    <t>C. Malkah</t>
  </si>
  <si>
    <t>L. Wambi</t>
  </si>
  <si>
    <t>O. Akia</t>
  </si>
  <si>
    <t>C. Adong</t>
  </si>
  <si>
    <t>D. Balázs</t>
  </si>
  <si>
    <t>I. Niemi</t>
  </si>
  <si>
    <t>R. Kukk</t>
  </si>
  <si>
    <t>S. Kule</t>
  </si>
  <si>
    <t>H. Romero</t>
  </si>
  <si>
    <t>M. Okori</t>
  </si>
  <si>
    <t>N. binti Sulaiman</t>
  </si>
  <si>
    <t>H. Makoni</t>
  </si>
  <si>
    <t>M. Wu</t>
  </si>
  <si>
    <t>D. Nabbosa</t>
  </si>
  <si>
    <t>O. Ahamad</t>
  </si>
  <si>
    <t>V. Akoli</t>
  </si>
  <si>
    <t>B. Sabano</t>
  </si>
  <si>
    <t>O. Nanyanzi</t>
  </si>
  <si>
    <t>V. Macuacua</t>
  </si>
  <si>
    <t>F. Hubert</t>
  </si>
  <si>
    <t>H. Lefebvre</t>
  </si>
  <si>
    <t>D. Nangiro</t>
  </si>
  <si>
    <t>Y. Meyer</t>
  </si>
  <si>
    <t>D. Asaba</t>
  </si>
  <si>
    <t>D. Daniel</t>
  </si>
  <si>
    <t>O. Wagner</t>
  </si>
  <si>
    <t>X. Tambala</t>
  </si>
  <si>
    <t>K. Weiß</t>
  </si>
  <si>
    <t>Z. Akoth</t>
  </si>
  <si>
    <t>D. Lian</t>
  </si>
  <si>
    <t>L. Mugumya</t>
  </si>
  <si>
    <t>C. Wahyuni</t>
  </si>
  <si>
    <t>H. Korošec</t>
  </si>
  <si>
    <t>S. Baig</t>
  </si>
  <si>
    <t>X. Boyko</t>
  </si>
  <si>
    <t>V. bin Ali</t>
  </si>
  <si>
    <t>L. Namande</t>
  </si>
  <si>
    <t>T. Kowalski</t>
  </si>
  <si>
    <t>M. Schwartz</t>
  </si>
  <si>
    <t>I. Mutabazi</t>
  </si>
  <si>
    <t>Z. Chipeta</t>
  </si>
  <si>
    <t>U. Adjei</t>
  </si>
  <si>
    <t>R. Cossa</t>
  </si>
  <si>
    <t>T. Candia</t>
  </si>
  <si>
    <t>C. Nurjanah</t>
  </si>
  <si>
    <t>E. Kalungi</t>
  </si>
  <si>
    <t>L. Namugaya</t>
  </si>
  <si>
    <t>D. Musimenta</t>
  </si>
  <si>
    <t>D. Shahar</t>
  </si>
  <si>
    <t>H. Bhebhe</t>
  </si>
  <si>
    <t>X. Mkandawire</t>
  </si>
  <si>
    <t>V. Lao</t>
  </si>
  <si>
    <t>K. Oloya</t>
  </si>
  <si>
    <t>X. Tourgeman</t>
  </si>
  <si>
    <t>G. Köhler</t>
  </si>
  <si>
    <t>H. Kabugho</t>
  </si>
  <si>
    <t>I. Wenene</t>
  </si>
  <si>
    <t>Y. Oppong</t>
  </si>
  <si>
    <t>O. Alon</t>
  </si>
  <si>
    <t>E. Wang</t>
  </si>
  <si>
    <t>S. Agustina</t>
  </si>
  <si>
    <t>N. Nakacwa</t>
  </si>
  <si>
    <t>S. Chemutai</t>
  </si>
  <si>
    <t>C. Magombo</t>
  </si>
  <si>
    <t>C. Pavlovi?</t>
  </si>
  <si>
    <t>D. Chen</t>
  </si>
  <si>
    <t>W. Montanari</t>
  </si>
  <si>
    <t>W. Yeoh</t>
  </si>
  <si>
    <t>N. Nanziri</t>
  </si>
  <si>
    <t>J. Otoo</t>
  </si>
  <si>
    <t>P. Murmu</t>
  </si>
  <si>
    <t>Y. Koay</t>
  </si>
  <si>
    <t>Y. Bano</t>
  </si>
  <si>
    <t>F. Sepp</t>
  </si>
  <si>
    <t>C. Machingura</t>
  </si>
  <si>
    <t>K. Ahimbisibwe</t>
  </si>
  <si>
    <t>V. Mansoor</t>
  </si>
  <si>
    <t>C. Denis</t>
  </si>
  <si>
    <t>K. Polák</t>
  </si>
  <si>
    <t>S. Sanchez</t>
  </si>
  <si>
    <t>A. Acheng</t>
  </si>
  <si>
    <t>S. Namugere</t>
  </si>
  <si>
    <t>G. Bernardi</t>
  </si>
  <si>
    <t>X. Nakong</t>
  </si>
  <si>
    <t>P. Okoth</t>
  </si>
  <si>
    <t>N. bin Hashim</t>
  </si>
  <si>
    <t>I. Beh</t>
  </si>
  <si>
    <t>Z. Krajnc</t>
  </si>
  <si>
    <t>I. Ssentongo</t>
  </si>
  <si>
    <t>F. Mawa</t>
  </si>
  <si>
    <t>F. Taruvinga</t>
  </si>
  <si>
    <t>J. Namale</t>
  </si>
  <si>
    <t>O. Takeda</t>
  </si>
  <si>
    <t>J. Kinoshita</t>
  </si>
  <si>
    <t>J. Irawan</t>
  </si>
  <si>
    <t>D. Jena</t>
  </si>
  <si>
    <t>W. Aciro</t>
  </si>
  <si>
    <t>L. Mulyani</t>
  </si>
  <si>
    <t>S. Phillips</t>
  </si>
  <si>
    <t>U. Mousavi</t>
  </si>
  <si>
    <t>M. Watson</t>
  </si>
  <si>
    <t>R. Magaya</t>
  </si>
  <si>
    <t>R. Ueta</t>
  </si>
  <si>
    <t>F. Omara</t>
  </si>
  <si>
    <t>N. Gumbo</t>
  </si>
  <si>
    <t>S. Bukirwa</t>
  </si>
  <si>
    <t>B. Angella</t>
  </si>
  <si>
    <t>E. Nabaasa</t>
  </si>
  <si>
    <t>Q. Ueda</t>
  </si>
  <si>
    <t>P. Acan</t>
  </si>
  <si>
    <t>U. Kyoshabire</t>
  </si>
  <si>
    <t>A. Tio</t>
  </si>
  <si>
    <t>O. Kyomukama</t>
  </si>
  <si>
    <t>E. Koç</t>
  </si>
  <si>
    <t>H. Pour</t>
  </si>
  <si>
    <t>K. Y?ld?z</t>
  </si>
  <si>
    <t>T. Muhumuza</t>
  </si>
  <si>
    <t>E. Fernando</t>
  </si>
  <si>
    <t>F. Olinga</t>
  </si>
  <si>
    <t>P. Turyatunga</t>
  </si>
  <si>
    <t>H. Isa</t>
  </si>
  <si>
    <t>A. Al-Ghamdi</t>
  </si>
  <si>
    <t>O. Mapfumo</t>
  </si>
  <si>
    <t>F. Acayo</t>
  </si>
  <si>
    <t>U. Francisco</t>
  </si>
  <si>
    <t>L. Arai</t>
  </si>
  <si>
    <t>I. Najjemba</t>
  </si>
  <si>
    <t>C. Namugga</t>
  </si>
  <si>
    <t>Q. bin Abd Rahman</t>
  </si>
  <si>
    <t>Q. Becker</t>
  </si>
  <si>
    <t>S. Nayiga</t>
  </si>
  <si>
    <t>N. Kiss</t>
  </si>
  <si>
    <t>T. Dietrich</t>
  </si>
  <si>
    <t>K. Koskinen</t>
  </si>
  <si>
    <t>E. Németh</t>
  </si>
  <si>
    <t>G. Sande</t>
  </si>
  <si>
    <t>Y. Thungu</t>
  </si>
  <si>
    <t>B. Longoli</t>
  </si>
  <si>
    <t>K. Golan</t>
  </si>
  <si>
    <t>V. Quay</t>
  </si>
  <si>
    <t>U. Mayer</t>
  </si>
  <si>
    <t>G. Kasamba</t>
  </si>
  <si>
    <t>O. Mudzingwa</t>
  </si>
  <si>
    <t>L. Tambala</t>
  </si>
  <si>
    <t>D. Pal</t>
  </si>
  <si>
    <t>Q. Okurut</t>
  </si>
  <si>
    <t>Q. Yadav</t>
  </si>
  <si>
    <t>D. Saleh</t>
  </si>
  <si>
    <t>J. Kondowe</t>
  </si>
  <si>
    <t>Z. Patel</t>
  </si>
  <si>
    <t>K. Mahmood</t>
  </si>
  <si>
    <t>A. Soltani</t>
  </si>
  <si>
    <t>J. Tumuhimbise</t>
  </si>
  <si>
    <t>O. Kembabazi</t>
  </si>
  <si>
    <t>O. Kuloba</t>
  </si>
  <si>
    <t>C. Kakayi</t>
  </si>
  <si>
    <t>D. Huda</t>
  </si>
  <si>
    <t>L. Kyambadde</t>
  </si>
  <si>
    <t>X. Kurnia</t>
  </si>
  <si>
    <t>E. Fujii</t>
  </si>
  <si>
    <t>V. Mhlanga</t>
  </si>
  <si>
    <t>H. Pärn</t>
  </si>
  <si>
    <t>W. Aubert</t>
  </si>
  <si>
    <t>H. Byamugisha</t>
  </si>
  <si>
    <t>M. Paterson</t>
  </si>
  <si>
    <t>D. Okech</t>
  </si>
  <si>
    <t>L. Wilson</t>
  </si>
  <si>
    <t>W. Fernando</t>
  </si>
  <si>
    <t>J. Mushabe</t>
  </si>
  <si>
    <t>L. Herrera</t>
  </si>
  <si>
    <t>X. Lubega</t>
  </si>
  <si>
    <t>C. Moser</t>
  </si>
  <si>
    <t>M. Tang</t>
  </si>
  <si>
    <t>L. Kovalenko</t>
  </si>
  <si>
    <t>M. Nabukwasi</t>
  </si>
  <si>
    <t>C. Negri</t>
  </si>
  <si>
    <t>I. Greenberg</t>
  </si>
  <si>
    <t>A. Lalam</t>
  </si>
  <si>
    <t>R. Tsao</t>
  </si>
  <si>
    <t>E. Atim</t>
  </si>
  <si>
    <t>Z. Nicolas</t>
  </si>
  <si>
    <t>B. Pandit</t>
  </si>
  <si>
    <t>C. Rodríguez</t>
  </si>
  <si>
    <t>L. Adikini</t>
  </si>
  <si>
    <t>I. Takeuchi</t>
  </si>
  <si>
    <t>H. Morgan</t>
  </si>
  <si>
    <t>I. Kabagenyi</t>
  </si>
  <si>
    <t>E. Bahrami</t>
  </si>
  <si>
    <t>K. Krisensen</t>
  </si>
  <si>
    <t>T. Y?ld?z</t>
  </si>
  <si>
    <t>Y. Okori</t>
  </si>
  <si>
    <t>O. binti Mohamad</t>
  </si>
  <si>
    <t>Q. Majawa</t>
  </si>
  <si>
    <t>D. Caruso</t>
  </si>
  <si>
    <t>W. Mbaziira</t>
  </si>
  <si>
    <t>Q. Pellegrino</t>
  </si>
  <si>
    <t>W. Santoro</t>
  </si>
  <si>
    <t>W. Guo</t>
  </si>
  <si>
    <t>Z. Chavula</t>
  </si>
  <si>
    <t>S. Ningsih</t>
  </si>
  <si>
    <t>G. Neumbe</t>
  </si>
  <si>
    <t>F. Asare</t>
  </si>
  <si>
    <t>B. Kayondo</t>
  </si>
  <si>
    <t>C. Kazibwe</t>
  </si>
  <si>
    <t>Y. Phe</t>
  </si>
  <si>
    <t>Q. Busobozi</t>
  </si>
  <si>
    <t>U. Businge</t>
  </si>
  <si>
    <t>M. Addai</t>
  </si>
  <si>
    <t>U. Ahebwa</t>
  </si>
  <si>
    <t>G. Syu</t>
  </si>
  <si>
    <t>U. Roussel</t>
  </si>
  <si>
    <t>P. Byamukama</t>
  </si>
  <si>
    <t>Z. Tanaka</t>
  </si>
  <si>
    <t>M. Stein</t>
  </si>
  <si>
    <t>D. Brunner</t>
  </si>
  <si>
    <t>N. Nafuna</t>
  </si>
  <si>
    <t>Q. Abo</t>
  </si>
  <si>
    <t>B. Ban</t>
  </si>
  <si>
    <t>A. Ansah</t>
  </si>
  <si>
    <t>R. Arineitwe</t>
  </si>
  <si>
    <t>I. Janssens</t>
  </si>
  <si>
    <t>L. Akech</t>
  </si>
  <si>
    <t>G. Mishra</t>
  </si>
  <si>
    <t>X. Ahmad</t>
  </si>
  <si>
    <t>Y. Opio</t>
  </si>
  <si>
    <t>Z. Wu</t>
  </si>
  <si>
    <t>G. Miyasaki</t>
  </si>
  <si>
    <t>R. Orlando</t>
  </si>
  <si>
    <t>S. Lamptey</t>
  </si>
  <si>
    <t>H. Azizi</t>
  </si>
  <si>
    <t>K. Kyosiimire</t>
  </si>
  <si>
    <t>X. Pavlovi?</t>
  </si>
  <si>
    <t>Q. Atiku</t>
  </si>
  <si>
    <t>O. Mohammad</t>
  </si>
  <si>
    <t>C. Musubika</t>
  </si>
  <si>
    <t>B. Klemen?i?</t>
  </si>
  <si>
    <t>U. Krause</t>
  </si>
  <si>
    <t>E. Ghosh</t>
  </si>
  <si>
    <t>L. Mitchell</t>
  </si>
  <si>
    <t>Z. Rojas</t>
  </si>
  <si>
    <t>K. Awuah</t>
  </si>
  <si>
    <t>Q. Chunga</t>
  </si>
  <si>
    <t>K. Nyakudya</t>
  </si>
  <si>
    <t>W. Rusu</t>
  </si>
  <si>
    <t>N. Ofosu</t>
  </si>
  <si>
    <t>G. Kalyango</t>
  </si>
  <si>
    <t>A. Tay</t>
  </si>
  <si>
    <t>S. Sabano</t>
  </si>
  <si>
    <t>V. Abiria</t>
  </si>
  <si>
    <t>V. Chauke</t>
  </si>
  <si>
    <t>E. Ramezani</t>
  </si>
  <si>
    <t>X. Muzaki</t>
  </si>
  <si>
    <t>I. Nakato</t>
  </si>
  <si>
    <t>F. Kavalio?</t>
  </si>
  <si>
    <t>W. Muchenje</t>
  </si>
  <si>
    <t>L. Achen</t>
  </si>
  <si>
    <t>J. Neo</t>
  </si>
  <si>
    <t>C. Muyama</t>
  </si>
  <si>
    <t>D. Günther</t>
  </si>
  <si>
    <t>Puway</t>
  </si>
  <si>
    <t>K. Supriadi</t>
  </si>
  <si>
    <t>C. Namanda</t>
  </si>
  <si>
    <t>M. Odong</t>
  </si>
  <si>
    <t>E. Gamal</t>
  </si>
  <si>
    <t>Q. Fathi</t>
  </si>
  <si>
    <t>E. Miyamoto</t>
  </si>
  <si>
    <t>V. Nazziwa</t>
  </si>
  <si>
    <t>H. Nakagolo</t>
  </si>
  <si>
    <t>U. Ortíz</t>
  </si>
  <si>
    <t>J. Atala</t>
  </si>
  <si>
    <t>F. Kalule</t>
  </si>
  <si>
    <t>E. Nakayiza</t>
  </si>
  <si>
    <t>S. Wafula</t>
  </si>
  <si>
    <t>Y. Rodriguez</t>
  </si>
  <si>
    <t>Z. Okon</t>
  </si>
  <si>
    <t>S. Oduro</t>
  </si>
  <si>
    <t>D. Kugonza</t>
  </si>
  <si>
    <t>P. Natukunda</t>
  </si>
  <si>
    <t>L. Kav?i?</t>
  </si>
  <si>
    <t>B. Lai</t>
  </si>
  <si>
    <t>G. Kiggundu</t>
  </si>
  <si>
    <t>G. Muzamba</t>
  </si>
  <si>
    <t>W. Ly</t>
  </si>
  <si>
    <t>X. binti Awang</t>
  </si>
  <si>
    <t>B. Waon</t>
  </si>
  <si>
    <t>N. Mushabe</t>
  </si>
  <si>
    <t>K. Byakatonda</t>
  </si>
  <si>
    <t>M. Happy</t>
  </si>
  <si>
    <t>K. Amer</t>
  </si>
  <si>
    <t>W. Hamad</t>
  </si>
  <si>
    <t>Kesternsri</t>
  </si>
  <si>
    <t>A. Hasibuan</t>
  </si>
  <si>
    <t>I. Franke</t>
  </si>
  <si>
    <t>Q. Tushabe</t>
  </si>
  <si>
    <t>C. Nalwadda</t>
  </si>
  <si>
    <t>D. Adu</t>
  </si>
  <si>
    <t>C. Sulaiman</t>
  </si>
  <si>
    <t>F. Aminu</t>
  </si>
  <si>
    <t>A. Sihombing</t>
  </si>
  <si>
    <t>S. Sala</t>
  </si>
  <si>
    <t>J. Mubangizi</t>
  </si>
  <si>
    <t>B. Van der Meer</t>
  </si>
  <si>
    <t>U. Quaye</t>
  </si>
  <si>
    <t>L. Sayed</t>
  </si>
  <si>
    <t>U. Selima</t>
  </si>
  <si>
    <t>K. Marufu</t>
  </si>
  <si>
    <t>E. Mugoya</t>
  </si>
  <si>
    <t>B. Turinawe</t>
  </si>
  <si>
    <t>M. Kayesu</t>
  </si>
  <si>
    <t>V. Ram</t>
  </si>
  <si>
    <t>H. Zare</t>
  </si>
  <si>
    <t>A. Andama</t>
  </si>
  <si>
    <t>J. Ko</t>
  </si>
  <si>
    <t>T. Neves</t>
  </si>
  <si>
    <t>E. Vasav</t>
  </si>
  <si>
    <t>G. Nakalema</t>
  </si>
  <si>
    <t>H. Weber</t>
  </si>
  <si>
    <t>W. Karlsson</t>
  </si>
  <si>
    <t>C. Kirungi</t>
  </si>
  <si>
    <t>H. Mphande</t>
  </si>
  <si>
    <t>E. Byekwaso</t>
  </si>
  <si>
    <t>F. Mutandwa</t>
  </si>
  <si>
    <t>Q. Coppola</t>
  </si>
  <si>
    <t>M. Tumuramye</t>
  </si>
  <si>
    <t>H. Yong</t>
  </si>
  <si>
    <t>H. Shuaibu</t>
  </si>
  <si>
    <t>S. Katooko</t>
  </si>
  <si>
    <t>P. Tzur</t>
  </si>
  <si>
    <t>I. Nakityo</t>
  </si>
  <si>
    <t>T. Nagujja</t>
  </si>
  <si>
    <t>L. Olsson</t>
  </si>
  <si>
    <t>H. Nkiwane</t>
  </si>
  <si>
    <t>D. Martini</t>
  </si>
  <si>
    <t>U. bin Salleh</t>
  </si>
  <si>
    <t>F. Mugide</t>
  </si>
  <si>
    <t>M. Chavula</t>
  </si>
  <si>
    <t>J. Delemovi?</t>
  </si>
  <si>
    <t>O. Gamal</t>
  </si>
  <si>
    <t>T. Hermawan</t>
  </si>
  <si>
    <t>Z. Kiirya</t>
  </si>
  <si>
    <t>O. Okamoto</t>
  </si>
  <si>
    <t>J. Kawano</t>
  </si>
  <si>
    <t>Z. Nassolo</t>
  </si>
  <si>
    <t>F. Kollár</t>
  </si>
  <si>
    <t>I. Gashi</t>
  </si>
  <si>
    <t>R. Yeko</t>
  </si>
  <si>
    <t>L. Khachatryan</t>
  </si>
  <si>
    <t>V. Ang</t>
  </si>
  <si>
    <t>M. Rashid</t>
  </si>
  <si>
    <t>Z. Semakula</t>
  </si>
  <si>
    <t>M. Kamya</t>
  </si>
  <si>
    <t>A. Marchenko</t>
  </si>
  <si>
    <t>R. Bogere</t>
  </si>
  <si>
    <t>B. Bwambale</t>
  </si>
  <si>
    <t>B. Savolainen</t>
  </si>
  <si>
    <t>Q. Tiko</t>
  </si>
  <si>
    <t>A. Grgi?</t>
  </si>
  <si>
    <t>O. Atim</t>
  </si>
  <si>
    <t>Y. Eyotaru</t>
  </si>
  <si>
    <t>M. Tseu</t>
  </si>
  <si>
    <t>T. Awuah</t>
  </si>
  <si>
    <t>I. Paswan</t>
  </si>
  <si>
    <t>A. binti Zakaria</t>
  </si>
  <si>
    <t>I. Nabatanzi</t>
  </si>
  <si>
    <t>G. Rousseau</t>
  </si>
  <si>
    <t>K. Ohayon</t>
  </si>
  <si>
    <t>O. Oketcho</t>
  </si>
  <si>
    <t>V. Caputo</t>
  </si>
  <si>
    <t>O. Andoh</t>
  </si>
  <si>
    <t>G. Ribeiro</t>
  </si>
  <si>
    <t>G. Katumba</t>
  </si>
  <si>
    <t>K. Tóth</t>
  </si>
  <si>
    <t>S. Debnath</t>
  </si>
  <si>
    <t>A. Ainomugisha</t>
  </si>
  <si>
    <t>D. Amanyire</t>
  </si>
  <si>
    <t>I. Eriksen</t>
  </si>
  <si>
    <t>D. Byogero</t>
  </si>
  <si>
    <t>S. bin Ramli</t>
  </si>
  <si>
    <t>G. De Groot</t>
  </si>
  <si>
    <t>X. Denis</t>
  </si>
  <si>
    <t>C. Kasangaki</t>
  </si>
  <si>
    <t>E. ?ta</t>
  </si>
  <si>
    <t>O. Bošnjak</t>
  </si>
  <si>
    <t>P. Igwe</t>
  </si>
  <si>
    <t>N. Singh</t>
  </si>
  <si>
    <t>L. Kalni?š</t>
  </si>
  <si>
    <t>C. Nakitto</t>
  </si>
  <si>
    <t>J. Zacarias</t>
  </si>
  <si>
    <t>L. bin Osman</t>
  </si>
  <si>
    <t>T. Faure</t>
  </si>
  <si>
    <t>S. Anyait</t>
  </si>
  <si>
    <t>A. Peña</t>
  </si>
  <si>
    <t>G. Riva</t>
  </si>
  <si>
    <t>U. Mansour</t>
  </si>
  <si>
    <t>A. Janssen</t>
  </si>
  <si>
    <t>P. Nakubulwa</t>
  </si>
  <si>
    <t>W. Joao</t>
  </si>
  <si>
    <t>R. Namutebi</t>
  </si>
  <si>
    <t>H. Kowalski</t>
  </si>
  <si>
    <t>J. Manu</t>
  </si>
  <si>
    <t>H. Sinaga</t>
  </si>
  <si>
    <t>H. Choo</t>
  </si>
  <si>
    <t>V. Kaneko</t>
  </si>
  <si>
    <t>S. Magezi</t>
  </si>
  <si>
    <t>J. Teko</t>
  </si>
  <si>
    <t>G. Varma</t>
  </si>
  <si>
    <t>V. Salim</t>
  </si>
  <si>
    <t>H. Chakraborty</t>
  </si>
  <si>
    <t>South Sati Fatina</t>
  </si>
  <si>
    <t>G. Tugume</t>
  </si>
  <si>
    <t>R. Mensah</t>
  </si>
  <si>
    <t>D. Svensson</t>
  </si>
  <si>
    <t>G. Efendi</t>
  </si>
  <si>
    <t>L. Schmid</t>
  </si>
  <si>
    <t>G. Leone</t>
  </si>
  <si>
    <t>R. Navarro</t>
  </si>
  <si>
    <t>C. Mirkovi?</t>
  </si>
  <si>
    <t>X. Namuli</t>
  </si>
  <si>
    <t>H. Jansson</t>
  </si>
  <si>
    <t>C. Ibrahim</t>
  </si>
  <si>
    <t>F. Baguma</t>
  </si>
  <si>
    <t>R. Koch</t>
  </si>
  <si>
    <t>D. Horn</t>
  </si>
  <si>
    <t>K. Mirkovi?</t>
  </si>
  <si>
    <t>Y. Machava</t>
  </si>
  <si>
    <t>J. Kyarisiima</t>
  </si>
  <si>
    <t>X. Ayugi</t>
  </si>
  <si>
    <t>D. Hara</t>
  </si>
  <si>
    <t>C. Manjhi</t>
  </si>
  <si>
    <t>L. Khonje</t>
  </si>
  <si>
    <t>D. Mo</t>
  </si>
  <si>
    <t>I. Namugosa</t>
  </si>
  <si>
    <t>R. Sanz</t>
  </si>
  <si>
    <t>M. Takata</t>
  </si>
  <si>
    <t>B. Colin</t>
  </si>
  <si>
    <t>A. Aceng</t>
  </si>
  <si>
    <t>T. Teo</t>
  </si>
  <si>
    <t>J. Odeke</t>
  </si>
  <si>
    <t>Z. Longole</t>
  </si>
  <si>
    <t>E. Balog</t>
  </si>
  <si>
    <t>J. Tsan</t>
  </si>
  <si>
    <t>S. Chided</t>
  </si>
  <si>
    <t>O. Seah</t>
  </si>
  <si>
    <t>F. Yunusa</t>
  </si>
  <si>
    <t>Z. bin Zakaria</t>
  </si>
  <si>
    <t>J. Fukuda</t>
  </si>
  <si>
    <t>U. Wright</t>
  </si>
  <si>
    <t>I. Öztürk</t>
  </si>
  <si>
    <t>T. Haim</t>
  </si>
  <si>
    <t>S. Kamoga</t>
  </si>
  <si>
    <t>H. Gumisiriza</t>
  </si>
  <si>
    <t>F. Rácz</t>
  </si>
  <si>
    <t>S. Szabó</t>
  </si>
  <si>
    <t>D. Mabhena</t>
  </si>
  <si>
    <t>Y. Turyahabwe</t>
  </si>
  <si>
    <t>I. Gumede</t>
  </si>
  <si>
    <t>D. Bergmann</t>
  </si>
  <si>
    <t>U. Arthur</t>
  </si>
  <si>
    <t>L. Chiu</t>
  </si>
  <si>
    <t>O. Naderi</t>
  </si>
  <si>
    <t>B. Taheri</t>
  </si>
  <si>
    <t>O. Farkas</t>
  </si>
  <si>
    <t>K. Candia</t>
  </si>
  <si>
    <t>N. Quinn</t>
  </si>
  <si>
    <t>B. Maruyama</t>
  </si>
  <si>
    <t>O. Khainza</t>
  </si>
  <si>
    <t>F. bin Ishak</t>
  </si>
  <si>
    <t>Z. Salisu</t>
  </si>
  <si>
    <t>Q. Henriksen</t>
  </si>
  <si>
    <t>E. Bukar</t>
  </si>
  <si>
    <t>B. Luki?</t>
  </si>
  <si>
    <t>D. Henriksen</t>
  </si>
  <si>
    <t>K. Machava</t>
  </si>
  <si>
    <t>Q. Sarfo</t>
  </si>
  <si>
    <t>C. Roux</t>
  </si>
  <si>
    <t>X. Kho</t>
  </si>
  <si>
    <t>P. Nabbanja</t>
  </si>
  <si>
    <t>D. Tweheyo</t>
  </si>
  <si>
    <t>N. Barukh</t>
  </si>
  <si>
    <t>Y. Gashi</t>
  </si>
  <si>
    <t>X. Heikkilä</t>
  </si>
  <si>
    <t>C. Obi</t>
  </si>
  <si>
    <t>D. Siregar</t>
  </si>
  <si>
    <t>J. Abdel</t>
  </si>
  <si>
    <t>A. Chelimo</t>
  </si>
  <si>
    <t>A. Davies</t>
  </si>
  <si>
    <t>R. Aloyo</t>
  </si>
  <si>
    <t>I. Amviko</t>
  </si>
  <si>
    <t>X. Smith</t>
  </si>
  <si>
    <t>Y. Nassuuna</t>
  </si>
  <si>
    <t>A. Richard</t>
  </si>
  <si>
    <t>P. Halvorsen</t>
  </si>
  <si>
    <t>H. Nyombi</t>
  </si>
  <si>
    <t>A. Namataka</t>
  </si>
  <si>
    <t>L. Mensah</t>
  </si>
  <si>
    <t>L. Rezaei</t>
  </si>
  <si>
    <t>S. Hashemi</t>
  </si>
  <si>
    <t>A. Dickson</t>
  </si>
  <si>
    <t>Z. Mugeni</t>
  </si>
  <si>
    <t>D. Ikeda</t>
  </si>
  <si>
    <t>J. Tse</t>
  </si>
  <si>
    <t>L. binti Hassan</t>
  </si>
  <si>
    <t>Z. Acidri</t>
  </si>
  <si>
    <t>L. Yusof</t>
  </si>
  <si>
    <t>Q. bin Ismail</t>
  </si>
  <si>
    <t>M. Begu</t>
  </si>
  <si>
    <t>Y. Takeuchi</t>
  </si>
  <si>
    <t>E. Manhica</t>
  </si>
  <si>
    <t>H. Kaweesi</t>
  </si>
  <si>
    <t>Z. Kituyi</t>
  </si>
  <si>
    <t>A. Nilsen</t>
  </si>
  <si>
    <t>N. Andama</t>
  </si>
  <si>
    <t>J. De Luca</t>
  </si>
  <si>
    <t>V. Andersson</t>
  </si>
  <si>
    <t>Q. Roy</t>
  </si>
  <si>
    <t>S. Namanya</t>
  </si>
  <si>
    <t>C. Emmanuel</t>
  </si>
  <si>
    <t>C. Lunyolo</t>
  </si>
  <si>
    <t>A. Cheang</t>
  </si>
  <si>
    <t>L. Bekher</t>
  </si>
  <si>
    <t>C. Navarro</t>
  </si>
  <si>
    <t>H. Steiner</t>
  </si>
  <si>
    <t>Y. Aidoo</t>
  </si>
  <si>
    <t>J. Ayebare</t>
  </si>
  <si>
    <t>N. Bianco</t>
  </si>
  <si>
    <t>X. Sulaiman</t>
  </si>
  <si>
    <t>G. Cossa</t>
  </si>
  <si>
    <t>L. Petrenko</t>
  </si>
  <si>
    <t>H. Jovanovi?</t>
  </si>
  <si>
    <t>Q. Aini</t>
  </si>
  <si>
    <t>F. Okon</t>
  </si>
  <si>
    <t>D. Nishimura</t>
  </si>
  <si>
    <t>W. Namukose</t>
  </si>
  <si>
    <t>G. Nimusiima</t>
  </si>
  <si>
    <t>B. Wright</t>
  </si>
  <si>
    <t>Y. Vitali</t>
  </si>
  <si>
    <t>L. Ricci</t>
  </si>
  <si>
    <t>F. Namukasa</t>
  </si>
  <si>
    <t>L. Oroma</t>
  </si>
  <si>
    <t>K. Asadi</t>
  </si>
  <si>
    <t>L. Yulianti</t>
  </si>
  <si>
    <t>A. Haruna</t>
  </si>
  <si>
    <t>P. Naiga</t>
  </si>
  <si>
    <t>C. Carvalho</t>
  </si>
  <si>
    <t>Z. Hribar</t>
  </si>
  <si>
    <t>Q. Ogwang</t>
  </si>
  <si>
    <t>A. Gautier</t>
  </si>
  <si>
    <t>M. As</t>
  </si>
  <si>
    <t>B. Weiß</t>
  </si>
  <si>
    <t>C. Tukamushaba</t>
  </si>
  <si>
    <t>S. Aisyah</t>
  </si>
  <si>
    <t>R. Ishii</t>
  </si>
  <si>
    <t>J. Wulandari</t>
  </si>
  <si>
    <t>Z. Agyei</t>
  </si>
  <si>
    <t>E. Ruzvidzo</t>
  </si>
  <si>
    <t>P. Tumwine</t>
  </si>
  <si>
    <t>H. Young</t>
  </si>
  <si>
    <t>Y. Mugerwa</t>
  </si>
  <si>
    <t>A. Hudák</t>
  </si>
  <si>
    <t>Y. Romano</t>
  </si>
  <si>
    <t>H. Arab</t>
  </si>
  <si>
    <t>E. Ow</t>
  </si>
  <si>
    <t>S. Kaggwa</t>
  </si>
  <si>
    <t>Z. Mutandwa</t>
  </si>
  <si>
    <t>S. Nansamba</t>
  </si>
  <si>
    <t>T. Larsson</t>
  </si>
  <si>
    <t>T. Chebet</t>
  </si>
  <si>
    <t>X. Nabukalu</t>
  </si>
  <si>
    <t>H. Akugizibwe</t>
  </si>
  <si>
    <t>F. Hang</t>
  </si>
  <si>
    <t>J. Nahabwe</t>
  </si>
  <si>
    <t>N. Muhammadu</t>
  </si>
  <si>
    <t>C. Boyko</t>
  </si>
  <si>
    <t>C. Haas</t>
  </si>
  <si>
    <t>H. Francisco</t>
  </si>
  <si>
    <t>F. Taha</t>
  </si>
  <si>
    <t>C. Ndiweni</t>
  </si>
  <si>
    <t>V. Garcia</t>
  </si>
  <si>
    <t>K. Othman</t>
  </si>
  <si>
    <t>Q. Turinawe</t>
  </si>
  <si>
    <t>O. Rácz</t>
  </si>
  <si>
    <t>W. Chue</t>
  </si>
  <si>
    <t>D. Hí</t>
  </si>
  <si>
    <t>N. Cudjoe</t>
  </si>
  <si>
    <t>B. Simango</t>
  </si>
  <si>
    <t>V. Ezra</t>
  </si>
  <si>
    <t>Y. Rabinovitch</t>
  </si>
  <si>
    <t>D. Tawiah</t>
  </si>
  <si>
    <t>K. Eder</t>
  </si>
  <si>
    <t>N. Ferhatovi?</t>
  </si>
  <si>
    <t>D. Amoako</t>
  </si>
  <si>
    <t>B. Nanyunja</t>
  </si>
  <si>
    <t>M. Namusisi</t>
  </si>
  <si>
    <t>K. Moshe</t>
  </si>
  <si>
    <t>U. Morales</t>
  </si>
  <si>
    <t>U. Kaahwa</t>
  </si>
  <si>
    <t>S. Nachum</t>
  </si>
  <si>
    <t>F. Lieu</t>
  </si>
  <si>
    <t>Playing Time MP</t>
  </si>
  <si>
    <t>Playing Time Starts</t>
  </si>
  <si>
    <t>Playing Time Min</t>
  </si>
  <si>
    <t>Playing Time 90s</t>
  </si>
  <si>
    <t>Performance GA</t>
  </si>
  <si>
    <t>Performance GA90</t>
  </si>
  <si>
    <t>Performance SoTA</t>
  </si>
  <si>
    <t>Performance Saves</t>
  </si>
  <si>
    <t>Performance Save%</t>
  </si>
  <si>
    <t>W</t>
  </si>
  <si>
    <t>L</t>
  </si>
  <si>
    <t>Performance CS</t>
  </si>
  <si>
    <t>Performance CS%</t>
  </si>
  <si>
    <t>Penalty Kicks PKA</t>
  </si>
  <si>
    <t>Penalty Kicks PKsv</t>
  </si>
  <si>
    <t>Penalty Kicks PKm</t>
  </si>
  <si>
    <t>Penalty Kicks Save%</t>
  </si>
  <si>
    <t>T. Kamugisha</t>
  </si>
  <si>
    <t>GK</t>
  </si>
  <si>
    <t>I. Kumari</t>
  </si>
  <si>
    <t>Y. Ruggiero</t>
  </si>
  <si>
    <t>G. ?ahin</t>
  </si>
  <si>
    <t>H. Saeed</t>
  </si>
  <si>
    <t>P. Addae</t>
  </si>
  <si>
    <t>J. Koval</t>
  </si>
  <si>
    <t>W. Mandizvidza</t>
  </si>
  <si>
    <t>N. Tkachuk</t>
  </si>
  <si>
    <t>W. Abeja</t>
  </si>
  <si>
    <t>E. Wibowo</t>
  </si>
  <si>
    <t>Q. Permana</t>
  </si>
  <si>
    <t>I. Ajiko</t>
  </si>
  <si>
    <t>C. Baba</t>
  </si>
  <si>
    <t>M. Zhou</t>
  </si>
  <si>
    <t>B. Ochieng</t>
  </si>
  <si>
    <t>E. Tushemereirwe</t>
  </si>
  <si>
    <t>H. Okafor</t>
  </si>
  <si>
    <t>F. Carbone</t>
  </si>
  <si>
    <t>A. Mbusa</t>
  </si>
  <si>
    <t>B. K?l?ç</t>
  </si>
  <si>
    <t>R. Chee</t>
  </si>
  <si>
    <t>L. Msowoya</t>
  </si>
  <si>
    <t>S. Zandamela</t>
  </si>
  <si>
    <t>K. Jao,</t>
  </si>
  <si>
    <t>M. Bahri</t>
  </si>
  <si>
    <t>S. Nuwagira</t>
  </si>
  <si>
    <t>R. Owere</t>
  </si>
  <si>
    <t>A. Whang</t>
  </si>
  <si>
    <t>U. Nakazibwe</t>
  </si>
  <si>
    <t>J. Vásquez</t>
  </si>
  <si>
    <t>G. Kyobutungi</t>
  </si>
  <si>
    <t>N. Mucunguzi</t>
  </si>
  <si>
    <t>A. Khainza</t>
  </si>
  <si>
    <t>B. Harahap</t>
  </si>
  <si>
    <t>B. Awio</t>
  </si>
  <si>
    <t>J. Ogawa</t>
  </si>
  <si>
    <t>Y. Kyosiimire</t>
  </si>
  <si>
    <t>M. Nyamahunge</t>
  </si>
  <si>
    <t>R. Odur</t>
  </si>
  <si>
    <t>W. Nasiru</t>
  </si>
  <si>
    <t>G. Mwebaze</t>
  </si>
  <si>
    <t>M. Krli?evi?</t>
  </si>
  <si>
    <t>J. Turyasingura</t>
  </si>
  <si>
    <t>A. Mor</t>
  </si>
  <si>
    <t>C. Leroy</t>
  </si>
  <si>
    <t>N. Busingye</t>
  </si>
  <si>
    <t>A. Omar</t>
  </si>
  <si>
    <t>P. Kabugo</t>
  </si>
  <si>
    <t>C. Musana</t>
  </si>
  <si>
    <t>G. Leung</t>
  </si>
  <si>
    <t>E. bin Mohamed</t>
  </si>
  <si>
    <t>B. Brandt</t>
  </si>
  <si>
    <t>S. Aslan</t>
  </si>
  <si>
    <t>V. Awio</t>
  </si>
  <si>
    <t>A. Berkowitz</t>
  </si>
  <si>
    <t>A. Kova?evi?</t>
  </si>
  <si>
    <t>R. Yiga</t>
  </si>
  <si>
    <t>K. Huang</t>
  </si>
  <si>
    <t>C. Hamed</t>
  </si>
  <si>
    <t>V. Kumwenda</t>
  </si>
  <si>
    <t>Y. Draru</t>
  </si>
  <si>
    <t>Z. Fabre</t>
  </si>
  <si>
    <t>G. Caputo</t>
  </si>
  <si>
    <t>B. Fernandez</t>
  </si>
  <si>
    <t>T. Obong</t>
  </si>
  <si>
    <t>I. Kisitu</t>
  </si>
  <si>
    <t>Z. Marini</t>
  </si>
  <si>
    <t>E. Miyazaki</t>
  </si>
  <si>
    <t>V. Arnold</t>
  </si>
  <si>
    <t>G. Daud</t>
  </si>
  <si>
    <t>S. Kiconco</t>
  </si>
  <si>
    <t>H. Nakimera</t>
  </si>
  <si>
    <t>S. Feldman</t>
  </si>
  <si>
    <t>J. Martin</t>
  </si>
  <si>
    <t>R. Wanyama</t>
  </si>
  <si>
    <t>T. Okello</t>
  </si>
  <si>
    <t>U. Nishimura</t>
  </si>
  <si>
    <t>J. Lunkuse</t>
  </si>
  <si>
    <t>G. Boadi</t>
  </si>
  <si>
    <t>B. Koskinen</t>
  </si>
  <si>
    <t>Y. Acola</t>
  </si>
  <si>
    <t>X. Tumushabe</t>
  </si>
  <si>
    <t>J. Mercier</t>
  </si>
  <si>
    <t>P. Solanki</t>
  </si>
  <si>
    <t>L. Dahl</t>
  </si>
  <si>
    <t>V. Ssali</t>
  </si>
  <si>
    <t>M. Ngamita</t>
  </si>
  <si>
    <t>A. Suboti?</t>
  </si>
  <si>
    <t>P. Tetteh</t>
  </si>
  <si>
    <t>H. Kamal</t>
  </si>
  <si>
    <t>I. Nassiwa</t>
  </si>
  <si>
    <t>P. Galli</t>
  </si>
  <si>
    <t>X. Arnaud</t>
  </si>
  <si>
    <t>V. Bwambale</t>
  </si>
  <si>
    <t>G. Oluka</t>
  </si>
  <si>
    <t>R. Martino</t>
  </si>
  <si>
    <t>O. Nabunya</t>
  </si>
  <si>
    <t>E. Kaddu</t>
  </si>
  <si>
    <t>D. Sorrentino</t>
  </si>
  <si>
    <t>F. Akumu</t>
  </si>
  <si>
    <t>U. Nyeko</t>
  </si>
  <si>
    <t>G. Alali</t>
  </si>
  <si>
    <t>C. V?tols</t>
  </si>
  <si>
    <t>H. Tuhaise</t>
  </si>
  <si>
    <t>G. Chandiga</t>
  </si>
  <si>
    <t>J. Nkrumah</t>
  </si>
  <si>
    <t>L. Antwi</t>
  </si>
  <si>
    <t>W. Kong</t>
  </si>
  <si>
    <t>D. Kateregga</t>
  </si>
  <si>
    <t>P. Robinson</t>
  </si>
  <si>
    <t>W. Lotfi</t>
  </si>
  <si>
    <t>R. Rizzi</t>
  </si>
  <si>
    <t>B. Ampofo</t>
  </si>
  <si>
    <t>V. Guillaume</t>
  </si>
  <si>
    <t>F. Nabunya</t>
  </si>
  <si>
    <t>S. binti Othman</t>
  </si>
  <si>
    <t>V. Razak</t>
  </si>
  <si>
    <t>E. Namakoye</t>
  </si>
  <si>
    <t>X. Neri</t>
  </si>
  <si>
    <t>K. Tsui</t>
  </si>
  <si>
    <t>G. Leitner</t>
  </si>
  <si>
    <t>M. Janssens</t>
  </si>
  <si>
    <t>Q. Martínez</t>
  </si>
  <si>
    <t>X. Adikini</t>
  </si>
  <si>
    <t>G. Taruvinga</t>
  </si>
  <si>
    <t>K. Adero</t>
  </si>
  <si>
    <t>F. Yaakv</t>
  </si>
  <si>
    <t>L. Nalukenge</t>
  </si>
  <si>
    <t>Y. binti Omar</t>
  </si>
  <si>
    <t>F. Walker</t>
  </si>
  <si>
    <t>M. Ategeka</t>
  </si>
  <si>
    <t>H. Ochan</t>
  </si>
  <si>
    <t>P. Wan</t>
  </si>
  <si>
    <t>I. Bitton</t>
  </si>
  <si>
    <t>F. Ribeiro</t>
  </si>
  <si>
    <t>F. Ithungu</t>
  </si>
  <si>
    <t>E. Kyomukama</t>
  </si>
  <si>
    <t>O. Burgos</t>
  </si>
  <si>
    <t>N. Kyohirwe</t>
  </si>
  <si>
    <t>C. Shevchenko</t>
  </si>
  <si>
    <t>S. Marchetti</t>
  </si>
  <si>
    <t>M. Murmu</t>
  </si>
  <si>
    <t>I. Agwang</t>
  </si>
  <si>
    <t>G. Prasetyo</t>
  </si>
  <si>
    <t>O. Noor</t>
  </si>
  <si>
    <t>Y. Larsen</t>
  </si>
  <si>
    <t>L. Namaganda</t>
  </si>
  <si>
    <t>S. Tamale</t>
  </si>
  <si>
    <t>L. Namuyanja</t>
  </si>
  <si>
    <t>N. Irawan</t>
  </si>
  <si>
    <t>T. Bonabana</t>
  </si>
  <si>
    <t>G. Razak</t>
  </si>
  <si>
    <t>X. Hosseinzadeh</t>
  </si>
  <si>
    <t>Q. Musimenta</t>
  </si>
  <si>
    <t>L. Sakurai</t>
  </si>
  <si>
    <t>F. Jansen</t>
  </si>
  <si>
    <t>F. Dauda</t>
  </si>
  <si>
    <t>A. White</t>
  </si>
  <si>
    <t>K. Kravchenko</t>
  </si>
  <si>
    <t>O. Herrmann</t>
  </si>
  <si>
    <t>A. Amongin</t>
  </si>
  <si>
    <t>K. Järvinen</t>
  </si>
  <si>
    <t>Y. Nanyondo</t>
  </si>
  <si>
    <t>U. Yamasaki</t>
  </si>
  <si>
    <t>U. Mvula</t>
  </si>
  <si>
    <t>P. Johansson</t>
  </si>
  <si>
    <t>E. Mapuranga</t>
  </si>
  <si>
    <t>I. Friedrich</t>
  </si>
  <si>
    <t>F. Kimera</t>
  </si>
  <si>
    <t>X. Driscoll</t>
  </si>
  <si>
    <t>Z. Lefevre</t>
  </si>
  <si>
    <t>Z. Nyamahunge</t>
  </si>
  <si>
    <t>F. De Groot</t>
  </si>
  <si>
    <t>T. Bukar</t>
  </si>
  <si>
    <t>G. Aloyo</t>
  </si>
  <si>
    <t>F. K?rkli?š</t>
  </si>
  <si>
    <t>E. binti Ismail</t>
  </si>
  <si>
    <t>M. Asiimwe</t>
  </si>
  <si>
    <t>X. Dahan</t>
  </si>
  <si>
    <t>R. Aguilar</t>
  </si>
  <si>
    <t>A. Lamunu</t>
  </si>
  <si>
    <t>C. Ismail</t>
  </si>
  <si>
    <t>K. Nkhoma</t>
  </si>
  <si>
    <t>Q. König</t>
  </si>
  <si>
    <t>A. Soong</t>
  </si>
  <si>
    <t>S. Achen</t>
  </si>
  <si>
    <t>L. Werner</t>
  </si>
  <si>
    <t>K. Kanyesigye</t>
  </si>
  <si>
    <t>Q. Ghoe</t>
  </si>
  <si>
    <t>N. Tumwesigye</t>
  </si>
  <si>
    <t>D. Chiba</t>
  </si>
  <si>
    <t>J. Chukwu</t>
  </si>
  <si>
    <t>L. Foo</t>
  </si>
  <si>
    <t>J. Ojok</t>
  </si>
  <si>
    <t>U. Ndagire</t>
  </si>
  <si>
    <t>A. Chipeta</t>
  </si>
  <si>
    <t>E. Lungu</t>
  </si>
  <si>
    <t>E. Kantono</t>
  </si>
  <si>
    <t>Q. Nakyeyune</t>
  </si>
  <si>
    <t>Y. Goh</t>
  </si>
  <si>
    <t>R. Martín</t>
  </si>
  <si>
    <t>I. Sano</t>
  </si>
  <si>
    <t>Y. Tsua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</si>
</sst>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6">
    <xf numFmtId="0" fontId="0" fillId="0" borderId="0" xfId="0"/>
    <xf numFmtId="0" fontId="2" fillId="0" borderId="0" xfId="1" applyFill="1"/>
    <xf numFmtId="9" fontId="2" fillId="3" borderId="0" xfId="1" applyNumberFormat="1" applyFill="1"/>
    <xf numFmtId="0" fontId="2" fillId="3" borderId="0" xfId="1" applyFill="1"/>
    <xf numFmtId="0" fontId="2" fillId="0" borderId="0" xfId="1" applyFill="1" applyBorder="1"/>
    <xf numFmtId="9" fontId="2" fillId="3" borderId="0" xfId="1" applyNumberFormat="1" applyFill="1" applyBorder="1"/>
    <xf numFmtId="0" fontId="2" fillId="3" borderId="0" xfId="1" applyFill="1" applyBorder="1"/>
    <xf numFmtId="0" fontId="2" fillId="0" borderId="0" xfId="1" applyBorder="1"/>
    <xf numFmtId="0" fontId="2" fillId="2" borderId="0" xfId="1" applyFill="1" applyBorder="1"/>
    <xf numFmtId="0" fontId="3" fillId="0" borderId="0" xfId="1" applyFont="1" applyFill="1"/>
    <xf numFmtId="0" fontId="1" fillId="0" borderId="0" xfId="1" applyFont="1" applyFill="1"/>
    <xf numFmtId="0" fontId="3" fillId="3" borderId="0" xfId="1" applyFont="1" applyFill="1"/>
    <xf numFmtId="0" fontId="1" fillId="3" borderId="0" xfId="1" applyFont="1" applyFill="1"/>
    <xf numFmtId="9" fontId="1" fillId="3" borderId="0" xfId="1" applyNumberFormat="1" applyFont="1" applyFill="1" applyBorder="1"/>
    <xf numFmtId="0" fontId="1" fillId="3" borderId="0" xfId="1" applyFont="1" applyFill="1" applyBorder="1"/>
    <xf numFmtId="9" fontId="1" fillId="3" borderId="0" xfId="1" applyNumberFormat="1" applyFont="1" applyFill="1"/>
  </cellXfs>
  <cellStyles count="2">
    <cellStyle name="Normal" xfId="0" builtinId="0"/>
    <cellStyle name="Normal 2" xfId="1" xr:uid="{9A8D6159-98AA-466E-9440-3F6EF2426F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5C210-4CA2-458B-8F08-3C717F01F6D2}">
  <sheetPr>
    <tabColor rgb="FF00B050"/>
  </sheetPr>
  <dimension ref="A1:AD981"/>
  <sheetViews>
    <sheetView topLeftCell="J1" workbookViewId="0">
      <selection activeCell="O17" sqref="O17"/>
    </sheetView>
  </sheetViews>
  <sheetFormatPr defaultRowHeight="14.5" x14ac:dyDescent="0.35"/>
  <cols>
    <col min="1" max="1" width="8.7265625" style="7"/>
    <col min="2" max="2" width="30" style="7" bestFit="1" customWidth="1"/>
    <col min="3" max="3" width="8.7265625" style="7"/>
    <col min="4" max="4" width="18.36328125" style="7" customWidth="1"/>
    <col min="5" max="6" width="8.7265625" style="7"/>
    <col min="7" max="7" width="8.7265625" style="6"/>
    <col min="8" max="8" width="8.7265625" style="7"/>
    <col min="9" max="9" width="8.7265625" style="6"/>
    <col min="10" max="10" width="10.81640625" style="7" bestFit="1" customWidth="1"/>
    <col min="11" max="11" width="11.81640625" style="7" bestFit="1" customWidth="1"/>
    <col min="12" max="12" width="8.7265625" style="6"/>
    <col min="13" max="13" width="13.36328125" style="8" bestFit="1" customWidth="1"/>
    <col min="14" max="14" width="13" style="7" bestFit="1" customWidth="1"/>
    <col min="15" max="15" width="14" style="8" bestFit="1" customWidth="1"/>
    <col min="16" max="16" width="12" style="7" bestFit="1" customWidth="1"/>
    <col min="17" max="17" width="8.7265625" style="6"/>
    <col min="18" max="18" width="10.7265625" style="7" bestFit="1" customWidth="1"/>
    <col min="19" max="19" width="8.7265625" style="7"/>
    <col min="20" max="20" width="16.36328125" style="7" bestFit="1" customWidth="1"/>
    <col min="21" max="21" width="8.7265625" style="6"/>
    <col min="22" max="22" width="11" style="7" bestFit="1" customWidth="1"/>
    <col min="23" max="23" width="8.7265625" style="6"/>
    <col min="24" max="28" width="8.7265625" style="7"/>
    <col min="29" max="29" width="8.7265625" style="6"/>
    <col min="30" max="30" width="8.7265625" style="14"/>
    <col min="31" max="16384" width="8.7265625" style="4"/>
  </cols>
  <sheetData>
    <row r="1" spans="1:30" x14ac:dyDescent="0.35">
      <c r="A1" s="4"/>
      <c r="B1" s="4"/>
      <c r="C1" s="4"/>
      <c r="D1" s="4"/>
      <c r="E1" s="4"/>
      <c r="F1" s="4"/>
      <c r="G1" s="5">
        <v>0.15</v>
      </c>
      <c r="H1" s="4"/>
      <c r="I1" s="5">
        <v>0.25</v>
      </c>
      <c r="J1" s="4"/>
      <c r="K1" s="4"/>
      <c r="L1" s="5">
        <v>0.2</v>
      </c>
      <c r="M1" s="4"/>
      <c r="N1" s="4"/>
      <c r="O1" s="4"/>
      <c r="P1" s="4"/>
      <c r="Q1" s="5">
        <v>0.15</v>
      </c>
      <c r="R1" s="4"/>
      <c r="S1" s="4"/>
      <c r="T1" s="4"/>
      <c r="U1" s="5">
        <v>0.15</v>
      </c>
      <c r="V1" s="4"/>
      <c r="W1" s="5">
        <v>0.1</v>
      </c>
      <c r="X1" s="4"/>
      <c r="Y1" s="4"/>
      <c r="Z1" s="4"/>
      <c r="AA1" s="4"/>
      <c r="AB1" s="4"/>
      <c r="AD1" s="13"/>
    </row>
    <row r="2" spans="1:30" x14ac:dyDescent="0.35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6" t="s">
        <v>6</v>
      </c>
      <c r="H2" s="4" t="s">
        <v>7</v>
      </c>
      <c r="I2" s="6" t="str">
        <f>H2&amp;"_Rank"</f>
        <v>Gls_Rank</v>
      </c>
      <c r="J2" s="4" t="s">
        <v>8</v>
      </c>
      <c r="K2" s="4" t="s">
        <v>9</v>
      </c>
      <c r="L2" s="6" t="str">
        <f>K2&amp;"_Rank"</f>
        <v>Standard SoT_Rank</v>
      </c>
      <c r="M2" s="4" t="s">
        <v>10</v>
      </c>
      <c r="N2" s="4" t="s">
        <v>11</v>
      </c>
      <c r="O2" s="4" t="s">
        <v>12</v>
      </c>
      <c r="P2" s="4" t="s">
        <v>13</v>
      </c>
      <c r="Q2" s="6" t="str">
        <f>P2&amp;"_Rank"</f>
        <v>Standard Dist_Rank</v>
      </c>
      <c r="R2" s="4" t="s">
        <v>14</v>
      </c>
      <c r="S2" s="4" t="s">
        <v>15</v>
      </c>
      <c r="T2" s="4" t="s">
        <v>16</v>
      </c>
      <c r="U2" s="6" t="str">
        <f>T2&amp;"_Rank"</f>
        <v>Performance PKatt_Rank</v>
      </c>
      <c r="V2" s="4" t="s">
        <v>17</v>
      </c>
      <c r="W2" s="6" t="str">
        <f>V2&amp;"_Rank"</f>
        <v>Expected xG_Rank</v>
      </c>
      <c r="X2" s="4" t="s">
        <v>18</v>
      </c>
      <c r="Y2" s="4" t="s">
        <v>19</v>
      </c>
      <c r="Z2" s="4" t="s">
        <v>20</v>
      </c>
      <c r="AA2" s="4" t="s">
        <v>21</v>
      </c>
      <c r="AB2" s="4" t="s">
        <v>22</v>
      </c>
      <c r="AC2" s="6" t="s">
        <v>23</v>
      </c>
      <c r="AD2" s="14" t="str">
        <f>AC2&amp;"_Rank"</f>
        <v>index_Rank</v>
      </c>
    </row>
    <row r="3" spans="1:30" x14ac:dyDescent="0.35">
      <c r="A3" s="4" t="s">
        <v>24</v>
      </c>
      <c r="B3" s="4" t="s">
        <v>25</v>
      </c>
      <c r="C3" s="4" t="s">
        <v>26</v>
      </c>
      <c r="D3" s="4" t="s">
        <v>27</v>
      </c>
      <c r="E3" s="4">
        <v>33</v>
      </c>
      <c r="F3" s="4">
        <v>33.54</v>
      </c>
      <c r="G3" s="6">
        <f t="shared" ref="G3:G66" si="0">RANK(F3,$F$3:$F$981)</f>
        <v>13</v>
      </c>
      <c r="H3" s="4">
        <v>0.86</v>
      </c>
      <c r="I3" s="6">
        <f t="shared" ref="I3:I66" si="1">RANK(H3,H$3:H$981)</f>
        <v>18</v>
      </c>
      <c r="J3" s="4">
        <v>5.7</v>
      </c>
      <c r="K3" s="4">
        <v>2.59</v>
      </c>
      <c r="L3" s="6">
        <f t="shared" ref="L3:L66" si="2">RANK(K3,K$3:K$981)</f>
        <v>8</v>
      </c>
      <c r="M3" s="4">
        <v>44.7</v>
      </c>
      <c r="N3" s="4">
        <v>0.05</v>
      </c>
      <c r="O3" s="4">
        <v>0.37</v>
      </c>
      <c r="P3" s="4">
        <v>18.86</v>
      </c>
      <c r="Q3" s="6">
        <f t="shared" ref="Q3:Q66" si="3">IFERROR(RANK(P3,P$3:P$981),999)</f>
        <v>215</v>
      </c>
      <c r="R3" s="4">
        <v>1.1100000000000001</v>
      </c>
      <c r="S3" s="4">
        <v>0.16</v>
      </c>
      <c r="T3" s="4">
        <v>0.17</v>
      </c>
      <c r="U3" s="6">
        <f t="shared" ref="U3:U66" si="4">IFERROR(RANK(T3,T$3:T$981),999)</f>
        <v>57</v>
      </c>
      <c r="V3" s="4">
        <v>0.66</v>
      </c>
      <c r="W3" s="6">
        <f t="shared" ref="W3:W66" si="5">RANK(V3,V$3:V$981)</f>
        <v>27</v>
      </c>
      <c r="X3" s="4">
        <v>0.08</v>
      </c>
      <c r="Y3" s="4">
        <v>0.1</v>
      </c>
      <c r="Z3" s="4">
        <v>0.26</v>
      </c>
      <c r="AA3" s="4" t="s">
        <v>28</v>
      </c>
      <c r="AB3" s="4">
        <v>2021</v>
      </c>
      <c r="AC3" s="6">
        <f t="shared" ref="AC3:AC66" si="6">$G$1*G3+$I$1*I3+$L$1*L3+$Q$1*Q3+$W$1*W3+$U$1*U3</f>
        <v>51.55</v>
      </c>
      <c r="AD3" s="14">
        <f t="shared" ref="AD3:AD66" si="7">RANK(AC3,AC$3:AC$981,1)</f>
        <v>1</v>
      </c>
    </row>
    <row r="4" spans="1:30" x14ac:dyDescent="0.35">
      <c r="A4" s="4" t="s">
        <v>29</v>
      </c>
      <c r="B4" s="4" t="s">
        <v>30</v>
      </c>
      <c r="C4" s="4" t="s">
        <v>31</v>
      </c>
      <c r="D4" s="4" t="s">
        <v>32</v>
      </c>
      <c r="E4" s="4">
        <v>26</v>
      </c>
      <c r="F4" s="4">
        <v>32.549999999999997</v>
      </c>
      <c r="G4" s="6">
        <f t="shared" si="0"/>
        <v>19</v>
      </c>
      <c r="H4" s="4">
        <v>0.66</v>
      </c>
      <c r="I4" s="6">
        <f t="shared" si="1"/>
        <v>44</v>
      </c>
      <c r="J4" s="4">
        <v>3.09</v>
      </c>
      <c r="K4" s="4">
        <v>1.38</v>
      </c>
      <c r="L4" s="6">
        <f t="shared" si="2"/>
        <v>76</v>
      </c>
      <c r="M4" s="4">
        <v>44.02</v>
      </c>
      <c r="N4" s="4">
        <v>7.0000000000000007E-2</v>
      </c>
      <c r="O4" s="4">
        <v>0.3</v>
      </c>
      <c r="P4" s="4">
        <v>21.08</v>
      </c>
      <c r="Q4" s="6">
        <f t="shared" si="3"/>
        <v>106</v>
      </c>
      <c r="R4" s="4">
        <v>0.51</v>
      </c>
      <c r="S4" s="4">
        <v>0.32</v>
      </c>
      <c r="T4" s="4">
        <v>0.16</v>
      </c>
      <c r="U4" s="6">
        <f t="shared" si="4"/>
        <v>70</v>
      </c>
      <c r="V4" s="4">
        <v>0.48</v>
      </c>
      <c r="W4" s="6">
        <f t="shared" si="5"/>
        <v>120</v>
      </c>
      <c r="X4" s="4">
        <v>0.13</v>
      </c>
      <c r="Y4" s="4">
        <v>0.02</v>
      </c>
      <c r="Z4" s="4">
        <v>-0.04</v>
      </c>
      <c r="AA4" s="4" t="s">
        <v>33</v>
      </c>
      <c r="AB4" s="4">
        <v>2021</v>
      </c>
      <c r="AC4" s="6">
        <f t="shared" si="6"/>
        <v>67.45</v>
      </c>
      <c r="AD4" s="14">
        <f t="shared" si="7"/>
        <v>2</v>
      </c>
    </row>
    <row r="5" spans="1:30" x14ac:dyDescent="0.35">
      <c r="A5" s="4" t="s">
        <v>34</v>
      </c>
      <c r="B5" s="4" t="s">
        <v>35</v>
      </c>
      <c r="C5" s="4" t="s">
        <v>31</v>
      </c>
      <c r="D5" s="4" t="s">
        <v>36</v>
      </c>
      <c r="E5" s="4">
        <v>35</v>
      </c>
      <c r="F5" s="4">
        <v>31.19</v>
      </c>
      <c r="G5" s="6">
        <f t="shared" si="0"/>
        <v>41</v>
      </c>
      <c r="H5" s="4">
        <v>0.95</v>
      </c>
      <c r="I5" s="6">
        <f t="shared" si="1"/>
        <v>10</v>
      </c>
      <c r="J5" s="4">
        <v>5.12</v>
      </c>
      <c r="K5" s="4">
        <v>1.98</v>
      </c>
      <c r="L5" s="6">
        <f t="shared" si="2"/>
        <v>22</v>
      </c>
      <c r="M5" s="4">
        <v>37.020000000000003</v>
      </c>
      <c r="N5" s="4">
        <v>0.21</v>
      </c>
      <c r="O5" s="4">
        <v>0.32</v>
      </c>
      <c r="P5" s="4">
        <v>17.61</v>
      </c>
      <c r="Q5" s="6">
        <f t="shared" si="3"/>
        <v>309</v>
      </c>
      <c r="R5" s="4">
        <v>0.55000000000000004</v>
      </c>
      <c r="S5" s="4">
        <v>0.12</v>
      </c>
      <c r="T5" s="4">
        <v>0.16</v>
      </c>
      <c r="U5" s="6">
        <f t="shared" si="4"/>
        <v>70</v>
      </c>
      <c r="V5" s="4">
        <v>0.82</v>
      </c>
      <c r="W5" s="6">
        <f t="shared" si="5"/>
        <v>17</v>
      </c>
      <c r="X5" s="4">
        <v>0.22</v>
      </c>
      <c r="Y5" s="4">
        <v>0.08</v>
      </c>
      <c r="Z5" s="4">
        <v>0.1</v>
      </c>
      <c r="AA5" s="4" t="s">
        <v>37</v>
      </c>
      <c r="AB5" s="4">
        <v>2021</v>
      </c>
      <c r="AC5" s="6">
        <f t="shared" si="6"/>
        <v>71.599999999999994</v>
      </c>
      <c r="AD5" s="14">
        <f t="shared" si="7"/>
        <v>3</v>
      </c>
    </row>
    <row r="6" spans="1:30" x14ac:dyDescent="0.35">
      <c r="A6" s="4" t="s">
        <v>38</v>
      </c>
      <c r="B6" s="4" t="s">
        <v>39</v>
      </c>
      <c r="C6" s="4" t="s">
        <v>31</v>
      </c>
      <c r="D6" s="4" t="s">
        <v>40</v>
      </c>
      <c r="E6" s="4">
        <v>29</v>
      </c>
      <c r="F6" s="4">
        <v>31.86</v>
      </c>
      <c r="G6" s="6">
        <f t="shared" si="0"/>
        <v>31</v>
      </c>
      <c r="H6" s="4">
        <v>0.63</v>
      </c>
      <c r="I6" s="6">
        <f t="shared" si="1"/>
        <v>53</v>
      </c>
      <c r="J6" s="4">
        <v>4.38</v>
      </c>
      <c r="K6" s="4">
        <v>1.1599999999999999</v>
      </c>
      <c r="L6" s="6">
        <f t="shared" si="2"/>
        <v>148</v>
      </c>
      <c r="M6" s="4">
        <v>29.35</v>
      </c>
      <c r="N6" s="4">
        <v>0.05</v>
      </c>
      <c r="O6" s="4">
        <v>0.34</v>
      </c>
      <c r="P6" s="4">
        <v>21.16</v>
      </c>
      <c r="Q6" s="6">
        <f t="shared" si="3"/>
        <v>100</v>
      </c>
      <c r="R6" s="4">
        <v>0.4</v>
      </c>
      <c r="S6" s="4">
        <v>0.31</v>
      </c>
      <c r="T6" s="4">
        <v>0.28999999999999998</v>
      </c>
      <c r="U6" s="6">
        <f t="shared" si="4"/>
        <v>21</v>
      </c>
      <c r="V6" s="4">
        <v>0.47</v>
      </c>
      <c r="W6" s="6">
        <f t="shared" si="5"/>
        <v>129</v>
      </c>
      <c r="X6" s="4">
        <v>0.08</v>
      </c>
      <c r="Y6" s="4">
        <v>0.06</v>
      </c>
      <c r="Z6" s="4">
        <v>0.15</v>
      </c>
      <c r="AA6" s="4" t="s">
        <v>37</v>
      </c>
      <c r="AB6" s="4">
        <v>2021</v>
      </c>
      <c r="AC6" s="6">
        <f t="shared" si="6"/>
        <v>78.550000000000011</v>
      </c>
      <c r="AD6" s="14">
        <f t="shared" si="7"/>
        <v>4</v>
      </c>
    </row>
    <row r="7" spans="1:30" x14ac:dyDescent="0.35">
      <c r="A7" s="4" t="s">
        <v>41</v>
      </c>
      <c r="B7" s="4" t="s">
        <v>39</v>
      </c>
      <c r="C7" s="4" t="s">
        <v>26</v>
      </c>
      <c r="D7" s="4" t="s">
        <v>42</v>
      </c>
      <c r="E7" s="4">
        <v>25</v>
      </c>
      <c r="F7" s="4">
        <v>27.45</v>
      </c>
      <c r="G7" s="6">
        <f t="shared" si="0"/>
        <v>96</v>
      </c>
      <c r="H7" s="4">
        <v>0.62</v>
      </c>
      <c r="I7" s="6">
        <f t="shared" si="1"/>
        <v>57</v>
      </c>
      <c r="J7" s="4">
        <v>3.79</v>
      </c>
      <c r="K7" s="4">
        <v>1.1399999999999999</v>
      </c>
      <c r="L7" s="6">
        <f t="shared" si="2"/>
        <v>160</v>
      </c>
      <c r="M7" s="4">
        <v>29.34</v>
      </c>
      <c r="N7" s="4">
        <v>0.08</v>
      </c>
      <c r="O7" s="4">
        <v>0.42</v>
      </c>
      <c r="P7" s="4">
        <v>20.81</v>
      </c>
      <c r="Q7" s="6">
        <f t="shared" si="3"/>
        <v>118</v>
      </c>
      <c r="R7" s="4">
        <v>0.44</v>
      </c>
      <c r="S7" s="4">
        <v>0.28999999999999998</v>
      </c>
      <c r="T7" s="4">
        <v>0.32</v>
      </c>
      <c r="U7" s="6">
        <f t="shared" si="4"/>
        <v>14</v>
      </c>
      <c r="V7" s="4">
        <v>0.6</v>
      </c>
      <c r="W7" s="6">
        <f t="shared" si="5"/>
        <v>47</v>
      </c>
      <c r="X7" s="4">
        <v>0.15</v>
      </c>
      <c r="Y7" s="4">
        <v>0.06</v>
      </c>
      <c r="Z7" s="4">
        <v>0.01</v>
      </c>
      <c r="AA7" s="4" t="s">
        <v>37</v>
      </c>
      <c r="AB7" s="4">
        <v>2021</v>
      </c>
      <c r="AC7" s="6">
        <f t="shared" si="6"/>
        <v>85.149999999999991</v>
      </c>
      <c r="AD7" s="14">
        <f t="shared" si="7"/>
        <v>5</v>
      </c>
    </row>
    <row r="8" spans="1:30" x14ac:dyDescent="0.35">
      <c r="A8" s="4" t="s">
        <v>43</v>
      </c>
      <c r="B8" s="4" t="s">
        <v>44</v>
      </c>
      <c r="C8" s="4" t="s">
        <v>31</v>
      </c>
      <c r="D8" s="4" t="s">
        <v>45</v>
      </c>
      <c r="E8" s="4">
        <v>27</v>
      </c>
      <c r="F8" s="4">
        <v>34.18</v>
      </c>
      <c r="G8" s="6">
        <f t="shared" si="0"/>
        <v>8</v>
      </c>
      <c r="H8" s="4">
        <v>0.71</v>
      </c>
      <c r="I8" s="6">
        <f t="shared" si="1"/>
        <v>32</v>
      </c>
      <c r="J8" s="4">
        <v>3.94</v>
      </c>
      <c r="K8" s="4">
        <v>1.45</v>
      </c>
      <c r="L8" s="6">
        <f t="shared" si="2"/>
        <v>69</v>
      </c>
      <c r="M8" s="4">
        <v>35.1</v>
      </c>
      <c r="N8" s="4">
        <v>0.12</v>
      </c>
      <c r="O8" s="4">
        <v>0.45</v>
      </c>
      <c r="P8" s="4">
        <v>17.670000000000002</v>
      </c>
      <c r="Q8" s="6">
        <f t="shared" si="3"/>
        <v>304</v>
      </c>
      <c r="R8" s="4">
        <v>0.47</v>
      </c>
      <c r="S8" s="4">
        <v>0.18</v>
      </c>
      <c r="T8" s="4">
        <v>0.15</v>
      </c>
      <c r="U8" s="6">
        <f t="shared" si="4"/>
        <v>77</v>
      </c>
      <c r="V8" s="4">
        <v>0.57999999999999996</v>
      </c>
      <c r="W8" s="6">
        <f t="shared" si="5"/>
        <v>57</v>
      </c>
      <c r="X8" s="4">
        <v>0.06</v>
      </c>
      <c r="Y8" s="4">
        <v>0.1</v>
      </c>
      <c r="Z8" s="4">
        <v>0.08</v>
      </c>
      <c r="AA8" s="4" t="s">
        <v>46</v>
      </c>
      <c r="AB8" s="4">
        <v>2021</v>
      </c>
      <c r="AC8" s="6">
        <f t="shared" si="6"/>
        <v>85.85</v>
      </c>
      <c r="AD8" s="14">
        <f t="shared" si="7"/>
        <v>6</v>
      </c>
    </row>
    <row r="9" spans="1:30" x14ac:dyDescent="0.35">
      <c r="A9" s="4" t="s">
        <v>47</v>
      </c>
      <c r="B9" s="4" t="s">
        <v>48</v>
      </c>
      <c r="C9" s="4" t="s">
        <v>26</v>
      </c>
      <c r="D9" s="4" t="s">
        <v>49</v>
      </c>
      <c r="E9" s="4">
        <v>29</v>
      </c>
      <c r="F9" s="4">
        <v>26.4</v>
      </c>
      <c r="G9" s="6">
        <f t="shared" si="0"/>
        <v>115</v>
      </c>
      <c r="H9" s="4">
        <v>0.85</v>
      </c>
      <c r="I9" s="6">
        <f t="shared" si="1"/>
        <v>21</v>
      </c>
      <c r="J9" s="4">
        <v>3.44</v>
      </c>
      <c r="K9" s="4">
        <v>1.43</v>
      </c>
      <c r="L9" s="6">
        <f t="shared" si="2"/>
        <v>71</v>
      </c>
      <c r="M9" s="4">
        <v>43.41</v>
      </c>
      <c r="N9" s="4">
        <v>0.13</v>
      </c>
      <c r="O9" s="4">
        <v>0.41</v>
      </c>
      <c r="P9" s="4">
        <v>17.350000000000001</v>
      </c>
      <c r="Q9" s="6">
        <f t="shared" si="3"/>
        <v>329</v>
      </c>
      <c r="R9" s="4">
        <v>0.35</v>
      </c>
      <c r="S9" s="4">
        <v>0.21</v>
      </c>
      <c r="T9" s="4">
        <v>0.26</v>
      </c>
      <c r="U9" s="6">
        <f t="shared" si="4"/>
        <v>26</v>
      </c>
      <c r="V9" s="4">
        <v>0.63</v>
      </c>
      <c r="W9" s="6">
        <f t="shared" si="5"/>
        <v>33</v>
      </c>
      <c r="X9" s="4">
        <v>0.19</v>
      </c>
      <c r="Y9" s="4">
        <v>0.09</v>
      </c>
      <c r="Z9" s="4">
        <v>0.13</v>
      </c>
      <c r="AA9" s="4" t="s">
        <v>50</v>
      </c>
      <c r="AB9" s="4">
        <v>2021</v>
      </c>
      <c r="AC9" s="6">
        <f t="shared" si="6"/>
        <v>93.250000000000014</v>
      </c>
      <c r="AD9" s="14">
        <f t="shared" si="7"/>
        <v>7</v>
      </c>
    </row>
    <row r="10" spans="1:30" x14ac:dyDescent="0.35">
      <c r="A10" s="4" t="s">
        <v>51</v>
      </c>
      <c r="B10" s="4" t="s">
        <v>30</v>
      </c>
      <c r="C10" s="4" t="s">
        <v>31</v>
      </c>
      <c r="D10" s="4" t="s">
        <v>52</v>
      </c>
      <c r="E10" s="4">
        <v>25</v>
      </c>
      <c r="F10" s="4">
        <v>17.809999999999999</v>
      </c>
      <c r="G10" s="6">
        <f t="shared" si="0"/>
        <v>285</v>
      </c>
      <c r="H10" s="4">
        <v>0.64</v>
      </c>
      <c r="I10" s="6">
        <f t="shared" si="1"/>
        <v>49</v>
      </c>
      <c r="J10" s="4">
        <v>3.38</v>
      </c>
      <c r="K10" s="4">
        <v>1.49</v>
      </c>
      <c r="L10" s="6">
        <f t="shared" si="2"/>
        <v>59</v>
      </c>
      <c r="M10" s="4">
        <v>43.39</v>
      </c>
      <c r="N10" s="4">
        <v>0.06</v>
      </c>
      <c r="O10" s="4">
        <v>0.31</v>
      </c>
      <c r="P10" s="4">
        <v>20.55</v>
      </c>
      <c r="Q10" s="6">
        <f t="shared" si="3"/>
        <v>133</v>
      </c>
      <c r="R10" s="4">
        <v>0.28000000000000003</v>
      </c>
      <c r="S10" s="4">
        <v>0.19</v>
      </c>
      <c r="T10" s="4">
        <v>0.32</v>
      </c>
      <c r="U10" s="6">
        <f t="shared" si="4"/>
        <v>14</v>
      </c>
      <c r="V10" s="4">
        <v>0.52</v>
      </c>
      <c r="W10" s="6">
        <f t="shared" si="5"/>
        <v>86</v>
      </c>
      <c r="X10" s="4">
        <v>0.15</v>
      </c>
      <c r="Y10" s="4">
        <v>0.05</v>
      </c>
      <c r="Z10" s="4">
        <v>7.0000000000000007E-2</v>
      </c>
      <c r="AA10" s="4" t="s">
        <v>46</v>
      </c>
      <c r="AB10" s="4">
        <v>2021</v>
      </c>
      <c r="AC10" s="6">
        <f t="shared" si="6"/>
        <v>97.449999999999989</v>
      </c>
      <c r="AD10" s="14">
        <f t="shared" si="7"/>
        <v>8</v>
      </c>
    </row>
    <row r="11" spans="1:30" x14ac:dyDescent="0.35">
      <c r="A11" s="4" t="s">
        <v>53</v>
      </c>
      <c r="B11" s="4" t="s">
        <v>54</v>
      </c>
      <c r="C11" s="4" t="s">
        <v>31</v>
      </c>
      <c r="D11" s="4" t="s">
        <v>55</v>
      </c>
      <c r="E11" s="4">
        <v>35</v>
      </c>
      <c r="F11" s="4">
        <v>22.79</v>
      </c>
      <c r="G11" s="6">
        <f t="shared" si="0"/>
        <v>172</v>
      </c>
      <c r="H11" s="4">
        <v>0.74</v>
      </c>
      <c r="I11" s="6">
        <f t="shared" si="1"/>
        <v>29</v>
      </c>
      <c r="J11" s="4">
        <v>2.67</v>
      </c>
      <c r="K11" s="4">
        <v>1.26</v>
      </c>
      <c r="L11" s="6">
        <f t="shared" si="2"/>
        <v>111</v>
      </c>
      <c r="M11" s="4">
        <v>44.27</v>
      </c>
      <c r="N11" s="4">
        <v>0.18</v>
      </c>
      <c r="O11" s="4">
        <v>0.46</v>
      </c>
      <c r="P11" s="4">
        <v>19.989999999999998</v>
      </c>
      <c r="Q11" s="6">
        <f t="shared" si="3"/>
        <v>156</v>
      </c>
      <c r="R11" s="4">
        <v>0.52</v>
      </c>
      <c r="S11" s="4">
        <v>0.09</v>
      </c>
      <c r="T11" s="4">
        <v>0.17</v>
      </c>
      <c r="U11" s="6">
        <f t="shared" si="4"/>
        <v>57</v>
      </c>
      <c r="V11" s="4">
        <v>0.36</v>
      </c>
      <c r="W11" s="6">
        <f t="shared" si="5"/>
        <v>235</v>
      </c>
      <c r="X11" s="4">
        <v>0.1</v>
      </c>
      <c r="Y11" s="4">
        <v>0.3</v>
      </c>
      <c r="Z11" s="4">
        <v>0.22</v>
      </c>
      <c r="AA11" s="4" t="s">
        <v>33</v>
      </c>
      <c r="AB11" s="4">
        <v>2021</v>
      </c>
      <c r="AC11" s="6">
        <f t="shared" si="6"/>
        <v>110.7</v>
      </c>
      <c r="AD11" s="14">
        <f t="shared" si="7"/>
        <v>9</v>
      </c>
    </row>
    <row r="12" spans="1:30" x14ac:dyDescent="0.35">
      <c r="A12" s="4" t="s">
        <v>56</v>
      </c>
      <c r="B12" s="4" t="s">
        <v>57</v>
      </c>
      <c r="C12" s="4" t="s">
        <v>31</v>
      </c>
      <c r="D12" s="4" t="s">
        <v>58</v>
      </c>
      <c r="E12" s="4">
        <v>21</v>
      </c>
      <c r="F12" s="4">
        <v>26.42</v>
      </c>
      <c r="G12" s="6">
        <f t="shared" si="0"/>
        <v>114</v>
      </c>
      <c r="H12" s="4">
        <v>1.07</v>
      </c>
      <c r="I12" s="6">
        <f t="shared" si="1"/>
        <v>8</v>
      </c>
      <c r="J12" s="4">
        <v>3.74</v>
      </c>
      <c r="K12" s="4">
        <v>1.75</v>
      </c>
      <c r="L12" s="6">
        <f t="shared" si="2"/>
        <v>32</v>
      </c>
      <c r="M12" s="4">
        <v>47.98</v>
      </c>
      <c r="N12" s="4">
        <v>0.22</v>
      </c>
      <c r="O12" s="4">
        <v>0.48</v>
      </c>
      <c r="P12" s="4">
        <v>14.98</v>
      </c>
      <c r="Q12" s="6">
        <f t="shared" si="3"/>
        <v>550</v>
      </c>
      <c r="R12" s="4">
        <v>0.11</v>
      </c>
      <c r="S12" s="4">
        <v>0.32</v>
      </c>
      <c r="T12" s="4">
        <v>0.32</v>
      </c>
      <c r="U12" s="6">
        <f t="shared" si="4"/>
        <v>14</v>
      </c>
      <c r="V12" s="4">
        <v>0.97</v>
      </c>
      <c r="W12" s="6">
        <f t="shared" si="5"/>
        <v>8</v>
      </c>
      <c r="X12" s="4">
        <v>0.28000000000000003</v>
      </c>
      <c r="Y12" s="4">
        <v>0.08</v>
      </c>
      <c r="Z12" s="4">
        <v>0.01</v>
      </c>
      <c r="AA12" s="4" t="s">
        <v>33</v>
      </c>
      <c r="AB12" s="4">
        <v>2021</v>
      </c>
      <c r="AC12" s="6">
        <f t="shared" si="6"/>
        <v>110.89999999999999</v>
      </c>
      <c r="AD12" s="14">
        <f t="shared" si="7"/>
        <v>10</v>
      </c>
    </row>
    <row r="13" spans="1:30" x14ac:dyDescent="0.35">
      <c r="A13" s="4" t="s">
        <v>59</v>
      </c>
      <c r="B13" s="4" t="s">
        <v>39</v>
      </c>
      <c r="C13" s="4" t="s">
        <v>31</v>
      </c>
      <c r="D13" s="4" t="s">
        <v>60</v>
      </c>
      <c r="E13" s="4">
        <v>30</v>
      </c>
      <c r="F13" s="4">
        <v>31.69</v>
      </c>
      <c r="G13" s="6">
        <f t="shared" si="0"/>
        <v>34</v>
      </c>
      <c r="H13" s="4">
        <v>0.65</v>
      </c>
      <c r="I13" s="6">
        <f t="shared" si="1"/>
        <v>46</v>
      </c>
      <c r="J13" s="4">
        <v>3.59</v>
      </c>
      <c r="K13" s="4">
        <v>1.46</v>
      </c>
      <c r="L13" s="6">
        <f t="shared" si="2"/>
        <v>67</v>
      </c>
      <c r="M13" s="4">
        <v>38.53</v>
      </c>
      <c r="N13" s="4">
        <v>0.16</v>
      </c>
      <c r="O13" s="4">
        <v>0.39</v>
      </c>
      <c r="P13" s="4">
        <v>15.95</v>
      </c>
      <c r="Q13" s="6">
        <f t="shared" si="3"/>
        <v>468</v>
      </c>
      <c r="R13" s="4">
        <v>-0.08</v>
      </c>
      <c r="S13" s="4">
        <v>0.05</v>
      </c>
      <c r="T13" s="4">
        <v>0.22</v>
      </c>
      <c r="U13" s="6">
        <f t="shared" si="4"/>
        <v>36</v>
      </c>
      <c r="V13" s="4">
        <v>0.56999999999999995</v>
      </c>
      <c r="W13" s="6">
        <f t="shared" si="5"/>
        <v>62</v>
      </c>
      <c r="X13" s="4">
        <v>0.19</v>
      </c>
      <c r="Y13" s="4">
        <v>-0.06</v>
      </c>
      <c r="Z13" s="4">
        <v>0</v>
      </c>
      <c r="AA13" s="4" t="s">
        <v>37</v>
      </c>
      <c r="AB13" s="4">
        <v>2021</v>
      </c>
      <c r="AC13" s="6">
        <f t="shared" si="6"/>
        <v>111.80000000000001</v>
      </c>
      <c r="AD13" s="14">
        <f t="shared" si="7"/>
        <v>11</v>
      </c>
    </row>
    <row r="14" spans="1:30" x14ac:dyDescent="0.35">
      <c r="A14" s="4" t="s">
        <v>61</v>
      </c>
      <c r="B14" s="4" t="s">
        <v>62</v>
      </c>
      <c r="C14" s="4" t="s">
        <v>31</v>
      </c>
      <c r="D14" s="4" t="s">
        <v>63</v>
      </c>
      <c r="E14" s="4">
        <v>29</v>
      </c>
      <c r="F14" s="4">
        <v>15.93</v>
      </c>
      <c r="G14" s="6">
        <f t="shared" si="0"/>
        <v>334</v>
      </c>
      <c r="H14" s="4">
        <v>1.4</v>
      </c>
      <c r="I14" s="6">
        <f t="shared" si="1"/>
        <v>4</v>
      </c>
      <c r="J14" s="4">
        <v>5.24</v>
      </c>
      <c r="K14" s="4">
        <v>2.19</v>
      </c>
      <c r="L14" s="6">
        <f t="shared" si="2"/>
        <v>13</v>
      </c>
      <c r="M14" s="4">
        <v>43.43</v>
      </c>
      <c r="N14" s="4">
        <v>0.3</v>
      </c>
      <c r="O14" s="4">
        <v>0.56999999999999995</v>
      </c>
      <c r="P14" s="4">
        <v>17.649999999999999</v>
      </c>
      <c r="Q14" s="6">
        <f t="shared" si="3"/>
        <v>307</v>
      </c>
      <c r="R14" s="4">
        <v>0.57999999999999996</v>
      </c>
      <c r="S14" s="4">
        <v>0.12</v>
      </c>
      <c r="T14" s="4">
        <v>0.12</v>
      </c>
      <c r="U14" s="6">
        <f t="shared" si="4"/>
        <v>95</v>
      </c>
      <c r="V14" s="4">
        <v>0.94</v>
      </c>
      <c r="W14" s="6">
        <f t="shared" si="5"/>
        <v>9</v>
      </c>
      <c r="X14" s="4">
        <v>0.19</v>
      </c>
      <c r="Y14" s="4">
        <v>0.42</v>
      </c>
      <c r="Z14" s="4">
        <v>0.33</v>
      </c>
      <c r="AA14" s="4" t="s">
        <v>37</v>
      </c>
      <c r="AB14" s="4">
        <v>2021</v>
      </c>
      <c r="AC14" s="6">
        <f t="shared" si="6"/>
        <v>114.9</v>
      </c>
      <c r="AD14" s="14">
        <f t="shared" si="7"/>
        <v>12</v>
      </c>
    </row>
    <row r="15" spans="1:30" x14ac:dyDescent="0.35">
      <c r="A15" s="4" t="s">
        <v>64</v>
      </c>
      <c r="B15" s="4" t="s">
        <v>65</v>
      </c>
      <c r="C15" s="4" t="s">
        <v>31</v>
      </c>
      <c r="D15" s="4" t="s">
        <v>66</v>
      </c>
      <c r="E15" s="4">
        <v>28</v>
      </c>
      <c r="F15" s="4">
        <v>34.26</v>
      </c>
      <c r="G15" s="6">
        <f t="shared" si="0"/>
        <v>6</v>
      </c>
      <c r="H15" s="4">
        <v>0.61</v>
      </c>
      <c r="I15" s="6">
        <f t="shared" si="1"/>
        <v>65</v>
      </c>
      <c r="J15" s="4">
        <v>3.44</v>
      </c>
      <c r="K15" s="4">
        <v>1.38</v>
      </c>
      <c r="L15" s="6">
        <f t="shared" si="2"/>
        <v>76</v>
      </c>
      <c r="M15" s="4">
        <v>38.36</v>
      </c>
      <c r="N15" s="4">
        <v>0.14000000000000001</v>
      </c>
      <c r="O15" s="4">
        <v>0.42</v>
      </c>
      <c r="P15" s="4">
        <v>15.78</v>
      </c>
      <c r="Q15" s="6">
        <f t="shared" si="3"/>
        <v>481</v>
      </c>
      <c r="R15" s="4">
        <v>0.02</v>
      </c>
      <c r="S15" s="4">
        <v>0.21</v>
      </c>
      <c r="T15" s="4">
        <v>0.26</v>
      </c>
      <c r="U15" s="6">
        <f t="shared" si="4"/>
        <v>26</v>
      </c>
      <c r="V15" s="4">
        <v>0.56000000000000005</v>
      </c>
      <c r="W15" s="6">
        <f t="shared" si="5"/>
        <v>67</v>
      </c>
      <c r="X15" s="4">
        <v>0.06</v>
      </c>
      <c r="Y15" s="4">
        <v>0.04</v>
      </c>
      <c r="Z15" s="4">
        <v>-0.08</v>
      </c>
      <c r="AA15" s="4" t="s">
        <v>46</v>
      </c>
      <c r="AB15" s="4">
        <v>2021</v>
      </c>
      <c r="AC15" s="6">
        <f t="shared" si="6"/>
        <v>115.10000000000001</v>
      </c>
      <c r="AD15" s="14">
        <f t="shared" si="7"/>
        <v>13</v>
      </c>
    </row>
    <row r="16" spans="1:30" x14ac:dyDescent="0.35">
      <c r="A16" s="4" t="s">
        <v>67</v>
      </c>
      <c r="B16" s="4" t="s">
        <v>68</v>
      </c>
      <c r="C16" s="4" t="s">
        <v>26</v>
      </c>
      <c r="D16" s="4" t="s">
        <v>69</v>
      </c>
      <c r="E16" s="4">
        <v>28</v>
      </c>
      <c r="F16" s="4">
        <v>29.67</v>
      </c>
      <c r="G16" s="6">
        <f t="shared" si="0"/>
        <v>60</v>
      </c>
      <c r="H16" s="4">
        <v>0.78</v>
      </c>
      <c r="I16" s="6">
        <f t="shared" si="1"/>
        <v>25</v>
      </c>
      <c r="J16" s="4">
        <v>2.87</v>
      </c>
      <c r="K16" s="4">
        <v>1.1599999999999999</v>
      </c>
      <c r="L16" s="6">
        <f t="shared" si="2"/>
        <v>148</v>
      </c>
      <c r="M16" s="4">
        <v>40.770000000000003</v>
      </c>
      <c r="N16" s="4">
        <v>0.2</v>
      </c>
      <c r="O16" s="4">
        <v>0.35</v>
      </c>
      <c r="P16" s="4">
        <v>15.79</v>
      </c>
      <c r="Q16" s="6">
        <f t="shared" si="3"/>
        <v>479</v>
      </c>
      <c r="R16" s="4">
        <v>0.08</v>
      </c>
      <c r="S16" s="4">
        <v>0.41</v>
      </c>
      <c r="T16" s="4">
        <v>0.39</v>
      </c>
      <c r="U16" s="6">
        <f t="shared" si="4"/>
        <v>6</v>
      </c>
      <c r="V16" s="4">
        <v>0.63</v>
      </c>
      <c r="W16" s="6">
        <f t="shared" si="5"/>
        <v>33</v>
      </c>
      <c r="X16" s="4">
        <v>7.0000000000000007E-2</v>
      </c>
      <c r="Y16" s="4">
        <v>0.12</v>
      </c>
      <c r="Z16" s="4">
        <v>-0.02</v>
      </c>
      <c r="AA16" s="4" t="s">
        <v>28</v>
      </c>
      <c r="AB16" s="4">
        <v>2021</v>
      </c>
      <c r="AC16" s="6">
        <f t="shared" si="6"/>
        <v>120.89999999999999</v>
      </c>
      <c r="AD16" s="14">
        <f t="shared" si="7"/>
        <v>14</v>
      </c>
    </row>
    <row r="17" spans="1:30" x14ac:dyDescent="0.35">
      <c r="A17" s="4" t="s">
        <v>70</v>
      </c>
      <c r="B17" s="4" t="s">
        <v>71</v>
      </c>
      <c r="C17" s="4" t="s">
        <v>31</v>
      </c>
      <c r="D17" s="4" t="s">
        <v>72</v>
      </c>
      <c r="E17" s="4">
        <v>33</v>
      </c>
      <c r="F17" s="4">
        <v>27.93</v>
      </c>
      <c r="G17" s="6">
        <f t="shared" si="0"/>
        <v>88</v>
      </c>
      <c r="H17" s="4">
        <v>0.71</v>
      </c>
      <c r="I17" s="6">
        <f t="shared" si="1"/>
        <v>32</v>
      </c>
      <c r="J17" s="4">
        <v>3.58</v>
      </c>
      <c r="K17" s="4">
        <v>1.4</v>
      </c>
      <c r="L17" s="6">
        <f t="shared" si="2"/>
        <v>74</v>
      </c>
      <c r="M17" s="4">
        <v>41.74</v>
      </c>
      <c r="N17" s="4">
        <v>0.19</v>
      </c>
      <c r="O17" s="4">
        <v>0.49</v>
      </c>
      <c r="P17" s="4">
        <v>16.329999999999998</v>
      </c>
      <c r="Q17" s="6">
        <f t="shared" si="3"/>
        <v>427</v>
      </c>
      <c r="R17" s="4">
        <v>0.19</v>
      </c>
      <c r="S17" s="4">
        <v>0.15</v>
      </c>
      <c r="T17" s="4">
        <v>0.1</v>
      </c>
      <c r="U17" s="6">
        <f t="shared" si="4"/>
        <v>106</v>
      </c>
      <c r="V17" s="4">
        <v>0.59</v>
      </c>
      <c r="W17" s="6">
        <f t="shared" si="5"/>
        <v>53</v>
      </c>
      <c r="X17" s="4">
        <v>0.17</v>
      </c>
      <c r="Y17" s="4">
        <v>0.15</v>
      </c>
      <c r="Z17" s="4">
        <v>0.1</v>
      </c>
      <c r="AA17" s="4" t="s">
        <v>28</v>
      </c>
      <c r="AB17" s="4">
        <v>2021</v>
      </c>
      <c r="AC17" s="6">
        <f t="shared" si="6"/>
        <v>121.25</v>
      </c>
      <c r="AD17" s="14">
        <f t="shared" si="7"/>
        <v>15</v>
      </c>
    </row>
    <row r="18" spans="1:30" x14ac:dyDescent="0.35">
      <c r="A18" s="4" t="s">
        <v>73</v>
      </c>
      <c r="B18" s="4" t="s">
        <v>74</v>
      </c>
      <c r="C18" s="4" t="s">
        <v>31</v>
      </c>
      <c r="D18" s="4" t="s">
        <v>75</v>
      </c>
      <c r="E18" s="4">
        <v>31</v>
      </c>
      <c r="F18" s="4">
        <v>27.33</v>
      </c>
      <c r="G18" s="6">
        <f t="shared" si="0"/>
        <v>98</v>
      </c>
      <c r="H18" s="4">
        <v>1.47</v>
      </c>
      <c r="I18" s="6">
        <f t="shared" si="1"/>
        <v>3</v>
      </c>
      <c r="J18" s="4">
        <v>4.8099999999999996</v>
      </c>
      <c r="K18" s="4">
        <v>2.0099999999999998</v>
      </c>
      <c r="L18" s="6">
        <f t="shared" si="2"/>
        <v>18</v>
      </c>
      <c r="M18" s="4">
        <v>43.12</v>
      </c>
      <c r="N18" s="4">
        <v>0.15</v>
      </c>
      <c r="O18" s="4">
        <v>0.62</v>
      </c>
      <c r="P18" s="4">
        <v>13.33</v>
      </c>
      <c r="Q18" s="6">
        <f t="shared" si="3"/>
        <v>678</v>
      </c>
      <c r="R18" s="4">
        <v>0.25</v>
      </c>
      <c r="S18" s="4">
        <v>0.21</v>
      </c>
      <c r="T18" s="4">
        <v>0.24</v>
      </c>
      <c r="U18" s="6">
        <f t="shared" si="4"/>
        <v>31</v>
      </c>
      <c r="V18" s="4">
        <v>1.1399999999999999</v>
      </c>
      <c r="W18" s="6">
        <f t="shared" si="5"/>
        <v>3</v>
      </c>
      <c r="X18" s="4">
        <v>0.22</v>
      </c>
      <c r="Y18" s="4">
        <v>0.41</v>
      </c>
      <c r="Z18" s="4">
        <v>0.35</v>
      </c>
      <c r="AA18" s="4" t="s">
        <v>50</v>
      </c>
      <c r="AB18" s="4">
        <v>2021</v>
      </c>
      <c r="AC18" s="6">
        <f t="shared" si="6"/>
        <v>125.7</v>
      </c>
      <c r="AD18" s="14">
        <f t="shared" si="7"/>
        <v>16</v>
      </c>
    </row>
    <row r="19" spans="1:30" x14ac:dyDescent="0.35">
      <c r="A19" s="4" t="s">
        <v>76</v>
      </c>
      <c r="B19" s="4" t="s">
        <v>77</v>
      </c>
      <c r="C19" s="4" t="s">
        <v>31</v>
      </c>
      <c r="D19" s="4" t="s">
        <v>78</v>
      </c>
      <c r="E19" s="4">
        <v>38</v>
      </c>
      <c r="F19" s="4">
        <v>16.52</v>
      </c>
      <c r="G19" s="6">
        <f t="shared" si="0"/>
        <v>316</v>
      </c>
      <c r="H19" s="4">
        <v>0.9</v>
      </c>
      <c r="I19" s="6">
        <f t="shared" si="1"/>
        <v>13</v>
      </c>
      <c r="J19" s="4">
        <v>4.4800000000000004</v>
      </c>
      <c r="K19" s="4">
        <v>2.13</v>
      </c>
      <c r="L19" s="6">
        <f t="shared" si="2"/>
        <v>15</v>
      </c>
      <c r="M19" s="4">
        <v>44.73</v>
      </c>
      <c r="N19" s="4">
        <v>0.2</v>
      </c>
      <c r="O19" s="4">
        <v>0.27</v>
      </c>
      <c r="P19" s="4">
        <v>15.89</v>
      </c>
      <c r="Q19" s="6">
        <f t="shared" si="3"/>
        <v>473</v>
      </c>
      <c r="R19" s="4">
        <v>0.35</v>
      </c>
      <c r="S19" s="4">
        <v>0.17</v>
      </c>
      <c r="T19" s="4">
        <v>0.38</v>
      </c>
      <c r="U19" s="6">
        <f t="shared" si="4"/>
        <v>8</v>
      </c>
      <c r="V19" s="4">
        <v>1.06</v>
      </c>
      <c r="W19" s="6">
        <f t="shared" si="5"/>
        <v>4</v>
      </c>
      <c r="X19" s="4">
        <v>0.15</v>
      </c>
      <c r="Y19" s="4">
        <v>-0.12</v>
      </c>
      <c r="Z19" s="4">
        <v>-0.09</v>
      </c>
      <c r="AA19" s="4" t="s">
        <v>79</v>
      </c>
      <c r="AB19" s="4">
        <v>2021</v>
      </c>
      <c r="AC19" s="6">
        <f t="shared" si="6"/>
        <v>126.2</v>
      </c>
      <c r="AD19" s="14">
        <f t="shared" si="7"/>
        <v>17</v>
      </c>
    </row>
    <row r="20" spans="1:30" x14ac:dyDescent="0.35">
      <c r="A20" s="4" t="s">
        <v>80</v>
      </c>
      <c r="B20" s="4" t="s">
        <v>81</v>
      </c>
      <c r="C20" s="4" t="s">
        <v>82</v>
      </c>
      <c r="D20" s="4" t="s">
        <v>83</v>
      </c>
      <c r="E20" s="4">
        <v>31</v>
      </c>
      <c r="F20" s="4">
        <v>21.71</v>
      </c>
      <c r="G20" s="6">
        <f t="shared" si="0"/>
        <v>191</v>
      </c>
      <c r="H20" s="4">
        <v>0.56000000000000005</v>
      </c>
      <c r="I20" s="6">
        <f t="shared" si="1"/>
        <v>79</v>
      </c>
      <c r="J20" s="4">
        <v>2.31</v>
      </c>
      <c r="K20" s="4">
        <v>1.03</v>
      </c>
      <c r="L20" s="6">
        <f t="shared" si="2"/>
        <v>221</v>
      </c>
      <c r="M20" s="4">
        <v>44.8</v>
      </c>
      <c r="N20" s="4">
        <v>0.24</v>
      </c>
      <c r="O20" s="4">
        <v>0.39</v>
      </c>
      <c r="P20" s="4">
        <v>19.7</v>
      </c>
      <c r="Q20" s="6">
        <f t="shared" si="3"/>
        <v>172</v>
      </c>
      <c r="R20" s="4">
        <v>0.36</v>
      </c>
      <c r="S20" s="4">
        <v>0.37</v>
      </c>
      <c r="T20" s="4">
        <v>0.33</v>
      </c>
      <c r="U20" s="6">
        <f t="shared" si="4"/>
        <v>13</v>
      </c>
      <c r="V20" s="4">
        <v>0.51</v>
      </c>
      <c r="W20" s="6">
        <f t="shared" si="5"/>
        <v>95</v>
      </c>
      <c r="X20" s="4">
        <v>0.13</v>
      </c>
      <c r="Y20" s="4">
        <v>0.21</v>
      </c>
      <c r="Z20" s="4">
        <v>0.24</v>
      </c>
      <c r="AA20" s="4" t="s">
        <v>50</v>
      </c>
      <c r="AB20" s="4">
        <v>2021</v>
      </c>
      <c r="AC20" s="6">
        <f t="shared" si="6"/>
        <v>129.85</v>
      </c>
      <c r="AD20" s="14">
        <f t="shared" si="7"/>
        <v>18</v>
      </c>
    </row>
    <row r="21" spans="1:30" x14ac:dyDescent="0.35">
      <c r="A21" s="4" t="s">
        <v>84</v>
      </c>
      <c r="B21" s="4" t="s">
        <v>35</v>
      </c>
      <c r="C21" s="4" t="s">
        <v>31</v>
      </c>
      <c r="D21" s="4" t="s">
        <v>85</v>
      </c>
      <c r="E21" s="4">
        <v>24</v>
      </c>
      <c r="F21" s="4">
        <v>30.79</v>
      </c>
      <c r="G21" s="6">
        <f t="shared" si="0"/>
        <v>45</v>
      </c>
      <c r="H21" s="4">
        <v>0.89</v>
      </c>
      <c r="I21" s="6">
        <f t="shared" si="1"/>
        <v>15</v>
      </c>
      <c r="J21" s="4">
        <v>3.47</v>
      </c>
      <c r="K21" s="4">
        <v>1.8</v>
      </c>
      <c r="L21" s="6">
        <f t="shared" si="2"/>
        <v>30</v>
      </c>
      <c r="M21" s="4">
        <v>49.46</v>
      </c>
      <c r="N21" s="4">
        <v>0.19</v>
      </c>
      <c r="O21" s="4">
        <v>0.32</v>
      </c>
      <c r="P21" s="4">
        <v>12.7</v>
      </c>
      <c r="Q21" s="6">
        <f t="shared" si="3"/>
        <v>723</v>
      </c>
      <c r="R21" s="4">
        <v>0.15</v>
      </c>
      <c r="S21" s="4">
        <v>0.13</v>
      </c>
      <c r="T21" s="4">
        <v>0.17</v>
      </c>
      <c r="U21" s="6">
        <f t="shared" si="4"/>
        <v>57</v>
      </c>
      <c r="V21" s="4">
        <v>0.86</v>
      </c>
      <c r="W21" s="6">
        <f t="shared" si="5"/>
        <v>13</v>
      </c>
      <c r="X21" s="4">
        <v>0.15</v>
      </c>
      <c r="Y21" s="4">
        <v>0.17</v>
      </c>
      <c r="Z21" s="4">
        <v>0.11</v>
      </c>
      <c r="AA21" s="4" t="s">
        <v>50</v>
      </c>
      <c r="AB21" s="4">
        <v>2021</v>
      </c>
      <c r="AC21" s="6">
        <f t="shared" si="6"/>
        <v>134.80000000000001</v>
      </c>
      <c r="AD21" s="14">
        <f t="shared" si="7"/>
        <v>19</v>
      </c>
    </row>
    <row r="22" spans="1:30" x14ac:dyDescent="0.35">
      <c r="A22" s="4" t="s">
        <v>86</v>
      </c>
      <c r="B22" s="4" t="s">
        <v>87</v>
      </c>
      <c r="C22" s="4" t="s">
        <v>26</v>
      </c>
      <c r="D22" s="4" t="s">
        <v>88</v>
      </c>
      <c r="E22" s="4">
        <v>26</v>
      </c>
      <c r="F22" s="4">
        <v>0.52</v>
      </c>
      <c r="G22" s="6">
        <f t="shared" si="0"/>
        <v>871</v>
      </c>
      <c r="H22" s="4">
        <v>2.02</v>
      </c>
      <c r="I22" s="6">
        <f t="shared" si="1"/>
        <v>1</v>
      </c>
      <c r="J22" s="4">
        <v>2</v>
      </c>
      <c r="K22" s="4">
        <v>2.0099999999999998</v>
      </c>
      <c r="L22" s="6">
        <f t="shared" si="2"/>
        <v>18</v>
      </c>
      <c r="M22" s="4">
        <v>100.03</v>
      </c>
      <c r="N22" s="4">
        <v>0.03</v>
      </c>
      <c r="O22" s="4">
        <v>7.0000000000000007E-2</v>
      </c>
      <c r="P22" s="4">
        <v>37.56</v>
      </c>
      <c r="Q22" s="6">
        <f t="shared" si="3"/>
        <v>1</v>
      </c>
      <c r="R22" s="4">
        <v>0.02</v>
      </c>
      <c r="S22" s="4">
        <v>1.94</v>
      </c>
      <c r="T22" s="4">
        <v>1.99</v>
      </c>
      <c r="U22" s="6">
        <f t="shared" si="4"/>
        <v>1</v>
      </c>
      <c r="V22" s="4">
        <v>1.62</v>
      </c>
      <c r="W22" s="6">
        <f t="shared" si="5"/>
        <v>1</v>
      </c>
      <c r="X22" s="4">
        <v>0.09</v>
      </c>
      <c r="Y22" s="4">
        <v>0.3</v>
      </c>
      <c r="Z22" s="4">
        <v>0.08</v>
      </c>
      <c r="AA22" s="4" t="s">
        <v>28</v>
      </c>
      <c r="AB22" s="4">
        <v>2021</v>
      </c>
      <c r="AC22" s="6">
        <f t="shared" si="6"/>
        <v>134.9</v>
      </c>
      <c r="AD22" s="14">
        <f t="shared" si="7"/>
        <v>20</v>
      </c>
    </row>
    <row r="23" spans="1:30" x14ac:dyDescent="0.35">
      <c r="A23" s="4" t="s">
        <v>89</v>
      </c>
      <c r="B23" s="4" t="s">
        <v>90</v>
      </c>
      <c r="C23" s="4" t="s">
        <v>31</v>
      </c>
      <c r="D23" s="4" t="s">
        <v>91</v>
      </c>
      <c r="E23" s="4">
        <v>27</v>
      </c>
      <c r="F23" s="4">
        <v>31.96</v>
      </c>
      <c r="G23" s="6">
        <f t="shared" si="0"/>
        <v>29</v>
      </c>
      <c r="H23" s="4">
        <v>0.72</v>
      </c>
      <c r="I23" s="6">
        <f t="shared" si="1"/>
        <v>31</v>
      </c>
      <c r="J23" s="4">
        <v>2.82</v>
      </c>
      <c r="K23" s="4">
        <v>1.35</v>
      </c>
      <c r="L23" s="6">
        <f t="shared" si="2"/>
        <v>84</v>
      </c>
      <c r="M23" s="4">
        <v>47.26</v>
      </c>
      <c r="N23" s="4">
        <v>0.16</v>
      </c>
      <c r="O23" s="4">
        <v>0.41</v>
      </c>
      <c r="P23" s="4">
        <v>13.76</v>
      </c>
      <c r="Q23" s="6">
        <f t="shared" si="3"/>
        <v>648</v>
      </c>
      <c r="R23" s="4">
        <v>-0.05</v>
      </c>
      <c r="S23" s="4">
        <v>0.26</v>
      </c>
      <c r="T23" s="4">
        <v>0.2</v>
      </c>
      <c r="U23" s="6">
        <f t="shared" si="4"/>
        <v>42</v>
      </c>
      <c r="V23" s="4">
        <v>0.63</v>
      </c>
      <c r="W23" s="6">
        <f t="shared" si="5"/>
        <v>33</v>
      </c>
      <c r="X23" s="4">
        <v>0.28000000000000003</v>
      </c>
      <c r="Y23" s="4">
        <v>-0.04</v>
      </c>
      <c r="Z23" s="4">
        <v>0.02</v>
      </c>
      <c r="AA23" s="4" t="s">
        <v>37</v>
      </c>
      <c r="AB23" s="4">
        <v>2021</v>
      </c>
      <c r="AC23" s="6">
        <f t="shared" si="6"/>
        <v>135.70000000000002</v>
      </c>
      <c r="AD23" s="14">
        <f t="shared" si="7"/>
        <v>21</v>
      </c>
    </row>
    <row r="24" spans="1:30" x14ac:dyDescent="0.35">
      <c r="A24" s="4" t="s">
        <v>92</v>
      </c>
      <c r="B24" s="4" t="s">
        <v>93</v>
      </c>
      <c r="C24" s="4" t="s">
        <v>26</v>
      </c>
      <c r="D24" s="4" t="s">
        <v>94</v>
      </c>
      <c r="E24" s="4">
        <v>30</v>
      </c>
      <c r="F24" s="4">
        <v>8.94</v>
      </c>
      <c r="G24" s="6">
        <f t="shared" si="0"/>
        <v>521</v>
      </c>
      <c r="H24" s="4">
        <v>0.75</v>
      </c>
      <c r="I24" s="6">
        <f t="shared" si="1"/>
        <v>28</v>
      </c>
      <c r="J24" s="4">
        <v>4.93</v>
      </c>
      <c r="K24" s="4">
        <v>2.34</v>
      </c>
      <c r="L24" s="6">
        <f t="shared" si="2"/>
        <v>11</v>
      </c>
      <c r="M24" s="4">
        <v>45.54</v>
      </c>
      <c r="N24" s="4">
        <v>0.13</v>
      </c>
      <c r="O24" s="4">
        <v>0.38</v>
      </c>
      <c r="P24" s="4">
        <v>18.28</v>
      </c>
      <c r="Q24" s="6">
        <f t="shared" si="3"/>
        <v>260</v>
      </c>
      <c r="R24" s="4">
        <v>0.56999999999999995</v>
      </c>
      <c r="S24" s="4">
        <v>0.05</v>
      </c>
      <c r="T24" s="4">
        <v>0.14000000000000001</v>
      </c>
      <c r="U24" s="6">
        <f t="shared" si="4"/>
        <v>84</v>
      </c>
      <c r="V24" s="4">
        <v>0.69</v>
      </c>
      <c r="W24" s="6">
        <f t="shared" si="5"/>
        <v>21</v>
      </c>
      <c r="X24" s="4">
        <v>0.13</v>
      </c>
      <c r="Y24" s="4">
        <v>0.14000000000000001</v>
      </c>
      <c r="Z24" s="4">
        <v>0.15</v>
      </c>
      <c r="AA24" s="4" t="s">
        <v>33</v>
      </c>
      <c r="AB24" s="4">
        <v>2021</v>
      </c>
      <c r="AC24" s="6">
        <f t="shared" si="6"/>
        <v>141.04999999999998</v>
      </c>
      <c r="AD24" s="14">
        <f t="shared" si="7"/>
        <v>22</v>
      </c>
    </row>
    <row r="25" spans="1:30" x14ac:dyDescent="0.35">
      <c r="A25" s="4" t="s">
        <v>95</v>
      </c>
      <c r="B25" s="4" t="s">
        <v>74</v>
      </c>
      <c r="C25" s="4" t="s">
        <v>31</v>
      </c>
      <c r="D25" s="4" t="s">
        <v>96</v>
      </c>
      <c r="E25" s="4">
        <v>26</v>
      </c>
      <c r="F25" s="4">
        <v>13.6</v>
      </c>
      <c r="G25" s="6">
        <f t="shared" si="0"/>
        <v>398</v>
      </c>
      <c r="H25" s="4">
        <v>0.68</v>
      </c>
      <c r="I25" s="6">
        <f t="shared" si="1"/>
        <v>41</v>
      </c>
      <c r="J25" s="4">
        <v>3.18</v>
      </c>
      <c r="K25" s="4">
        <v>1.35</v>
      </c>
      <c r="L25" s="6">
        <f t="shared" si="2"/>
        <v>84</v>
      </c>
      <c r="M25" s="4">
        <v>44.27</v>
      </c>
      <c r="N25" s="4">
        <v>0.11</v>
      </c>
      <c r="O25" s="4">
        <v>0.37</v>
      </c>
      <c r="P25" s="4">
        <v>17.04</v>
      </c>
      <c r="Q25" s="6">
        <f t="shared" si="3"/>
        <v>353</v>
      </c>
      <c r="R25" s="4">
        <v>0.01</v>
      </c>
      <c r="S25" s="4">
        <v>0.12</v>
      </c>
      <c r="T25" s="4">
        <v>0.24</v>
      </c>
      <c r="U25" s="6">
        <f t="shared" si="4"/>
        <v>31</v>
      </c>
      <c r="V25" s="4">
        <v>0.65</v>
      </c>
      <c r="W25" s="6">
        <f t="shared" si="5"/>
        <v>28</v>
      </c>
      <c r="X25" s="4">
        <v>0.13</v>
      </c>
      <c r="Y25" s="4">
        <v>7.0000000000000007E-2</v>
      </c>
      <c r="Z25" s="4">
        <v>0.06</v>
      </c>
      <c r="AA25" s="4" t="s">
        <v>33</v>
      </c>
      <c r="AB25" s="4">
        <v>2021</v>
      </c>
      <c r="AC25" s="6">
        <f t="shared" si="6"/>
        <v>147.15</v>
      </c>
      <c r="AD25" s="14">
        <f t="shared" si="7"/>
        <v>23</v>
      </c>
    </row>
    <row r="26" spans="1:30" x14ac:dyDescent="0.35">
      <c r="A26" s="4" t="s">
        <v>97</v>
      </c>
      <c r="B26" s="4" t="s">
        <v>98</v>
      </c>
      <c r="C26" s="4" t="s">
        <v>31</v>
      </c>
      <c r="D26" s="4" t="s">
        <v>99</v>
      </c>
      <c r="E26" s="4">
        <v>20</v>
      </c>
      <c r="F26" s="4">
        <v>26.7</v>
      </c>
      <c r="G26" s="6">
        <f t="shared" si="0"/>
        <v>108</v>
      </c>
      <c r="H26" s="4">
        <v>1.1000000000000001</v>
      </c>
      <c r="I26" s="6">
        <f t="shared" si="1"/>
        <v>7</v>
      </c>
      <c r="J26" s="4">
        <v>3.33</v>
      </c>
      <c r="K26" s="4">
        <v>1.83</v>
      </c>
      <c r="L26" s="6">
        <f t="shared" si="2"/>
        <v>28</v>
      </c>
      <c r="M26" s="4">
        <v>52.2</v>
      </c>
      <c r="N26" s="4">
        <v>0.22</v>
      </c>
      <c r="O26" s="4">
        <v>0.61</v>
      </c>
      <c r="P26" s="4">
        <v>12.62</v>
      </c>
      <c r="Q26" s="6">
        <f t="shared" si="3"/>
        <v>727</v>
      </c>
      <c r="R26" s="4">
        <v>-0.08</v>
      </c>
      <c r="S26" s="4">
        <v>7.0000000000000007E-2</v>
      </c>
      <c r="T26" s="4">
        <v>0.1</v>
      </c>
      <c r="U26" s="6">
        <f t="shared" si="4"/>
        <v>106</v>
      </c>
      <c r="V26" s="4">
        <v>0.84</v>
      </c>
      <c r="W26" s="6">
        <f t="shared" si="5"/>
        <v>15</v>
      </c>
      <c r="X26" s="4">
        <v>0.19</v>
      </c>
      <c r="Y26" s="4">
        <v>0.16</v>
      </c>
      <c r="Z26" s="4">
        <v>0.14000000000000001</v>
      </c>
      <c r="AA26" s="4" t="s">
        <v>50</v>
      </c>
      <c r="AB26" s="4">
        <v>2021</v>
      </c>
      <c r="AC26" s="6">
        <f t="shared" si="6"/>
        <v>150</v>
      </c>
      <c r="AD26" s="14">
        <f t="shared" si="7"/>
        <v>24</v>
      </c>
    </row>
    <row r="27" spans="1:30" x14ac:dyDescent="0.35">
      <c r="A27" s="4" t="s">
        <v>100</v>
      </c>
      <c r="B27" s="4" t="s">
        <v>101</v>
      </c>
      <c r="C27" s="4" t="s">
        <v>82</v>
      </c>
      <c r="D27" s="4" t="s">
        <v>58</v>
      </c>
      <c r="E27" s="4">
        <v>28</v>
      </c>
      <c r="F27" s="4">
        <v>15.79</v>
      </c>
      <c r="G27" s="6">
        <f t="shared" si="0"/>
        <v>337</v>
      </c>
      <c r="H27" s="4">
        <v>0.51</v>
      </c>
      <c r="I27" s="6">
        <f t="shared" si="1"/>
        <v>99</v>
      </c>
      <c r="J27" s="4">
        <v>4.12</v>
      </c>
      <c r="K27" s="4">
        <v>1.06</v>
      </c>
      <c r="L27" s="6">
        <f t="shared" si="2"/>
        <v>203</v>
      </c>
      <c r="M27" s="4">
        <v>25.02</v>
      </c>
      <c r="N27" s="4">
        <v>0.14000000000000001</v>
      </c>
      <c r="O27" s="4">
        <v>0.31</v>
      </c>
      <c r="P27" s="4">
        <v>18.850000000000001</v>
      </c>
      <c r="Q27" s="6">
        <f t="shared" si="3"/>
        <v>218</v>
      </c>
      <c r="R27" s="4">
        <v>1.07</v>
      </c>
      <c r="S27" s="4">
        <v>0.33</v>
      </c>
      <c r="T27" s="4">
        <v>0.45</v>
      </c>
      <c r="U27" s="6">
        <f t="shared" si="4"/>
        <v>4</v>
      </c>
      <c r="V27" s="4">
        <v>0.85</v>
      </c>
      <c r="W27" s="6">
        <f t="shared" si="5"/>
        <v>14</v>
      </c>
      <c r="X27" s="4">
        <v>0.12</v>
      </c>
      <c r="Y27" s="4">
        <v>-0.19</v>
      </c>
      <c r="Z27" s="4">
        <v>-0.31</v>
      </c>
      <c r="AA27" s="4" t="s">
        <v>33</v>
      </c>
      <c r="AB27" s="4">
        <v>2021</v>
      </c>
      <c r="AC27" s="6">
        <f t="shared" si="6"/>
        <v>150.6</v>
      </c>
      <c r="AD27" s="14">
        <f t="shared" si="7"/>
        <v>25</v>
      </c>
    </row>
    <row r="28" spans="1:30" x14ac:dyDescent="0.35">
      <c r="A28" s="4" t="s">
        <v>102</v>
      </c>
      <c r="B28" s="4" t="s">
        <v>44</v>
      </c>
      <c r="C28" s="4" t="s">
        <v>82</v>
      </c>
      <c r="D28" s="4" t="s">
        <v>103</v>
      </c>
      <c r="E28" s="4">
        <v>27</v>
      </c>
      <c r="F28" s="4">
        <v>15.87</v>
      </c>
      <c r="G28" s="6">
        <f t="shared" si="0"/>
        <v>335</v>
      </c>
      <c r="H28" s="4">
        <v>0.47</v>
      </c>
      <c r="I28" s="6">
        <f t="shared" si="1"/>
        <v>131</v>
      </c>
      <c r="J28" s="4">
        <v>2.5099999999999998</v>
      </c>
      <c r="K28" s="4">
        <v>1.32</v>
      </c>
      <c r="L28" s="6">
        <f t="shared" si="2"/>
        <v>96</v>
      </c>
      <c r="M28" s="4">
        <v>49.91</v>
      </c>
      <c r="N28" s="4">
        <v>0.19</v>
      </c>
      <c r="O28" s="4">
        <v>0.37</v>
      </c>
      <c r="P28" s="4">
        <v>20.88</v>
      </c>
      <c r="Q28" s="6">
        <f t="shared" si="3"/>
        <v>116</v>
      </c>
      <c r="R28" s="4">
        <v>0.1</v>
      </c>
      <c r="S28" s="4">
        <v>0.04</v>
      </c>
      <c r="T28" s="4">
        <v>0.14000000000000001</v>
      </c>
      <c r="U28" s="6">
        <f t="shared" si="4"/>
        <v>84</v>
      </c>
      <c r="V28" s="4">
        <v>0.39</v>
      </c>
      <c r="W28" s="6">
        <f t="shared" si="5"/>
        <v>202</v>
      </c>
      <c r="X28" s="4">
        <v>0.04</v>
      </c>
      <c r="Y28" s="4">
        <v>0.26</v>
      </c>
      <c r="Z28" s="4">
        <v>0.27</v>
      </c>
      <c r="AA28" s="4" t="s">
        <v>46</v>
      </c>
      <c r="AB28" s="4">
        <v>2021</v>
      </c>
      <c r="AC28" s="6">
        <f t="shared" si="6"/>
        <v>152.4</v>
      </c>
      <c r="AD28" s="14">
        <f t="shared" si="7"/>
        <v>26</v>
      </c>
    </row>
    <row r="29" spans="1:30" x14ac:dyDescent="0.35">
      <c r="A29" s="4" t="s">
        <v>104</v>
      </c>
      <c r="B29" s="4" t="s">
        <v>39</v>
      </c>
      <c r="C29" s="4" t="s">
        <v>31</v>
      </c>
      <c r="D29" s="4" t="s">
        <v>105</v>
      </c>
      <c r="E29" s="4">
        <v>26</v>
      </c>
      <c r="F29" s="4">
        <v>32.020000000000003</v>
      </c>
      <c r="G29" s="6">
        <f t="shared" si="0"/>
        <v>27</v>
      </c>
      <c r="H29" s="4">
        <v>0.48</v>
      </c>
      <c r="I29" s="6">
        <f t="shared" si="1"/>
        <v>127</v>
      </c>
      <c r="J29" s="4">
        <v>3.13</v>
      </c>
      <c r="K29" s="4">
        <v>1.04</v>
      </c>
      <c r="L29" s="6">
        <f t="shared" si="2"/>
        <v>217</v>
      </c>
      <c r="M29" s="4">
        <v>33.26</v>
      </c>
      <c r="N29" s="4">
        <v>0.19</v>
      </c>
      <c r="O29" s="4">
        <v>0.18</v>
      </c>
      <c r="P29" s="4">
        <v>16.91</v>
      </c>
      <c r="Q29" s="6">
        <f t="shared" si="3"/>
        <v>370</v>
      </c>
      <c r="R29" s="4">
        <v>0.28000000000000003</v>
      </c>
      <c r="S29" s="4">
        <v>0.18</v>
      </c>
      <c r="T29" s="4">
        <v>0.13</v>
      </c>
      <c r="U29" s="6">
        <f t="shared" si="4"/>
        <v>91</v>
      </c>
      <c r="V29" s="4">
        <v>0.52</v>
      </c>
      <c r="W29" s="6">
        <f t="shared" si="5"/>
        <v>86</v>
      </c>
      <c r="X29" s="4">
        <v>0.16</v>
      </c>
      <c r="Y29" s="4">
        <v>0</v>
      </c>
      <c r="Z29" s="4">
        <v>-7.0000000000000007E-2</v>
      </c>
      <c r="AA29" s="4" t="s">
        <v>37</v>
      </c>
      <c r="AB29" s="4">
        <v>2021</v>
      </c>
      <c r="AC29" s="6">
        <f t="shared" si="6"/>
        <v>156.94999999999999</v>
      </c>
      <c r="AD29" s="14">
        <f t="shared" si="7"/>
        <v>27</v>
      </c>
    </row>
    <row r="30" spans="1:30" x14ac:dyDescent="0.35">
      <c r="A30" s="4" t="s">
        <v>106</v>
      </c>
      <c r="B30" s="4" t="s">
        <v>39</v>
      </c>
      <c r="C30" s="4" t="s">
        <v>31</v>
      </c>
      <c r="D30" s="4" t="s">
        <v>107</v>
      </c>
      <c r="E30" s="4">
        <v>37</v>
      </c>
      <c r="F30" s="4">
        <v>24.53</v>
      </c>
      <c r="G30" s="6">
        <f t="shared" si="0"/>
        <v>137</v>
      </c>
      <c r="H30" s="4">
        <v>0.61</v>
      </c>
      <c r="I30" s="6">
        <f t="shared" si="1"/>
        <v>65</v>
      </c>
      <c r="J30" s="4">
        <v>3.04</v>
      </c>
      <c r="K30" s="4">
        <v>1.1100000000000001</v>
      </c>
      <c r="L30" s="6">
        <f t="shared" si="2"/>
        <v>178</v>
      </c>
      <c r="M30" s="4">
        <v>32.51</v>
      </c>
      <c r="N30" s="4">
        <v>0.23</v>
      </c>
      <c r="O30" s="4">
        <v>0.52</v>
      </c>
      <c r="P30" s="4">
        <v>18.010000000000002</v>
      </c>
      <c r="Q30" s="6">
        <f t="shared" si="3"/>
        <v>281</v>
      </c>
      <c r="R30" s="4">
        <v>0.06</v>
      </c>
      <c r="S30" s="4">
        <v>0.18</v>
      </c>
      <c r="T30" s="4">
        <v>0.09</v>
      </c>
      <c r="U30" s="6">
        <f t="shared" si="4"/>
        <v>137</v>
      </c>
      <c r="V30" s="4">
        <v>0.37</v>
      </c>
      <c r="W30" s="6">
        <f t="shared" si="5"/>
        <v>221</v>
      </c>
      <c r="X30" s="4">
        <v>0.12</v>
      </c>
      <c r="Y30" s="4">
        <v>0.12</v>
      </c>
      <c r="Z30" s="4">
        <v>0.1</v>
      </c>
      <c r="AA30" s="4" t="s">
        <v>37</v>
      </c>
      <c r="AB30" s="4">
        <v>2021</v>
      </c>
      <c r="AC30" s="6">
        <f t="shared" si="6"/>
        <v>157.20000000000002</v>
      </c>
      <c r="AD30" s="14">
        <f t="shared" si="7"/>
        <v>28</v>
      </c>
    </row>
    <row r="31" spans="1:30" x14ac:dyDescent="0.35">
      <c r="A31" s="4" t="s">
        <v>108</v>
      </c>
      <c r="B31" s="4" t="s">
        <v>57</v>
      </c>
      <c r="C31" s="4" t="s">
        <v>31</v>
      </c>
      <c r="D31" s="4" t="s">
        <v>94</v>
      </c>
      <c r="E31" s="4">
        <v>29</v>
      </c>
      <c r="F31" s="4">
        <v>29.08</v>
      </c>
      <c r="G31" s="6">
        <f t="shared" si="0"/>
        <v>66</v>
      </c>
      <c r="H31" s="4">
        <v>0.62</v>
      </c>
      <c r="I31" s="6">
        <f t="shared" si="1"/>
        <v>57</v>
      </c>
      <c r="J31" s="4">
        <v>2.41</v>
      </c>
      <c r="K31" s="4">
        <v>0.76</v>
      </c>
      <c r="L31" s="6">
        <f t="shared" si="2"/>
        <v>386</v>
      </c>
      <c r="M31" s="4">
        <v>32.49</v>
      </c>
      <c r="N31" s="4">
        <v>0.12</v>
      </c>
      <c r="O31" s="4">
        <v>0.36</v>
      </c>
      <c r="P31" s="4">
        <v>16.829999999999998</v>
      </c>
      <c r="Q31" s="6">
        <f t="shared" si="3"/>
        <v>375</v>
      </c>
      <c r="R31" s="4">
        <v>0.18</v>
      </c>
      <c r="S31" s="4">
        <v>0.42</v>
      </c>
      <c r="T31" s="4">
        <v>0.5</v>
      </c>
      <c r="U31" s="6">
        <f t="shared" si="4"/>
        <v>2</v>
      </c>
      <c r="V31" s="4">
        <v>0.64</v>
      </c>
      <c r="W31" s="6">
        <f t="shared" si="5"/>
        <v>30</v>
      </c>
      <c r="X31" s="4">
        <v>0.11</v>
      </c>
      <c r="Y31" s="4">
        <v>-0.01</v>
      </c>
      <c r="Z31" s="4">
        <v>-0.04</v>
      </c>
      <c r="AA31" s="4" t="s">
        <v>33</v>
      </c>
      <c r="AB31" s="4">
        <v>2021</v>
      </c>
      <c r="AC31" s="6">
        <f t="shared" si="6"/>
        <v>160.9</v>
      </c>
      <c r="AD31" s="14">
        <f t="shared" si="7"/>
        <v>29</v>
      </c>
    </row>
    <row r="32" spans="1:30" x14ac:dyDescent="0.35">
      <c r="A32" s="4" t="s">
        <v>109</v>
      </c>
      <c r="B32" s="4" t="s">
        <v>110</v>
      </c>
      <c r="C32" s="4" t="s">
        <v>31</v>
      </c>
      <c r="D32" s="4" t="s">
        <v>111</v>
      </c>
      <c r="E32" s="4">
        <v>23</v>
      </c>
      <c r="F32" s="4">
        <v>16.16</v>
      </c>
      <c r="G32" s="6">
        <f t="shared" si="0"/>
        <v>327</v>
      </c>
      <c r="H32" s="4">
        <v>0.69</v>
      </c>
      <c r="I32" s="6">
        <f t="shared" si="1"/>
        <v>38</v>
      </c>
      <c r="J32" s="4">
        <v>3.57</v>
      </c>
      <c r="K32" s="4">
        <v>1.56</v>
      </c>
      <c r="L32" s="6">
        <f t="shared" si="2"/>
        <v>49</v>
      </c>
      <c r="M32" s="4">
        <v>43.17</v>
      </c>
      <c r="N32" s="4">
        <v>0.25</v>
      </c>
      <c r="O32" s="4">
        <v>0.38</v>
      </c>
      <c r="P32" s="4">
        <v>17.190000000000001</v>
      </c>
      <c r="Q32" s="6">
        <f t="shared" si="3"/>
        <v>343</v>
      </c>
      <c r="R32" s="4">
        <v>0.15</v>
      </c>
      <c r="S32" s="4">
        <v>-0.09</v>
      </c>
      <c r="T32" s="4">
        <v>0.08</v>
      </c>
      <c r="U32" s="6">
        <f t="shared" si="4"/>
        <v>193</v>
      </c>
      <c r="V32" s="4">
        <v>0.43</v>
      </c>
      <c r="W32" s="6">
        <f t="shared" si="5"/>
        <v>164</v>
      </c>
      <c r="X32" s="4">
        <v>0.2</v>
      </c>
      <c r="Y32" s="4">
        <v>0.19</v>
      </c>
      <c r="Z32" s="4">
        <v>0.34</v>
      </c>
      <c r="AA32" s="4" t="s">
        <v>46</v>
      </c>
      <c r="AB32" s="4">
        <v>2021</v>
      </c>
      <c r="AC32" s="6">
        <f t="shared" si="6"/>
        <v>165.14999999999998</v>
      </c>
      <c r="AD32" s="14">
        <f t="shared" si="7"/>
        <v>30</v>
      </c>
    </row>
    <row r="33" spans="1:30" x14ac:dyDescent="0.35">
      <c r="A33" s="4" t="s">
        <v>112</v>
      </c>
      <c r="B33" s="4" t="s">
        <v>25</v>
      </c>
      <c r="C33" s="4" t="s">
        <v>31</v>
      </c>
      <c r="D33" s="4" t="s">
        <v>91</v>
      </c>
      <c r="E33" s="4">
        <v>22</v>
      </c>
      <c r="F33" s="4">
        <v>28.5</v>
      </c>
      <c r="G33" s="6">
        <f t="shared" si="0"/>
        <v>79</v>
      </c>
      <c r="H33" s="4">
        <v>0.54</v>
      </c>
      <c r="I33" s="6">
        <f t="shared" si="1"/>
        <v>89</v>
      </c>
      <c r="J33" s="4">
        <v>3.87</v>
      </c>
      <c r="K33" s="4">
        <v>1.2</v>
      </c>
      <c r="L33" s="6">
        <f t="shared" si="2"/>
        <v>130</v>
      </c>
      <c r="M33" s="4">
        <v>33.270000000000003</v>
      </c>
      <c r="N33" s="4">
        <v>0.09</v>
      </c>
      <c r="O33" s="4">
        <v>0.45</v>
      </c>
      <c r="P33" s="4">
        <v>14.31</v>
      </c>
      <c r="Q33" s="6">
        <f t="shared" si="3"/>
        <v>606</v>
      </c>
      <c r="R33" s="4">
        <v>0.09</v>
      </c>
      <c r="S33" s="4">
        <v>0.14000000000000001</v>
      </c>
      <c r="T33" s="4">
        <v>0.17</v>
      </c>
      <c r="U33" s="6">
        <f t="shared" si="4"/>
        <v>57</v>
      </c>
      <c r="V33" s="4">
        <v>0.54</v>
      </c>
      <c r="W33" s="6">
        <f t="shared" si="5"/>
        <v>74</v>
      </c>
      <c r="X33" s="4">
        <v>0.12</v>
      </c>
      <c r="Y33" s="4">
        <v>-0.01</v>
      </c>
      <c r="Z33" s="4">
        <v>-0.06</v>
      </c>
      <c r="AA33" s="4" t="s">
        <v>37</v>
      </c>
      <c r="AB33" s="4">
        <v>2021</v>
      </c>
      <c r="AC33" s="6">
        <f t="shared" si="6"/>
        <v>166.95000000000002</v>
      </c>
      <c r="AD33" s="14">
        <f t="shared" si="7"/>
        <v>31</v>
      </c>
    </row>
    <row r="34" spans="1:30" x14ac:dyDescent="0.35">
      <c r="A34" s="4" t="s">
        <v>113</v>
      </c>
      <c r="B34" s="4" t="s">
        <v>68</v>
      </c>
      <c r="C34" s="4" t="s">
        <v>26</v>
      </c>
      <c r="D34" s="4" t="s">
        <v>114</v>
      </c>
      <c r="E34" s="4">
        <v>23</v>
      </c>
      <c r="F34" s="4">
        <v>26.73</v>
      </c>
      <c r="G34" s="6">
        <f t="shared" si="0"/>
        <v>107</v>
      </c>
      <c r="H34" s="4">
        <v>0.47</v>
      </c>
      <c r="I34" s="6">
        <f t="shared" si="1"/>
        <v>131</v>
      </c>
      <c r="J34" s="4">
        <v>2.1</v>
      </c>
      <c r="K34" s="4">
        <v>0.9</v>
      </c>
      <c r="L34" s="6">
        <f t="shared" si="2"/>
        <v>301</v>
      </c>
      <c r="M34" s="4">
        <v>37.97</v>
      </c>
      <c r="N34" s="4">
        <v>0</v>
      </c>
      <c r="O34" s="4">
        <v>0.31</v>
      </c>
      <c r="P34" s="4">
        <v>19.34</v>
      </c>
      <c r="Q34" s="6">
        <f t="shared" si="3"/>
        <v>190</v>
      </c>
      <c r="R34" s="4">
        <v>0.16</v>
      </c>
      <c r="S34" s="4">
        <v>0.28999999999999998</v>
      </c>
      <c r="T34" s="4">
        <v>0.23</v>
      </c>
      <c r="U34" s="6">
        <f t="shared" si="4"/>
        <v>34</v>
      </c>
      <c r="V34" s="4">
        <v>0.34</v>
      </c>
      <c r="W34" s="6">
        <f t="shared" si="5"/>
        <v>261</v>
      </c>
      <c r="X34" s="4">
        <v>0.2</v>
      </c>
      <c r="Y34" s="4">
        <v>7.0000000000000007E-2</v>
      </c>
      <c r="Z34" s="4">
        <v>-0.11</v>
      </c>
      <c r="AA34" s="4" t="s">
        <v>28</v>
      </c>
      <c r="AB34" s="4">
        <v>2021</v>
      </c>
      <c r="AC34" s="6">
        <f t="shared" si="6"/>
        <v>168.7</v>
      </c>
      <c r="AD34" s="14">
        <f t="shared" si="7"/>
        <v>32</v>
      </c>
    </row>
    <row r="35" spans="1:30" x14ac:dyDescent="0.35">
      <c r="A35" s="4" t="s">
        <v>115</v>
      </c>
      <c r="B35" s="4" t="s">
        <v>25</v>
      </c>
      <c r="C35" s="4" t="s">
        <v>116</v>
      </c>
      <c r="D35" s="4" t="s">
        <v>117</v>
      </c>
      <c r="E35" s="4">
        <v>22</v>
      </c>
      <c r="F35" s="4">
        <v>10.46</v>
      </c>
      <c r="G35" s="6">
        <f t="shared" si="0"/>
        <v>477</v>
      </c>
      <c r="H35" s="4">
        <v>0.65</v>
      </c>
      <c r="I35" s="6">
        <f t="shared" si="1"/>
        <v>46</v>
      </c>
      <c r="J35" s="4">
        <v>4.38</v>
      </c>
      <c r="K35" s="4">
        <v>1.03</v>
      </c>
      <c r="L35" s="6">
        <f t="shared" si="2"/>
        <v>221</v>
      </c>
      <c r="M35" s="4">
        <v>23.81</v>
      </c>
      <c r="N35" s="4">
        <v>0.03</v>
      </c>
      <c r="O35" s="4">
        <v>0.27</v>
      </c>
      <c r="P35" s="4">
        <v>17.66</v>
      </c>
      <c r="Q35" s="6">
        <f t="shared" si="3"/>
        <v>305</v>
      </c>
      <c r="R35" s="4">
        <v>0.03</v>
      </c>
      <c r="S35" s="4">
        <v>0.28000000000000003</v>
      </c>
      <c r="T35" s="4">
        <v>0.32</v>
      </c>
      <c r="U35" s="6">
        <f t="shared" si="4"/>
        <v>14</v>
      </c>
      <c r="V35" s="4">
        <v>0.69</v>
      </c>
      <c r="W35" s="6">
        <f t="shared" si="5"/>
        <v>21</v>
      </c>
      <c r="X35" s="4">
        <v>0.21</v>
      </c>
      <c r="Y35" s="4">
        <v>-0.1</v>
      </c>
      <c r="Z35" s="4">
        <v>-0.28000000000000003</v>
      </c>
      <c r="AA35" s="4" t="s">
        <v>50</v>
      </c>
      <c r="AB35" s="4">
        <v>2021</v>
      </c>
      <c r="AC35" s="6">
        <f t="shared" si="6"/>
        <v>177.2</v>
      </c>
      <c r="AD35" s="14">
        <f t="shared" si="7"/>
        <v>33</v>
      </c>
    </row>
    <row r="36" spans="1:30" x14ac:dyDescent="0.35">
      <c r="A36" s="4" t="s">
        <v>118</v>
      </c>
      <c r="B36" s="4" t="s">
        <v>119</v>
      </c>
      <c r="C36" s="4" t="s">
        <v>31</v>
      </c>
      <c r="D36" s="4" t="s">
        <v>120</v>
      </c>
      <c r="E36" s="4">
        <v>20</v>
      </c>
      <c r="F36" s="4">
        <v>32.51</v>
      </c>
      <c r="G36" s="6">
        <f t="shared" si="0"/>
        <v>20</v>
      </c>
      <c r="H36" s="4">
        <v>0.71</v>
      </c>
      <c r="I36" s="6">
        <f t="shared" si="1"/>
        <v>32</v>
      </c>
      <c r="J36" s="4">
        <v>2.62</v>
      </c>
      <c r="K36" s="4">
        <v>1.04</v>
      </c>
      <c r="L36" s="6">
        <f t="shared" si="2"/>
        <v>217</v>
      </c>
      <c r="M36" s="4">
        <v>40.07</v>
      </c>
      <c r="N36" s="4">
        <v>0.25</v>
      </c>
      <c r="O36" s="4">
        <v>0.42</v>
      </c>
      <c r="P36" s="4">
        <v>13.91</v>
      </c>
      <c r="Q36" s="6">
        <f t="shared" si="3"/>
        <v>634</v>
      </c>
      <c r="R36" s="4">
        <v>-0.04</v>
      </c>
      <c r="S36" s="4">
        <v>0.27</v>
      </c>
      <c r="T36" s="4">
        <v>0.11</v>
      </c>
      <c r="U36" s="6">
        <f t="shared" si="4"/>
        <v>102</v>
      </c>
      <c r="V36" s="4">
        <v>0.47</v>
      </c>
      <c r="W36" s="6">
        <f t="shared" si="5"/>
        <v>129</v>
      </c>
      <c r="X36" s="4">
        <v>7.0000000000000007E-2</v>
      </c>
      <c r="Y36" s="4">
        <v>0.16</v>
      </c>
      <c r="Z36" s="4">
        <v>0</v>
      </c>
      <c r="AA36" s="4" t="s">
        <v>37</v>
      </c>
      <c r="AB36" s="4">
        <v>2021</v>
      </c>
      <c r="AC36" s="6">
        <f t="shared" si="6"/>
        <v>177.70000000000002</v>
      </c>
      <c r="AD36" s="14">
        <f t="shared" si="7"/>
        <v>34</v>
      </c>
    </row>
    <row r="37" spans="1:30" x14ac:dyDescent="0.35">
      <c r="A37" s="4" t="s">
        <v>121</v>
      </c>
      <c r="B37" s="4" t="s">
        <v>122</v>
      </c>
      <c r="C37" s="4" t="s">
        <v>26</v>
      </c>
      <c r="D37" s="4" t="s">
        <v>123</v>
      </c>
      <c r="E37" s="4">
        <v>22</v>
      </c>
      <c r="F37" s="4">
        <v>23.84</v>
      </c>
      <c r="G37" s="6">
        <f t="shared" si="0"/>
        <v>152</v>
      </c>
      <c r="H37" s="4">
        <v>0.46</v>
      </c>
      <c r="I37" s="6">
        <f t="shared" si="1"/>
        <v>141</v>
      </c>
      <c r="J37" s="4">
        <v>2.46</v>
      </c>
      <c r="K37" s="4">
        <v>0.93</v>
      </c>
      <c r="L37" s="6">
        <f t="shared" si="2"/>
        <v>279</v>
      </c>
      <c r="M37" s="4">
        <v>38.380000000000003</v>
      </c>
      <c r="N37" s="4">
        <v>0.23</v>
      </c>
      <c r="O37" s="4">
        <v>0.32</v>
      </c>
      <c r="P37" s="4">
        <v>20.43</v>
      </c>
      <c r="Q37" s="6">
        <f t="shared" si="3"/>
        <v>136</v>
      </c>
      <c r="R37" s="4">
        <v>0.14000000000000001</v>
      </c>
      <c r="S37" s="4">
        <v>-0.06</v>
      </c>
      <c r="T37" s="4">
        <v>0.08</v>
      </c>
      <c r="U37" s="6">
        <f t="shared" si="4"/>
        <v>193</v>
      </c>
      <c r="V37" s="4">
        <v>0.38</v>
      </c>
      <c r="W37" s="6">
        <f t="shared" si="5"/>
        <v>213</v>
      </c>
      <c r="X37" s="4">
        <v>0.13</v>
      </c>
      <c r="Y37" s="4">
        <v>0.1</v>
      </c>
      <c r="Z37" s="4">
        <v>0.18</v>
      </c>
      <c r="AA37" s="4" t="s">
        <v>50</v>
      </c>
      <c r="AB37" s="4">
        <v>2021</v>
      </c>
      <c r="AC37" s="6">
        <f t="shared" si="6"/>
        <v>184.5</v>
      </c>
      <c r="AD37" s="14">
        <f t="shared" si="7"/>
        <v>35</v>
      </c>
    </row>
    <row r="38" spans="1:30" x14ac:dyDescent="0.35">
      <c r="A38" s="4" t="s">
        <v>124</v>
      </c>
      <c r="B38" s="4" t="s">
        <v>77</v>
      </c>
      <c r="C38" s="4" t="s">
        <v>31</v>
      </c>
      <c r="D38" s="4" t="s">
        <v>125</v>
      </c>
      <c r="E38" s="4">
        <v>26</v>
      </c>
      <c r="F38" s="4">
        <v>34</v>
      </c>
      <c r="G38" s="6">
        <f t="shared" si="0"/>
        <v>9</v>
      </c>
      <c r="H38" s="4">
        <v>0.46</v>
      </c>
      <c r="I38" s="6">
        <f t="shared" si="1"/>
        <v>141</v>
      </c>
      <c r="J38" s="4">
        <v>3.02</v>
      </c>
      <c r="K38" s="4">
        <v>1.25</v>
      </c>
      <c r="L38" s="6">
        <f t="shared" si="2"/>
        <v>114</v>
      </c>
      <c r="M38" s="4">
        <v>42.89</v>
      </c>
      <c r="N38" s="4">
        <v>0.14000000000000001</v>
      </c>
      <c r="O38" s="4">
        <v>0.37</v>
      </c>
      <c r="P38" s="4">
        <v>12.63</v>
      </c>
      <c r="Q38" s="6">
        <f t="shared" si="3"/>
        <v>726</v>
      </c>
      <c r="R38" s="4">
        <v>-0.03</v>
      </c>
      <c r="S38" s="4">
        <v>0.14000000000000001</v>
      </c>
      <c r="T38" s="4">
        <v>0.15</v>
      </c>
      <c r="U38" s="6">
        <f t="shared" si="4"/>
        <v>77</v>
      </c>
      <c r="V38" s="4">
        <v>0.6</v>
      </c>
      <c r="W38" s="6">
        <f t="shared" si="5"/>
        <v>47</v>
      </c>
      <c r="X38" s="4">
        <v>0.06</v>
      </c>
      <c r="Y38" s="4">
        <v>-0.05</v>
      </c>
      <c r="Z38" s="4">
        <v>0.02</v>
      </c>
      <c r="AA38" s="4" t="s">
        <v>79</v>
      </c>
      <c r="AB38" s="4">
        <v>2021</v>
      </c>
      <c r="AC38" s="6">
        <f t="shared" si="6"/>
        <v>184.55</v>
      </c>
      <c r="AD38" s="14">
        <f t="shared" si="7"/>
        <v>36</v>
      </c>
    </row>
    <row r="39" spans="1:30" x14ac:dyDescent="0.35">
      <c r="A39" s="4" t="s">
        <v>126</v>
      </c>
      <c r="B39" s="4" t="s">
        <v>57</v>
      </c>
      <c r="C39" s="4" t="s">
        <v>31</v>
      </c>
      <c r="D39" s="4" t="s">
        <v>127</v>
      </c>
      <c r="E39" s="4">
        <v>29</v>
      </c>
      <c r="F39" s="4">
        <v>21.33</v>
      </c>
      <c r="G39" s="6">
        <f t="shared" si="0"/>
        <v>202</v>
      </c>
      <c r="H39" s="4">
        <v>0.66</v>
      </c>
      <c r="I39" s="6">
        <f t="shared" si="1"/>
        <v>44</v>
      </c>
      <c r="J39" s="4">
        <v>1.97</v>
      </c>
      <c r="K39" s="4">
        <v>1.22</v>
      </c>
      <c r="L39" s="6">
        <f t="shared" si="2"/>
        <v>123</v>
      </c>
      <c r="M39" s="4">
        <v>58.11</v>
      </c>
      <c r="N39" s="4">
        <v>0.27</v>
      </c>
      <c r="O39" s="4">
        <v>0.44</v>
      </c>
      <c r="P39" s="4">
        <v>14.27</v>
      </c>
      <c r="Q39" s="6">
        <f t="shared" si="3"/>
        <v>609</v>
      </c>
      <c r="R39" s="4">
        <v>0.1</v>
      </c>
      <c r="S39" s="4">
        <v>0.23</v>
      </c>
      <c r="T39" s="4">
        <v>0.17</v>
      </c>
      <c r="U39" s="6">
        <f t="shared" si="4"/>
        <v>57</v>
      </c>
      <c r="V39" s="4">
        <v>0.37</v>
      </c>
      <c r="W39" s="6">
        <f t="shared" si="5"/>
        <v>221</v>
      </c>
      <c r="X39" s="4">
        <v>0.11</v>
      </c>
      <c r="Y39" s="4">
        <v>0.2</v>
      </c>
      <c r="Z39" s="4">
        <v>7.0000000000000007E-2</v>
      </c>
      <c r="AA39" s="4" t="s">
        <v>46</v>
      </c>
      <c r="AB39" s="4">
        <v>2021</v>
      </c>
      <c r="AC39" s="6">
        <f t="shared" si="6"/>
        <v>187.9</v>
      </c>
      <c r="AD39" s="14">
        <f t="shared" si="7"/>
        <v>37</v>
      </c>
    </row>
    <row r="40" spans="1:30" x14ac:dyDescent="0.35">
      <c r="A40" s="4" t="s">
        <v>128</v>
      </c>
      <c r="B40" s="4" t="s">
        <v>129</v>
      </c>
      <c r="C40" s="4" t="s">
        <v>26</v>
      </c>
      <c r="D40" s="4" t="s">
        <v>130</v>
      </c>
      <c r="E40" s="4">
        <v>31</v>
      </c>
      <c r="F40" s="4">
        <v>30.56</v>
      </c>
      <c r="G40" s="6">
        <f t="shared" si="0"/>
        <v>47</v>
      </c>
      <c r="H40" s="4">
        <v>0.37</v>
      </c>
      <c r="I40" s="6">
        <f t="shared" si="1"/>
        <v>213</v>
      </c>
      <c r="J40" s="4">
        <v>2.59</v>
      </c>
      <c r="K40" s="4">
        <v>1.0900000000000001</v>
      </c>
      <c r="L40" s="6">
        <f t="shared" si="2"/>
        <v>188</v>
      </c>
      <c r="M40" s="4">
        <v>40.79</v>
      </c>
      <c r="N40" s="4">
        <v>0.17</v>
      </c>
      <c r="O40" s="4">
        <v>0.42</v>
      </c>
      <c r="P40" s="4">
        <v>16.27</v>
      </c>
      <c r="Q40" s="6">
        <f t="shared" si="3"/>
        <v>439</v>
      </c>
      <c r="R40" s="4">
        <v>-0.05</v>
      </c>
      <c r="S40" s="4">
        <v>0.02</v>
      </c>
      <c r="T40" s="4">
        <v>0.12</v>
      </c>
      <c r="U40" s="6">
        <f t="shared" si="4"/>
        <v>95</v>
      </c>
      <c r="V40" s="4">
        <v>0.49</v>
      </c>
      <c r="W40" s="6">
        <f t="shared" si="5"/>
        <v>108</v>
      </c>
      <c r="X40" s="4">
        <v>0.19</v>
      </c>
      <c r="Y40" s="4">
        <v>0.02</v>
      </c>
      <c r="Z40" s="4">
        <v>-0.02</v>
      </c>
      <c r="AA40" s="4" t="s">
        <v>37</v>
      </c>
      <c r="AB40" s="4">
        <v>2021</v>
      </c>
      <c r="AC40" s="6">
        <f t="shared" si="6"/>
        <v>188.8</v>
      </c>
      <c r="AD40" s="14">
        <f t="shared" si="7"/>
        <v>38</v>
      </c>
    </row>
    <row r="41" spans="1:30" x14ac:dyDescent="0.35">
      <c r="A41" s="4" t="s">
        <v>131</v>
      </c>
      <c r="B41" s="4" t="s">
        <v>132</v>
      </c>
      <c r="C41" s="4" t="s">
        <v>82</v>
      </c>
      <c r="D41" s="4" t="s">
        <v>133</v>
      </c>
      <c r="E41" s="4">
        <v>25</v>
      </c>
      <c r="F41" s="4">
        <v>30.28</v>
      </c>
      <c r="G41" s="6">
        <f t="shared" si="0"/>
        <v>52</v>
      </c>
      <c r="H41" s="4">
        <v>0.25</v>
      </c>
      <c r="I41" s="6">
        <f t="shared" si="1"/>
        <v>361</v>
      </c>
      <c r="J41" s="4">
        <v>3.13</v>
      </c>
      <c r="K41" s="4">
        <v>1.21</v>
      </c>
      <c r="L41" s="6">
        <f t="shared" si="2"/>
        <v>126</v>
      </c>
      <c r="M41" s="4">
        <v>36.18</v>
      </c>
      <c r="N41" s="4">
        <v>-0.04</v>
      </c>
      <c r="O41" s="4">
        <v>0.12</v>
      </c>
      <c r="P41" s="4">
        <v>18.86</v>
      </c>
      <c r="Q41" s="6">
        <f t="shared" si="3"/>
        <v>215</v>
      </c>
      <c r="R41" s="4">
        <v>0.22</v>
      </c>
      <c r="S41" s="4">
        <v>7.0000000000000007E-2</v>
      </c>
      <c r="T41" s="4">
        <v>0.18</v>
      </c>
      <c r="U41" s="6">
        <f t="shared" si="4"/>
        <v>55</v>
      </c>
      <c r="V41" s="4">
        <v>0.33</v>
      </c>
      <c r="W41" s="6">
        <f t="shared" si="5"/>
        <v>277</v>
      </c>
      <c r="X41" s="4">
        <v>0.16</v>
      </c>
      <c r="Y41" s="4">
        <v>-0.09</v>
      </c>
      <c r="Z41" s="4">
        <v>-0.09</v>
      </c>
      <c r="AA41" s="4" t="s">
        <v>33</v>
      </c>
      <c r="AB41" s="4">
        <v>2021</v>
      </c>
      <c r="AC41" s="6">
        <f t="shared" si="6"/>
        <v>191.45</v>
      </c>
      <c r="AD41" s="14">
        <f t="shared" si="7"/>
        <v>39</v>
      </c>
    </row>
    <row r="42" spans="1:30" x14ac:dyDescent="0.35">
      <c r="A42" s="4" t="s">
        <v>134</v>
      </c>
      <c r="B42" s="4" t="s">
        <v>135</v>
      </c>
      <c r="C42" s="4" t="s">
        <v>31</v>
      </c>
      <c r="D42" s="4" t="s">
        <v>127</v>
      </c>
      <c r="E42" s="4">
        <v>25</v>
      </c>
      <c r="F42" s="4">
        <v>18.059999999999999</v>
      </c>
      <c r="G42" s="6">
        <f t="shared" si="0"/>
        <v>274</v>
      </c>
      <c r="H42" s="4">
        <v>0.63</v>
      </c>
      <c r="I42" s="6">
        <f t="shared" si="1"/>
        <v>53</v>
      </c>
      <c r="J42" s="4">
        <v>2.66</v>
      </c>
      <c r="K42" s="4">
        <v>1.1599999999999999</v>
      </c>
      <c r="L42" s="6">
        <f t="shared" si="2"/>
        <v>148</v>
      </c>
      <c r="M42" s="4">
        <v>41.77</v>
      </c>
      <c r="N42" s="4">
        <v>0.24</v>
      </c>
      <c r="O42" s="4">
        <v>0.51</v>
      </c>
      <c r="P42" s="4">
        <v>15.48</v>
      </c>
      <c r="Q42" s="6">
        <f t="shared" si="3"/>
        <v>509</v>
      </c>
      <c r="R42" s="4">
        <v>7.0000000000000007E-2</v>
      </c>
      <c r="S42" s="4">
        <v>0.08</v>
      </c>
      <c r="T42" s="4">
        <v>0.12</v>
      </c>
      <c r="U42" s="6">
        <f t="shared" si="4"/>
        <v>95</v>
      </c>
      <c r="V42" s="4">
        <v>0.42</v>
      </c>
      <c r="W42" s="6">
        <f t="shared" si="5"/>
        <v>174</v>
      </c>
      <c r="X42" s="4">
        <v>0.13</v>
      </c>
      <c r="Y42" s="4">
        <v>0.16</v>
      </c>
      <c r="Z42" s="4">
        <v>0.12</v>
      </c>
      <c r="AA42" s="4" t="s">
        <v>46</v>
      </c>
      <c r="AB42" s="4">
        <v>2021</v>
      </c>
      <c r="AC42" s="6">
        <f t="shared" si="6"/>
        <v>191.95000000000002</v>
      </c>
      <c r="AD42" s="14">
        <f t="shared" si="7"/>
        <v>40</v>
      </c>
    </row>
    <row r="43" spans="1:30" x14ac:dyDescent="0.35">
      <c r="A43" s="4" t="s">
        <v>136</v>
      </c>
      <c r="B43" s="4" t="s">
        <v>137</v>
      </c>
      <c r="C43" s="4" t="s">
        <v>31</v>
      </c>
      <c r="D43" s="4" t="s">
        <v>133</v>
      </c>
      <c r="E43" s="4">
        <v>29</v>
      </c>
      <c r="F43" s="4">
        <v>13.1</v>
      </c>
      <c r="G43" s="6">
        <f t="shared" si="0"/>
        <v>411</v>
      </c>
      <c r="H43" s="4">
        <v>0.6</v>
      </c>
      <c r="I43" s="6">
        <f t="shared" si="1"/>
        <v>68</v>
      </c>
      <c r="J43" s="4">
        <v>2.2200000000000002</v>
      </c>
      <c r="K43" s="4">
        <v>0.74</v>
      </c>
      <c r="L43" s="6">
        <f t="shared" si="2"/>
        <v>412</v>
      </c>
      <c r="M43" s="4">
        <v>34.450000000000003</v>
      </c>
      <c r="N43" s="4">
        <v>0.23</v>
      </c>
      <c r="O43" s="4">
        <v>0.4</v>
      </c>
      <c r="P43" s="4">
        <v>22.88</v>
      </c>
      <c r="Q43" s="6">
        <f t="shared" si="3"/>
        <v>49</v>
      </c>
      <c r="R43" s="4">
        <v>0.28000000000000003</v>
      </c>
      <c r="S43" s="4">
        <v>0.32</v>
      </c>
      <c r="T43" s="4">
        <v>0.17</v>
      </c>
      <c r="U43" s="6">
        <f t="shared" si="4"/>
        <v>57</v>
      </c>
      <c r="V43" s="4">
        <v>0.41</v>
      </c>
      <c r="W43" s="6">
        <f t="shared" si="5"/>
        <v>184</v>
      </c>
      <c r="X43" s="4">
        <v>0.12</v>
      </c>
      <c r="Y43" s="4">
        <v>0.23</v>
      </c>
      <c r="Z43" s="4">
        <v>0.11</v>
      </c>
      <c r="AA43" s="4" t="s">
        <v>33</v>
      </c>
      <c r="AB43" s="4">
        <v>2021</v>
      </c>
      <c r="AC43" s="6">
        <f t="shared" si="6"/>
        <v>195.35000000000002</v>
      </c>
      <c r="AD43" s="14">
        <f t="shared" si="7"/>
        <v>41</v>
      </c>
    </row>
    <row r="44" spans="1:30" x14ac:dyDescent="0.35">
      <c r="A44" s="4" t="s">
        <v>138</v>
      </c>
      <c r="B44" s="4" t="s">
        <v>90</v>
      </c>
      <c r="C44" s="4" t="s">
        <v>26</v>
      </c>
      <c r="D44" s="4" t="s">
        <v>114</v>
      </c>
      <c r="E44" s="4">
        <v>25</v>
      </c>
      <c r="F44" s="4">
        <v>11.3</v>
      </c>
      <c r="G44" s="6">
        <f t="shared" si="0"/>
        <v>452</v>
      </c>
      <c r="H44" s="4">
        <v>0.42</v>
      </c>
      <c r="I44" s="6">
        <f t="shared" si="1"/>
        <v>175</v>
      </c>
      <c r="J44" s="4">
        <v>2.54</v>
      </c>
      <c r="K44" s="4">
        <v>0.87</v>
      </c>
      <c r="L44" s="6">
        <f t="shared" si="2"/>
        <v>320</v>
      </c>
      <c r="M44" s="4">
        <v>31.02</v>
      </c>
      <c r="N44" s="4">
        <v>0.03</v>
      </c>
      <c r="O44" s="4">
        <v>0.1</v>
      </c>
      <c r="P44" s="4">
        <v>21.84</v>
      </c>
      <c r="Q44" s="6">
        <f t="shared" si="3"/>
        <v>71</v>
      </c>
      <c r="R44" s="4">
        <v>0.36</v>
      </c>
      <c r="S44" s="4">
        <v>0.19</v>
      </c>
      <c r="T44" s="4">
        <v>0.28000000000000003</v>
      </c>
      <c r="U44" s="6">
        <f t="shared" si="4"/>
        <v>23</v>
      </c>
      <c r="V44" s="4">
        <v>0.54</v>
      </c>
      <c r="W44" s="6">
        <f t="shared" si="5"/>
        <v>74</v>
      </c>
      <c r="X44" s="4">
        <v>0.18</v>
      </c>
      <c r="Y44" s="4">
        <v>-0.13</v>
      </c>
      <c r="Z44" s="4">
        <v>-0.11</v>
      </c>
      <c r="AA44" s="4" t="s">
        <v>28</v>
      </c>
      <c r="AB44" s="4">
        <v>2021</v>
      </c>
      <c r="AC44" s="6">
        <f t="shared" si="6"/>
        <v>197.05</v>
      </c>
      <c r="AD44" s="14">
        <f t="shared" si="7"/>
        <v>42</v>
      </c>
    </row>
    <row r="45" spans="1:30" x14ac:dyDescent="0.35">
      <c r="A45" s="4" t="s">
        <v>139</v>
      </c>
      <c r="B45" s="4" t="s">
        <v>54</v>
      </c>
      <c r="C45" s="4" t="s">
        <v>26</v>
      </c>
      <c r="D45" s="4" t="s">
        <v>55</v>
      </c>
      <c r="E45" s="4">
        <v>23</v>
      </c>
      <c r="F45" s="4">
        <v>12.01</v>
      </c>
      <c r="G45" s="6">
        <f t="shared" si="0"/>
        <v>441</v>
      </c>
      <c r="H45" s="4">
        <v>0.51</v>
      </c>
      <c r="I45" s="6">
        <f t="shared" si="1"/>
        <v>99</v>
      </c>
      <c r="J45" s="4">
        <v>3.7</v>
      </c>
      <c r="K45" s="4">
        <v>1.62</v>
      </c>
      <c r="L45" s="6">
        <f t="shared" si="2"/>
        <v>43</v>
      </c>
      <c r="M45" s="4">
        <v>44.48</v>
      </c>
      <c r="N45" s="4">
        <v>0.13</v>
      </c>
      <c r="O45" s="4">
        <v>0.42</v>
      </c>
      <c r="P45" s="4">
        <v>18.829999999999998</v>
      </c>
      <c r="Q45" s="6">
        <f t="shared" si="3"/>
        <v>220</v>
      </c>
      <c r="R45" s="4">
        <v>0.33</v>
      </c>
      <c r="S45" s="4">
        <v>7.0000000000000007E-2</v>
      </c>
      <c r="T45" s="4">
        <v>0.05</v>
      </c>
      <c r="U45" s="6">
        <f t="shared" si="4"/>
        <v>340</v>
      </c>
      <c r="V45" s="4">
        <v>0.45</v>
      </c>
      <c r="W45" s="6">
        <f t="shared" si="5"/>
        <v>147</v>
      </c>
      <c r="X45" s="4">
        <v>0.13</v>
      </c>
      <c r="Y45" s="4">
        <v>7.0000000000000007E-2</v>
      </c>
      <c r="Z45" s="4">
        <v>0.17</v>
      </c>
      <c r="AA45" s="4" t="s">
        <v>33</v>
      </c>
      <c r="AB45" s="4">
        <v>2021</v>
      </c>
      <c r="AC45" s="6">
        <f t="shared" si="6"/>
        <v>198.2</v>
      </c>
      <c r="AD45" s="14">
        <f t="shared" si="7"/>
        <v>43</v>
      </c>
    </row>
    <row r="46" spans="1:30" x14ac:dyDescent="0.35">
      <c r="A46" s="4" t="s">
        <v>140</v>
      </c>
      <c r="B46" s="4" t="s">
        <v>39</v>
      </c>
      <c r="C46" s="4" t="s">
        <v>26</v>
      </c>
      <c r="D46" s="4" t="s">
        <v>141</v>
      </c>
      <c r="E46" s="4">
        <v>23</v>
      </c>
      <c r="F46" s="4">
        <v>19.5</v>
      </c>
      <c r="G46" s="6">
        <f t="shared" si="0"/>
        <v>246</v>
      </c>
      <c r="H46" s="4">
        <v>0.38</v>
      </c>
      <c r="I46" s="6">
        <f t="shared" si="1"/>
        <v>200</v>
      </c>
      <c r="J46" s="4">
        <v>2.69</v>
      </c>
      <c r="K46" s="4">
        <v>1.01</v>
      </c>
      <c r="L46" s="6">
        <f t="shared" si="2"/>
        <v>231</v>
      </c>
      <c r="M46" s="4">
        <v>33.979999999999997</v>
      </c>
      <c r="N46" s="4">
        <v>0.01</v>
      </c>
      <c r="O46" s="4">
        <v>0.25</v>
      </c>
      <c r="P46" s="4">
        <v>18.190000000000001</v>
      </c>
      <c r="Q46" s="6">
        <f t="shared" si="3"/>
        <v>265</v>
      </c>
      <c r="R46" s="4">
        <v>0.45</v>
      </c>
      <c r="S46" s="4">
        <v>0.24</v>
      </c>
      <c r="T46" s="4">
        <v>0.14000000000000001</v>
      </c>
      <c r="U46" s="6">
        <f t="shared" si="4"/>
        <v>84</v>
      </c>
      <c r="V46" s="4">
        <v>0.47</v>
      </c>
      <c r="W46" s="6">
        <f t="shared" si="5"/>
        <v>129</v>
      </c>
      <c r="X46" s="4">
        <v>0.17</v>
      </c>
      <c r="Y46" s="4">
        <v>-0.04</v>
      </c>
      <c r="Z46" s="4">
        <v>-7.0000000000000007E-2</v>
      </c>
      <c r="AA46" s="4" t="s">
        <v>37</v>
      </c>
      <c r="AB46" s="4">
        <v>2021</v>
      </c>
      <c r="AC46" s="6">
        <f t="shared" si="6"/>
        <v>198.35000000000002</v>
      </c>
      <c r="AD46" s="14">
        <f t="shared" si="7"/>
        <v>44</v>
      </c>
    </row>
    <row r="47" spans="1:30" x14ac:dyDescent="0.35">
      <c r="A47" s="4" t="s">
        <v>142</v>
      </c>
      <c r="B47" s="4" t="s">
        <v>143</v>
      </c>
      <c r="C47" s="4" t="s">
        <v>31</v>
      </c>
      <c r="D47" s="4" t="s">
        <v>45</v>
      </c>
      <c r="E47" s="4">
        <v>31</v>
      </c>
      <c r="F47" s="4">
        <v>10.15</v>
      </c>
      <c r="G47" s="6">
        <f t="shared" si="0"/>
        <v>489</v>
      </c>
      <c r="H47" s="4">
        <v>0.99</v>
      </c>
      <c r="I47" s="6">
        <f t="shared" si="1"/>
        <v>9</v>
      </c>
      <c r="J47" s="4">
        <v>3.68</v>
      </c>
      <c r="K47" s="4">
        <v>1.95</v>
      </c>
      <c r="L47" s="6">
        <f t="shared" si="2"/>
        <v>24</v>
      </c>
      <c r="M47" s="4">
        <v>50.07</v>
      </c>
      <c r="N47" s="4">
        <v>0.28000000000000003</v>
      </c>
      <c r="O47" s="4">
        <v>0.5</v>
      </c>
      <c r="P47" s="4">
        <v>18.12</v>
      </c>
      <c r="Q47" s="6">
        <f t="shared" si="3"/>
        <v>271</v>
      </c>
      <c r="R47" s="4">
        <v>0.73</v>
      </c>
      <c r="S47" s="4">
        <v>0</v>
      </c>
      <c r="T47" s="4">
        <v>0.03</v>
      </c>
      <c r="U47" s="6">
        <f t="shared" si="4"/>
        <v>425</v>
      </c>
      <c r="V47" s="4">
        <v>0.46</v>
      </c>
      <c r="W47" s="6">
        <f t="shared" si="5"/>
        <v>140</v>
      </c>
      <c r="X47" s="4">
        <v>0.22</v>
      </c>
      <c r="Y47" s="4">
        <v>0.55000000000000004</v>
      </c>
      <c r="Z47" s="4">
        <v>0.53</v>
      </c>
      <c r="AA47" s="4" t="s">
        <v>46</v>
      </c>
      <c r="AB47" s="4">
        <v>2021</v>
      </c>
      <c r="AC47" s="6">
        <f t="shared" si="6"/>
        <v>198.79999999999998</v>
      </c>
      <c r="AD47" s="14">
        <f t="shared" si="7"/>
        <v>45</v>
      </c>
    </row>
    <row r="48" spans="1:30" x14ac:dyDescent="0.35">
      <c r="A48" s="4" t="s">
        <v>144</v>
      </c>
      <c r="B48" s="4" t="s">
        <v>35</v>
      </c>
      <c r="C48" s="4" t="s">
        <v>82</v>
      </c>
      <c r="D48" s="4" t="s">
        <v>145</v>
      </c>
      <c r="E48" s="4">
        <v>24</v>
      </c>
      <c r="F48" s="4">
        <v>28.51</v>
      </c>
      <c r="G48" s="6">
        <f t="shared" si="0"/>
        <v>78</v>
      </c>
      <c r="H48" s="4">
        <v>0.33</v>
      </c>
      <c r="I48" s="6">
        <f t="shared" si="1"/>
        <v>260</v>
      </c>
      <c r="J48" s="4">
        <v>2.08</v>
      </c>
      <c r="K48" s="4">
        <v>0.8</v>
      </c>
      <c r="L48" s="6">
        <f t="shared" si="2"/>
        <v>367</v>
      </c>
      <c r="M48" s="4">
        <v>39.39</v>
      </c>
      <c r="N48" s="4">
        <v>0.2</v>
      </c>
      <c r="O48" s="4">
        <v>0.28000000000000003</v>
      </c>
      <c r="P48" s="4">
        <v>21.62</v>
      </c>
      <c r="Q48" s="6">
        <f t="shared" si="3"/>
        <v>80</v>
      </c>
      <c r="R48" s="4">
        <v>0.44</v>
      </c>
      <c r="S48" s="4">
        <v>0.13</v>
      </c>
      <c r="T48" s="4">
        <v>0.22</v>
      </c>
      <c r="U48" s="6">
        <f t="shared" si="4"/>
        <v>36</v>
      </c>
      <c r="V48" s="4">
        <v>0.31</v>
      </c>
      <c r="W48" s="6">
        <f t="shared" si="5"/>
        <v>314</v>
      </c>
      <c r="X48" s="4">
        <v>-0.02</v>
      </c>
      <c r="Y48" s="4">
        <v>0.21</v>
      </c>
      <c r="Z48" s="4">
        <v>0.16</v>
      </c>
      <c r="AA48" s="4" t="s">
        <v>79</v>
      </c>
      <c r="AB48" s="4">
        <v>2021</v>
      </c>
      <c r="AC48" s="6">
        <f t="shared" si="6"/>
        <v>198.90000000000003</v>
      </c>
      <c r="AD48" s="14">
        <f t="shared" si="7"/>
        <v>46</v>
      </c>
    </row>
    <row r="49" spans="1:30" x14ac:dyDescent="0.35">
      <c r="A49" s="4" t="s">
        <v>146</v>
      </c>
      <c r="B49" s="4" t="s">
        <v>57</v>
      </c>
      <c r="C49" s="4" t="s">
        <v>31</v>
      </c>
      <c r="D49" s="4" t="s">
        <v>147</v>
      </c>
      <c r="E49" s="4">
        <v>32</v>
      </c>
      <c r="F49" s="4">
        <v>32.26</v>
      </c>
      <c r="G49" s="6">
        <f t="shared" si="0"/>
        <v>24</v>
      </c>
      <c r="H49" s="4">
        <v>0.76</v>
      </c>
      <c r="I49" s="6">
        <f t="shared" si="1"/>
        <v>27</v>
      </c>
      <c r="J49" s="4">
        <v>3.77</v>
      </c>
      <c r="K49" s="4">
        <v>1.53</v>
      </c>
      <c r="L49" s="6">
        <f t="shared" si="2"/>
        <v>53</v>
      </c>
      <c r="M49" s="4">
        <v>40.93</v>
      </c>
      <c r="N49" s="4">
        <v>0.26</v>
      </c>
      <c r="O49" s="4">
        <v>0.49</v>
      </c>
      <c r="P49" s="4">
        <v>15.19</v>
      </c>
      <c r="Q49" s="6">
        <f t="shared" si="3"/>
        <v>530</v>
      </c>
      <c r="R49" s="4">
        <v>0.27</v>
      </c>
      <c r="S49" s="4">
        <v>0.03</v>
      </c>
      <c r="T49" s="4">
        <v>-0.01</v>
      </c>
      <c r="U49" s="6">
        <f t="shared" si="4"/>
        <v>616</v>
      </c>
      <c r="V49" s="4">
        <v>0.56999999999999995</v>
      </c>
      <c r="W49" s="6">
        <f t="shared" si="5"/>
        <v>62</v>
      </c>
      <c r="X49" s="4">
        <v>0.21</v>
      </c>
      <c r="Y49" s="4">
        <v>0.13</v>
      </c>
      <c r="Z49" s="4">
        <v>7.0000000000000007E-2</v>
      </c>
      <c r="AA49" s="4" t="s">
        <v>28</v>
      </c>
      <c r="AB49" s="4">
        <v>2021</v>
      </c>
      <c r="AC49" s="6">
        <f t="shared" si="6"/>
        <v>199.05</v>
      </c>
      <c r="AD49" s="14">
        <f t="shared" si="7"/>
        <v>47</v>
      </c>
    </row>
    <row r="50" spans="1:30" x14ac:dyDescent="0.35">
      <c r="A50" s="4" t="s">
        <v>148</v>
      </c>
      <c r="B50" s="4" t="s">
        <v>149</v>
      </c>
      <c r="C50" s="4" t="s">
        <v>31</v>
      </c>
      <c r="D50" s="4" t="s">
        <v>45</v>
      </c>
      <c r="E50" s="4">
        <v>28</v>
      </c>
      <c r="F50" s="4">
        <v>34.630000000000003</v>
      </c>
      <c r="G50" s="6">
        <f t="shared" si="0"/>
        <v>5</v>
      </c>
      <c r="H50" s="4">
        <v>0.46</v>
      </c>
      <c r="I50" s="6">
        <f t="shared" si="1"/>
        <v>141</v>
      </c>
      <c r="J50" s="4">
        <v>1.93</v>
      </c>
      <c r="K50" s="4">
        <v>0.93</v>
      </c>
      <c r="L50" s="6">
        <f t="shared" si="2"/>
        <v>279</v>
      </c>
      <c r="M50" s="4">
        <v>51.54</v>
      </c>
      <c r="N50" s="4">
        <v>0.28999999999999998</v>
      </c>
      <c r="O50" s="4">
        <v>0.44</v>
      </c>
      <c r="P50" s="4">
        <v>16.989999999999998</v>
      </c>
      <c r="Q50" s="6">
        <f t="shared" si="3"/>
        <v>360</v>
      </c>
      <c r="R50" s="4">
        <v>-0.04</v>
      </c>
      <c r="S50" s="4">
        <v>0.11</v>
      </c>
      <c r="T50" s="4">
        <v>0.1</v>
      </c>
      <c r="U50" s="6">
        <f t="shared" si="4"/>
        <v>106</v>
      </c>
      <c r="V50" s="4">
        <v>0.27</v>
      </c>
      <c r="W50" s="6">
        <f t="shared" si="5"/>
        <v>383</v>
      </c>
      <c r="X50" s="4">
        <v>0.17</v>
      </c>
      <c r="Y50" s="4">
        <v>0.2</v>
      </c>
      <c r="Z50" s="4">
        <v>0.26</v>
      </c>
      <c r="AA50" s="4" t="s">
        <v>46</v>
      </c>
      <c r="AB50" s="4">
        <v>2021</v>
      </c>
      <c r="AC50" s="6">
        <f t="shared" si="6"/>
        <v>200.00000000000003</v>
      </c>
      <c r="AD50" s="14">
        <f t="shared" si="7"/>
        <v>48</v>
      </c>
    </row>
    <row r="51" spans="1:30" x14ac:dyDescent="0.35">
      <c r="A51" s="4" t="s">
        <v>150</v>
      </c>
      <c r="B51" s="4" t="s">
        <v>81</v>
      </c>
      <c r="C51" s="4" t="s">
        <v>26</v>
      </c>
      <c r="D51" s="4" t="s">
        <v>75</v>
      </c>
      <c r="E51" s="4">
        <v>25</v>
      </c>
      <c r="F51" s="4">
        <v>18.27</v>
      </c>
      <c r="G51" s="6">
        <f t="shared" si="0"/>
        <v>270</v>
      </c>
      <c r="H51" s="4">
        <v>0.45</v>
      </c>
      <c r="I51" s="6">
        <f t="shared" si="1"/>
        <v>153</v>
      </c>
      <c r="J51" s="4">
        <v>3.15</v>
      </c>
      <c r="K51" s="4">
        <v>1.41</v>
      </c>
      <c r="L51" s="6">
        <f t="shared" si="2"/>
        <v>72</v>
      </c>
      <c r="M51" s="4">
        <v>45.8</v>
      </c>
      <c r="N51" s="4">
        <v>0.1</v>
      </c>
      <c r="O51" s="4">
        <v>0.36</v>
      </c>
      <c r="P51" s="4">
        <v>16.079999999999998</v>
      </c>
      <c r="Q51" s="6">
        <f t="shared" si="3"/>
        <v>454</v>
      </c>
      <c r="R51" s="4">
        <v>-0.03</v>
      </c>
      <c r="S51" s="4">
        <v>-7.0000000000000007E-2</v>
      </c>
      <c r="T51" s="4">
        <v>0.1</v>
      </c>
      <c r="U51" s="6">
        <f t="shared" si="4"/>
        <v>106</v>
      </c>
      <c r="V51" s="4">
        <v>0.36</v>
      </c>
      <c r="W51" s="6">
        <f t="shared" si="5"/>
        <v>235</v>
      </c>
      <c r="X51" s="4">
        <v>0.11</v>
      </c>
      <c r="Y51" s="4">
        <v>0.16</v>
      </c>
      <c r="Z51" s="4">
        <v>0.06</v>
      </c>
      <c r="AA51" s="4" t="s">
        <v>50</v>
      </c>
      <c r="AB51" s="4">
        <v>2021</v>
      </c>
      <c r="AC51" s="6">
        <f t="shared" si="6"/>
        <v>200.65</v>
      </c>
      <c r="AD51" s="14">
        <f t="shared" si="7"/>
        <v>49</v>
      </c>
    </row>
    <row r="52" spans="1:30" x14ac:dyDescent="0.35">
      <c r="A52" s="4" t="s">
        <v>151</v>
      </c>
      <c r="B52" s="4" t="s">
        <v>101</v>
      </c>
      <c r="C52" s="4" t="s">
        <v>26</v>
      </c>
      <c r="D52" s="4" t="s">
        <v>152</v>
      </c>
      <c r="E52" s="4">
        <v>21</v>
      </c>
      <c r="F52" s="4">
        <v>23.82</v>
      </c>
      <c r="G52" s="6">
        <f t="shared" si="0"/>
        <v>153</v>
      </c>
      <c r="H52" s="4">
        <v>0.21</v>
      </c>
      <c r="I52" s="6">
        <f t="shared" si="1"/>
        <v>413</v>
      </c>
      <c r="J52" s="4">
        <v>2.72</v>
      </c>
      <c r="K52" s="4">
        <v>1.36</v>
      </c>
      <c r="L52" s="6">
        <f t="shared" si="2"/>
        <v>81</v>
      </c>
      <c r="M52" s="4">
        <v>45.44</v>
      </c>
      <c r="N52" s="4">
        <v>0.06</v>
      </c>
      <c r="O52" s="4">
        <v>0.19</v>
      </c>
      <c r="P52" s="4">
        <v>21.93</v>
      </c>
      <c r="Q52" s="6">
        <f t="shared" si="3"/>
        <v>68</v>
      </c>
      <c r="R52" s="4">
        <v>0.27</v>
      </c>
      <c r="S52" s="4">
        <v>0.17</v>
      </c>
      <c r="T52" s="4">
        <v>0.11</v>
      </c>
      <c r="U52" s="6">
        <f t="shared" si="4"/>
        <v>102</v>
      </c>
      <c r="V52" s="4">
        <v>0.3</v>
      </c>
      <c r="W52" s="6">
        <f t="shared" si="5"/>
        <v>331</v>
      </c>
      <c r="X52" s="4">
        <v>0.14000000000000001</v>
      </c>
      <c r="Y52" s="4">
        <v>0.02</v>
      </c>
      <c r="Z52" s="4">
        <v>-0.1</v>
      </c>
      <c r="AA52" s="4" t="s">
        <v>50</v>
      </c>
      <c r="AB52" s="4">
        <v>2021</v>
      </c>
      <c r="AC52" s="6">
        <f t="shared" si="6"/>
        <v>201</v>
      </c>
      <c r="AD52" s="14">
        <f t="shared" si="7"/>
        <v>50</v>
      </c>
    </row>
    <row r="53" spans="1:30" x14ac:dyDescent="0.35">
      <c r="A53" s="4" t="s">
        <v>153</v>
      </c>
      <c r="B53" s="4" t="s">
        <v>39</v>
      </c>
      <c r="C53" s="4" t="s">
        <v>82</v>
      </c>
      <c r="D53" s="4" t="s">
        <v>154</v>
      </c>
      <c r="E53" s="4">
        <v>27</v>
      </c>
      <c r="F53" s="4">
        <v>25.63</v>
      </c>
      <c r="G53" s="6">
        <f t="shared" si="0"/>
        <v>127</v>
      </c>
      <c r="H53" s="4">
        <v>0.43</v>
      </c>
      <c r="I53" s="6">
        <f t="shared" si="1"/>
        <v>166</v>
      </c>
      <c r="J53" s="4">
        <v>2.2400000000000002</v>
      </c>
      <c r="K53" s="4">
        <v>1.03</v>
      </c>
      <c r="L53" s="6">
        <f t="shared" si="2"/>
        <v>221</v>
      </c>
      <c r="M53" s="4">
        <v>43.67</v>
      </c>
      <c r="N53" s="4">
        <v>0.05</v>
      </c>
      <c r="O53" s="4">
        <v>0.19</v>
      </c>
      <c r="P53" s="4">
        <v>20.11</v>
      </c>
      <c r="Q53" s="6">
        <f t="shared" si="3"/>
        <v>151</v>
      </c>
      <c r="R53" s="4">
        <v>0.37</v>
      </c>
      <c r="S53" s="4">
        <v>0.16</v>
      </c>
      <c r="T53" s="4">
        <v>7.0000000000000007E-2</v>
      </c>
      <c r="U53" s="6">
        <f t="shared" si="4"/>
        <v>241</v>
      </c>
      <c r="V53" s="4">
        <v>0.27</v>
      </c>
      <c r="W53" s="6">
        <f t="shared" si="5"/>
        <v>383</v>
      </c>
      <c r="X53" s="4">
        <v>0.18</v>
      </c>
      <c r="Y53" s="4">
        <v>-0.02</v>
      </c>
      <c r="Z53" s="4">
        <v>-7.0000000000000007E-2</v>
      </c>
      <c r="AA53" s="4" t="s">
        <v>50</v>
      </c>
      <c r="AB53" s="4">
        <v>2021</v>
      </c>
      <c r="AC53" s="6">
        <f t="shared" si="6"/>
        <v>201.85000000000002</v>
      </c>
      <c r="AD53" s="14">
        <f t="shared" si="7"/>
        <v>51</v>
      </c>
    </row>
    <row r="54" spans="1:30" x14ac:dyDescent="0.35">
      <c r="A54" s="4" t="s">
        <v>155</v>
      </c>
      <c r="B54" s="4" t="s">
        <v>30</v>
      </c>
      <c r="C54" s="4" t="s">
        <v>31</v>
      </c>
      <c r="D54" s="4" t="s">
        <v>156</v>
      </c>
      <c r="E54" s="4">
        <v>27</v>
      </c>
      <c r="F54" s="4">
        <v>32.68</v>
      </c>
      <c r="G54" s="6">
        <f t="shared" si="0"/>
        <v>16</v>
      </c>
      <c r="H54" s="4">
        <v>0.67</v>
      </c>
      <c r="I54" s="6">
        <f t="shared" si="1"/>
        <v>42</v>
      </c>
      <c r="J54" s="4">
        <v>2.84</v>
      </c>
      <c r="K54" s="4">
        <v>1.36</v>
      </c>
      <c r="L54" s="6">
        <f t="shared" si="2"/>
        <v>81</v>
      </c>
      <c r="M54" s="4">
        <v>46.72</v>
      </c>
      <c r="N54" s="4">
        <v>0.28000000000000003</v>
      </c>
      <c r="O54" s="4">
        <v>0.51</v>
      </c>
      <c r="P54" s="4">
        <v>12.8</v>
      </c>
      <c r="Q54" s="6">
        <f t="shared" si="3"/>
        <v>719</v>
      </c>
      <c r="R54" s="4">
        <v>-0.05</v>
      </c>
      <c r="S54" s="4">
        <v>0.11</v>
      </c>
      <c r="T54" s="4">
        <v>0.03</v>
      </c>
      <c r="U54" s="6">
        <f t="shared" si="4"/>
        <v>425</v>
      </c>
      <c r="V54" s="4">
        <v>0.62</v>
      </c>
      <c r="W54" s="6">
        <f t="shared" si="5"/>
        <v>41</v>
      </c>
      <c r="X54" s="4">
        <v>0.19</v>
      </c>
      <c r="Y54" s="4">
        <v>0.12</v>
      </c>
      <c r="Z54" s="4">
        <v>0.15</v>
      </c>
      <c r="AA54" s="4" t="s">
        <v>50</v>
      </c>
      <c r="AB54" s="4">
        <v>2021</v>
      </c>
      <c r="AC54" s="6">
        <f t="shared" si="6"/>
        <v>204.79999999999998</v>
      </c>
      <c r="AD54" s="14">
        <f t="shared" si="7"/>
        <v>52</v>
      </c>
    </row>
    <row r="55" spans="1:30" x14ac:dyDescent="0.35">
      <c r="A55" s="4" t="s">
        <v>157</v>
      </c>
      <c r="B55" s="4" t="s">
        <v>110</v>
      </c>
      <c r="C55" s="4" t="s">
        <v>31</v>
      </c>
      <c r="D55" s="4" t="s">
        <v>158</v>
      </c>
      <c r="E55" s="4">
        <v>21</v>
      </c>
      <c r="F55" s="4">
        <v>23.09</v>
      </c>
      <c r="G55" s="6">
        <f t="shared" si="0"/>
        <v>166</v>
      </c>
      <c r="H55" s="4">
        <v>0.62</v>
      </c>
      <c r="I55" s="6">
        <f t="shared" si="1"/>
        <v>57</v>
      </c>
      <c r="J55" s="4">
        <v>2.42</v>
      </c>
      <c r="K55" s="4">
        <v>1.1299999999999999</v>
      </c>
      <c r="L55" s="6">
        <f t="shared" si="2"/>
        <v>165</v>
      </c>
      <c r="M55" s="4">
        <v>43.61</v>
      </c>
      <c r="N55" s="4">
        <v>0.19</v>
      </c>
      <c r="O55" s="4">
        <v>0.45</v>
      </c>
      <c r="P55" s="4">
        <v>14.4</v>
      </c>
      <c r="Q55" s="6">
        <f t="shared" si="3"/>
        <v>600</v>
      </c>
      <c r="R55" s="4">
        <v>0.09</v>
      </c>
      <c r="S55" s="4">
        <v>0.01</v>
      </c>
      <c r="T55" s="4">
        <v>7.0000000000000007E-2</v>
      </c>
      <c r="U55" s="6">
        <f t="shared" si="4"/>
        <v>241</v>
      </c>
      <c r="V55" s="4">
        <v>0.56000000000000005</v>
      </c>
      <c r="W55" s="6">
        <f t="shared" si="5"/>
        <v>67</v>
      </c>
      <c r="X55" s="4">
        <v>0.22</v>
      </c>
      <c r="Y55" s="4">
        <v>0</v>
      </c>
      <c r="Z55" s="4">
        <v>0.16</v>
      </c>
      <c r="AA55" s="4" t="s">
        <v>33</v>
      </c>
      <c r="AB55" s="4">
        <v>2021</v>
      </c>
      <c r="AC55" s="6">
        <f t="shared" si="6"/>
        <v>205</v>
      </c>
      <c r="AD55" s="14">
        <f t="shared" si="7"/>
        <v>53</v>
      </c>
    </row>
    <row r="56" spans="1:30" x14ac:dyDescent="0.35">
      <c r="A56" s="4" t="s">
        <v>159</v>
      </c>
      <c r="B56" s="4" t="s">
        <v>160</v>
      </c>
      <c r="C56" s="4" t="s">
        <v>31</v>
      </c>
      <c r="D56" s="4" t="s">
        <v>161</v>
      </c>
      <c r="E56" s="4">
        <v>28</v>
      </c>
      <c r="F56" s="4">
        <v>27.59</v>
      </c>
      <c r="G56" s="6">
        <f t="shared" si="0"/>
        <v>94</v>
      </c>
      <c r="H56" s="4">
        <v>0.46</v>
      </c>
      <c r="I56" s="6">
        <f t="shared" si="1"/>
        <v>141</v>
      </c>
      <c r="J56" s="4">
        <v>3.32</v>
      </c>
      <c r="K56" s="4">
        <v>1.29</v>
      </c>
      <c r="L56" s="6">
        <f t="shared" si="2"/>
        <v>103</v>
      </c>
      <c r="M56" s="4">
        <v>37.340000000000003</v>
      </c>
      <c r="N56" s="4">
        <v>0.25</v>
      </c>
      <c r="O56" s="4">
        <v>0.35</v>
      </c>
      <c r="P56" s="4">
        <v>15.96</v>
      </c>
      <c r="Q56" s="6">
        <f t="shared" si="3"/>
        <v>466</v>
      </c>
      <c r="R56" s="4">
        <v>0.12</v>
      </c>
      <c r="S56" s="4">
        <v>-0.01</v>
      </c>
      <c r="T56" s="4">
        <v>0.05</v>
      </c>
      <c r="U56" s="6">
        <f t="shared" si="4"/>
        <v>340</v>
      </c>
      <c r="V56" s="4">
        <v>0.41</v>
      </c>
      <c r="W56" s="6">
        <f t="shared" si="5"/>
        <v>184</v>
      </c>
      <c r="X56" s="4">
        <v>0.19</v>
      </c>
      <c r="Y56" s="4">
        <v>0.11</v>
      </c>
      <c r="Z56" s="4">
        <v>0.13</v>
      </c>
      <c r="AA56" s="4" t="s">
        <v>33</v>
      </c>
      <c r="AB56" s="4">
        <v>2021</v>
      </c>
      <c r="AC56" s="6">
        <f t="shared" si="6"/>
        <v>209.25</v>
      </c>
      <c r="AD56" s="14">
        <f t="shared" si="7"/>
        <v>54</v>
      </c>
    </row>
    <row r="57" spans="1:30" x14ac:dyDescent="0.35">
      <c r="A57" s="4" t="s">
        <v>162</v>
      </c>
      <c r="B57" s="4" t="s">
        <v>163</v>
      </c>
      <c r="C57" s="4" t="s">
        <v>26</v>
      </c>
      <c r="D57" s="4" t="s">
        <v>164</v>
      </c>
      <c r="E57" s="4">
        <v>28</v>
      </c>
      <c r="F57" s="4">
        <v>17.13</v>
      </c>
      <c r="G57" s="6">
        <f t="shared" si="0"/>
        <v>303</v>
      </c>
      <c r="H57" s="4">
        <v>0.49</v>
      </c>
      <c r="I57" s="6">
        <f t="shared" si="1"/>
        <v>118</v>
      </c>
      <c r="J57" s="4">
        <v>1.89</v>
      </c>
      <c r="K57" s="4">
        <v>0.88</v>
      </c>
      <c r="L57" s="6">
        <f t="shared" si="2"/>
        <v>316</v>
      </c>
      <c r="M57" s="4">
        <v>43.7</v>
      </c>
      <c r="N57" s="4">
        <v>0.23</v>
      </c>
      <c r="O57" s="4">
        <v>0.36</v>
      </c>
      <c r="P57" s="4">
        <v>17.45</v>
      </c>
      <c r="Q57" s="6">
        <f t="shared" si="3"/>
        <v>323</v>
      </c>
      <c r="R57" s="4">
        <v>0.13</v>
      </c>
      <c r="S57" s="4">
        <v>0.13</v>
      </c>
      <c r="T57" s="4">
        <v>0.2</v>
      </c>
      <c r="U57" s="6">
        <f t="shared" si="4"/>
        <v>42</v>
      </c>
      <c r="V57" s="4">
        <v>0.43</v>
      </c>
      <c r="W57" s="6">
        <f t="shared" si="5"/>
        <v>164</v>
      </c>
      <c r="X57" s="4">
        <v>0.12</v>
      </c>
      <c r="Y57" s="4">
        <v>0.16</v>
      </c>
      <c r="Z57" s="4">
        <v>0.09</v>
      </c>
      <c r="AA57" s="4" t="s">
        <v>50</v>
      </c>
      <c r="AB57" s="4">
        <v>2021</v>
      </c>
      <c r="AC57" s="6">
        <f t="shared" si="6"/>
        <v>209.29999999999998</v>
      </c>
      <c r="AD57" s="14">
        <f t="shared" si="7"/>
        <v>55</v>
      </c>
    </row>
    <row r="58" spans="1:30" x14ac:dyDescent="0.35">
      <c r="A58" s="4" t="s">
        <v>165</v>
      </c>
      <c r="B58" s="4" t="s">
        <v>77</v>
      </c>
      <c r="C58" s="4" t="s">
        <v>31</v>
      </c>
      <c r="D58" s="4" t="s">
        <v>166</v>
      </c>
      <c r="E58" s="4">
        <v>28</v>
      </c>
      <c r="F58" s="4">
        <v>30.43</v>
      </c>
      <c r="G58" s="6">
        <f t="shared" si="0"/>
        <v>49</v>
      </c>
      <c r="H58" s="4">
        <v>0.4</v>
      </c>
      <c r="I58" s="6">
        <f t="shared" si="1"/>
        <v>185</v>
      </c>
      <c r="J58" s="4">
        <v>2.2000000000000002</v>
      </c>
      <c r="K58" s="4">
        <v>1.24</v>
      </c>
      <c r="L58" s="6">
        <f t="shared" si="2"/>
        <v>116</v>
      </c>
      <c r="M58" s="4">
        <v>55.12</v>
      </c>
      <c r="N58" s="4">
        <v>0.12</v>
      </c>
      <c r="O58" s="4">
        <v>0.18</v>
      </c>
      <c r="P58" s="4">
        <v>13.04</v>
      </c>
      <c r="Q58" s="6">
        <f t="shared" si="3"/>
        <v>695</v>
      </c>
      <c r="R58" s="4">
        <v>-0.01</v>
      </c>
      <c r="S58" s="4">
        <v>0.05</v>
      </c>
      <c r="T58" s="4">
        <v>0.1</v>
      </c>
      <c r="U58" s="6">
        <f t="shared" si="4"/>
        <v>106</v>
      </c>
      <c r="V58" s="4">
        <v>0.46</v>
      </c>
      <c r="W58" s="6">
        <f t="shared" si="5"/>
        <v>140</v>
      </c>
      <c r="X58" s="4">
        <v>0.18</v>
      </c>
      <c r="Y58" s="4">
        <v>-7.0000000000000007E-2</v>
      </c>
      <c r="Z58" s="4">
        <v>0</v>
      </c>
      <c r="AA58" s="4" t="s">
        <v>79</v>
      </c>
      <c r="AB58" s="4">
        <v>2021</v>
      </c>
      <c r="AC58" s="6">
        <f t="shared" si="6"/>
        <v>210.95000000000002</v>
      </c>
      <c r="AD58" s="14">
        <f t="shared" si="7"/>
        <v>56</v>
      </c>
    </row>
    <row r="59" spans="1:30" x14ac:dyDescent="0.35">
      <c r="A59" s="4" t="s">
        <v>167</v>
      </c>
      <c r="B59" s="4" t="s">
        <v>39</v>
      </c>
      <c r="C59" s="4" t="s">
        <v>31</v>
      </c>
      <c r="D59" s="4" t="s">
        <v>168</v>
      </c>
      <c r="E59" s="4">
        <v>21</v>
      </c>
      <c r="F59" s="4">
        <v>14.97</v>
      </c>
      <c r="G59" s="6">
        <f t="shared" si="0"/>
        <v>364</v>
      </c>
      <c r="H59" s="4">
        <v>0.47</v>
      </c>
      <c r="I59" s="6">
        <f t="shared" si="1"/>
        <v>131</v>
      </c>
      <c r="J59" s="4">
        <v>3.07</v>
      </c>
      <c r="K59" s="4">
        <v>1.05</v>
      </c>
      <c r="L59" s="6">
        <f t="shared" si="2"/>
        <v>208</v>
      </c>
      <c r="M59" s="4">
        <v>34.79</v>
      </c>
      <c r="N59" s="4">
        <v>0.16</v>
      </c>
      <c r="O59" s="4">
        <v>0.37</v>
      </c>
      <c r="P59" s="4">
        <v>16.84</v>
      </c>
      <c r="Q59" s="6">
        <f t="shared" si="3"/>
        <v>374</v>
      </c>
      <c r="R59" s="4">
        <v>0.09</v>
      </c>
      <c r="S59" s="4">
        <v>0.23</v>
      </c>
      <c r="T59" s="4">
        <v>0.17</v>
      </c>
      <c r="U59" s="6">
        <f t="shared" si="4"/>
        <v>57</v>
      </c>
      <c r="V59" s="4">
        <v>0.41</v>
      </c>
      <c r="W59" s="6">
        <f t="shared" si="5"/>
        <v>184</v>
      </c>
      <c r="X59" s="4">
        <v>0.21</v>
      </c>
      <c r="Y59" s="4">
        <v>0.13</v>
      </c>
      <c r="Z59" s="4">
        <v>0.03</v>
      </c>
      <c r="AA59" s="4" t="s">
        <v>37</v>
      </c>
      <c r="AB59" s="4">
        <v>2021</v>
      </c>
      <c r="AC59" s="6">
        <f t="shared" si="6"/>
        <v>212</v>
      </c>
      <c r="AD59" s="14">
        <f t="shared" si="7"/>
        <v>57</v>
      </c>
    </row>
    <row r="60" spans="1:30" x14ac:dyDescent="0.35">
      <c r="A60" s="4" t="s">
        <v>169</v>
      </c>
      <c r="B60" s="4" t="s">
        <v>25</v>
      </c>
      <c r="C60" s="4" t="s">
        <v>26</v>
      </c>
      <c r="D60" s="4" t="s">
        <v>170</v>
      </c>
      <c r="E60" s="4">
        <v>32</v>
      </c>
      <c r="F60" s="4">
        <v>6.18</v>
      </c>
      <c r="G60" s="6">
        <f t="shared" si="0"/>
        <v>615</v>
      </c>
      <c r="H60" s="4">
        <v>0.67</v>
      </c>
      <c r="I60" s="6">
        <f t="shared" si="1"/>
        <v>42</v>
      </c>
      <c r="J60" s="4">
        <v>2.77</v>
      </c>
      <c r="K60" s="4">
        <v>1.67</v>
      </c>
      <c r="L60" s="6">
        <f t="shared" si="2"/>
        <v>38</v>
      </c>
      <c r="M60" s="4">
        <v>58.74</v>
      </c>
      <c r="N60" s="4">
        <v>0.17</v>
      </c>
      <c r="O60" s="4">
        <v>0.28999999999999998</v>
      </c>
      <c r="P60" s="4">
        <v>13.95</v>
      </c>
      <c r="Q60" s="6">
        <f t="shared" si="3"/>
        <v>631</v>
      </c>
      <c r="R60" s="4">
        <v>0.1</v>
      </c>
      <c r="S60" s="4">
        <v>0.13</v>
      </c>
      <c r="T60" s="4">
        <v>0.32</v>
      </c>
      <c r="U60" s="6">
        <f t="shared" si="4"/>
        <v>14</v>
      </c>
      <c r="V60" s="4">
        <v>0.59</v>
      </c>
      <c r="W60" s="6">
        <f t="shared" si="5"/>
        <v>53</v>
      </c>
      <c r="X60" s="4">
        <v>0.05</v>
      </c>
      <c r="Y60" s="4">
        <v>0.13</v>
      </c>
      <c r="Z60" s="4">
        <v>0.14000000000000001</v>
      </c>
      <c r="AA60" s="4" t="s">
        <v>79</v>
      </c>
      <c r="AB60" s="4">
        <v>2021</v>
      </c>
      <c r="AC60" s="6">
        <f t="shared" si="6"/>
        <v>212.4</v>
      </c>
      <c r="AD60" s="14">
        <f t="shared" si="7"/>
        <v>58</v>
      </c>
    </row>
    <row r="61" spans="1:30" x14ac:dyDescent="0.35">
      <c r="A61" s="4" t="s">
        <v>171</v>
      </c>
      <c r="B61" s="4" t="s">
        <v>110</v>
      </c>
      <c r="C61" s="4" t="s">
        <v>31</v>
      </c>
      <c r="D61" s="4" t="s">
        <v>172</v>
      </c>
      <c r="E61" s="4">
        <v>28</v>
      </c>
      <c r="F61" s="4">
        <v>32.65</v>
      </c>
      <c r="G61" s="6">
        <f t="shared" si="0"/>
        <v>17</v>
      </c>
      <c r="H61" s="4">
        <v>0.64</v>
      </c>
      <c r="I61" s="6">
        <f t="shared" si="1"/>
        <v>49</v>
      </c>
      <c r="J61" s="4">
        <v>1.62</v>
      </c>
      <c r="K61" s="4">
        <v>0.82</v>
      </c>
      <c r="L61" s="6">
        <f t="shared" si="2"/>
        <v>352</v>
      </c>
      <c r="M61" s="4">
        <v>44.32</v>
      </c>
      <c r="N61" s="4">
        <v>0.14000000000000001</v>
      </c>
      <c r="O61" s="4">
        <v>0.44</v>
      </c>
      <c r="P61" s="4">
        <v>11.76</v>
      </c>
      <c r="Q61" s="6">
        <f t="shared" si="3"/>
        <v>781</v>
      </c>
      <c r="R61" s="4">
        <v>0.03</v>
      </c>
      <c r="S61" s="4">
        <v>0.33</v>
      </c>
      <c r="T61" s="4">
        <v>0.28000000000000003</v>
      </c>
      <c r="U61" s="6">
        <f t="shared" si="4"/>
        <v>23</v>
      </c>
      <c r="V61" s="4">
        <v>0.53</v>
      </c>
      <c r="W61" s="6">
        <f t="shared" si="5"/>
        <v>81</v>
      </c>
      <c r="X61" s="4">
        <v>0.27</v>
      </c>
      <c r="Y61" s="4">
        <v>0.08</v>
      </c>
      <c r="Z61" s="4">
        <v>0.1</v>
      </c>
      <c r="AA61" s="4" t="s">
        <v>37</v>
      </c>
      <c r="AB61" s="4">
        <v>2021</v>
      </c>
      <c r="AC61" s="6">
        <f t="shared" si="6"/>
        <v>213.89999999999998</v>
      </c>
      <c r="AD61" s="14">
        <f t="shared" si="7"/>
        <v>59</v>
      </c>
    </row>
    <row r="62" spans="1:30" x14ac:dyDescent="0.35">
      <c r="A62" s="4" t="s">
        <v>173</v>
      </c>
      <c r="B62" s="4" t="s">
        <v>81</v>
      </c>
      <c r="C62" s="4" t="s">
        <v>26</v>
      </c>
      <c r="D62" s="4" t="s">
        <v>174</v>
      </c>
      <c r="E62" s="4">
        <v>27</v>
      </c>
      <c r="F62" s="4">
        <v>9.74</v>
      </c>
      <c r="G62" s="6">
        <f t="shared" si="0"/>
        <v>497</v>
      </c>
      <c r="H62" s="4">
        <v>0.59</v>
      </c>
      <c r="I62" s="6">
        <f t="shared" si="1"/>
        <v>70</v>
      </c>
      <c r="J62" s="4">
        <v>3.31</v>
      </c>
      <c r="K62" s="4">
        <v>1.48</v>
      </c>
      <c r="L62" s="6">
        <f t="shared" si="2"/>
        <v>63</v>
      </c>
      <c r="M62" s="4">
        <v>45.46</v>
      </c>
      <c r="N62" s="4">
        <v>0.1</v>
      </c>
      <c r="O62" s="4">
        <v>0.25</v>
      </c>
      <c r="P62" s="4">
        <v>13.45</v>
      </c>
      <c r="Q62" s="6">
        <f t="shared" si="3"/>
        <v>667</v>
      </c>
      <c r="R62" s="4">
        <v>0.03</v>
      </c>
      <c r="S62" s="4">
        <v>0.26</v>
      </c>
      <c r="T62" s="4">
        <v>0.19</v>
      </c>
      <c r="U62" s="6">
        <f t="shared" si="4"/>
        <v>50</v>
      </c>
      <c r="V62" s="4">
        <v>0.67</v>
      </c>
      <c r="W62" s="6">
        <f t="shared" si="5"/>
        <v>23</v>
      </c>
      <c r="X62" s="4">
        <v>0.19</v>
      </c>
      <c r="Y62" s="4">
        <v>0</v>
      </c>
      <c r="Z62" s="4">
        <v>0.04</v>
      </c>
      <c r="AA62" s="4" t="s">
        <v>50</v>
      </c>
      <c r="AB62" s="4">
        <v>2021</v>
      </c>
      <c r="AC62" s="6">
        <f t="shared" si="6"/>
        <v>214.5</v>
      </c>
      <c r="AD62" s="14">
        <f t="shared" si="7"/>
        <v>60</v>
      </c>
    </row>
    <row r="63" spans="1:30" x14ac:dyDescent="0.35">
      <c r="A63" s="4" t="s">
        <v>175</v>
      </c>
      <c r="B63" s="4" t="s">
        <v>68</v>
      </c>
      <c r="C63" s="4" t="s">
        <v>26</v>
      </c>
      <c r="D63" s="4" t="s">
        <v>176</v>
      </c>
      <c r="E63" s="4">
        <v>33</v>
      </c>
      <c r="F63" s="4">
        <v>27.09</v>
      </c>
      <c r="G63" s="6">
        <f t="shared" si="0"/>
        <v>100</v>
      </c>
      <c r="H63" s="4">
        <v>0.49</v>
      </c>
      <c r="I63" s="6">
        <f t="shared" si="1"/>
        <v>118</v>
      </c>
      <c r="J63" s="4">
        <v>2.12</v>
      </c>
      <c r="K63" s="4">
        <v>0.94</v>
      </c>
      <c r="L63" s="6">
        <f t="shared" si="2"/>
        <v>271</v>
      </c>
      <c r="M63" s="4">
        <v>45.68</v>
      </c>
      <c r="N63" s="4">
        <v>0.14000000000000001</v>
      </c>
      <c r="O63" s="4">
        <v>0.56999999999999995</v>
      </c>
      <c r="P63" s="4">
        <v>16.170000000000002</v>
      </c>
      <c r="Q63" s="6">
        <f t="shared" si="3"/>
        <v>446</v>
      </c>
      <c r="R63" s="4">
        <v>0.09</v>
      </c>
      <c r="S63" s="4">
        <v>0.02</v>
      </c>
      <c r="T63" s="4">
        <v>0.1</v>
      </c>
      <c r="U63" s="6">
        <f t="shared" si="4"/>
        <v>106</v>
      </c>
      <c r="V63" s="4">
        <v>0.3</v>
      </c>
      <c r="W63" s="6">
        <f t="shared" si="5"/>
        <v>331</v>
      </c>
      <c r="X63" s="4">
        <v>0.13</v>
      </c>
      <c r="Y63" s="4">
        <v>0.13</v>
      </c>
      <c r="Z63" s="4">
        <v>0.13</v>
      </c>
      <c r="AA63" s="4" t="s">
        <v>28</v>
      </c>
      <c r="AB63" s="4">
        <v>2021</v>
      </c>
      <c r="AC63" s="6">
        <f t="shared" si="6"/>
        <v>214.6</v>
      </c>
      <c r="AD63" s="14">
        <f t="shared" si="7"/>
        <v>61</v>
      </c>
    </row>
    <row r="64" spans="1:30" x14ac:dyDescent="0.35">
      <c r="A64" s="4" t="s">
        <v>177</v>
      </c>
      <c r="B64" s="4" t="s">
        <v>57</v>
      </c>
      <c r="C64" s="4" t="s">
        <v>31</v>
      </c>
      <c r="D64" s="4" t="s">
        <v>178</v>
      </c>
      <c r="E64" s="4">
        <v>24</v>
      </c>
      <c r="F64" s="4">
        <v>19.600000000000001</v>
      </c>
      <c r="G64" s="6">
        <f t="shared" si="0"/>
        <v>244</v>
      </c>
      <c r="H64" s="4">
        <v>0.51</v>
      </c>
      <c r="I64" s="6">
        <f t="shared" si="1"/>
        <v>99</v>
      </c>
      <c r="J64" s="4">
        <v>2.72</v>
      </c>
      <c r="K64" s="4">
        <v>1.17</v>
      </c>
      <c r="L64" s="6">
        <f t="shared" si="2"/>
        <v>146</v>
      </c>
      <c r="M64" s="4">
        <v>45.33</v>
      </c>
      <c r="N64" s="4">
        <v>0.23</v>
      </c>
      <c r="O64" s="4">
        <v>0.39</v>
      </c>
      <c r="P64" s="4">
        <v>14.61</v>
      </c>
      <c r="Q64" s="6">
        <f t="shared" si="3"/>
        <v>585</v>
      </c>
      <c r="R64" s="4">
        <v>0.13</v>
      </c>
      <c r="S64" s="4">
        <v>0</v>
      </c>
      <c r="T64" s="4">
        <v>0.12</v>
      </c>
      <c r="U64" s="6">
        <f t="shared" si="4"/>
        <v>95</v>
      </c>
      <c r="V64" s="4">
        <v>0.37</v>
      </c>
      <c r="W64" s="6">
        <f t="shared" si="5"/>
        <v>221</v>
      </c>
      <c r="X64" s="4">
        <v>0.05</v>
      </c>
      <c r="Y64" s="4">
        <v>0.11</v>
      </c>
      <c r="Z64" s="4">
        <v>0.08</v>
      </c>
      <c r="AA64" s="4" t="s">
        <v>33</v>
      </c>
      <c r="AB64" s="4">
        <v>2021</v>
      </c>
      <c r="AC64" s="6">
        <f t="shared" si="6"/>
        <v>214.65</v>
      </c>
      <c r="AD64" s="14">
        <f t="shared" si="7"/>
        <v>62</v>
      </c>
    </row>
    <row r="65" spans="1:30" x14ac:dyDescent="0.35">
      <c r="A65" s="4" t="s">
        <v>179</v>
      </c>
      <c r="B65" s="4" t="s">
        <v>81</v>
      </c>
      <c r="C65" s="4" t="s">
        <v>26</v>
      </c>
      <c r="D65" s="4" t="s">
        <v>180</v>
      </c>
      <c r="E65" s="4">
        <v>32</v>
      </c>
      <c r="F65" s="4">
        <v>18.149999999999999</v>
      </c>
      <c r="G65" s="6">
        <f t="shared" si="0"/>
        <v>271</v>
      </c>
      <c r="H65" s="4">
        <v>0.55000000000000004</v>
      </c>
      <c r="I65" s="6">
        <f t="shared" si="1"/>
        <v>84</v>
      </c>
      <c r="J65" s="4">
        <v>1.19</v>
      </c>
      <c r="K65" s="4">
        <v>0.64</v>
      </c>
      <c r="L65" s="6">
        <f t="shared" si="2"/>
        <v>498</v>
      </c>
      <c r="M65" s="4">
        <v>52.14</v>
      </c>
      <c r="N65" s="4">
        <v>0.22</v>
      </c>
      <c r="O65" s="4">
        <v>0.47</v>
      </c>
      <c r="P65" s="4">
        <v>19.7</v>
      </c>
      <c r="Q65" s="6">
        <f t="shared" si="3"/>
        <v>172</v>
      </c>
      <c r="R65" s="4">
        <v>-0.03</v>
      </c>
      <c r="S65" s="4">
        <v>0.36</v>
      </c>
      <c r="T65" s="4">
        <v>0.25</v>
      </c>
      <c r="U65" s="6">
        <f t="shared" si="4"/>
        <v>29</v>
      </c>
      <c r="V65" s="4">
        <v>0.36</v>
      </c>
      <c r="W65" s="6">
        <f t="shared" si="5"/>
        <v>235</v>
      </c>
      <c r="X65" s="4">
        <v>0.18</v>
      </c>
      <c r="Y65" s="4">
        <v>0.33</v>
      </c>
      <c r="Z65" s="4">
        <v>0.22</v>
      </c>
      <c r="AA65" s="4" t="s">
        <v>50</v>
      </c>
      <c r="AB65" s="4">
        <v>2021</v>
      </c>
      <c r="AC65" s="6">
        <f t="shared" si="6"/>
        <v>214.9</v>
      </c>
      <c r="AD65" s="14">
        <f t="shared" si="7"/>
        <v>63</v>
      </c>
    </row>
    <row r="66" spans="1:30" x14ac:dyDescent="0.35">
      <c r="A66" s="4" t="s">
        <v>181</v>
      </c>
      <c r="B66" s="4" t="s">
        <v>163</v>
      </c>
      <c r="C66" s="4" t="s">
        <v>31</v>
      </c>
      <c r="D66" s="4" t="s">
        <v>114</v>
      </c>
      <c r="E66" s="4">
        <v>20</v>
      </c>
      <c r="F66" s="4">
        <v>26.05</v>
      </c>
      <c r="G66" s="6">
        <f t="shared" si="0"/>
        <v>120</v>
      </c>
      <c r="H66" s="4">
        <v>0.62</v>
      </c>
      <c r="I66" s="6">
        <f t="shared" si="1"/>
        <v>57</v>
      </c>
      <c r="J66" s="4">
        <v>2.97</v>
      </c>
      <c r="K66" s="4">
        <v>1.56</v>
      </c>
      <c r="L66" s="6">
        <f t="shared" si="2"/>
        <v>49</v>
      </c>
      <c r="M66" s="4">
        <v>49.99</v>
      </c>
      <c r="N66" s="4">
        <v>0.27</v>
      </c>
      <c r="O66" s="4">
        <v>0.48</v>
      </c>
      <c r="P66" s="4">
        <v>12.94</v>
      </c>
      <c r="Q66" s="6">
        <f t="shared" si="3"/>
        <v>708</v>
      </c>
      <c r="R66" s="4">
        <v>0.1</v>
      </c>
      <c r="S66" s="4">
        <v>7.0000000000000007E-2</v>
      </c>
      <c r="T66" s="4">
        <v>0.03</v>
      </c>
      <c r="U66" s="6">
        <f t="shared" si="4"/>
        <v>425</v>
      </c>
      <c r="V66" s="4">
        <v>0.62</v>
      </c>
      <c r="W66" s="6">
        <f t="shared" si="5"/>
        <v>41</v>
      </c>
      <c r="X66" s="4">
        <v>0.26</v>
      </c>
      <c r="Y66" s="4">
        <v>0.14000000000000001</v>
      </c>
      <c r="Z66" s="4">
        <v>0.1</v>
      </c>
      <c r="AA66" s="4" t="s">
        <v>28</v>
      </c>
      <c r="AB66" s="4">
        <v>2021</v>
      </c>
      <c r="AC66" s="6">
        <f t="shared" si="6"/>
        <v>216.1</v>
      </c>
      <c r="AD66" s="14">
        <f t="shared" si="7"/>
        <v>64</v>
      </c>
    </row>
    <row r="67" spans="1:30" x14ac:dyDescent="0.35">
      <c r="A67" s="4" t="s">
        <v>182</v>
      </c>
      <c r="B67" s="4" t="s">
        <v>183</v>
      </c>
      <c r="C67" s="4" t="s">
        <v>31</v>
      </c>
      <c r="D67" s="4" t="s">
        <v>158</v>
      </c>
      <c r="E67" s="4">
        <v>23</v>
      </c>
      <c r="F67" s="4">
        <v>10.64</v>
      </c>
      <c r="G67" s="6">
        <f t="shared" ref="G67:G130" si="8">RANK(F67,$F$3:$F$981)</f>
        <v>474</v>
      </c>
      <c r="H67" s="4">
        <v>0.45</v>
      </c>
      <c r="I67" s="6">
        <f t="shared" ref="I67:I130" si="9">RANK(H67,H$3:H$981)</f>
        <v>153</v>
      </c>
      <c r="J67" s="4">
        <v>2.92</v>
      </c>
      <c r="K67" s="4">
        <v>0.95</v>
      </c>
      <c r="L67" s="6">
        <f t="shared" ref="L67:L130" si="10">RANK(K67,K$3:K$981)</f>
        <v>265</v>
      </c>
      <c r="M67" s="4">
        <v>35.58</v>
      </c>
      <c r="N67" s="4">
        <v>0.02</v>
      </c>
      <c r="O67" s="4">
        <v>0.09</v>
      </c>
      <c r="P67" s="4">
        <v>18.57</v>
      </c>
      <c r="Q67" s="6">
        <f t="shared" ref="Q67:Q130" si="11">IFERROR(RANK(P67,P$3:P$981),999)</f>
        <v>238</v>
      </c>
      <c r="R67" s="4">
        <v>0.36</v>
      </c>
      <c r="S67" s="4">
        <v>0.2</v>
      </c>
      <c r="T67" s="4">
        <v>0.32</v>
      </c>
      <c r="U67" s="6">
        <f t="shared" ref="U67:U130" si="12">IFERROR(RANK(T67,T$3:T$981),999)</f>
        <v>14</v>
      </c>
      <c r="V67" s="4">
        <v>0.43</v>
      </c>
      <c r="W67" s="6">
        <f t="shared" ref="W67:W130" si="13">RANK(V67,V$3:V$981)</f>
        <v>164</v>
      </c>
      <c r="X67" s="4">
        <v>0.2</v>
      </c>
      <c r="Y67" s="4">
        <v>-0.19</v>
      </c>
      <c r="Z67" s="4">
        <v>-0.13</v>
      </c>
      <c r="AA67" s="4" t="s">
        <v>33</v>
      </c>
      <c r="AB67" s="4">
        <v>2021</v>
      </c>
      <c r="AC67" s="6">
        <f t="shared" ref="AC67:AC130" si="14">$G$1*G67+$I$1*I67+$L$1*L67+$Q$1*Q67+$W$1*W67+$U$1*U67</f>
        <v>216.54999999999998</v>
      </c>
      <c r="AD67" s="14">
        <f t="shared" ref="AD67:AD130" si="15">RANK(AC67,AC$3:AC$981,1)</f>
        <v>65</v>
      </c>
    </row>
    <row r="68" spans="1:30" x14ac:dyDescent="0.35">
      <c r="A68" s="4" t="s">
        <v>184</v>
      </c>
      <c r="B68" s="4" t="s">
        <v>57</v>
      </c>
      <c r="C68" s="4" t="s">
        <v>26</v>
      </c>
      <c r="D68" s="4" t="s">
        <v>185</v>
      </c>
      <c r="E68" s="4">
        <v>20</v>
      </c>
      <c r="F68" s="4">
        <v>30.51</v>
      </c>
      <c r="G68" s="6">
        <f t="shared" si="8"/>
        <v>48</v>
      </c>
      <c r="H68" s="4">
        <v>0.32</v>
      </c>
      <c r="I68" s="6">
        <f t="shared" si="9"/>
        <v>271</v>
      </c>
      <c r="J68" s="4">
        <v>2.5499999999999998</v>
      </c>
      <c r="K68" s="4">
        <v>0.99</v>
      </c>
      <c r="L68" s="6">
        <f t="shared" si="10"/>
        <v>241</v>
      </c>
      <c r="M68" s="4">
        <v>38.729999999999997</v>
      </c>
      <c r="N68" s="4">
        <v>0.02</v>
      </c>
      <c r="O68" s="4">
        <v>0.31</v>
      </c>
      <c r="P68" s="4">
        <v>16.03</v>
      </c>
      <c r="Q68" s="6">
        <f t="shared" si="11"/>
        <v>460</v>
      </c>
      <c r="R68" s="4">
        <v>0.25</v>
      </c>
      <c r="S68" s="4">
        <v>0.22</v>
      </c>
      <c r="T68" s="4">
        <v>0.1</v>
      </c>
      <c r="U68" s="6">
        <f t="shared" si="12"/>
        <v>106</v>
      </c>
      <c r="V68" s="4">
        <v>0.52</v>
      </c>
      <c r="W68" s="6">
        <f t="shared" si="13"/>
        <v>86</v>
      </c>
      <c r="X68" s="4">
        <v>0.1</v>
      </c>
      <c r="Y68" s="4">
        <v>-0.05</v>
      </c>
      <c r="Z68" s="4">
        <v>-7.0000000000000007E-2</v>
      </c>
      <c r="AA68" s="4" t="s">
        <v>33</v>
      </c>
      <c r="AB68" s="4">
        <v>2021</v>
      </c>
      <c r="AC68" s="6">
        <f t="shared" si="14"/>
        <v>216.65</v>
      </c>
      <c r="AD68" s="14">
        <f t="shared" si="15"/>
        <v>66</v>
      </c>
    </row>
    <row r="69" spans="1:30" x14ac:dyDescent="0.35">
      <c r="A69" s="4" t="s">
        <v>186</v>
      </c>
      <c r="B69" s="4" t="s">
        <v>149</v>
      </c>
      <c r="C69" s="4" t="s">
        <v>26</v>
      </c>
      <c r="D69" s="4" t="s">
        <v>187</v>
      </c>
      <c r="E69" s="4">
        <v>27</v>
      </c>
      <c r="F69" s="4">
        <v>27.78</v>
      </c>
      <c r="G69" s="6">
        <f t="shared" si="8"/>
        <v>91</v>
      </c>
      <c r="H69" s="4">
        <v>0.44</v>
      </c>
      <c r="I69" s="6">
        <f t="shared" si="9"/>
        <v>162</v>
      </c>
      <c r="J69" s="4">
        <v>2.72</v>
      </c>
      <c r="K69" s="4">
        <v>1.08</v>
      </c>
      <c r="L69" s="6">
        <f t="shared" si="10"/>
        <v>192</v>
      </c>
      <c r="M69" s="4">
        <v>37.9</v>
      </c>
      <c r="N69" s="4">
        <v>0.05</v>
      </c>
      <c r="O69" s="4">
        <v>0.28999999999999998</v>
      </c>
      <c r="P69" s="4">
        <v>14.7</v>
      </c>
      <c r="Q69" s="6">
        <f t="shared" si="11"/>
        <v>572</v>
      </c>
      <c r="R69" s="4">
        <v>0.03</v>
      </c>
      <c r="S69" s="4">
        <v>0.02</v>
      </c>
      <c r="T69" s="4">
        <v>0.09</v>
      </c>
      <c r="U69" s="6">
        <f t="shared" si="12"/>
        <v>137</v>
      </c>
      <c r="V69" s="4">
        <v>0.41</v>
      </c>
      <c r="W69" s="6">
        <f t="shared" si="13"/>
        <v>184</v>
      </c>
      <c r="X69" s="4">
        <v>0.18</v>
      </c>
      <c r="Y69" s="4">
        <v>-7.0000000000000007E-2</v>
      </c>
      <c r="Z69" s="4">
        <v>-0.08</v>
      </c>
      <c r="AA69" s="4" t="s">
        <v>33</v>
      </c>
      <c r="AB69" s="4">
        <v>2021</v>
      </c>
      <c r="AC69" s="6">
        <f t="shared" si="14"/>
        <v>217.30000000000004</v>
      </c>
      <c r="AD69" s="14">
        <f t="shared" si="15"/>
        <v>67</v>
      </c>
    </row>
    <row r="70" spans="1:30" x14ac:dyDescent="0.35">
      <c r="A70" s="4" t="s">
        <v>188</v>
      </c>
      <c r="B70" s="4" t="s">
        <v>189</v>
      </c>
      <c r="C70" s="4" t="s">
        <v>26</v>
      </c>
      <c r="D70" s="4" t="s">
        <v>190</v>
      </c>
      <c r="E70" s="4">
        <v>23</v>
      </c>
      <c r="F70" s="4">
        <v>32.58</v>
      </c>
      <c r="G70" s="6">
        <f t="shared" si="8"/>
        <v>18</v>
      </c>
      <c r="H70" s="4">
        <v>0.51</v>
      </c>
      <c r="I70" s="6">
        <f t="shared" si="9"/>
        <v>99</v>
      </c>
      <c r="J70" s="4">
        <v>1.83</v>
      </c>
      <c r="K70" s="4">
        <v>0.73</v>
      </c>
      <c r="L70" s="6">
        <f t="shared" si="10"/>
        <v>420</v>
      </c>
      <c r="M70" s="4">
        <v>37.92</v>
      </c>
      <c r="N70" s="4">
        <v>0.08</v>
      </c>
      <c r="O70" s="4">
        <v>0.4</v>
      </c>
      <c r="P70" s="4">
        <v>15.98</v>
      </c>
      <c r="Q70" s="6">
        <f t="shared" si="11"/>
        <v>464</v>
      </c>
      <c r="R70" s="4">
        <v>0.01</v>
      </c>
      <c r="S70" s="4">
        <v>0.11</v>
      </c>
      <c r="T70" s="4">
        <v>0.1</v>
      </c>
      <c r="U70" s="6">
        <f t="shared" si="12"/>
        <v>106</v>
      </c>
      <c r="V70" s="4">
        <v>0.38</v>
      </c>
      <c r="W70" s="6">
        <f t="shared" si="13"/>
        <v>213</v>
      </c>
      <c r="X70" s="4">
        <v>7.0000000000000007E-2</v>
      </c>
      <c r="Y70" s="4">
        <v>-0.05</v>
      </c>
      <c r="Z70" s="4">
        <v>0.03</v>
      </c>
      <c r="AA70" s="4" t="s">
        <v>33</v>
      </c>
      <c r="AB70" s="4">
        <v>2021</v>
      </c>
      <c r="AC70" s="6">
        <f t="shared" si="14"/>
        <v>218.25000000000003</v>
      </c>
      <c r="AD70" s="14">
        <f t="shared" si="15"/>
        <v>68</v>
      </c>
    </row>
    <row r="71" spans="1:30" x14ac:dyDescent="0.35">
      <c r="A71" s="4" t="s">
        <v>191</v>
      </c>
      <c r="B71" s="4" t="s">
        <v>68</v>
      </c>
      <c r="C71" s="4" t="s">
        <v>31</v>
      </c>
      <c r="D71" s="4" t="s">
        <v>192</v>
      </c>
      <c r="E71" s="4">
        <v>27</v>
      </c>
      <c r="F71" s="4">
        <v>15.68</v>
      </c>
      <c r="G71" s="6">
        <f t="shared" si="8"/>
        <v>338</v>
      </c>
      <c r="H71" s="4">
        <v>0.71</v>
      </c>
      <c r="I71" s="6">
        <f t="shared" si="9"/>
        <v>32</v>
      </c>
      <c r="J71" s="4">
        <v>2.13</v>
      </c>
      <c r="K71" s="4">
        <v>0.68</v>
      </c>
      <c r="L71" s="6">
        <f t="shared" si="10"/>
        <v>456</v>
      </c>
      <c r="M71" s="4">
        <v>29.42</v>
      </c>
      <c r="N71" s="4">
        <v>0.18</v>
      </c>
      <c r="O71" s="4">
        <v>0.56999999999999995</v>
      </c>
      <c r="P71" s="4">
        <v>16.87</v>
      </c>
      <c r="Q71" s="6">
        <f t="shared" si="11"/>
        <v>372</v>
      </c>
      <c r="R71" s="4">
        <v>-0.01</v>
      </c>
      <c r="S71" s="4">
        <v>0.23</v>
      </c>
      <c r="T71" s="4">
        <v>0.34</v>
      </c>
      <c r="U71" s="6">
        <f t="shared" si="12"/>
        <v>12</v>
      </c>
      <c r="V71" s="4">
        <v>0.48</v>
      </c>
      <c r="W71" s="6">
        <f t="shared" si="13"/>
        <v>120</v>
      </c>
      <c r="X71" s="4">
        <v>0.02</v>
      </c>
      <c r="Y71" s="4">
        <v>0.25</v>
      </c>
      <c r="Z71" s="4">
        <v>0.13</v>
      </c>
      <c r="AA71" s="4" t="s">
        <v>28</v>
      </c>
      <c r="AB71" s="4">
        <v>2021</v>
      </c>
      <c r="AC71" s="6">
        <f t="shared" si="14"/>
        <v>219.5</v>
      </c>
      <c r="AD71" s="14">
        <f t="shared" si="15"/>
        <v>69</v>
      </c>
    </row>
    <row r="72" spans="1:30" x14ac:dyDescent="0.35">
      <c r="A72" s="4" t="s">
        <v>193</v>
      </c>
      <c r="B72" s="4" t="s">
        <v>160</v>
      </c>
      <c r="C72" s="4" t="s">
        <v>82</v>
      </c>
      <c r="D72" s="4" t="s">
        <v>194</v>
      </c>
      <c r="E72" s="4">
        <v>27</v>
      </c>
      <c r="F72" s="4">
        <v>31.26</v>
      </c>
      <c r="G72" s="6">
        <f t="shared" si="8"/>
        <v>38</v>
      </c>
      <c r="H72" s="4">
        <v>0.23</v>
      </c>
      <c r="I72" s="6">
        <f t="shared" si="9"/>
        <v>388</v>
      </c>
      <c r="J72" s="4">
        <v>2.42</v>
      </c>
      <c r="K72" s="4">
        <v>0.92</v>
      </c>
      <c r="L72" s="6">
        <f t="shared" si="10"/>
        <v>288</v>
      </c>
      <c r="M72" s="4">
        <v>33.85</v>
      </c>
      <c r="N72" s="4">
        <v>0.08</v>
      </c>
      <c r="O72" s="4">
        <v>0.2</v>
      </c>
      <c r="P72" s="4">
        <v>26.38</v>
      </c>
      <c r="Q72" s="6">
        <f t="shared" si="11"/>
        <v>13</v>
      </c>
      <c r="R72" s="4">
        <v>0.93</v>
      </c>
      <c r="S72" s="4">
        <v>0.13</v>
      </c>
      <c r="T72" s="4">
        <v>0.12</v>
      </c>
      <c r="U72" s="6">
        <f t="shared" si="12"/>
        <v>95</v>
      </c>
      <c r="V72" s="4">
        <v>0.24</v>
      </c>
      <c r="W72" s="6">
        <f t="shared" si="13"/>
        <v>444</v>
      </c>
      <c r="X72" s="4">
        <v>0.13</v>
      </c>
      <c r="Y72" s="4">
        <v>0.1</v>
      </c>
      <c r="Z72" s="4">
        <v>0.06</v>
      </c>
      <c r="AA72" s="4" t="s">
        <v>33</v>
      </c>
      <c r="AB72" s="4">
        <v>2021</v>
      </c>
      <c r="AC72" s="6">
        <f t="shared" si="14"/>
        <v>220.9</v>
      </c>
      <c r="AD72" s="14">
        <f t="shared" si="15"/>
        <v>70</v>
      </c>
    </row>
    <row r="73" spans="1:30" x14ac:dyDescent="0.35">
      <c r="A73" s="4" t="s">
        <v>195</v>
      </c>
      <c r="B73" s="4" t="s">
        <v>25</v>
      </c>
      <c r="C73" s="4" t="s">
        <v>31</v>
      </c>
      <c r="D73" s="4" t="s">
        <v>123</v>
      </c>
      <c r="E73" s="4">
        <v>27</v>
      </c>
      <c r="F73" s="4">
        <v>13.81</v>
      </c>
      <c r="G73" s="6">
        <f t="shared" si="8"/>
        <v>393</v>
      </c>
      <c r="H73" s="4">
        <v>0.88</v>
      </c>
      <c r="I73" s="6">
        <f t="shared" si="9"/>
        <v>16</v>
      </c>
      <c r="J73" s="4">
        <v>2.6</v>
      </c>
      <c r="K73" s="4">
        <v>1.23</v>
      </c>
      <c r="L73" s="6">
        <f t="shared" si="10"/>
        <v>119</v>
      </c>
      <c r="M73" s="4">
        <v>48.57</v>
      </c>
      <c r="N73" s="4">
        <v>0.23</v>
      </c>
      <c r="O73" s="4">
        <v>0.5</v>
      </c>
      <c r="P73" s="4">
        <v>12.52</v>
      </c>
      <c r="Q73" s="6">
        <f t="shared" si="11"/>
        <v>733</v>
      </c>
      <c r="R73" s="4">
        <v>0.09</v>
      </c>
      <c r="S73" s="4">
        <v>0.18</v>
      </c>
      <c r="T73" s="4">
        <v>0.15</v>
      </c>
      <c r="U73" s="6">
        <f t="shared" si="12"/>
        <v>77</v>
      </c>
      <c r="V73" s="4">
        <v>0.47</v>
      </c>
      <c r="W73" s="6">
        <f t="shared" si="13"/>
        <v>129</v>
      </c>
      <c r="X73" s="4">
        <v>0.16</v>
      </c>
      <c r="Y73" s="4">
        <v>0.34</v>
      </c>
      <c r="Z73" s="4">
        <v>0.28999999999999998</v>
      </c>
      <c r="AA73" s="4" t="s">
        <v>50</v>
      </c>
      <c r="AB73" s="4">
        <v>2021</v>
      </c>
      <c r="AC73" s="6">
        <f t="shared" si="14"/>
        <v>221.15</v>
      </c>
      <c r="AD73" s="14">
        <f t="shared" si="15"/>
        <v>71</v>
      </c>
    </row>
    <row r="74" spans="1:30" x14ac:dyDescent="0.35">
      <c r="A74" s="4" t="s">
        <v>196</v>
      </c>
      <c r="B74" s="4" t="s">
        <v>197</v>
      </c>
      <c r="C74" s="4" t="s">
        <v>26</v>
      </c>
      <c r="D74" s="4" t="s">
        <v>63</v>
      </c>
      <c r="E74" s="4">
        <v>32</v>
      </c>
      <c r="F74" s="4">
        <v>17.02</v>
      </c>
      <c r="G74" s="6">
        <f t="shared" si="8"/>
        <v>306</v>
      </c>
      <c r="H74" s="4">
        <v>0.38</v>
      </c>
      <c r="I74" s="6">
        <f t="shared" si="9"/>
        <v>200</v>
      </c>
      <c r="J74" s="4">
        <v>3.44</v>
      </c>
      <c r="K74" s="4">
        <v>0.99</v>
      </c>
      <c r="L74" s="6">
        <f t="shared" si="10"/>
        <v>241</v>
      </c>
      <c r="M74" s="4">
        <v>31.54</v>
      </c>
      <c r="N74" s="4">
        <v>0</v>
      </c>
      <c r="O74" s="4">
        <v>0.2</v>
      </c>
      <c r="P74" s="4">
        <v>19.989999999999998</v>
      </c>
      <c r="Q74" s="6">
        <f t="shared" si="11"/>
        <v>156</v>
      </c>
      <c r="R74" s="4">
        <v>0.32</v>
      </c>
      <c r="S74" s="4">
        <v>0.16</v>
      </c>
      <c r="T74" s="4">
        <v>0.13</v>
      </c>
      <c r="U74" s="6">
        <f t="shared" si="12"/>
        <v>91</v>
      </c>
      <c r="V74" s="4">
        <v>0.25</v>
      </c>
      <c r="W74" s="6">
        <f t="shared" si="13"/>
        <v>422</v>
      </c>
      <c r="X74" s="4">
        <v>0.16</v>
      </c>
      <c r="Y74" s="4">
        <v>-0.05</v>
      </c>
      <c r="Z74" s="4">
        <v>-7.0000000000000007E-2</v>
      </c>
      <c r="AA74" s="4" t="s">
        <v>37</v>
      </c>
      <c r="AB74" s="4">
        <v>2021</v>
      </c>
      <c r="AC74" s="6">
        <f t="shared" si="14"/>
        <v>223.35000000000005</v>
      </c>
      <c r="AD74" s="14">
        <f t="shared" si="15"/>
        <v>72</v>
      </c>
    </row>
    <row r="75" spans="1:30" x14ac:dyDescent="0.35">
      <c r="A75" s="4" t="s">
        <v>198</v>
      </c>
      <c r="B75" s="4" t="s">
        <v>44</v>
      </c>
      <c r="C75" s="4" t="s">
        <v>31</v>
      </c>
      <c r="D75" s="4" t="s">
        <v>111</v>
      </c>
      <c r="E75" s="4">
        <v>33</v>
      </c>
      <c r="F75" s="4">
        <v>31.66</v>
      </c>
      <c r="G75" s="6">
        <f t="shared" si="8"/>
        <v>35</v>
      </c>
      <c r="H75" s="4">
        <v>0.41</v>
      </c>
      <c r="I75" s="6">
        <f t="shared" si="9"/>
        <v>181</v>
      </c>
      <c r="J75" s="4">
        <v>2.21</v>
      </c>
      <c r="K75" s="4">
        <v>0.84</v>
      </c>
      <c r="L75" s="6">
        <f t="shared" si="10"/>
        <v>343</v>
      </c>
      <c r="M75" s="4">
        <v>36.979999999999997</v>
      </c>
      <c r="N75" s="4">
        <v>0.05</v>
      </c>
      <c r="O75" s="4">
        <v>0.27</v>
      </c>
      <c r="P75" s="4">
        <v>14.01</v>
      </c>
      <c r="Q75" s="6">
        <f t="shared" si="11"/>
        <v>629</v>
      </c>
      <c r="R75" s="4">
        <v>-0.09</v>
      </c>
      <c r="S75" s="4">
        <v>0.23</v>
      </c>
      <c r="T75" s="4">
        <v>0.22</v>
      </c>
      <c r="U75" s="6">
        <f t="shared" si="12"/>
        <v>36</v>
      </c>
      <c r="V75" s="4">
        <v>0.6</v>
      </c>
      <c r="W75" s="6">
        <f t="shared" si="13"/>
        <v>47</v>
      </c>
      <c r="X75" s="4">
        <v>0.19</v>
      </c>
      <c r="Y75" s="4">
        <v>-0.18</v>
      </c>
      <c r="Z75" s="4">
        <v>-0.14000000000000001</v>
      </c>
      <c r="AA75" s="4" t="s">
        <v>46</v>
      </c>
      <c r="AB75" s="4">
        <v>2021</v>
      </c>
      <c r="AC75" s="6">
        <f t="shared" si="14"/>
        <v>223.54999999999998</v>
      </c>
      <c r="AD75" s="14">
        <f t="shared" si="15"/>
        <v>73</v>
      </c>
    </row>
    <row r="76" spans="1:30" x14ac:dyDescent="0.35">
      <c r="A76" s="4" t="s">
        <v>199</v>
      </c>
      <c r="B76" s="4" t="s">
        <v>200</v>
      </c>
      <c r="C76" s="4" t="s">
        <v>31</v>
      </c>
      <c r="D76" s="4" t="s">
        <v>201</v>
      </c>
      <c r="E76" s="4">
        <v>26</v>
      </c>
      <c r="F76" s="4">
        <v>33.07</v>
      </c>
      <c r="G76" s="6">
        <f t="shared" si="8"/>
        <v>14</v>
      </c>
      <c r="H76" s="4">
        <v>0.4</v>
      </c>
      <c r="I76" s="6">
        <f t="shared" si="9"/>
        <v>185</v>
      </c>
      <c r="J76" s="4">
        <v>1.94</v>
      </c>
      <c r="K76" s="4">
        <v>0.91</v>
      </c>
      <c r="L76" s="6">
        <f t="shared" si="10"/>
        <v>295</v>
      </c>
      <c r="M76" s="4">
        <v>44.89</v>
      </c>
      <c r="N76" s="4">
        <v>0.18</v>
      </c>
      <c r="O76" s="4">
        <v>0.44</v>
      </c>
      <c r="P76" s="4">
        <v>14.32</v>
      </c>
      <c r="Q76" s="6">
        <f t="shared" si="11"/>
        <v>605</v>
      </c>
      <c r="R76" s="4">
        <v>0.1</v>
      </c>
      <c r="S76" s="4">
        <v>0.13</v>
      </c>
      <c r="T76" s="4">
        <v>0.1</v>
      </c>
      <c r="U76" s="6">
        <f t="shared" si="12"/>
        <v>106</v>
      </c>
      <c r="V76" s="4">
        <v>0.49</v>
      </c>
      <c r="W76" s="6">
        <f t="shared" si="13"/>
        <v>108</v>
      </c>
      <c r="X76" s="4">
        <v>0.25</v>
      </c>
      <c r="Y76" s="4">
        <v>-0.1</v>
      </c>
      <c r="Z76" s="4">
        <v>0.06</v>
      </c>
      <c r="AA76" s="4" t="s">
        <v>33</v>
      </c>
      <c r="AB76" s="4">
        <v>2021</v>
      </c>
      <c r="AC76" s="6">
        <f t="shared" si="14"/>
        <v>224.8</v>
      </c>
      <c r="AD76" s="14">
        <f t="shared" si="15"/>
        <v>74</v>
      </c>
    </row>
    <row r="77" spans="1:30" x14ac:dyDescent="0.35">
      <c r="A77" s="4" t="s">
        <v>202</v>
      </c>
      <c r="B77" s="4" t="s">
        <v>44</v>
      </c>
      <c r="C77" s="4" t="s">
        <v>31</v>
      </c>
      <c r="D77" s="4" t="s">
        <v>203</v>
      </c>
      <c r="E77" s="4">
        <v>22</v>
      </c>
      <c r="F77" s="4">
        <v>32.39</v>
      </c>
      <c r="G77" s="6">
        <f t="shared" si="8"/>
        <v>23</v>
      </c>
      <c r="H77" s="4">
        <v>0.25</v>
      </c>
      <c r="I77" s="6">
        <f t="shared" si="9"/>
        <v>361</v>
      </c>
      <c r="J77" s="4">
        <v>2.35</v>
      </c>
      <c r="K77" s="4">
        <v>1.1200000000000001</v>
      </c>
      <c r="L77" s="6">
        <f t="shared" si="10"/>
        <v>173</v>
      </c>
      <c r="M77" s="4">
        <v>45.52</v>
      </c>
      <c r="N77" s="4">
        <v>0.24</v>
      </c>
      <c r="O77" s="4">
        <v>0.36</v>
      </c>
      <c r="P77" s="4">
        <v>18.34</v>
      </c>
      <c r="Q77" s="6">
        <f t="shared" si="11"/>
        <v>253</v>
      </c>
      <c r="R77" s="4">
        <v>0.23</v>
      </c>
      <c r="S77" s="4">
        <v>-0.05</v>
      </c>
      <c r="T77" s="4">
        <v>7.0000000000000007E-2</v>
      </c>
      <c r="U77" s="6">
        <f t="shared" si="12"/>
        <v>241</v>
      </c>
      <c r="V77" s="4">
        <v>0.36</v>
      </c>
      <c r="W77" s="6">
        <f t="shared" si="13"/>
        <v>235</v>
      </c>
      <c r="X77" s="4">
        <v>7.0000000000000007E-2</v>
      </c>
      <c r="Y77" s="4">
        <v>-0.03</v>
      </c>
      <c r="Z77" s="4">
        <v>0.12</v>
      </c>
      <c r="AA77" s="4" t="s">
        <v>46</v>
      </c>
      <c r="AB77" s="4">
        <v>2021</v>
      </c>
      <c r="AC77" s="6">
        <f t="shared" si="14"/>
        <v>225.9</v>
      </c>
      <c r="AD77" s="14">
        <f t="shared" si="15"/>
        <v>75</v>
      </c>
    </row>
    <row r="78" spans="1:30" x14ac:dyDescent="0.35">
      <c r="A78" s="4" t="s">
        <v>204</v>
      </c>
      <c r="B78" s="4" t="s">
        <v>205</v>
      </c>
      <c r="C78" s="4" t="s">
        <v>82</v>
      </c>
      <c r="D78" s="4" t="s">
        <v>206</v>
      </c>
      <c r="E78" s="4">
        <v>29</v>
      </c>
      <c r="F78" s="4">
        <v>26.69</v>
      </c>
      <c r="G78" s="6">
        <f t="shared" si="8"/>
        <v>110</v>
      </c>
      <c r="H78" s="4">
        <v>0.42</v>
      </c>
      <c r="I78" s="6">
        <f t="shared" si="9"/>
        <v>175</v>
      </c>
      <c r="J78" s="4">
        <v>1.73</v>
      </c>
      <c r="K78" s="4">
        <v>0.33</v>
      </c>
      <c r="L78" s="6">
        <f t="shared" si="10"/>
        <v>714</v>
      </c>
      <c r="M78" s="4">
        <v>17.829999999999998</v>
      </c>
      <c r="N78" s="4">
        <v>0.06</v>
      </c>
      <c r="O78" s="4">
        <v>0.51</v>
      </c>
      <c r="P78" s="4">
        <v>27.09</v>
      </c>
      <c r="Q78" s="6">
        <f t="shared" si="11"/>
        <v>8</v>
      </c>
      <c r="R78" s="4">
        <v>0.38</v>
      </c>
      <c r="S78" s="4">
        <v>0.31</v>
      </c>
      <c r="T78" s="4">
        <v>0.39</v>
      </c>
      <c r="U78" s="6">
        <f t="shared" si="12"/>
        <v>6</v>
      </c>
      <c r="V78" s="4">
        <v>0.37</v>
      </c>
      <c r="W78" s="6">
        <f t="shared" si="13"/>
        <v>221</v>
      </c>
      <c r="X78" s="4">
        <v>0.15</v>
      </c>
      <c r="Y78" s="4">
        <v>-0.04</v>
      </c>
      <c r="Z78" s="4">
        <v>-0.03</v>
      </c>
      <c r="AA78" s="4" t="s">
        <v>33</v>
      </c>
      <c r="AB78" s="4">
        <v>2021</v>
      </c>
      <c r="AC78" s="6">
        <f t="shared" si="14"/>
        <v>227.25</v>
      </c>
      <c r="AD78" s="14">
        <f t="shared" si="15"/>
        <v>76</v>
      </c>
    </row>
    <row r="79" spans="1:30" x14ac:dyDescent="0.35">
      <c r="A79" s="4" t="s">
        <v>207</v>
      </c>
      <c r="B79" s="4" t="s">
        <v>39</v>
      </c>
      <c r="C79" s="4" t="s">
        <v>31</v>
      </c>
      <c r="D79" s="4" t="s">
        <v>42</v>
      </c>
      <c r="E79" s="4">
        <v>32</v>
      </c>
      <c r="F79" s="4">
        <v>18.89</v>
      </c>
      <c r="G79" s="6">
        <f t="shared" si="8"/>
        <v>261</v>
      </c>
      <c r="H79" s="4">
        <v>0.64</v>
      </c>
      <c r="I79" s="6">
        <f t="shared" si="9"/>
        <v>49</v>
      </c>
      <c r="J79" s="4">
        <v>2.21</v>
      </c>
      <c r="K79" s="4">
        <v>0.92</v>
      </c>
      <c r="L79" s="6">
        <f t="shared" si="10"/>
        <v>288</v>
      </c>
      <c r="M79" s="4">
        <v>42.46</v>
      </c>
      <c r="N79" s="4">
        <v>0.18</v>
      </c>
      <c r="O79" s="4">
        <v>0.5</v>
      </c>
      <c r="P79" s="4">
        <v>13.45</v>
      </c>
      <c r="Q79" s="6">
        <f t="shared" si="11"/>
        <v>667</v>
      </c>
      <c r="R79" s="4">
        <v>-0.05</v>
      </c>
      <c r="S79" s="4">
        <v>0.26</v>
      </c>
      <c r="T79" s="4">
        <v>0.19</v>
      </c>
      <c r="U79" s="6">
        <f t="shared" si="12"/>
        <v>50</v>
      </c>
      <c r="V79" s="4">
        <v>0.49</v>
      </c>
      <c r="W79" s="6">
        <f t="shared" si="13"/>
        <v>108</v>
      </c>
      <c r="X79" s="4">
        <v>0.11</v>
      </c>
      <c r="Y79" s="4">
        <v>0.03</v>
      </c>
      <c r="Z79" s="4">
        <v>0.1</v>
      </c>
      <c r="AA79" s="4" t="s">
        <v>37</v>
      </c>
      <c r="AB79" s="4">
        <v>2021</v>
      </c>
      <c r="AC79" s="6">
        <f t="shared" si="14"/>
        <v>227.35000000000002</v>
      </c>
      <c r="AD79" s="14">
        <f t="shared" si="15"/>
        <v>77</v>
      </c>
    </row>
    <row r="80" spans="1:30" x14ac:dyDescent="0.35">
      <c r="A80" s="4" t="s">
        <v>208</v>
      </c>
      <c r="B80" s="4" t="s">
        <v>110</v>
      </c>
      <c r="C80" s="4" t="s">
        <v>31</v>
      </c>
      <c r="D80" s="4" t="s">
        <v>40</v>
      </c>
      <c r="E80" s="4">
        <v>21</v>
      </c>
      <c r="F80" s="4">
        <v>17.43</v>
      </c>
      <c r="G80" s="6">
        <f t="shared" si="8"/>
        <v>293</v>
      </c>
      <c r="H80" s="4">
        <v>0.61</v>
      </c>
      <c r="I80" s="6">
        <f t="shared" si="9"/>
        <v>65</v>
      </c>
      <c r="J80" s="4">
        <v>3.65</v>
      </c>
      <c r="K80" s="4">
        <v>1.57</v>
      </c>
      <c r="L80" s="6">
        <f t="shared" si="10"/>
        <v>48</v>
      </c>
      <c r="M80" s="4">
        <v>40.520000000000003</v>
      </c>
      <c r="N80" s="4">
        <v>0.09</v>
      </c>
      <c r="O80" s="4">
        <v>0.34</v>
      </c>
      <c r="P80" s="4">
        <v>13.64</v>
      </c>
      <c r="Q80" s="6">
        <f t="shared" si="11"/>
        <v>656</v>
      </c>
      <c r="R80" s="4">
        <v>-0.06</v>
      </c>
      <c r="S80" s="4">
        <v>0.08</v>
      </c>
      <c r="T80" s="4">
        <v>0.04</v>
      </c>
      <c r="U80" s="6">
        <f t="shared" si="12"/>
        <v>376</v>
      </c>
      <c r="V80" s="4">
        <v>0.63</v>
      </c>
      <c r="W80" s="6">
        <f t="shared" si="13"/>
        <v>33</v>
      </c>
      <c r="X80" s="4">
        <v>0.08</v>
      </c>
      <c r="Y80" s="4">
        <v>0.04</v>
      </c>
      <c r="Z80" s="4">
        <v>-0.01</v>
      </c>
      <c r="AA80" s="4" t="s">
        <v>37</v>
      </c>
      <c r="AB80" s="4">
        <v>2021</v>
      </c>
      <c r="AC80" s="6">
        <f t="shared" si="14"/>
        <v>227.9</v>
      </c>
      <c r="AD80" s="14">
        <f t="shared" si="15"/>
        <v>78</v>
      </c>
    </row>
    <row r="81" spans="1:30" x14ac:dyDescent="0.35">
      <c r="A81" s="4" t="s">
        <v>209</v>
      </c>
      <c r="B81" s="4" t="s">
        <v>35</v>
      </c>
      <c r="C81" s="4" t="s">
        <v>31</v>
      </c>
      <c r="D81" s="4" t="s">
        <v>66</v>
      </c>
      <c r="E81" s="4">
        <v>23</v>
      </c>
      <c r="F81" s="4">
        <v>12.34</v>
      </c>
      <c r="G81" s="6">
        <f t="shared" si="8"/>
        <v>436</v>
      </c>
      <c r="H81" s="4">
        <v>0.79</v>
      </c>
      <c r="I81" s="6">
        <f t="shared" si="9"/>
        <v>22</v>
      </c>
      <c r="J81" s="4">
        <v>3.64</v>
      </c>
      <c r="K81" s="4">
        <v>2.14</v>
      </c>
      <c r="L81" s="6">
        <f t="shared" si="10"/>
        <v>14</v>
      </c>
      <c r="M81" s="4">
        <v>56.54</v>
      </c>
      <c r="N81" s="4">
        <v>0.16</v>
      </c>
      <c r="O81" s="4">
        <v>0.28999999999999998</v>
      </c>
      <c r="P81" s="4">
        <v>13.62</v>
      </c>
      <c r="Q81" s="6">
        <f t="shared" si="11"/>
        <v>660</v>
      </c>
      <c r="R81" s="4">
        <v>-0.02</v>
      </c>
      <c r="S81" s="4">
        <v>0.09</v>
      </c>
      <c r="T81" s="4">
        <v>0.05</v>
      </c>
      <c r="U81" s="6">
        <f t="shared" si="12"/>
        <v>340</v>
      </c>
      <c r="V81" s="4">
        <v>0.57999999999999996</v>
      </c>
      <c r="W81" s="6">
        <f t="shared" si="13"/>
        <v>57</v>
      </c>
      <c r="X81" s="4">
        <v>0.17</v>
      </c>
      <c r="Y81" s="4">
        <v>0.12</v>
      </c>
      <c r="Z81" s="4">
        <v>0.15</v>
      </c>
      <c r="AA81" s="4" t="s">
        <v>46</v>
      </c>
      <c r="AB81" s="4">
        <v>2021</v>
      </c>
      <c r="AC81" s="6">
        <f t="shared" si="14"/>
        <v>229.39999999999998</v>
      </c>
      <c r="AD81" s="14">
        <f t="shared" si="15"/>
        <v>79</v>
      </c>
    </row>
    <row r="82" spans="1:30" x14ac:dyDescent="0.35">
      <c r="A82" s="4" t="s">
        <v>210</v>
      </c>
      <c r="B82" s="4" t="s">
        <v>57</v>
      </c>
      <c r="C82" s="4" t="s">
        <v>82</v>
      </c>
      <c r="D82" s="4" t="s">
        <v>192</v>
      </c>
      <c r="E82" s="4">
        <v>27</v>
      </c>
      <c r="F82" s="4">
        <v>29.11</v>
      </c>
      <c r="G82" s="6">
        <f t="shared" si="8"/>
        <v>65</v>
      </c>
      <c r="H82" s="4">
        <v>0.24</v>
      </c>
      <c r="I82" s="6">
        <f t="shared" si="9"/>
        <v>372</v>
      </c>
      <c r="J82" s="4">
        <v>2.97</v>
      </c>
      <c r="K82" s="4">
        <v>0.89</v>
      </c>
      <c r="L82" s="6">
        <f t="shared" si="10"/>
        <v>309</v>
      </c>
      <c r="M82" s="4">
        <v>27.39</v>
      </c>
      <c r="N82" s="4">
        <v>-0.01</v>
      </c>
      <c r="O82" s="4">
        <v>0.09</v>
      </c>
      <c r="P82" s="4">
        <v>21.26</v>
      </c>
      <c r="Q82" s="6">
        <f t="shared" si="11"/>
        <v>92</v>
      </c>
      <c r="R82" s="4">
        <v>0.36</v>
      </c>
      <c r="S82" s="4">
        <v>-0.01</v>
      </c>
      <c r="T82" s="4">
        <v>0.09</v>
      </c>
      <c r="U82" s="6">
        <f t="shared" si="12"/>
        <v>137</v>
      </c>
      <c r="V82" s="4">
        <v>0.3</v>
      </c>
      <c r="W82" s="6">
        <f t="shared" si="13"/>
        <v>331</v>
      </c>
      <c r="X82" s="4">
        <v>0.14000000000000001</v>
      </c>
      <c r="Y82" s="4">
        <v>-0.12</v>
      </c>
      <c r="Z82" s="4">
        <v>-0.02</v>
      </c>
      <c r="AA82" s="4" t="s">
        <v>28</v>
      </c>
      <c r="AB82" s="4">
        <v>2021</v>
      </c>
      <c r="AC82" s="6">
        <f t="shared" si="14"/>
        <v>232.00000000000003</v>
      </c>
      <c r="AD82" s="14">
        <f t="shared" si="15"/>
        <v>80</v>
      </c>
    </row>
    <row r="83" spans="1:30" x14ac:dyDescent="0.35">
      <c r="A83" s="4" t="s">
        <v>211</v>
      </c>
      <c r="B83" s="4" t="s">
        <v>44</v>
      </c>
      <c r="C83" s="4" t="s">
        <v>82</v>
      </c>
      <c r="D83" s="4" t="s">
        <v>111</v>
      </c>
      <c r="E83" s="4">
        <v>23</v>
      </c>
      <c r="F83" s="4">
        <v>23.3</v>
      </c>
      <c r="G83" s="6">
        <f t="shared" si="8"/>
        <v>160</v>
      </c>
      <c r="H83" s="4">
        <v>0.25</v>
      </c>
      <c r="I83" s="6">
        <f t="shared" si="9"/>
        <v>361</v>
      </c>
      <c r="J83" s="4">
        <v>3.13</v>
      </c>
      <c r="K83" s="4">
        <v>1.1299999999999999</v>
      </c>
      <c r="L83" s="6">
        <f t="shared" si="10"/>
        <v>165</v>
      </c>
      <c r="M83" s="4">
        <v>32.36</v>
      </c>
      <c r="N83" s="4">
        <v>0.09</v>
      </c>
      <c r="O83" s="4">
        <v>0.28999999999999998</v>
      </c>
      <c r="P83" s="4">
        <v>23.87</v>
      </c>
      <c r="Q83" s="6">
        <f t="shared" si="11"/>
        <v>31</v>
      </c>
      <c r="R83" s="4">
        <v>0.5</v>
      </c>
      <c r="S83" s="4">
        <v>0.03</v>
      </c>
      <c r="T83" s="4">
        <v>0.1</v>
      </c>
      <c r="U83" s="6">
        <f t="shared" si="12"/>
        <v>106</v>
      </c>
      <c r="V83" s="4">
        <v>0.13</v>
      </c>
      <c r="W83" s="6">
        <f t="shared" si="13"/>
        <v>665</v>
      </c>
      <c r="X83" s="4">
        <v>0.1</v>
      </c>
      <c r="Y83" s="4">
        <v>0.12</v>
      </c>
      <c r="Z83" s="4">
        <v>0.24</v>
      </c>
      <c r="AA83" s="4" t="s">
        <v>46</v>
      </c>
      <c r="AB83" s="4">
        <v>2021</v>
      </c>
      <c r="AC83" s="6">
        <f t="shared" si="14"/>
        <v>234.3</v>
      </c>
      <c r="AD83" s="14">
        <f t="shared" si="15"/>
        <v>81</v>
      </c>
    </row>
    <row r="84" spans="1:30" x14ac:dyDescent="0.35">
      <c r="A84" s="4" t="s">
        <v>212</v>
      </c>
      <c r="B84" s="4" t="s">
        <v>101</v>
      </c>
      <c r="C84" s="4" t="s">
        <v>26</v>
      </c>
      <c r="D84" s="4" t="s">
        <v>213</v>
      </c>
      <c r="E84" s="4">
        <v>28</v>
      </c>
      <c r="F84" s="4">
        <v>36.15</v>
      </c>
      <c r="G84" s="6">
        <f t="shared" si="8"/>
        <v>2</v>
      </c>
      <c r="H84" s="4">
        <v>0.5</v>
      </c>
      <c r="I84" s="6">
        <f t="shared" si="9"/>
        <v>110</v>
      </c>
      <c r="J84" s="4">
        <v>2.0499999999999998</v>
      </c>
      <c r="K84" s="4">
        <v>0.75</v>
      </c>
      <c r="L84" s="6">
        <f t="shared" si="10"/>
        <v>400</v>
      </c>
      <c r="M84" s="4">
        <v>40.32</v>
      </c>
      <c r="N84" s="4">
        <v>0.25</v>
      </c>
      <c r="O84" s="4">
        <v>0.5</v>
      </c>
      <c r="P84" s="4">
        <v>13.86</v>
      </c>
      <c r="Q84" s="6">
        <f t="shared" si="11"/>
        <v>641</v>
      </c>
      <c r="R84" s="4">
        <v>7.0000000000000007E-2</v>
      </c>
      <c r="S84" s="4">
        <v>0.12</v>
      </c>
      <c r="T84" s="4">
        <v>0.15</v>
      </c>
      <c r="U84" s="6">
        <f t="shared" si="12"/>
        <v>77</v>
      </c>
      <c r="V84" s="4">
        <v>0.39</v>
      </c>
      <c r="W84" s="6">
        <f t="shared" si="13"/>
        <v>202</v>
      </c>
      <c r="X84" s="4">
        <v>0.15</v>
      </c>
      <c r="Y84" s="4">
        <v>0.02</v>
      </c>
      <c r="Z84" s="4">
        <v>0.13</v>
      </c>
      <c r="AA84" s="4" t="s">
        <v>37</v>
      </c>
      <c r="AB84" s="4">
        <v>2021</v>
      </c>
      <c r="AC84" s="6">
        <f t="shared" si="14"/>
        <v>235.7</v>
      </c>
      <c r="AD84" s="14">
        <f t="shared" si="15"/>
        <v>82</v>
      </c>
    </row>
    <row r="85" spans="1:30" x14ac:dyDescent="0.35">
      <c r="A85" s="4" t="s">
        <v>214</v>
      </c>
      <c r="B85" s="4" t="s">
        <v>44</v>
      </c>
      <c r="C85" s="4" t="s">
        <v>31</v>
      </c>
      <c r="D85" s="4" t="s">
        <v>52</v>
      </c>
      <c r="E85" s="4">
        <v>24</v>
      </c>
      <c r="F85" s="4">
        <v>37.01</v>
      </c>
      <c r="G85" s="6">
        <f t="shared" si="8"/>
        <v>1</v>
      </c>
      <c r="H85" s="4">
        <v>0.41</v>
      </c>
      <c r="I85" s="6">
        <f t="shared" si="9"/>
        <v>181</v>
      </c>
      <c r="J85" s="4">
        <v>2.73</v>
      </c>
      <c r="K85" s="4">
        <v>1.3</v>
      </c>
      <c r="L85" s="6">
        <f t="shared" si="10"/>
        <v>100</v>
      </c>
      <c r="M85" s="4">
        <v>45.95</v>
      </c>
      <c r="N85" s="4">
        <v>0.11</v>
      </c>
      <c r="O85" s="4">
        <v>0.21</v>
      </c>
      <c r="P85" s="4">
        <v>13.03</v>
      </c>
      <c r="Q85" s="6">
        <f t="shared" si="11"/>
        <v>696</v>
      </c>
      <c r="R85" s="4">
        <v>0.01</v>
      </c>
      <c r="S85" s="4">
        <v>-0.05</v>
      </c>
      <c r="T85" s="4">
        <v>0.04</v>
      </c>
      <c r="U85" s="6">
        <f t="shared" si="12"/>
        <v>376</v>
      </c>
      <c r="V85" s="4">
        <v>0.51</v>
      </c>
      <c r="W85" s="6">
        <f t="shared" si="13"/>
        <v>95</v>
      </c>
      <c r="X85" s="4">
        <v>0.1</v>
      </c>
      <c r="Y85" s="4">
        <v>-0.14000000000000001</v>
      </c>
      <c r="Z85" s="4">
        <v>-0.03</v>
      </c>
      <c r="AA85" s="4" t="s">
        <v>46</v>
      </c>
      <c r="AB85" s="4">
        <v>2021</v>
      </c>
      <c r="AC85" s="6">
        <f t="shared" si="14"/>
        <v>235.70000000000002</v>
      </c>
      <c r="AD85" s="14">
        <f t="shared" si="15"/>
        <v>83</v>
      </c>
    </row>
    <row r="86" spans="1:30" x14ac:dyDescent="0.35">
      <c r="A86" s="4" t="s">
        <v>215</v>
      </c>
      <c r="B86" s="4" t="s">
        <v>216</v>
      </c>
      <c r="C86" s="4" t="s">
        <v>82</v>
      </c>
      <c r="D86" s="4" t="s">
        <v>154</v>
      </c>
      <c r="E86" s="4">
        <v>23</v>
      </c>
      <c r="F86" s="4">
        <v>18.59</v>
      </c>
      <c r="G86" s="6">
        <f t="shared" si="8"/>
        <v>266</v>
      </c>
      <c r="H86" s="4">
        <v>0.49</v>
      </c>
      <c r="I86" s="6">
        <f t="shared" si="9"/>
        <v>118</v>
      </c>
      <c r="J86" s="4">
        <v>2.54</v>
      </c>
      <c r="K86" s="4">
        <v>1.1299999999999999</v>
      </c>
      <c r="L86" s="6">
        <f t="shared" si="10"/>
        <v>165</v>
      </c>
      <c r="M86" s="4">
        <v>43.5</v>
      </c>
      <c r="N86" s="4">
        <v>0.21</v>
      </c>
      <c r="O86" s="4">
        <v>0.43</v>
      </c>
      <c r="P86" s="4">
        <v>15.63</v>
      </c>
      <c r="Q86" s="6">
        <f t="shared" si="11"/>
        <v>493</v>
      </c>
      <c r="R86" s="4">
        <v>0.17</v>
      </c>
      <c r="S86" s="4">
        <v>0.11</v>
      </c>
      <c r="T86" s="4">
        <v>7.0000000000000007E-2</v>
      </c>
      <c r="U86" s="6">
        <f t="shared" si="12"/>
        <v>241</v>
      </c>
      <c r="V86" s="4">
        <v>0.35</v>
      </c>
      <c r="W86" s="6">
        <f t="shared" si="13"/>
        <v>249</v>
      </c>
      <c r="X86" s="4">
        <v>0.12</v>
      </c>
      <c r="Y86" s="4">
        <v>0.1</v>
      </c>
      <c r="Z86" s="4">
        <v>0.04</v>
      </c>
      <c r="AA86" s="4" t="s">
        <v>50</v>
      </c>
      <c r="AB86" s="4">
        <v>2021</v>
      </c>
      <c r="AC86" s="6">
        <f t="shared" si="14"/>
        <v>237.40000000000003</v>
      </c>
      <c r="AD86" s="14">
        <f t="shared" si="15"/>
        <v>84</v>
      </c>
    </row>
    <row r="87" spans="1:30" x14ac:dyDescent="0.35">
      <c r="A87" s="4" t="s">
        <v>217</v>
      </c>
      <c r="B87" s="4" t="s">
        <v>57</v>
      </c>
      <c r="C87" s="4" t="s">
        <v>31</v>
      </c>
      <c r="D87" s="4" t="s">
        <v>218</v>
      </c>
      <c r="E87" s="4">
        <v>23</v>
      </c>
      <c r="F87" s="4">
        <v>11.12</v>
      </c>
      <c r="G87" s="6">
        <f t="shared" si="8"/>
        <v>459</v>
      </c>
      <c r="H87" s="4">
        <v>0.56999999999999995</v>
      </c>
      <c r="I87" s="6">
        <f t="shared" si="9"/>
        <v>77</v>
      </c>
      <c r="J87" s="4">
        <v>2.36</v>
      </c>
      <c r="K87" s="4">
        <v>1.26</v>
      </c>
      <c r="L87" s="6">
        <f t="shared" si="10"/>
        <v>111</v>
      </c>
      <c r="M87" s="4">
        <v>48.02</v>
      </c>
      <c r="N87" s="4">
        <v>0.17</v>
      </c>
      <c r="O87" s="4">
        <v>0.4</v>
      </c>
      <c r="P87" s="4">
        <v>11.96</v>
      </c>
      <c r="Q87" s="6">
        <f t="shared" si="11"/>
        <v>770</v>
      </c>
      <c r="R87" s="4">
        <v>0.01</v>
      </c>
      <c r="S87" s="4">
        <v>0.01</v>
      </c>
      <c r="T87" s="4">
        <v>0.18</v>
      </c>
      <c r="U87" s="6">
        <f t="shared" si="12"/>
        <v>55</v>
      </c>
      <c r="V87" s="4">
        <v>0.6</v>
      </c>
      <c r="W87" s="6">
        <f t="shared" si="13"/>
        <v>47</v>
      </c>
      <c r="X87" s="4">
        <v>0.31</v>
      </c>
      <c r="Y87" s="4">
        <v>-0.05</v>
      </c>
      <c r="Z87" s="4">
        <v>0.02</v>
      </c>
      <c r="AA87" s="4" t="s">
        <v>50</v>
      </c>
      <c r="AB87" s="4">
        <v>2021</v>
      </c>
      <c r="AC87" s="6">
        <f t="shared" si="14"/>
        <v>238.75</v>
      </c>
      <c r="AD87" s="14">
        <f t="shared" si="15"/>
        <v>85</v>
      </c>
    </row>
    <row r="88" spans="1:30" x14ac:dyDescent="0.35">
      <c r="A88" s="4" t="s">
        <v>219</v>
      </c>
      <c r="B88" s="4" t="s">
        <v>44</v>
      </c>
      <c r="C88" s="4" t="s">
        <v>31</v>
      </c>
      <c r="D88" s="4" t="s">
        <v>220</v>
      </c>
      <c r="E88" s="4">
        <v>28</v>
      </c>
      <c r="F88" s="4">
        <v>24.1</v>
      </c>
      <c r="G88" s="6">
        <f t="shared" si="8"/>
        <v>147</v>
      </c>
      <c r="H88" s="4">
        <v>0.56000000000000005</v>
      </c>
      <c r="I88" s="6">
        <f t="shared" si="9"/>
        <v>79</v>
      </c>
      <c r="J88" s="4">
        <v>2.35</v>
      </c>
      <c r="K88" s="4">
        <v>0.97</v>
      </c>
      <c r="L88" s="6">
        <f t="shared" si="10"/>
        <v>254</v>
      </c>
      <c r="M88" s="4">
        <v>43.6</v>
      </c>
      <c r="N88" s="4">
        <v>0.25</v>
      </c>
      <c r="O88" s="4">
        <v>0.36</v>
      </c>
      <c r="P88" s="4">
        <v>14.97</v>
      </c>
      <c r="Q88" s="6">
        <f t="shared" si="11"/>
        <v>552</v>
      </c>
      <c r="R88" s="4">
        <v>-0.04</v>
      </c>
      <c r="S88" s="4">
        <v>-0.02</v>
      </c>
      <c r="T88" s="4">
        <v>7.0000000000000007E-2</v>
      </c>
      <c r="U88" s="6">
        <f t="shared" si="12"/>
        <v>241</v>
      </c>
      <c r="V88" s="4">
        <v>0.32</v>
      </c>
      <c r="W88" s="6">
        <f t="shared" si="13"/>
        <v>289</v>
      </c>
      <c r="X88" s="4">
        <v>0.06</v>
      </c>
      <c r="Y88" s="4">
        <v>0.23</v>
      </c>
      <c r="Z88" s="4">
        <v>0.15</v>
      </c>
      <c r="AA88" s="4" t="s">
        <v>46</v>
      </c>
      <c r="AB88" s="4">
        <v>2021</v>
      </c>
      <c r="AC88" s="6">
        <f t="shared" si="14"/>
        <v>240.45</v>
      </c>
      <c r="AD88" s="14">
        <f t="shared" si="15"/>
        <v>86</v>
      </c>
    </row>
    <row r="89" spans="1:30" x14ac:dyDescent="0.35">
      <c r="A89" s="4" t="s">
        <v>221</v>
      </c>
      <c r="B89" s="4" t="s">
        <v>57</v>
      </c>
      <c r="C89" s="4" t="s">
        <v>82</v>
      </c>
      <c r="D89" s="4" t="s">
        <v>178</v>
      </c>
      <c r="E89" s="4">
        <v>26</v>
      </c>
      <c r="F89" s="4">
        <v>28.3</v>
      </c>
      <c r="G89" s="6">
        <f t="shared" si="8"/>
        <v>82</v>
      </c>
      <c r="H89" s="4">
        <v>0.28999999999999998</v>
      </c>
      <c r="I89" s="6">
        <f t="shared" si="9"/>
        <v>313</v>
      </c>
      <c r="J89" s="4">
        <v>2.35</v>
      </c>
      <c r="K89" s="4">
        <v>0.92</v>
      </c>
      <c r="L89" s="6">
        <f t="shared" si="10"/>
        <v>288</v>
      </c>
      <c r="M89" s="4">
        <v>37.5</v>
      </c>
      <c r="N89" s="4">
        <v>7.0000000000000007E-2</v>
      </c>
      <c r="O89" s="4">
        <v>0.32</v>
      </c>
      <c r="P89" s="4">
        <v>20.9</v>
      </c>
      <c r="Q89" s="6">
        <f t="shared" si="11"/>
        <v>114</v>
      </c>
      <c r="R89" s="4">
        <v>0.28999999999999998</v>
      </c>
      <c r="S89" s="4">
        <v>-0.08</v>
      </c>
      <c r="T89" s="4">
        <v>0.08</v>
      </c>
      <c r="U89" s="6">
        <f t="shared" si="12"/>
        <v>193</v>
      </c>
      <c r="V89" s="4">
        <v>0.23</v>
      </c>
      <c r="W89" s="6">
        <f t="shared" si="13"/>
        <v>470</v>
      </c>
      <c r="X89" s="4">
        <v>0.19</v>
      </c>
      <c r="Y89" s="4">
        <v>7.0000000000000007E-2</v>
      </c>
      <c r="Z89" s="4">
        <v>-0.05</v>
      </c>
      <c r="AA89" s="4" t="s">
        <v>33</v>
      </c>
      <c r="AB89" s="4">
        <v>2021</v>
      </c>
      <c r="AC89" s="6">
        <f t="shared" si="14"/>
        <v>241.2</v>
      </c>
      <c r="AD89" s="14">
        <f t="shared" si="15"/>
        <v>87</v>
      </c>
    </row>
    <row r="90" spans="1:30" x14ac:dyDescent="0.35">
      <c r="A90" s="4" t="s">
        <v>222</v>
      </c>
      <c r="B90" s="4" t="s">
        <v>25</v>
      </c>
      <c r="C90" s="4" t="s">
        <v>31</v>
      </c>
      <c r="D90" s="4" t="s">
        <v>60</v>
      </c>
      <c r="E90" s="4">
        <v>25</v>
      </c>
      <c r="F90" s="4">
        <v>21.49</v>
      </c>
      <c r="G90" s="6">
        <f t="shared" si="8"/>
        <v>196</v>
      </c>
      <c r="H90" s="4">
        <v>0.44</v>
      </c>
      <c r="I90" s="6">
        <f t="shared" si="9"/>
        <v>162</v>
      </c>
      <c r="J90" s="4">
        <v>2.46</v>
      </c>
      <c r="K90" s="4">
        <v>1.08</v>
      </c>
      <c r="L90" s="6">
        <f t="shared" si="10"/>
        <v>192</v>
      </c>
      <c r="M90" s="4">
        <v>40.64</v>
      </c>
      <c r="N90" s="4">
        <v>0.06</v>
      </c>
      <c r="O90" s="4">
        <v>0.36</v>
      </c>
      <c r="P90" s="4">
        <v>13.48</v>
      </c>
      <c r="Q90" s="6">
        <f t="shared" si="11"/>
        <v>665</v>
      </c>
      <c r="R90" s="4">
        <v>-0.08</v>
      </c>
      <c r="S90" s="4">
        <v>0.06</v>
      </c>
      <c r="T90" s="4">
        <v>0.11</v>
      </c>
      <c r="U90" s="6">
        <f t="shared" si="12"/>
        <v>102</v>
      </c>
      <c r="V90" s="4">
        <v>0.41</v>
      </c>
      <c r="W90" s="6">
        <f t="shared" si="13"/>
        <v>184</v>
      </c>
      <c r="X90" s="4">
        <v>0.17</v>
      </c>
      <c r="Y90" s="4">
        <v>0</v>
      </c>
      <c r="Z90" s="4">
        <v>-0.02</v>
      </c>
      <c r="AA90" s="4" t="s">
        <v>37</v>
      </c>
      <c r="AB90" s="4">
        <v>2021</v>
      </c>
      <c r="AC90" s="6">
        <f t="shared" si="14"/>
        <v>241.75000000000003</v>
      </c>
      <c r="AD90" s="14">
        <f t="shared" si="15"/>
        <v>88</v>
      </c>
    </row>
    <row r="91" spans="1:30" x14ac:dyDescent="0.35">
      <c r="A91" s="4" t="s">
        <v>223</v>
      </c>
      <c r="B91" s="4" t="s">
        <v>25</v>
      </c>
      <c r="C91" s="4" t="s">
        <v>26</v>
      </c>
      <c r="D91" s="4" t="s">
        <v>63</v>
      </c>
      <c r="E91" s="4">
        <v>32</v>
      </c>
      <c r="F91" s="4">
        <v>7.31</v>
      </c>
      <c r="G91" s="6">
        <f t="shared" si="8"/>
        <v>579</v>
      </c>
      <c r="H91" s="4">
        <v>0.56000000000000005</v>
      </c>
      <c r="I91" s="6">
        <f t="shared" si="9"/>
        <v>79</v>
      </c>
      <c r="J91" s="4">
        <v>3.96</v>
      </c>
      <c r="K91" s="4">
        <v>1.67</v>
      </c>
      <c r="L91" s="6">
        <f t="shared" si="10"/>
        <v>38</v>
      </c>
      <c r="M91" s="4">
        <v>41.35</v>
      </c>
      <c r="N91" s="4">
        <v>7.0000000000000007E-2</v>
      </c>
      <c r="O91" s="4">
        <v>0.23</v>
      </c>
      <c r="P91" s="4">
        <v>19.309999999999999</v>
      </c>
      <c r="Q91" s="6">
        <f t="shared" si="11"/>
        <v>193</v>
      </c>
      <c r="R91" s="4">
        <v>0.11</v>
      </c>
      <c r="S91" s="4">
        <v>0.06</v>
      </c>
      <c r="T91" s="4">
        <v>0.02</v>
      </c>
      <c r="U91" s="6">
        <f t="shared" si="12"/>
        <v>468</v>
      </c>
      <c r="V91" s="4">
        <v>0.32</v>
      </c>
      <c r="W91" s="6">
        <f t="shared" si="13"/>
        <v>289</v>
      </c>
      <c r="X91" s="4">
        <v>0.15</v>
      </c>
      <c r="Y91" s="4">
        <v>0.18</v>
      </c>
      <c r="Z91" s="4">
        <v>0.26</v>
      </c>
      <c r="AA91" s="4" t="s">
        <v>37</v>
      </c>
      <c r="AB91" s="4">
        <v>2021</v>
      </c>
      <c r="AC91" s="6">
        <f t="shared" si="14"/>
        <v>242.25</v>
      </c>
      <c r="AD91" s="14">
        <f t="shared" si="15"/>
        <v>89</v>
      </c>
    </row>
    <row r="92" spans="1:30" x14ac:dyDescent="0.35">
      <c r="A92" s="4" t="s">
        <v>224</v>
      </c>
      <c r="B92" s="4" t="s">
        <v>68</v>
      </c>
      <c r="C92" s="4" t="s">
        <v>31</v>
      </c>
      <c r="D92" s="4" t="s">
        <v>225</v>
      </c>
      <c r="E92" s="4">
        <v>23</v>
      </c>
      <c r="F92" s="4">
        <v>31.99</v>
      </c>
      <c r="G92" s="6">
        <f t="shared" si="8"/>
        <v>28</v>
      </c>
      <c r="H92" s="4">
        <v>0.43</v>
      </c>
      <c r="I92" s="6">
        <f t="shared" si="9"/>
        <v>166</v>
      </c>
      <c r="J92" s="4">
        <v>3.49</v>
      </c>
      <c r="K92" s="4">
        <v>1.3</v>
      </c>
      <c r="L92" s="6">
        <f t="shared" si="10"/>
        <v>100</v>
      </c>
      <c r="M92" s="4">
        <v>38.69</v>
      </c>
      <c r="N92" s="4">
        <v>0.1</v>
      </c>
      <c r="O92" s="4">
        <v>0.26</v>
      </c>
      <c r="P92" s="4">
        <v>15.45</v>
      </c>
      <c r="Q92" s="6">
        <f t="shared" si="11"/>
        <v>511</v>
      </c>
      <c r="R92" s="4">
        <v>0.09</v>
      </c>
      <c r="S92" s="4">
        <v>0.1</v>
      </c>
      <c r="T92" s="4">
        <v>0.01</v>
      </c>
      <c r="U92" s="6">
        <f t="shared" si="12"/>
        <v>521</v>
      </c>
      <c r="V92" s="4">
        <v>0.37</v>
      </c>
      <c r="W92" s="6">
        <f t="shared" si="13"/>
        <v>221</v>
      </c>
      <c r="X92" s="4">
        <v>0.16</v>
      </c>
      <c r="Y92" s="4">
        <v>-0.09</v>
      </c>
      <c r="Z92" s="4">
        <v>0.08</v>
      </c>
      <c r="AA92" s="4" t="s">
        <v>28</v>
      </c>
      <c r="AB92" s="4">
        <v>2021</v>
      </c>
      <c r="AC92" s="6">
        <f t="shared" si="14"/>
        <v>242.59999999999997</v>
      </c>
      <c r="AD92" s="14">
        <f t="shared" si="15"/>
        <v>90</v>
      </c>
    </row>
    <row r="93" spans="1:30" x14ac:dyDescent="0.35">
      <c r="A93" s="4" t="s">
        <v>226</v>
      </c>
      <c r="B93" s="4" t="s">
        <v>57</v>
      </c>
      <c r="C93" s="4" t="s">
        <v>82</v>
      </c>
      <c r="D93" s="4" t="s">
        <v>227</v>
      </c>
      <c r="E93" s="4">
        <v>27</v>
      </c>
      <c r="F93" s="4">
        <v>33.99</v>
      </c>
      <c r="G93" s="6">
        <f t="shared" si="8"/>
        <v>10</v>
      </c>
      <c r="H93" s="4">
        <v>0.31</v>
      </c>
      <c r="I93" s="6">
        <f t="shared" si="9"/>
        <v>281</v>
      </c>
      <c r="J93" s="4">
        <v>1.82</v>
      </c>
      <c r="K93" s="4">
        <v>0.62</v>
      </c>
      <c r="L93" s="6">
        <f t="shared" si="10"/>
        <v>513</v>
      </c>
      <c r="M93" s="4">
        <v>30.04</v>
      </c>
      <c r="N93" s="4">
        <v>0.15</v>
      </c>
      <c r="O93" s="4">
        <v>0.35</v>
      </c>
      <c r="P93" s="4">
        <v>18.05</v>
      </c>
      <c r="Q93" s="6">
        <f t="shared" si="11"/>
        <v>279</v>
      </c>
      <c r="R93" s="4">
        <v>-0.05</v>
      </c>
      <c r="S93" s="4">
        <v>0.13</v>
      </c>
      <c r="T93" s="4">
        <v>0.23</v>
      </c>
      <c r="U93" s="6">
        <f t="shared" si="12"/>
        <v>34</v>
      </c>
      <c r="V93" s="4">
        <v>0.36</v>
      </c>
      <c r="W93" s="6">
        <f t="shared" si="13"/>
        <v>235</v>
      </c>
      <c r="X93" s="4">
        <v>0.04</v>
      </c>
      <c r="Y93" s="4">
        <v>-0.02</v>
      </c>
      <c r="Z93" s="4">
        <v>0.01</v>
      </c>
      <c r="AA93" s="4" t="s">
        <v>33</v>
      </c>
      <c r="AB93" s="4">
        <v>2021</v>
      </c>
      <c r="AC93" s="6">
        <f t="shared" si="14"/>
        <v>244.8</v>
      </c>
      <c r="AD93" s="14">
        <f t="shared" si="15"/>
        <v>91</v>
      </c>
    </row>
    <row r="94" spans="1:30" x14ac:dyDescent="0.35">
      <c r="A94" s="4" t="s">
        <v>228</v>
      </c>
      <c r="B94" s="4" t="s">
        <v>68</v>
      </c>
      <c r="C94" s="4" t="s">
        <v>31</v>
      </c>
      <c r="D94" s="4" t="s">
        <v>229</v>
      </c>
      <c r="E94" s="4">
        <v>30</v>
      </c>
      <c r="F94" s="4">
        <v>33.57</v>
      </c>
      <c r="G94" s="6">
        <f t="shared" si="8"/>
        <v>12</v>
      </c>
      <c r="H94" s="4">
        <v>0.28999999999999998</v>
      </c>
      <c r="I94" s="6">
        <f t="shared" si="9"/>
        <v>313</v>
      </c>
      <c r="J94" s="4">
        <v>2.66</v>
      </c>
      <c r="K94" s="4">
        <v>0.98</v>
      </c>
      <c r="L94" s="6">
        <f t="shared" si="10"/>
        <v>251</v>
      </c>
      <c r="M94" s="4">
        <v>33.78</v>
      </c>
      <c r="N94" s="4">
        <v>0.18</v>
      </c>
      <c r="O94" s="4">
        <v>0.27</v>
      </c>
      <c r="P94" s="4">
        <v>15.5</v>
      </c>
      <c r="Q94" s="6">
        <f t="shared" si="11"/>
        <v>506</v>
      </c>
      <c r="R94" s="4">
        <v>0.04</v>
      </c>
      <c r="S94" s="4">
        <v>0.08</v>
      </c>
      <c r="T94" s="4">
        <v>0.14000000000000001</v>
      </c>
      <c r="U94" s="6">
        <f t="shared" si="12"/>
        <v>84</v>
      </c>
      <c r="V94" s="4">
        <v>0.34</v>
      </c>
      <c r="W94" s="6">
        <f t="shared" si="13"/>
        <v>261</v>
      </c>
      <c r="X94" s="4">
        <v>0.12</v>
      </c>
      <c r="Y94" s="4">
        <v>-0.03</v>
      </c>
      <c r="Z94" s="4">
        <v>-0.08</v>
      </c>
      <c r="AA94" s="4" t="s">
        <v>28</v>
      </c>
      <c r="AB94" s="4">
        <v>2021</v>
      </c>
      <c r="AC94" s="6">
        <f t="shared" si="14"/>
        <v>244.84999999999997</v>
      </c>
      <c r="AD94" s="14">
        <f t="shared" si="15"/>
        <v>92</v>
      </c>
    </row>
    <row r="95" spans="1:30" x14ac:dyDescent="0.35">
      <c r="A95" s="4" t="s">
        <v>230</v>
      </c>
      <c r="B95" s="4" t="s">
        <v>189</v>
      </c>
      <c r="C95" s="4" t="s">
        <v>31</v>
      </c>
      <c r="D95" s="4" t="s">
        <v>194</v>
      </c>
      <c r="E95" s="4">
        <v>21</v>
      </c>
      <c r="F95" s="4">
        <v>7.47</v>
      </c>
      <c r="G95" s="6">
        <f t="shared" si="8"/>
        <v>575</v>
      </c>
      <c r="H95" s="4">
        <v>0.9</v>
      </c>
      <c r="I95" s="6">
        <f t="shared" si="9"/>
        <v>13</v>
      </c>
      <c r="J95" s="4">
        <v>3.01</v>
      </c>
      <c r="K95" s="4">
        <v>1.05</v>
      </c>
      <c r="L95" s="6">
        <f t="shared" si="10"/>
        <v>208</v>
      </c>
      <c r="M95" s="4">
        <v>36.35</v>
      </c>
      <c r="N95" s="4">
        <v>0.28999999999999998</v>
      </c>
      <c r="O95" s="4">
        <v>0.71</v>
      </c>
      <c r="P95" s="4">
        <v>15.06</v>
      </c>
      <c r="Q95" s="6">
        <f t="shared" si="11"/>
        <v>541</v>
      </c>
      <c r="R95" s="4">
        <v>0.19</v>
      </c>
      <c r="S95" s="4">
        <v>0.14000000000000001</v>
      </c>
      <c r="T95" s="4">
        <v>0.17</v>
      </c>
      <c r="U95" s="6">
        <f t="shared" si="12"/>
        <v>57</v>
      </c>
      <c r="V95" s="4">
        <v>0.34</v>
      </c>
      <c r="W95" s="6">
        <f t="shared" si="13"/>
        <v>261</v>
      </c>
      <c r="X95" s="4">
        <v>0.18</v>
      </c>
      <c r="Y95" s="4">
        <v>0.39</v>
      </c>
      <c r="Z95" s="4">
        <v>0.43</v>
      </c>
      <c r="AA95" s="4" t="s">
        <v>33</v>
      </c>
      <c r="AB95" s="4">
        <v>2021</v>
      </c>
      <c r="AC95" s="6">
        <f t="shared" si="14"/>
        <v>246.9</v>
      </c>
      <c r="AD95" s="14">
        <f t="shared" si="15"/>
        <v>93</v>
      </c>
    </row>
    <row r="96" spans="1:30" x14ac:dyDescent="0.35">
      <c r="A96" s="4" t="s">
        <v>231</v>
      </c>
      <c r="B96" s="4" t="s">
        <v>57</v>
      </c>
      <c r="C96" s="4" t="s">
        <v>26</v>
      </c>
      <c r="D96" s="4" t="s">
        <v>27</v>
      </c>
      <c r="E96" s="4">
        <v>29</v>
      </c>
      <c r="F96" s="4">
        <v>28.93</v>
      </c>
      <c r="G96" s="6">
        <f t="shared" si="8"/>
        <v>71</v>
      </c>
      <c r="H96" s="4">
        <v>0.5</v>
      </c>
      <c r="I96" s="6">
        <f t="shared" si="9"/>
        <v>110</v>
      </c>
      <c r="J96" s="4">
        <v>2.31</v>
      </c>
      <c r="K96" s="4">
        <v>1.1200000000000001</v>
      </c>
      <c r="L96" s="6">
        <f t="shared" si="10"/>
        <v>173</v>
      </c>
      <c r="M96" s="4">
        <v>44.11</v>
      </c>
      <c r="N96" s="4">
        <v>0.23</v>
      </c>
      <c r="O96" s="4">
        <v>0.31</v>
      </c>
      <c r="P96" s="4">
        <v>14.58</v>
      </c>
      <c r="Q96" s="6">
        <f t="shared" si="11"/>
        <v>587</v>
      </c>
      <c r="R96" s="4">
        <v>0.1</v>
      </c>
      <c r="S96" s="4">
        <v>0.12</v>
      </c>
      <c r="T96" s="4">
        <v>0.01</v>
      </c>
      <c r="U96" s="6">
        <f t="shared" si="12"/>
        <v>521</v>
      </c>
      <c r="V96" s="4">
        <v>0.52</v>
      </c>
      <c r="W96" s="6">
        <f t="shared" si="13"/>
        <v>86</v>
      </c>
      <c r="X96" s="4">
        <v>0.14000000000000001</v>
      </c>
      <c r="Y96" s="4">
        <v>-0.06</v>
      </c>
      <c r="Z96" s="4">
        <v>0.08</v>
      </c>
      <c r="AA96" s="4" t="s">
        <v>28</v>
      </c>
      <c r="AB96" s="4">
        <v>2021</v>
      </c>
      <c r="AC96" s="6">
        <f t="shared" si="14"/>
        <v>247.55</v>
      </c>
      <c r="AD96" s="14">
        <f t="shared" si="15"/>
        <v>94</v>
      </c>
    </row>
    <row r="97" spans="1:30" x14ac:dyDescent="0.35">
      <c r="A97" s="4" t="s">
        <v>232</v>
      </c>
      <c r="B97" s="4" t="s">
        <v>44</v>
      </c>
      <c r="C97" s="4" t="s">
        <v>31</v>
      </c>
      <c r="D97" s="4" t="s">
        <v>233</v>
      </c>
      <c r="E97" s="4">
        <v>28</v>
      </c>
      <c r="F97" s="4">
        <v>23.18</v>
      </c>
      <c r="G97" s="6">
        <f t="shared" si="8"/>
        <v>163</v>
      </c>
      <c r="H97" s="4">
        <v>0.51</v>
      </c>
      <c r="I97" s="6">
        <f t="shared" si="9"/>
        <v>99</v>
      </c>
      <c r="J97" s="4">
        <v>1.94</v>
      </c>
      <c r="K97" s="4">
        <v>0.76</v>
      </c>
      <c r="L97" s="6">
        <f t="shared" si="10"/>
        <v>386</v>
      </c>
      <c r="M97" s="4">
        <v>36.340000000000003</v>
      </c>
      <c r="N97" s="4">
        <v>0.15</v>
      </c>
      <c r="O97" s="4">
        <v>0.53</v>
      </c>
      <c r="P97" s="4">
        <v>13.02</v>
      </c>
      <c r="Q97" s="6">
        <f t="shared" si="11"/>
        <v>699</v>
      </c>
      <c r="R97" s="4">
        <v>0.09</v>
      </c>
      <c r="S97" s="4">
        <v>0.18</v>
      </c>
      <c r="T97" s="4">
        <v>0.2</v>
      </c>
      <c r="U97" s="6">
        <f t="shared" si="12"/>
        <v>42</v>
      </c>
      <c r="V97" s="4">
        <v>0.49</v>
      </c>
      <c r="W97" s="6">
        <f t="shared" si="13"/>
        <v>108</v>
      </c>
      <c r="X97" s="4">
        <v>0.24</v>
      </c>
      <c r="Y97" s="4">
        <v>-0.04</v>
      </c>
      <c r="Z97" s="4">
        <v>0.02</v>
      </c>
      <c r="AA97" s="4" t="s">
        <v>46</v>
      </c>
      <c r="AB97" s="4">
        <v>2021</v>
      </c>
      <c r="AC97" s="6">
        <f t="shared" si="14"/>
        <v>248.35000000000002</v>
      </c>
      <c r="AD97" s="14">
        <f t="shared" si="15"/>
        <v>95</v>
      </c>
    </row>
    <row r="98" spans="1:30" x14ac:dyDescent="0.35">
      <c r="A98" s="4" t="s">
        <v>234</v>
      </c>
      <c r="B98" s="4" t="s">
        <v>235</v>
      </c>
      <c r="C98" s="4" t="s">
        <v>31</v>
      </c>
      <c r="D98" s="4" t="s">
        <v>49</v>
      </c>
      <c r="E98" s="4">
        <v>28</v>
      </c>
      <c r="F98" s="4">
        <v>11.06</v>
      </c>
      <c r="G98" s="6">
        <f t="shared" si="8"/>
        <v>460</v>
      </c>
      <c r="H98" s="4">
        <v>0.46</v>
      </c>
      <c r="I98" s="6">
        <f t="shared" si="9"/>
        <v>141</v>
      </c>
      <c r="J98" s="4">
        <v>2.27</v>
      </c>
      <c r="K98" s="4">
        <v>1.07</v>
      </c>
      <c r="L98" s="6">
        <f t="shared" si="10"/>
        <v>198</v>
      </c>
      <c r="M98" s="4">
        <v>46.2</v>
      </c>
      <c r="N98" s="4">
        <v>0.06</v>
      </c>
      <c r="O98" s="4">
        <v>0.42</v>
      </c>
      <c r="P98" s="4">
        <v>14.7</v>
      </c>
      <c r="Q98" s="6">
        <f t="shared" si="11"/>
        <v>572</v>
      </c>
      <c r="R98" s="4">
        <v>0</v>
      </c>
      <c r="S98" s="4">
        <v>0.08</v>
      </c>
      <c r="T98" s="4">
        <v>0.17</v>
      </c>
      <c r="U98" s="6">
        <f t="shared" si="12"/>
        <v>57</v>
      </c>
      <c r="V98" s="4">
        <v>0.5</v>
      </c>
      <c r="W98" s="6">
        <f t="shared" si="13"/>
        <v>103</v>
      </c>
      <c r="X98" s="4">
        <v>0.18</v>
      </c>
      <c r="Y98" s="4">
        <v>-7.0000000000000007E-2</v>
      </c>
      <c r="Z98" s="4">
        <v>-0.12</v>
      </c>
      <c r="AA98" s="4" t="s">
        <v>50</v>
      </c>
      <c r="AB98" s="4">
        <v>2021</v>
      </c>
      <c r="AC98" s="6">
        <f t="shared" si="14"/>
        <v>248.5</v>
      </c>
      <c r="AD98" s="14">
        <f t="shared" si="15"/>
        <v>96</v>
      </c>
    </row>
    <row r="99" spans="1:30" x14ac:dyDescent="0.35">
      <c r="A99" s="4" t="s">
        <v>236</v>
      </c>
      <c r="B99" s="4" t="s">
        <v>237</v>
      </c>
      <c r="C99" s="4" t="s">
        <v>31</v>
      </c>
      <c r="D99" s="4" t="s">
        <v>60</v>
      </c>
      <c r="E99" s="4">
        <v>31</v>
      </c>
      <c r="F99" s="4">
        <v>10.220000000000001</v>
      </c>
      <c r="G99" s="6">
        <f t="shared" si="8"/>
        <v>484</v>
      </c>
      <c r="H99" s="4">
        <v>0.79</v>
      </c>
      <c r="I99" s="6">
        <f t="shared" si="9"/>
        <v>22</v>
      </c>
      <c r="J99" s="4">
        <v>2.84</v>
      </c>
      <c r="K99" s="4">
        <v>1.08</v>
      </c>
      <c r="L99" s="6">
        <f t="shared" si="10"/>
        <v>192</v>
      </c>
      <c r="M99" s="4">
        <v>36.659999999999997</v>
      </c>
      <c r="N99" s="4">
        <v>0.18</v>
      </c>
      <c r="O99" s="4">
        <v>0.67</v>
      </c>
      <c r="P99" s="4">
        <v>12.19</v>
      </c>
      <c r="Q99" s="6">
        <f t="shared" si="11"/>
        <v>754</v>
      </c>
      <c r="R99" s="4">
        <v>-0.02</v>
      </c>
      <c r="S99" s="4">
        <v>0.15</v>
      </c>
      <c r="T99" s="4">
        <v>0.13</v>
      </c>
      <c r="U99" s="6">
        <f t="shared" si="12"/>
        <v>91</v>
      </c>
      <c r="V99" s="4">
        <v>0.59</v>
      </c>
      <c r="W99" s="6">
        <f t="shared" si="13"/>
        <v>53</v>
      </c>
      <c r="X99" s="4">
        <v>0.06</v>
      </c>
      <c r="Y99" s="4">
        <v>0.22</v>
      </c>
      <c r="Z99" s="4">
        <v>0.27</v>
      </c>
      <c r="AA99" s="4" t="s">
        <v>37</v>
      </c>
      <c r="AB99" s="4">
        <v>2021</v>
      </c>
      <c r="AC99" s="6">
        <f t="shared" si="14"/>
        <v>248.55</v>
      </c>
      <c r="AD99" s="14">
        <f t="shared" si="15"/>
        <v>97</v>
      </c>
    </row>
    <row r="100" spans="1:30" x14ac:dyDescent="0.35">
      <c r="A100" s="4" t="s">
        <v>238</v>
      </c>
      <c r="B100" s="4" t="s">
        <v>39</v>
      </c>
      <c r="C100" s="4" t="s">
        <v>31</v>
      </c>
      <c r="D100" s="4" t="s">
        <v>168</v>
      </c>
      <c r="E100" s="4">
        <v>29</v>
      </c>
      <c r="F100" s="4">
        <v>17.829999999999998</v>
      </c>
      <c r="G100" s="6">
        <f t="shared" si="8"/>
        <v>284</v>
      </c>
      <c r="H100" s="4">
        <v>0.56999999999999995</v>
      </c>
      <c r="I100" s="6">
        <f t="shared" si="9"/>
        <v>77</v>
      </c>
      <c r="J100" s="4">
        <v>2.23</v>
      </c>
      <c r="K100" s="4">
        <v>1.35</v>
      </c>
      <c r="L100" s="6">
        <f t="shared" si="10"/>
        <v>84</v>
      </c>
      <c r="M100" s="4">
        <v>60.45</v>
      </c>
      <c r="N100" s="4">
        <v>0.2</v>
      </c>
      <c r="O100" s="4">
        <v>0.41</v>
      </c>
      <c r="P100" s="4">
        <v>12</v>
      </c>
      <c r="Q100" s="6">
        <f t="shared" si="11"/>
        <v>768</v>
      </c>
      <c r="R100" s="4">
        <v>0.03</v>
      </c>
      <c r="S100" s="4">
        <v>-0.01</v>
      </c>
      <c r="T100" s="4">
        <v>0.08</v>
      </c>
      <c r="U100" s="6">
        <f t="shared" si="12"/>
        <v>193</v>
      </c>
      <c r="V100" s="4">
        <v>0.32</v>
      </c>
      <c r="W100" s="6">
        <f t="shared" si="13"/>
        <v>289</v>
      </c>
      <c r="X100" s="4">
        <v>0.09</v>
      </c>
      <c r="Y100" s="4">
        <v>0.19</v>
      </c>
      <c r="Z100" s="4">
        <v>0.19</v>
      </c>
      <c r="AA100" s="4" t="s">
        <v>37</v>
      </c>
      <c r="AB100" s="4">
        <v>2021</v>
      </c>
      <c r="AC100" s="6">
        <f t="shared" si="14"/>
        <v>251.7</v>
      </c>
      <c r="AD100" s="14">
        <f t="shared" si="15"/>
        <v>98</v>
      </c>
    </row>
    <row r="101" spans="1:30" x14ac:dyDescent="0.35">
      <c r="A101" s="4" t="s">
        <v>239</v>
      </c>
      <c r="B101" s="4" t="s">
        <v>160</v>
      </c>
      <c r="C101" s="4" t="s">
        <v>31</v>
      </c>
      <c r="D101" s="4" t="s">
        <v>170</v>
      </c>
      <c r="E101" s="4">
        <v>29</v>
      </c>
      <c r="F101" s="4">
        <v>21.66</v>
      </c>
      <c r="G101" s="6">
        <f t="shared" si="8"/>
        <v>192</v>
      </c>
      <c r="H101" s="4">
        <v>0.5</v>
      </c>
      <c r="I101" s="6">
        <f t="shared" si="9"/>
        <v>110</v>
      </c>
      <c r="J101" s="4">
        <v>2.74</v>
      </c>
      <c r="K101" s="4">
        <v>0.96</v>
      </c>
      <c r="L101" s="6">
        <f t="shared" si="10"/>
        <v>262</v>
      </c>
      <c r="M101" s="4">
        <v>37.909999999999997</v>
      </c>
      <c r="N101" s="4">
        <v>0.17</v>
      </c>
      <c r="O101" s="4">
        <v>0.31</v>
      </c>
      <c r="P101" s="4">
        <v>16.420000000000002</v>
      </c>
      <c r="Q101" s="6">
        <f t="shared" si="11"/>
        <v>419</v>
      </c>
      <c r="R101" s="4">
        <v>0.21</v>
      </c>
      <c r="S101" s="4">
        <v>0.09</v>
      </c>
      <c r="T101" s="4">
        <v>0.06</v>
      </c>
      <c r="U101" s="6">
        <f t="shared" si="12"/>
        <v>287</v>
      </c>
      <c r="V101" s="4">
        <v>0.27</v>
      </c>
      <c r="W101" s="6">
        <f t="shared" si="13"/>
        <v>383</v>
      </c>
      <c r="X101" s="4">
        <v>0</v>
      </c>
      <c r="Y101" s="4">
        <v>0.17</v>
      </c>
      <c r="Z101" s="4">
        <v>0.2</v>
      </c>
      <c r="AA101" s="4" t="s">
        <v>79</v>
      </c>
      <c r="AB101" s="4">
        <v>2021</v>
      </c>
      <c r="AC101" s="6">
        <f t="shared" si="14"/>
        <v>252.90000000000003</v>
      </c>
      <c r="AD101" s="14">
        <f t="shared" si="15"/>
        <v>99</v>
      </c>
    </row>
    <row r="102" spans="1:30" x14ac:dyDescent="0.35">
      <c r="A102" s="4" t="s">
        <v>240</v>
      </c>
      <c r="B102" s="4" t="s">
        <v>68</v>
      </c>
      <c r="C102" s="4" t="s">
        <v>31</v>
      </c>
      <c r="D102" s="4" t="s">
        <v>176</v>
      </c>
      <c r="E102" s="4">
        <v>29</v>
      </c>
      <c r="F102" s="4">
        <v>24.36</v>
      </c>
      <c r="G102" s="6">
        <f t="shared" si="8"/>
        <v>143</v>
      </c>
      <c r="H102" s="4">
        <v>0.47</v>
      </c>
      <c r="I102" s="6">
        <f t="shared" si="9"/>
        <v>131</v>
      </c>
      <c r="J102" s="4">
        <v>1.8</v>
      </c>
      <c r="K102" s="4">
        <v>0.78</v>
      </c>
      <c r="L102" s="6">
        <f t="shared" si="10"/>
        <v>380</v>
      </c>
      <c r="M102" s="4">
        <v>44.16</v>
      </c>
      <c r="N102" s="4">
        <v>0.25</v>
      </c>
      <c r="O102" s="4">
        <v>0.56999999999999995</v>
      </c>
      <c r="P102" s="4">
        <v>14.46</v>
      </c>
      <c r="Q102" s="6">
        <f t="shared" si="11"/>
        <v>594</v>
      </c>
      <c r="R102" s="4">
        <v>-0.04</v>
      </c>
      <c r="S102" s="4">
        <v>0.09</v>
      </c>
      <c r="T102" s="4">
        <v>0.1</v>
      </c>
      <c r="U102" s="6">
        <f t="shared" si="12"/>
        <v>106</v>
      </c>
      <c r="V102" s="4">
        <v>0.4</v>
      </c>
      <c r="W102" s="6">
        <f t="shared" si="13"/>
        <v>195</v>
      </c>
      <c r="X102" s="4">
        <v>0.17</v>
      </c>
      <c r="Y102" s="4">
        <v>0.05</v>
      </c>
      <c r="Z102" s="4">
        <v>0.09</v>
      </c>
      <c r="AA102" s="4" t="s">
        <v>28</v>
      </c>
      <c r="AB102" s="4">
        <v>2021</v>
      </c>
      <c r="AC102" s="6">
        <f t="shared" si="14"/>
        <v>254.7</v>
      </c>
      <c r="AD102" s="14">
        <f t="shared" si="15"/>
        <v>100</v>
      </c>
    </row>
    <row r="103" spans="1:30" x14ac:dyDescent="0.35">
      <c r="A103" s="4" t="s">
        <v>241</v>
      </c>
      <c r="B103" s="4" t="s">
        <v>44</v>
      </c>
      <c r="C103" s="4" t="s">
        <v>31</v>
      </c>
      <c r="D103" s="4" t="s">
        <v>242</v>
      </c>
      <c r="E103" s="4">
        <v>23</v>
      </c>
      <c r="F103" s="4">
        <v>31.87</v>
      </c>
      <c r="G103" s="6">
        <f t="shared" si="8"/>
        <v>30</v>
      </c>
      <c r="H103" s="4">
        <v>0.44</v>
      </c>
      <c r="I103" s="6">
        <f t="shared" si="9"/>
        <v>162</v>
      </c>
      <c r="J103" s="4">
        <v>2.52</v>
      </c>
      <c r="K103" s="4">
        <v>1.39</v>
      </c>
      <c r="L103" s="6">
        <f t="shared" si="10"/>
        <v>75</v>
      </c>
      <c r="M103" s="4">
        <v>56.85</v>
      </c>
      <c r="N103" s="4">
        <v>0.2</v>
      </c>
      <c r="O103" s="4">
        <v>0.33</v>
      </c>
      <c r="P103" s="4">
        <v>11.8</v>
      </c>
      <c r="Q103" s="6">
        <f t="shared" si="11"/>
        <v>779</v>
      </c>
      <c r="R103" s="4">
        <v>0</v>
      </c>
      <c r="S103" s="4">
        <v>0.04</v>
      </c>
      <c r="T103" s="4">
        <v>0.03</v>
      </c>
      <c r="U103" s="6">
        <f t="shared" si="12"/>
        <v>425</v>
      </c>
      <c r="V103" s="4">
        <v>0.43</v>
      </c>
      <c r="W103" s="6">
        <f t="shared" si="13"/>
        <v>164</v>
      </c>
      <c r="X103" s="4">
        <v>0.2</v>
      </c>
      <c r="Y103" s="4">
        <v>0.11</v>
      </c>
      <c r="Z103" s="4">
        <v>-0.06</v>
      </c>
      <c r="AA103" s="4" t="s">
        <v>46</v>
      </c>
      <c r="AB103" s="4">
        <v>2021</v>
      </c>
      <c r="AC103" s="6">
        <f t="shared" si="14"/>
        <v>257</v>
      </c>
      <c r="AD103" s="14">
        <f t="shared" si="15"/>
        <v>101</v>
      </c>
    </row>
    <row r="104" spans="1:30" x14ac:dyDescent="0.35">
      <c r="A104" s="4" t="s">
        <v>243</v>
      </c>
      <c r="B104" s="4" t="s">
        <v>48</v>
      </c>
      <c r="C104" s="4" t="s">
        <v>31</v>
      </c>
      <c r="D104" s="4" t="s">
        <v>244</v>
      </c>
      <c r="E104" s="4">
        <v>29</v>
      </c>
      <c r="F104" s="4">
        <v>18.09</v>
      </c>
      <c r="G104" s="6">
        <f t="shared" si="8"/>
        <v>272</v>
      </c>
      <c r="H104" s="4">
        <v>0.69</v>
      </c>
      <c r="I104" s="6">
        <f t="shared" si="9"/>
        <v>38</v>
      </c>
      <c r="J104" s="4">
        <v>2.62</v>
      </c>
      <c r="K104" s="4">
        <v>1.25</v>
      </c>
      <c r="L104" s="6">
        <f t="shared" si="10"/>
        <v>114</v>
      </c>
      <c r="M104" s="4">
        <v>48.8</v>
      </c>
      <c r="N104" s="4">
        <v>0.19</v>
      </c>
      <c r="O104" s="4">
        <v>0.43</v>
      </c>
      <c r="P104" s="4">
        <v>11.29</v>
      </c>
      <c r="Q104" s="6">
        <f t="shared" si="11"/>
        <v>803</v>
      </c>
      <c r="R104" s="4">
        <v>-0.04</v>
      </c>
      <c r="S104" s="4">
        <v>0.1</v>
      </c>
      <c r="T104" s="4">
        <v>7.0000000000000007E-2</v>
      </c>
      <c r="U104" s="6">
        <f t="shared" si="12"/>
        <v>241</v>
      </c>
      <c r="V104" s="4">
        <v>0.33</v>
      </c>
      <c r="W104" s="6">
        <f t="shared" si="13"/>
        <v>277</v>
      </c>
      <c r="X104" s="4">
        <v>0.22</v>
      </c>
      <c r="Y104" s="4">
        <v>0.22</v>
      </c>
      <c r="Z104" s="4">
        <v>0.31</v>
      </c>
      <c r="AA104" s="4" t="s">
        <v>28</v>
      </c>
      <c r="AB104" s="4">
        <v>2021</v>
      </c>
      <c r="AC104" s="6">
        <f t="shared" si="14"/>
        <v>257.39999999999998</v>
      </c>
      <c r="AD104" s="14">
        <f t="shared" si="15"/>
        <v>102</v>
      </c>
    </row>
    <row r="105" spans="1:30" x14ac:dyDescent="0.35">
      <c r="A105" s="4" t="s">
        <v>245</v>
      </c>
      <c r="B105" s="4" t="s">
        <v>71</v>
      </c>
      <c r="C105" s="4" t="s">
        <v>82</v>
      </c>
      <c r="D105" s="4" t="s">
        <v>213</v>
      </c>
      <c r="E105" s="4">
        <v>25</v>
      </c>
      <c r="F105" s="4">
        <v>2.97</v>
      </c>
      <c r="G105" s="6">
        <f t="shared" si="8"/>
        <v>739</v>
      </c>
      <c r="H105" s="4">
        <v>0.64</v>
      </c>
      <c r="I105" s="6">
        <f t="shared" si="9"/>
        <v>49</v>
      </c>
      <c r="J105" s="4">
        <v>4.5999999999999996</v>
      </c>
      <c r="K105" s="4">
        <v>1.72</v>
      </c>
      <c r="L105" s="6">
        <f t="shared" si="10"/>
        <v>33</v>
      </c>
      <c r="M105" s="4">
        <v>35.75</v>
      </c>
      <c r="N105" s="4">
        <v>0.05</v>
      </c>
      <c r="O105" s="4">
        <v>0.34</v>
      </c>
      <c r="P105" s="4">
        <v>14.63</v>
      </c>
      <c r="Q105" s="6">
        <f t="shared" si="11"/>
        <v>580</v>
      </c>
      <c r="R105" s="4">
        <v>7.0000000000000007E-2</v>
      </c>
      <c r="S105" s="4">
        <v>-0.04</v>
      </c>
      <c r="T105" s="4">
        <v>7.0000000000000007E-2</v>
      </c>
      <c r="U105" s="6">
        <f t="shared" si="12"/>
        <v>241</v>
      </c>
      <c r="V105" s="4">
        <v>0.6</v>
      </c>
      <c r="W105" s="6">
        <f t="shared" si="13"/>
        <v>47</v>
      </c>
      <c r="X105" s="4">
        <v>0.19</v>
      </c>
      <c r="Y105" s="4">
        <v>0.11</v>
      </c>
      <c r="Z105" s="4">
        <v>0.12</v>
      </c>
      <c r="AA105" s="4" t="s">
        <v>37</v>
      </c>
      <c r="AB105" s="4">
        <v>2021</v>
      </c>
      <c r="AC105" s="6">
        <f t="shared" si="14"/>
        <v>257.54999999999995</v>
      </c>
      <c r="AD105" s="14">
        <f t="shared" si="15"/>
        <v>103</v>
      </c>
    </row>
    <row r="106" spans="1:30" x14ac:dyDescent="0.35">
      <c r="A106" s="4" t="s">
        <v>246</v>
      </c>
      <c r="B106" s="4" t="s">
        <v>101</v>
      </c>
      <c r="C106" s="4" t="s">
        <v>82</v>
      </c>
      <c r="D106" s="4" t="s">
        <v>27</v>
      </c>
      <c r="E106" s="4">
        <v>28</v>
      </c>
      <c r="F106" s="4">
        <v>7.27</v>
      </c>
      <c r="G106" s="6">
        <f t="shared" si="8"/>
        <v>582</v>
      </c>
      <c r="H106" s="4">
        <v>0.31</v>
      </c>
      <c r="I106" s="6">
        <f t="shared" si="9"/>
        <v>281</v>
      </c>
      <c r="J106" s="4">
        <v>3.74</v>
      </c>
      <c r="K106" s="4">
        <v>1.33</v>
      </c>
      <c r="L106" s="6">
        <f t="shared" si="10"/>
        <v>92</v>
      </c>
      <c r="M106" s="4">
        <v>32.08</v>
      </c>
      <c r="N106" s="4">
        <v>0.12</v>
      </c>
      <c r="O106" s="4">
        <v>0.17</v>
      </c>
      <c r="P106" s="4">
        <v>17.079999999999998</v>
      </c>
      <c r="Q106" s="6">
        <f t="shared" si="11"/>
        <v>351</v>
      </c>
      <c r="R106" s="4">
        <v>0.04</v>
      </c>
      <c r="S106" s="4">
        <v>-0.09</v>
      </c>
      <c r="T106" s="4">
        <v>0.09</v>
      </c>
      <c r="U106" s="6">
        <f t="shared" si="12"/>
        <v>137</v>
      </c>
      <c r="V106" s="4">
        <v>0.51</v>
      </c>
      <c r="W106" s="6">
        <f t="shared" si="13"/>
        <v>95</v>
      </c>
      <c r="X106" s="4">
        <v>0.06</v>
      </c>
      <c r="Y106" s="4">
        <v>-0.31</v>
      </c>
      <c r="Z106" s="4">
        <v>-0.33</v>
      </c>
      <c r="AA106" s="4" t="s">
        <v>28</v>
      </c>
      <c r="AB106" s="4">
        <v>2021</v>
      </c>
      <c r="AC106" s="6">
        <f t="shared" si="14"/>
        <v>258.65000000000003</v>
      </c>
      <c r="AD106" s="14">
        <f t="shared" si="15"/>
        <v>104</v>
      </c>
    </row>
    <row r="107" spans="1:30" x14ac:dyDescent="0.35">
      <c r="A107" s="4" t="s">
        <v>247</v>
      </c>
      <c r="B107" s="4" t="s">
        <v>39</v>
      </c>
      <c r="C107" s="4" t="s">
        <v>31</v>
      </c>
      <c r="D107" s="4" t="s">
        <v>107</v>
      </c>
      <c r="E107" s="4">
        <v>28</v>
      </c>
      <c r="F107" s="4">
        <v>9.74</v>
      </c>
      <c r="G107" s="6">
        <f t="shared" si="8"/>
        <v>497</v>
      </c>
      <c r="H107" s="4">
        <v>0.22</v>
      </c>
      <c r="I107" s="6">
        <f t="shared" si="9"/>
        <v>400</v>
      </c>
      <c r="J107" s="4">
        <v>2.96</v>
      </c>
      <c r="K107" s="4">
        <v>1.34</v>
      </c>
      <c r="L107" s="6">
        <f t="shared" si="10"/>
        <v>90</v>
      </c>
      <c r="M107" s="4">
        <v>46.49</v>
      </c>
      <c r="N107" s="4">
        <v>-0.03</v>
      </c>
      <c r="O107" s="4">
        <v>0.13</v>
      </c>
      <c r="P107" s="4">
        <v>18.53</v>
      </c>
      <c r="Q107" s="6">
        <f t="shared" si="11"/>
        <v>244</v>
      </c>
      <c r="R107" s="4">
        <v>0.14000000000000001</v>
      </c>
      <c r="S107" s="4">
        <v>0.03</v>
      </c>
      <c r="T107" s="4">
        <v>0.14000000000000001</v>
      </c>
      <c r="U107" s="6">
        <f t="shared" si="12"/>
        <v>84</v>
      </c>
      <c r="V107" s="4">
        <v>0.42</v>
      </c>
      <c r="W107" s="6">
        <f t="shared" si="13"/>
        <v>174</v>
      </c>
      <c r="X107" s="4">
        <v>0.16</v>
      </c>
      <c r="Y107" s="4">
        <v>-0.15</v>
      </c>
      <c r="Z107" s="4">
        <v>-0.19</v>
      </c>
      <c r="AA107" s="4" t="s">
        <v>37</v>
      </c>
      <c r="AB107" s="4">
        <v>2021</v>
      </c>
      <c r="AC107" s="6">
        <f t="shared" si="14"/>
        <v>259.15000000000003</v>
      </c>
      <c r="AD107" s="14">
        <f t="shared" si="15"/>
        <v>105</v>
      </c>
    </row>
    <row r="108" spans="1:30" x14ac:dyDescent="0.35">
      <c r="A108" s="4" t="s">
        <v>248</v>
      </c>
      <c r="B108" s="4" t="s">
        <v>205</v>
      </c>
      <c r="C108" s="4" t="s">
        <v>26</v>
      </c>
      <c r="D108" s="4" t="s">
        <v>158</v>
      </c>
      <c r="E108" s="4">
        <v>23</v>
      </c>
      <c r="F108" s="4">
        <v>29.67</v>
      </c>
      <c r="G108" s="6">
        <f t="shared" si="8"/>
        <v>60</v>
      </c>
      <c r="H108" s="4">
        <v>0.34</v>
      </c>
      <c r="I108" s="6">
        <f t="shared" si="9"/>
        <v>251</v>
      </c>
      <c r="J108" s="4">
        <v>1.68</v>
      </c>
      <c r="K108" s="4">
        <v>0.62</v>
      </c>
      <c r="L108" s="6">
        <f t="shared" si="10"/>
        <v>513</v>
      </c>
      <c r="M108" s="4">
        <v>38.47</v>
      </c>
      <c r="N108" s="4">
        <v>0.19</v>
      </c>
      <c r="O108" s="4">
        <v>0.31</v>
      </c>
      <c r="P108" s="4">
        <v>16.27</v>
      </c>
      <c r="Q108" s="6">
        <f t="shared" si="11"/>
        <v>439</v>
      </c>
      <c r="R108" s="4">
        <v>-0.03</v>
      </c>
      <c r="S108" s="4">
        <v>0.18</v>
      </c>
      <c r="T108" s="4">
        <v>0.17</v>
      </c>
      <c r="U108" s="6">
        <f t="shared" si="12"/>
        <v>57</v>
      </c>
      <c r="V108" s="4">
        <v>0.49</v>
      </c>
      <c r="W108" s="6">
        <f t="shared" si="13"/>
        <v>108</v>
      </c>
      <c r="X108" s="4">
        <v>0.11</v>
      </c>
      <c r="Y108" s="4">
        <v>0.01</v>
      </c>
      <c r="Z108" s="4">
        <v>-0.08</v>
      </c>
      <c r="AA108" s="4" t="s">
        <v>33</v>
      </c>
      <c r="AB108" s="4">
        <v>2021</v>
      </c>
      <c r="AC108" s="6">
        <f t="shared" si="14"/>
        <v>259.55</v>
      </c>
      <c r="AD108" s="14">
        <f t="shared" si="15"/>
        <v>106</v>
      </c>
    </row>
    <row r="109" spans="1:30" x14ac:dyDescent="0.35">
      <c r="A109" s="4" t="s">
        <v>249</v>
      </c>
      <c r="B109" s="4" t="s">
        <v>250</v>
      </c>
      <c r="C109" s="4" t="s">
        <v>26</v>
      </c>
      <c r="D109" s="4" t="s">
        <v>251</v>
      </c>
      <c r="E109" s="4">
        <v>20</v>
      </c>
      <c r="F109" s="4">
        <v>7.88</v>
      </c>
      <c r="G109" s="6">
        <f t="shared" si="8"/>
        <v>562</v>
      </c>
      <c r="H109" s="4">
        <v>0.46</v>
      </c>
      <c r="I109" s="6">
        <f t="shared" si="9"/>
        <v>141</v>
      </c>
      <c r="J109" s="4">
        <v>2.5099999999999998</v>
      </c>
      <c r="K109" s="4">
        <v>1.2</v>
      </c>
      <c r="L109" s="6">
        <f t="shared" si="10"/>
        <v>130</v>
      </c>
      <c r="M109" s="4">
        <v>52.67</v>
      </c>
      <c r="N109" s="4">
        <v>0.19</v>
      </c>
      <c r="O109" s="4">
        <v>0.23</v>
      </c>
      <c r="P109" s="4">
        <v>16.3</v>
      </c>
      <c r="Q109" s="6">
        <f t="shared" si="11"/>
        <v>433</v>
      </c>
      <c r="R109" s="4">
        <v>-0.1</v>
      </c>
      <c r="S109" s="4">
        <v>-0.09</v>
      </c>
      <c r="T109" s="4">
        <v>0.08</v>
      </c>
      <c r="U109" s="6">
        <f t="shared" si="12"/>
        <v>193</v>
      </c>
      <c r="V109" s="4">
        <v>0.39</v>
      </c>
      <c r="W109" s="6">
        <f t="shared" si="13"/>
        <v>202</v>
      </c>
      <c r="X109" s="4">
        <v>0.06</v>
      </c>
      <c r="Y109" s="4">
        <v>0.04</v>
      </c>
      <c r="Z109" s="4">
        <v>0.09</v>
      </c>
      <c r="AA109" s="4" t="s">
        <v>37</v>
      </c>
      <c r="AB109" s="4">
        <v>2021</v>
      </c>
      <c r="AC109" s="6">
        <f t="shared" si="14"/>
        <v>259.64999999999998</v>
      </c>
      <c r="AD109" s="14">
        <f t="shared" si="15"/>
        <v>107</v>
      </c>
    </row>
    <row r="110" spans="1:30" x14ac:dyDescent="0.35">
      <c r="A110" s="4" t="s">
        <v>252</v>
      </c>
      <c r="B110" s="4" t="s">
        <v>87</v>
      </c>
      <c r="C110" s="4" t="s">
        <v>31</v>
      </c>
      <c r="D110" s="4" t="s">
        <v>130</v>
      </c>
      <c r="E110" s="4">
        <v>34</v>
      </c>
      <c r="F110" s="4">
        <v>20.37</v>
      </c>
      <c r="G110" s="6">
        <f t="shared" si="8"/>
        <v>221</v>
      </c>
      <c r="H110" s="4">
        <v>0.35</v>
      </c>
      <c r="I110" s="6">
        <f t="shared" si="9"/>
        <v>235</v>
      </c>
      <c r="J110" s="4">
        <v>3.46</v>
      </c>
      <c r="K110" s="4">
        <v>1.22</v>
      </c>
      <c r="L110" s="6">
        <f t="shared" si="10"/>
        <v>123</v>
      </c>
      <c r="M110" s="4">
        <v>34.28</v>
      </c>
      <c r="N110" s="4">
        <v>7.0000000000000007E-2</v>
      </c>
      <c r="O110" s="4">
        <v>0.31</v>
      </c>
      <c r="P110" s="4">
        <v>12.13</v>
      </c>
      <c r="Q110" s="6">
        <f t="shared" si="11"/>
        <v>759</v>
      </c>
      <c r="R110" s="4">
        <v>0.04</v>
      </c>
      <c r="S110" s="4">
        <v>-0.09</v>
      </c>
      <c r="T110" s="4">
        <v>0.08</v>
      </c>
      <c r="U110" s="6">
        <f t="shared" si="12"/>
        <v>193</v>
      </c>
      <c r="V110" s="4">
        <v>0.67</v>
      </c>
      <c r="W110" s="6">
        <f t="shared" si="13"/>
        <v>23</v>
      </c>
      <c r="X110" s="4">
        <v>0.26</v>
      </c>
      <c r="Y110" s="4">
        <v>-0.38</v>
      </c>
      <c r="Z110" s="4">
        <v>-0.34</v>
      </c>
      <c r="AA110" s="4" t="s">
        <v>37</v>
      </c>
      <c r="AB110" s="4">
        <v>2021</v>
      </c>
      <c r="AC110" s="6">
        <f t="shared" si="14"/>
        <v>261.60000000000002</v>
      </c>
      <c r="AD110" s="14">
        <f t="shared" si="15"/>
        <v>108</v>
      </c>
    </row>
    <row r="111" spans="1:30" x14ac:dyDescent="0.35">
      <c r="A111" s="4" t="s">
        <v>253</v>
      </c>
      <c r="B111" s="4" t="s">
        <v>81</v>
      </c>
      <c r="C111" s="4" t="s">
        <v>26</v>
      </c>
      <c r="D111" s="4" t="s">
        <v>180</v>
      </c>
      <c r="E111" s="4">
        <v>23</v>
      </c>
      <c r="F111" s="4">
        <v>8.39</v>
      </c>
      <c r="G111" s="6">
        <f t="shared" si="8"/>
        <v>538</v>
      </c>
      <c r="H111" s="4">
        <v>0.43</v>
      </c>
      <c r="I111" s="6">
        <f t="shared" si="9"/>
        <v>166</v>
      </c>
      <c r="J111" s="4">
        <v>2.78</v>
      </c>
      <c r="K111" s="4">
        <v>1.2</v>
      </c>
      <c r="L111" s="6">
        <f t="shared" si="10"/>
        <v>130</v>
      </c>
      <c r="M111" s="4">
        <v>43.54</v>
      </c>
      <c r="N111" s="4">
        <v>0.09</v>
      </c>
      <c r="O111" s="4">
        <v>0.36</v>
      </c>
      <c r="P111" s="4">
        <v>16.39</v>
      </c>
      <c r="Q111" s="6">
        <f t="shared" si="11"/>
        <v>423</v>
      </c>
      <c r="R111" s="4">
        <v>0.1</v>
      </c>
      <c r="S111" s="4">
        <v>-0.08</v>
      </c>
      <c r="T111" s="4">
        <v>0.08</v>
      </c>
      <c r="U111" s="6">
        <f t="shared" si="12"/>
        <v>193</v>
      </c>
      <c r="V111" s="4">
        <v>0.38</v>
      </c>
      <c r="W111" s="6">
        <f t="shared" si="13"/>
        <v>213</v>
      </c>
      <c r="X111" s="4">
        <v>0.1</v>
      </c>
      <c r="Y111" s="4">
        <v>0.03</v>
      </c>
      <c r="Z111" s="4">
        <v>0.04</v>
      </c>
      <c r="AA111" s="4" t="s">
        <v>50</v>
      </c>
      <c r="AB111" s="4">
        <v>2021</v>
      </c>
      <c r="AC111" s="6">
        <f t="shared" si="14"/>
        <v>261.89999999999998</v>
      </c>
      <c r="AD111" s="14">
        <f t="shared" si="15"/>
        <v>109</v>
      </c>
    </row>
    <row r="112" spans="1:30" x14ac:dyDescent="0.35">
      <c r="A112" s="4" t="s">
        <v>254</v>
      </c>
      <c r="B112" s="4" t="s">
        <v>71</v>
      </c>
      <c r="C112" s="4" t="s">
        <v>31</v>
      </c>
      <c r="D112" s="4" t="s">
        <v>203</v>
      </c>
      <c r="E112" s="4">
        <v>33</v>
      </c>
      <c r="F112" s="4">
        <v>15.39</v>
      </c>
      <c r="G112" s="6">
        <f t="shared" si="8"/>
        <v>348</v>
      </c>
      <c r="H112" s="4">
        <v>0.56000000000000005</v>
      </c>
      <c r="I112" s="6">
        <f t="shared" si="9"/>
        <v>79</v>
      </c>
      <c r="J112" s="4">
        <v>2.38</v>
      </c>
      <c r="K112" s="4">
        <v>1.05</v>
      </c>
      <c r="L112" s="6">
        <f t="shared" si="10"/>
        <v>208</v>
      </c>
      <c r="M112" s="4">
        <v>42.82</v>
      </c>
      <c r="N112" s="4">
        <v>0.23</v>
      </c>
      <c r="O112" s="4">
        <v>0.67</v>
      </c>
      <c r="P112" s="4">
        <v>11.05</v>
      </c>
      <c r="Q112" s="6">
        <f t="shared" si="11"/>
        <v>813</v>
      </c>
      <c r="R112" s="4">
        <v>0.1</v>
      </c>
      <c r="S112" s="4">
        <v>-0.05</v>
      </c>
      <c r="T112" s="4">
        <v>0.09</v>
      </c>
      <c r="U112" s="6">
        <f t="shared" si="12"/>
        <v>137</v>
      </c>
      <c r="V112" s="4">
        <v>0.56000000000000005</v>
      </c>
      <c r="W112" s="6">
        <f t="shared" si="13"/>
        <v>67</v>
      </c>
      <c r="X112" s="4">
        <v>0.21</v>
      </c>
      <c r="Y112" s="4">
        <v>0.22</v>
      </c>
      <c r="Z112" s="4">
        <v>0.25</v>
      </c>
      <c r="AA112" s="4" t="s">
        <v>46</v>
      </c>
      <c r="AB112" s="4">
        <v>2021</v>
      </c>
      <c r="AC112" s="6">
        <f t="shared" si="14"/>
        <v>262.74999999999994</v>
      </c>
      <c r="AD112" s="14">
        <f t="shared" si="15"/>
        <v>110</v>
      </c>
    </row>
    <row r="113" spans="1:30" x14ac:dyDescent="0.35">
      <c r="A113" s="4" t="s">
        <v>255</v>
      </c>
      <c r="B113" s="4" t="s">
        <v>68</v>
      </c>
      <c r="C113" s="4" t="s">
        <v>31</v>
      </c>
      <c r="D113" s="4" t="s">
        <v>256</v>
      </c>
      <c r="E113" s="4">
        <v>35</v>
      </c>
      <c r="F113" s="4">
        <v>15.95</v>
      </c>
      <c r="G113" s="6">
        <f t="shared" si="8"/>
        <v>332</v>
      </c>
      <c r="H113" s="4">
        <v>0.57999999999999996</v>
      </c>
      <c r="I113" s="6">
        <f t="shared" si="9"/>
        <v>75</v>
      </c>
      <c r="J113" s="4">
        <v>1.72</v>
      </c>
      <c r="K113" s="4">
        <v>0.66</v>
      </c>
      <c r="L113" s="6">
        <f t="shared" si="10"/>
        <v>473</v>
      </c>
      <c r="M113" s="4">
        <v>34.42</v>
      </c>
      <c r="N113" s="4">
        <v>0.28999999999999998</v>
      </c>
      <c r="O113" s="4">
        <v>0.8</v>
      </c>
      <c r="P113" s="4">
        <v>15.97</v>
      </c>
      <c r="Q113" s="6">
        <f t="shared" si="11"/>
        <v>465</v>
      </c>
      <c r="R113" s="4">
        <v>0.05</v>
      </c>
      <c r="S113" s="4">
        <v>0.12</v>
      </c>
      <c r="T113" s="4">
        <v>0.21</v>
      </c>
      <c r="U113" s="6">
        <f t="shared" si="12"/>
        <v>39</v>
      </c>
      <c r="V113" s="4">
        <v>0.35</v>
      </c>
      <c r="W113" s="6">
        <f t="shared" si="13"/>
        <v>249</v>
      </c>
      <c r="X113" s="4">
        <v>0.14000000000000001</v>
      </c>
      <c r="Y113" s="4">
        <v>0.16</v>
      </c>
      <c r="Z113" s="4">
        <v>0.1</v>
      </c>
      <c r="AA113" s="4" t="s">
        <v>28</v>
      </c>
      <c r="AB113" s="4">
        <v>2021</v>
      </c>
      <c r="AC113" s="6">
        <f t="shared" si="14"/>
        <v>263.65000000000003</v>
      </c>
      <c r="AD113" s="14">
        <f t="shared" si="15"/>
        <v>111</v>
      </c>
    </row>
    <row r="114" spans="1:30" x14ac:dyDescent="0.35">
      <c r="A114" s="4" t="s">
        <v>257</v>
      </c>
      <c r="B114" s="4" t="s">
        <v>258</v>
      </c>
      <c r="C114" s="4" t="s">
        <v>26</v>
      </c>
      <c r="D114" s="4" t="s">
        <v>259</v>
      </c>
      <c r="E114" s="4">
        <v>25</v>
      </c>
      <c r="F114" s="4">
        <v>28.12</v>
      </c>
      <c r="G114" s="6">
        <f t="shared" si="8"/>
        <v>85</v>
      </c>
      <c r="H114" s="4">
        <v>0.35</v>
      </c>
      <c r="I114" s="6">
        <f t="shared" si="9"/>
        <v>235</v>
      </c>
      <c r="J114" s="4">
        <v>1.76</v>
      </c>
      <c r="K114" s="4">
        <v>0.47</v>
      </c>
      <c r="L114" s="6">
        <f t="shared" si="10"/>
        <v>630</v>
      </c>
      <c r="M114" s="4">
        <v>27.64</v>
      </c>
      <c r="N114" s="4">
        <v>0</v>
      </c>
      <c r="O114" s="4">
        <v>0.25</v>
      </c>
      <c r="P114" s="4">
        <v>21.72</v>
      </c>
      <c r="Q114" s="6">
        <f t="shared" si="11"/>
        <v>78</v>
      </c>
      <c r="R114" s="4">
        <v>0.19</v>
      </c>
      <c r="S114" s="4">
        <v>0.2</v>
      </c>
      <c r="T114" s="4">
        <v>0.19</v>
      </c>
      <c r="U114" s="6">
        <f t="shared" si="12"/>
        <v>50</v>
      </c>
      <c r="V114" s="4">
        <v>0.23</v>
      </c>
      <c r="W114" s="6">
        <f t="shared" si="13"/>
        <v>470</v>
      </c>
      <c r="X114" s="4">
        <v>-0.01</v>
      </c>
      <c r="Y114" s="4">
        <v>0.03</v>
      </c>
      <c r="Z114" s="4">
        <v>-0.05</v>
      </c>
      <c r="AA114" s="4" t="s">
        <v>50</v>
      </c>
      <c r="AB114" s="4">
        <v>2021</v>
      </c>
      <c r="AC114" s="6">
        <f t="shared" si="14"/>
        <v>263.7</v>
      </c>
      <c r="AD114" s="14">
        <f t="shared" si="15"/>
        <v>112</v>
      </c>
    </row>
    <row r="115" spans="1:30" x14ac:dyDescent="0.35">
      <c r="A115" s="4" t="s">
        <v>260</v>
      </c>
      <c r="B115" s="4" t="s">
        <v>25</v>
      </c>
      <c r="C115" s="4" t="s">
        <v>31</v>
      </c>
      <c r="D115" s="4" t="s">
        <v>36</v>
      </c>
      <c r="E115" s="4">
        <v>26</v>
      </c>
      <c r="F115" s="4">
        <v>12.57</v>
      </c>
      <c r="G115" s="6">
        <f t="shared" si="8"/>
        <v>424</v>
      </c>
      <c r="H115" s="4">
        <v>0.31</v>
      </c>
      <c r="I115" s="6">
        <f t="shared" si="9"/>
        <v>281</v>
      </c>
      <c r="J115" s="4">
        <v>4.1100000000000003</v>
      </c>
      <c r="K115" s="4">
        <v>1.22</v>
      </c>
      <c r="L115" s="6">
        <f t="shared" si="10"/>
        <v>123</v>
      </c>
      <c r="M115" s="4">
        <v>28.89</v>
      </c>
      <c r="N115" s="4">
        <v>0.08</v>
      </c>
      <c r="O115" s="4">
        <v>0.37</v>
      </c>
      <c r="P115" s="4">
        <v>18.77</v>
      </c>
      <c r="Q115" s="6">
        <f t="shared" si="11"/>
        <v>223</v>
      </c>
      <c r="R115" s="4">
        <v>0.4</v>
      </c>
      <c r="S115" s="4">
        <v>0.09</v>
      </c>
      <c r="T115" s="4">
        <v>0.04</v>
      </c>
      <c r="U115" s="6">
        <f t="shared" si="12"/>
        <v>376</v>
      </c>
      <c r="V115" s="4">
        <v>0.43</v>
      </c>
      <c r="W115" s="6">
        <f t="shared" si="13"/>
        <v>164</v>
      </c>
      <c r="X115" s="4">
        <v>0.08</v>
      </c>
      <c r="Y115" s="4">
        <v>-0.14000000000000001</v>
      </c>
      <c r="Z115" s="4">
        <v>-7.0000000000000007E-2</v>
      </c>
      <c r="AA115" s="4" t="s">
        <v>37</v>
      </c>
      <c r="AB115" s="4">
        <v>2021</v>
      </c>
      <c r="AC115" s="6">
        <f t="shared" si="14"/>
        <v>264.7</v>
      </c>
      <c r="AD115" s="14">
        <f t="shared" si="15"/>
        <v>113</v>
      </c>
    </row>
    <row r="116" spans="1:30" x14ac:dyDescent="0.35">
      <c r="A116" s="4" t="s">
        <v>261</v>
      </c>
      <c r="B116" s="4" t="s">
        <v>44</v>
      </c>
      <c r="C116" s="4" t="s">
        <v>31</v>
      </c>
      <c r="D116" s="4" t="s">
        <v>203</v>
      </c>
      <c r="E116" s="4">
        <v>18</v>
      </c>
      <c r="F116" s="4">
        <v>20.28</v>
      </c>
      <c r="G116" s="6">
        <f t="shared" si="8"/>
        <v>224</v>
      </c>
      <c r="H116" s="4">
        <v>0.45</v>
      </c>
      <c r="I116" s="6">
        <f t="shared" si="9"/>
        <v>153</v>
      </c>
      <c r="J116" s="4">
        <v>3.22</v>
      </c>
      <c r="K116" s="4">
        <v>1.19</v>
      </c>
      <c r="L116" s="6">
        <f t="shared" si="10"/>
        <v>136</v>
      </c>
      <c r="M116" s="4">
        <v>34.299999999999997</v>
      </c>
      <c r="N116" s="4">
        <v>0.05</v>
      </c>
      <c r="O116" s="4">
        <v>0.35</v>
      </c>
      <c r="P116" s="4">
        <v>16.45</v>
      </c>
      <c r="Q116" s="6">
        <f t="shared" si="11"/>
        <v>416</v>
      </c>
      <c r="R116" s="4">
        <v>-0.08</v>
      </c>
      <c r="S116" s="4">
        <v>0.03</v>
      </c>
      <c r="T116" s="4">
        <v>0.02</v>
      </c>
      <c r="U116" s="6">
        <f t="shared" si="12"/>
        <v>468</v>
      </c>
      <c r="V116" s="4">
        <v>0.3</v>
      </c>
      <c r="W116" s="6">
        <f t="shared" si="13"/>
        <v>331</v>
      </c>
      <c r="X116" s="4">
        <v>7.0000000000000007E-2</v>
      </c>
      <c r="Y116" s="4">
        <v>0.05</v>
      </c>
      <c r="Z116" s="4">
        <v>0.02</v>
      </c>
      <c r="AA116" s="4" t="s">
        <v>46</v>
      </c>
      <c r="AB116" s="4">
        <v>2021</v>
      </c>
      <c r="AC116" s="6">
        <f t="shared" si="14"/>
        <v>264.75</v>
      </c>
      <c r="AD116" s="14">
        <f t="shared" si="15"/>
        <v>114</v>
      </c>
    </row>
    <row r="117" spans="1:30" x14ac:dyDescent="0.35">
      <c r="A117" s="4" t="s">
        <v>262</v>
      </c>
      <c r="B117" s="4" t="s">
        <v>25</v>
      </c>
      <c r="C117" s="4" t="s">
        <v>26</v>
      </c>
      <c r="D117" s="4" t="s">
        <v>58</v>
      </c>
      <c r="E117" s="4">
        <v>32</v>
      </c>
      <c r="F117" s="4">
        <v>20.5</v>
      </c>
      <c r="G117" s="6">
        <f t="shared" si="8"/>
        <v>218</v>
      </c>
      <c r="H117" s="4">
        <v>0.33</v>
      </c>
      <c r="I117" s="6">
        <f t="shared" si="9"/>
        <v>260</v>
      </c>
      <c r="J117" s="4">
        <v>2.88</v>
      </c>
      <c r="K117" s="4">
        <v>0.93</v>
      </c>
      <c r="L117" s="6">
        <f t="shared" si="10"/>
        <v>279</v>
      </c>
      <c r="M117" s="4">
        <v>30.01</v>
      </c>
      <c r="N117" s="4">
        <v>0.06</v>
      </c>
      <c r="O117" s="4">
        <v>0.19</v>
      </c>
      <c r="P117" s="4">
        <v>20.79</v>
      </c>
      <c r="Q117" s="6">
        <f t="shared" si="11"/>
        <v>119</v>
      </c>
      <c r="R117" s="4">
        <v>0.21</v>
      </c>
      <c r="S117" s="4">
        <v>-0.03</v>
      </c>
      <c r="T117" s="4">
        <v>0.06</v>
      </c>
      <c r="U117" s="6">
        <f t="shared" si="12"/>
        <v>287</v>
      </c>
      <c r="V117" s="4">
        <v>0.21</v>
      </c>
      <c r="W117" s="6">
        <f t="shared" si="13"/>
        <v>508</v>
      </c>
      <c r="X117" s="4">
        <v>0.15</v>
      </c>
      <c r="Y117" s="4">
        <v>0.04</v>
      </c>
      <c r="Z117" s="4">
        <v>0.09</v>
      </c>
      <c r="AA117" s="4" t="s">
        <v>33</v>
      </c>
      <c r="AB117" s="4">
        <v>2021</v>
      </c>
      <c r="AC117" s="6">
        <f t="shared" si="14"/>
        <v>265.2</v>
      </c>
      <c r="AD117" s="14">
        <f t="shared" si="15"/>
        <v>115</v>
      </c>
    </row>
    <row r="118" spans="1:30" x14ac:dyDescent="0.35">
      <c r="A118" s="4" t="s">
        <v>263</v>
      </c>
      <c r="B118" s="4" t="s">
        <v>264</v>
      </c>
      <c r="C118" s="4" t="s">
        <v>31</v>
      </c>
      <c r="D118" s="4" t="s">
        <v>265</v>
      </c>
      <c r="E118" s="4">
        <v>24</v>
      </c>
      <c r="F118" s="4">
        <v>9.34</v>
      </c>
      <c r="G118" s="6">
        <f t="shared" si="8"/>
        <v>508</v>
      </c>
      <c r="H118" s="4">
        <v>0.47</v>
      </c>
      <c r="I118" s="6">
        <f t="shared" si="9"/>
        <v>131</v>
      </c>
      <c r="J118" s="4">
        <v>3.32</v>
      </c>
      <c r="K118" s="4">
        <v>1.35</v>
      </c>
      <c r="L118" s="6">
        <f t="shared" si="10"/>
        <v>84</v>
      </c>
      <c r="M118" s="4">
        <v>40.58</v>
      </c>
      <c r="N118" s="4">
        <v>0.2</v>
      </c>
      <c r="O118" s="4">
        <v>0.27</v>
      </c>
      <c r="P118" s="4">
        <v>17.23</v>
      </c>
      <c r="Q118" s="6">
        <f t="shared" si="11"/>
        <v>340</v>
      </c>
      <c r="R118" s="4">
        <v>0.09</v>
      </c>
      <c r="S118" s="4">
        <v>0.01</v>
      </c>
      <c r="T118" s="4">
        <v>0.04</v>
      </c>
      <c r="U118" s="6">
        <f t="shared" si="12"/>
        <v>376</v>
      </c>
      <c r="V118" s="4">
        <v>0.3</v>
      </c>
      <c r="W118" s="6">
        <f t="shared" si="13"/>
        <v>331</v>
      </c>
      <c r="X118" s="4">
        <v>0.2</v>
      </c>
      <c r="Y118" s="4">
        <v>0.06</v>
      </c>
      <c r="Z118" s="4">
        <v>-0.04</v>
      </c>
      <c r="AA118" s="4" t="s">
        <v>28</v>
      </c>
      <c r="AB118" s="4">
        <v>2021</v>
      </c>
      <c r="AC118" s="6">
        <f t="shared" si="14"/>
        <v>266.25</v>
      </c>
      <c r="AD118" s="14">
        <f t="shared" si="15"/>
        <v>116</v>
      </c>
    </row>
    <row r="119" spans="1:30" x14ac:dyDescent="0.35">
      <c r="A119" s="4" t="s">
        <v>266</v>
      </c>
      <c r="B119" s="4" t="s">
        <v>267</v>
      </c>
      <c r="C119" s="4" t="s">
        <v>31</v>
      </c>
      <c r="D119" s="4" t="s">
        <v>40</v>
      </c>
      <c r="E119" s="4">
        <v>25</v>
      </c>
      <c r="F119" s="4">
        <v>21.88</v>
      </c>
      <c r="G119" s="6">
        <f t="shared" si="8"/>
        <v>187</v>
      </c>
      <c r="H119" s="4">
        <v>0.41</v>
      </c>
      <c r="I119" s="6">
        <f t="shared" si="9"/>
        <v>181</v>
      </c>
      <c r="J119" s="4">
        <v>2.67</v>
      </c>
      <c r="K119" s="4">
        <v>1.29</v>
      </c>
      <c r="L119" s="6">
        <f t="shared" si="10"/>
        <v>103</v>
      </c>
      <c r="M119" s="4">
        <v>45.72</v>
      </c>
      <c r="N119" s="4">
        <v>0.23</v>
      </c>
      <c r="O119" s="4">
        <v>0.46</v>
      </c>
      <c r="P119" s="4">
        <v>15.17</v>
      </c>
      <c r="Q119" s="6">
        <f t="shared" si="11"/>
        <v>532</v>
      </c>
      <c r="R119" s="4">
        <v>-0.05</v>
      </c>
      <c r="S119" s="4">
        <v>0.1</v>
      </c>
      <c r="T119" s="4">
        <v>0.01</v>
      </c>
      <c r="U119" s="6">
        <f t="shared" si="12"/>
        <v>521</v>
      </c>
      <c r="V119" s="4">
        <v>0.44</v>
      </c>
      <c r="W119" s="6">
        <f t="shared" si="13"/>
        <v>153</v>
      </c>
      <c r="X119" s="4">
        <v>0.12</v>
      </c>
      <c r="Y119" s="4">
        <v>0.24</v>
      </c>
      <c r="Z119" s="4">
        <v>7.0000000000000007E-2</v>
      </c>
      <c r="AA119" s="4" t="s">
        <v>37</v>
      </c>
      <c r="AB119" s="4">
        <v>2021</v>
      </c>
      <c r="AC119" s="6">
        <f t="shared" si="14"/>
        <v>267.14999999999998</v>
      </c>
      <c r="AD119" s="14">
        <f t="shared" si="15"/>
        <v>117</v>
      </c>
    </row>
    <row r="120" spans="1:30" x14ac:dyDescent="0.35">
      <c r="A120" s="4" t="s">
        <v>268</v>
      </c>
      <c r="B120" s="4" t="s">
        <v>39</v>
      </c>
      <c r="C120" s="4" t="s">
        <v>31</v>
      </c>
      <c r="D120" s="4" t="s">
        <v>105</v>
      </c>
      <c r="E120" s="4">
        <v>29</v>
      </c>
      <c r="F120" s="4">
        <v>16.559999999999999</v>
      </c>
      <c r="G120" s="6">
        <f t="shared" si="8"/>
        <v>315</v>
      </c>
      <c r="H120" s="4">
        <v>0.39</v>
      </c>
      <c r="I120" s="6">
        <f t="shared" si="9"/>
        <v>190</v>
      </c>
      <c r="J120" s="4">
        <v>3.51</v>
      </c>
      <c r="K120" s="4">
        <v>1.06</v>
      </c>
      <c r="L120" s="6">
        <f t="shared" si="10"/>
        <v>203</v>
      </c>
      <c r="M120" s="4">
        <v>29.25</v>
      </c>
      <c r="N120" s="4">
        <v>0.12</v>
      </c>
      <c r="O120" s="4">
        <v>0.28999999999999998</v>
      </c>
      <c r="P120" s="4">
        <v>13.72</v>
      </c>
      <c r="Q120" s="6">
        <f t="shared" si="11"/>
        <v>649</v>
      </c>
      <c r="R120" s="4">
        <v>0.18</v>
      </c>
      <c r="S120" s="4">
        <v>-0.06</v>
      </c>
      <c r="T120" s="4">
        <v>0.08</v>
      </c>
      <c r="U120" s="6">
        <f t="shared" si="12"/>
        <v>193</v>
      </c>
      <c r="V120" s="4">
        <v>0.56999999999999995</v>
      </c>
      <c r="W120" s="6">
        <f t="shared" si="13"/>
        <v>62</v>
      </c>
      <c r="X120" s="4">
        <v>0.21</v>
      </c>
      <c r="Y120" s="4">
        <v>-0.17</v>
      </c>
      <c r="Z120" s="4">
        <v>-0.06</v>
      </c>
      <c r="AA120" s="4" t="s">
        <v>37</v>
      </c>
      <c r="AB120" s="4">
        <v>2021</v>
      </c>
      <c r="AC120" s="6">
        <f t="shared" si="14"/>
        <v>267.84999999999997</v>
      </c>
      <c r="AD120" s="14">
        <f t="shared" si="15"/>
        <v>118</v>
      </c>
    </row>
    <row r="121" spans="1:30" x14ac:dyDescent="0.35">
      <c r="A121" s="4" t="s">
        <v>269</v>
      </c>
      <c r="B121" s="4" t="s">
        <v>270</v>
      </c>
      <c r="C121" s="4" t="s">
        <v>82</v>
      </c>
      <c r="D121" s="4" t="s">
        <v>94</v>
      </c>
      <c r="E121" s="4">
        <v>24</v>
      </c>
      <c r="F121" s="4">
        <v>11.88</v>
      </c>
      <c r="G121" s="6">
        <f t="shared" si="8"/>
        <v>444</v>
      </c>
      <c r="H121" s="4">
        <v>0.49</v>
      </c>
      <c r="I121" s="6">
        <f t="shared" si="9"/>
        <v>118</v>
      </c>
      <c r="J121" s="4">
        <v>2.2799999999999998</v>
      </c>
      <c r="K121" s="4">
        <v>1.07</v>
      </c>
      <c r="L121" s="6">
        <f t="shared" si="10"/>
        <v>198</v>
      </c>
      <c r="M121" s="4">
        <v>44.47</v>
      </c>
      <c r="N121" s="4">
        <v>0.28000000000000003</v>
      </c>
      <c r="O121" s="4">
        <v>0.35</v>
      </c>
      <c r="P121" s="4">
        <v>18.899999999999999</v>
      </c>
      <c r="Q121" s="6">
        <f t="shared" si="11"/>
        <v>213</v>
      </c>
      <c r="R121" s="4">
        <v>0.03</v>
      </c>
      <c r="S121" s="4">
        <v>-0.03</v>
      </c>
      <c r="T121" s="4">
        <v>7.0000000000000007E-2</v>
      </c>
      <c r="U121" s="6">
        <f t="shared" si="12"/>
        <v>241</v>
      </c>
      <c r="V121" s="4">
        <v>0.14000000000000001</v>
      </c>
      <c r="W121" s="6">
        <f t="shared" si="13"/>
        <v>644</v>
      </c>
      <c r="X121" s="4">
        <v>0.02</v>
      </c>
      <c r="Y121" s="4">
        <v>0.24</v>
      </c>
      <c r="Z121" s="4">
        <v>0.28000000000000003</v>
      </c>
      <c r="AA121" s="4" t="s">
        <v>33</v>
      </c>
      <c r="AB121" s="4">
        <v>2021</v>
      </c>
      <c r="AC121" s="6">
        <f t="shared" si="14"/>
        <v>268.2</v>
      </c>
      <c r="AD121" s="14">
        <f t="shared" si="15"/>
        <v>119</v>
      </c>
    </row>
    <row r="122" spans="1:30" x14ac:dyDescent="0.35">
      <c r="A122" s="4" t="s">
        <v>271</v>
      </c>
      <c r="B122" s="4" t="s">
        <v>264</v>
      </c>
      <c r="C122" s="4" t="s">
        <v>31</v>
      </c>
      <c r="D122" s="4" t="s">
        <v>265</v>
      </c>
      <c r="E122" s="4">
        <v>23</v>
      </c>
      <c r="F122" s="4">
        <v>25.72</v>
      </c>
      <c r="G122" s="6">
        <f t="shared" si="8"/>
        <v>125</v>
      </c>
      <c r="H122" s="4">
        <v>0.79</v>
      </c>
      <c r="I122" s="6">
        <f t="shared" si="9"/>
        <v>22</v>
      </c>
      <c r="J122" s="4">
        <v>2.92</v>
      </c>
      <c r="K122" s="4">
        <v>1.06</v>
      </c>
      <c r="L122" s="6">
        <f t="shared" si="10"/>
        <v>203</v>
      </c>
      <c r="M122" s="4">
        <v>35.18</v>
      </c>
      <c r="N122" s="4">
        <v>0.16</v>
      </c>
      <c r="O122" s="4">
        <v>0.76</v>
      </c>
      <c r="P122" s="4">
        <v>11.9</v>
      </c>
      <c r="Q122" s="6">
        <f t="shared" si="11"/>
        <v>773</v>
      </c>
      <c r="R122" s="4">
        <v>-0.02</v>
      </c>
      <c r="S122" s="4">
        <v>0.09</v>
      </c>
      <c r="T122" s="4">
        <v>0</v>
      </c>
      <c r="U122" s="6">
        <f t="shared" si="12"/>
        <v>563</v>
      </c>
      <c r="V122" s="4">
        <v>0.64</v>
      </c>
      <c r="W122" s="6">
        <f t="shared" si="13"/>
        <v>30</v>
      </c>
      <c r="X122" s="4">
        <v>0.12</v>
      </c>
      <c r="Y122" s="4">
        <v>0.02</v>
      </c>
      <c r="Z122" s="4">
        <v>0.15</v>
      </c>
      <c r="AA122" s="4" t="s">
        <v>28</v>
      </c>
      <c r="AB122" s="4">
        <v>2021</v>
      </c>
      <c r="AC122" s="6">
        <f t="shared" si="14"/>
        <v>268.25</v>
      </c>
      <c r="AD122" s="14">
        <f t="shared" si="15"/>
        <v>120</v>
      </c>
    </row>
    <row r="123" spans="1:30" x14ac:dyDescent="0.35">
      <c r="A123" s="4" t="s">
        <v>272</v>
      </c>
      <c r="B123" s="4" t="s">
        <v>68</v>
      </c>
      <c r="C123" s="4" t="s">
        <v>31</v>
      </c>
      <c r="D123" s="4" t="s">
        <v>273</v>
      </c>
      <c r="E123" s="4">
        <v>32</v>
      </c>
      <c r="F123" s="4">
        <v>31.84</v>
      </c>
      <c r="G123" s="6">
        <f t="shared" si="8"/>
        <v>32</v>
      </c>
      <c r="H123" s="4">
        <v>0.35</v>
      </c>
      <c r="I123" s="6">
        <f t="shared" si="9"/>
        <v>235</v>
      </c>
      <c r="J123" s="4">
        <v>1.31</v>
      </c>
      <c r="K123" s="4">
        <v>0.62</v>
      </c>
      <c r="L123" s="6">
        <f t="shared" si="10"/>
        <v>513</v>
      </c>
      <c r="M123" s="4">
        <v>51.16</v>
      </c>
      <c r="N123" s="4">
        <v>0.17</v>
      </c>
      <c r="O123" s="4">
        <v>0.35</v>
      </c>
      <c r="P123" s="4">
        <v>15.6</v>
      </c>
      <c r="Q123" s="6">
        <f t="shared" si="11"/>
        <v>495</v>
      </c>
      <c r="R123" s="4">
        <v>0.2</v>
      </c>
      <c r="S123" s="4">
        <v>0.09</v>
      </c>
      <c r="T123" s="4">
        <v>0.14000000000000001</v>
      </c>
      <c r="U123" s="6">
        <f t="shared" si="12"/>
        <v>84</v>
      </c>
      <c r="V123" s="4">
        <v>0.43</v>
      </c>
      <c r="W123" s="6">
        <f t="shared" si="13"/>
        <v>164</v>
      </c>
      <c r="X123" s="4">
        <v>0.27</v>
      </c>
      <c r="Y123" s="4">
        <v>0.13</v>
      </c>
      <c r="Z123" s="4">
        <v>0.03</v>
      </c>
      <c r="AA123" s="4" t="s">
        <v>28</v>
      </c>
      <c r="AB123" s="4">
        <v>2021</v>
      </c>
      <c r="AC123" s="6">
        <f t="shared" si="14"/>
        <v>269.40000000000003</v>
      </c>
      <c r="AD123" s="14">
        <f t="shared" si="15"/>
        <v>121</v>
      </c>
    </row>
    <row r="124" spans="1:30" x14ac:dyDescent="0.35">
      <c r="A124" s="4" t="s">
        <v>274</v>
      </c>
      <c r="B124" s="4" t="s">
        <v>62</v>
      </c>
      <c r="C124" s="4" t="s">
        <v>31</v>
      </c>
      <c r="D124" s="4" t="s">
        <v>63</v>
      </c>
      <c r="E124" s="4">
        <v>29</v>
      </c>
      <c r="F124" s="4">
        <v>26.34</v>
      </c>
      <c r="G124" s="6">
        <f t="shared" si="8"/>
        <v>116</v>
      </c>
      <c r="H124" s="4">
        <v>0.59</v>
      </c>
      <c r="I124" s="6">
        <f t="shared" si="9"/>
        <v>70</v>
      </c>
      <c r="J124" s="4">
        <v>3.65</v>
      </c>
      <c r="K124" s="4">
        <v>1.5</v>
      </c>
      <c r="L124" s="6">
        <f t="shared" si="10"/>
        <v>55</v>
      </c>
      <c r="M124" s="4">
        <v>38.880000000000003</v>
      </c>
      <c r="N124" s="4">
        <v>0.19</v>
      </c>
      <c r="O124" s="4">
        <v>0.41</v>
      </c>
      <c r="P124" s="4">
        <v>13.12</v>
      </c>
      <c r="Q124" s="6">
        <f t="shared" si="11"/>
        <v>690</v>
      </c>
      <c r="R124" s="4">
        <v>-0.02</v>
      </c>
      <c r="S124" s="4">
        <v>0.1</v>
      </c>
      <c r="T124" s="4">
        <v>-0.04</v>
      </c>
      <c r="U124" s="6">
        <f t="shared" si="12"/>
        <v>733</v>
      </c>
      <c r="V124" s="4">
        <v>0.5</v>
      </c>
      <c r="W124" s="6">
        <f t="shared" si="13"/>
        <v>103</v>
      </c>
      <c r="X124" s="4">
        <v>0.16</v>
      </c>
      <c r="Y124" s="4">
        <v>0.02</v>
      </c>
      <c r="Z124" s="4">
        <v>-0.08</v>
      </c>
      <c r="AA124" s="4" t="s">
        <v>37</v>
      </c>
      <c r="AB124" s="4">
        <v>2021</v>
      </c>
      <c r="AC124" s="6">
        <f t="shared" si="14"/>
        <v>269.65000000000003</v>
      </c>
      <c r="AD124" s="14">
        <f t="shared" si="15"/>
        <v>122</v>
      </c>
    </row>
    <row r="125" spans="1:30" x14ac:dyDescent="0.35">
      <c r="A125" s="4" t="s">
        <v>275</v>
      </c>
      <c r="B125" s="4" t="s">
        <v>57</v>
      </c>
      <c r="C125" s="4" t="s">
        <v>82</v>
      </c>
      <c r="D125" s="4" t="s">
        <v>276</v>
      </c>
      <c r="E125" s="4">
        <v>23</v>
      </c>
      <c r="F125" s="4">
        <v>27.35</v>
      </c>
      <c r="G125" s="6">
        <f t="shared" si="8"/>
        <v>97</v>
      </c>
      <c r="H125" s="4">
        <v>0.37</v>
      </c>
      <c r="I125" s="6">
        <f t="shared" si="9"/>
        <v>213</v>
      </c>
      <c r="J125" s="4">
        <v>1.5</v>
      </c>
      <c r="K125" s="4">
        <v>0.8</v>
      </c>
      <c r="L125" s="6">
        <f t="shared" si="10"/>
        <v>367</v>
      </c>
      <c r="M125" s="4">
        <v>57.15</v>
      </c>
      <c r="N125" s="4">
        <v>0.1</v>
      </c>
      <c r="O125" s="4">
        <v>0.34</v>
      </c>
      <c r="P125" s="4">
        <v>18.57</v>
      </c>
      <c r="Q125" s="6">
        <f t="shared" si="11"/>
        <v>238</v>
      </c>
      <c r="R125" s="4">
        <v>-0.04</v>
      </c>
      <c r="S125" s="4">
        <v>0.08</v>
      </c>
      <c r="T125" s="4">
        <v>0.08</v>
      </c>
      <c r="U125" s="6">
        <f t="shared" si="12"/>
        <v>193</v>
      </c>
      <c r="V125" s="4">
        <v>0.14000000000000001</v>
      </c>
      <c r="W125" s="6">
        <f t="shared" si="13"/>
        <v>644</v>
      </c>
      <c r="X125" s="4">
        <v>0.05</v>
      </c>
      <c r="Y125" s="4">
        <v>0.26</v>
      </c>
      <c r="Z125" s="4">
        <v>0.14000000000000001</v>
      </c>
      <c r="AA125" s="4" t="s">
        <v>33</v>
      </c>
      <c r="AB125" s="4">
        <v>2021</v>
      </c>
      <c r="AC125" s="6">
        <f t="shared" si="14"/>
        <v>270.25</v>
      </c>
      <c r="AD125" s="14">
        <f t="shared" si="15"/>
        <v>123</v>
      </c>
    </row>
    <row r="126" spans="1:30" x14ac:dyDescent="0.35">
      <c r="A126" s="4" t="s">
        <v>277</v>
      </c>
      <c r="B126" s="4" t="s">
        <v>278</v>
      </c>
      <c r="C126" s="4" t="s">
        <v>26</v>
      </c>
      <c r="D126" s="4" t="s">
        <v>141</v>
      </c>
      <c r="E126" s="4">
        <v>21</v>
      </c>
      <c r="F126" s="4">
        <v>32.51</v>
      </c>
      <c r="G126" s="6">
        <f t="shared" si="8"/>
        <v>20</v>
      </c>
      <c r="H126" s="4">
        <v>0.19</v>
      </c>
      <c r="I126" s="6">
        <f t="shared" si="9"/>
        <v>451</v>
      </c>
      <c r="J126" s="4">
        <v>2.72</v>
      </c>
      <c r="K126" s="4">
        <v>1.1100000000000001</v>
      </c>
      <c r="L126" s="6">
        <f t="shared" si="10"/>
        <v>178</v>
      </c>
      <c r="M126" s="4">
        <v>42.16</v>
      </c>
      <c r="N126" s="4">
        <v>0.13</v>
      </c>
      <c r="O126" s="4">
        <v>0.16</v>
      </c>
      <c r="P126" s="4">
        <v>19.97</v>
      </c>
      <c r="Q126" s="6">
        <f t="shared" si="11"/>
        <v>159</v>
      </c>
      <c r="R126" s="4">
        <v>0.15</v>
      </c>
      <c r="S126" s="4">
        <v>-0.05</v>
      </c>
      <c r="T126" s="4">
        <v>0.02</v>
      </c>
      <c r="U126" s="6">
        <f t="shared" si="12"/>
        <v>468</v>
      </c>
      <c r="V126" s="4">
        <v>0.34</v>
      </c>
      <c r="W126" s="6">
        <f t="shared" si="13"/>
        <v>261</v>
      </c>
      <c r="X126" s="4">
        <v>0.17</v>
      </c>
      <c r="Y126" s="4">
        <v>0.04</v>
      </c>
      <c r="Z126" s="4">
        <v>-7.0000000000000007E-2</v>
      </c>
      <c r="AA126" s="4" t="s">
        <v>37</v>
      </c>
      <c r="AB126" s="4">
        <v>2021</v>
      </c>
      <c r="AC126" s="6">
        <f t="shared" si="14"/>
        <v>271.5</v>
      </c>
      <c r="AD126" s="14">
        <f t="shared" si="15"/>
        <v>124</v>
      </c>
    </row>
    <row r="127" spans="1:30" x14ac:dyDescent="0.35">
      <c r="A127" s="4" t="s">
        <v>279</v>
      </c>
      <c r="B127" s="4" t="s">
        <v>68</v>
      </c>
      <c r="C127" s="4" t="s">
        <v>31</v>
      </c>
      <c r="D127" s="4" t="s">
        <v>273</v>
      </c>
      <c r="E127" s="4">
        <v>24</v>
      </c>
      <c r="F127" s="4">
        <v>26.78</v>
      </c>
      <c r="G127" s="6">
        <f t="shared" si="8"/>
        <v>105</v>
      </c>
      <c r="H127" s="4">
        <v>0.49</v>
      </c>
      <c r="I127" s="6">
        <f t="shared" si="9"/>
        <v>118</v>
      </c>
      <c r="J127" s="4">
        <v>1.64</v>
      </c>
      <c r="K127" s="4">
        <v>0.85</v>
      </c>
      <c r="L127" s="6">
        <f t="shared" si="10"/>
        <v>339</v>
      </c>
      <c r="M127" s="4">
        <v>48.93</v>
      </c>
      <c r="N127" s="4">
        <v>0.25</v>
      </c>
      <c r="O127" s="4">
        <v>0.49</v>
      </c>
      <c r="P127" s="4">
        <v>14.01</v>
      </c>
      <c r="Q127" s="6">
        <f t="shared" si="11"/>
        <v>629</v>
      </c>
      <c r="R127" s="4">
        <v>0.1</v>
      </c>
      <c r="S127" s="4">
        <v>-0.02</v>
      </c>
      <c r="T127" s="4">
        <v>0.06</v>
      </c>
      <c r="U127" s="6">
        <f t="shared" si="12"/>
        <v>287</v>
      </c>
      <c r="V127" s="4">
        <v>0.38</v>
      </c>
      <c r="W127" s="6">
        <f t="shared" si="13"/>
        <v>213</v>
      </c>
      <c r="X127" s="4">
        <v>0.22</v>
      </c>
      <c r="Y127" s="4">
        <v>0.21</v>
      </c>
      <c r="Z127" s="4">
        <v>0.12</v>
      </c>
      <c r="AA127" s="4" t="s">
        <v>28</v>
      </c>
      <c r="AB127" s="4">
        <v>2021</v>
      </c>
      <c r="AC127" s="6">
        <f t="shared" si="14"/>
        <v>271.75</v>
      </c>
      <c r="AD127" s="14">
        <f t="shared" si="15"/>
        <v>125</v>
      </c>
    </row>
    <row r="128" spans="1:30" x14ac:dyDescent="0.35">
      <c r="A128" s="4" t="s">
        <v>280</v>
      </c>
      <c r="B128" s="4" t="s">
        <v>183</v>
      </c>
      <c r="C128" s="4" t="s">
        <v>31</v>
      </c>
      <c r="D128" s="4" t="s">
        <v>117</v>
      </c>
      <c r="E128" s="4">
        <v>23</v>
      </c>
      <c r="F128" s="4">
        <v>23.65</v>
      </c>
      <c r="G128" s="6">
        <f t="shared" si="8"/>
        <v>157</v>
      </c>
      <c r="H128" s="4">
        <v>0.7</v>
      </c>
      <c r="I128" s="6">
        <f t="shared" si="9"/>
        <v>37</v>
      </c>
      <c r="J128" s="4">
        <v>2.85</v>
      </c>
      <c r="K128" s="4">
        <v>1.23</v>
      </c>
      <c r="L128" s="6">
        <f t="shared" si="10"/>
        <v>119</v>
      </c>
      <c r="M128" s="4">
        <v>41.86</v>
      </c>
      <c r="N128" s="4">
        <v>0.33</v>
      </c>
      <c r="O128" s="4">
        <v>0.57999999999999996</v>
      </c>
      <c r="P128" s="4">
        <v>12.57</v>
      </c>
      <c r="Q128" s="6">
        <f t="shared" si="11"/>
        <v>728</v>
      </c>
      <c r="R128" s="4">
        <v>0.06</v>
      </c>
      <c r="S128" s="4">
        <v>0</v>
      </c>
      <c r="T128" s="4">
        <v>-0.01</v>
      </c>
      <c r="U128" s="6">
        <f t="shared" si="12"/>
        <v>616</v>
      </c>
      <c r="V128" s="4">
        <v>0.44</v>
      </c>
      <c r="W128" s="6">
        <f t="shared" si="13"/>
        <v>153</v>
      </c>
      <c r="X128" s="4">
        <v>0.06</v>
      </c>
      <c r="Y128" s="4">
        <v>0.33</v>
      </c>
      <c r="Z128" s="4">
        <v>0.28000000000000003</v>
      </c>
      <c r="AA128" s="4" t="s">
        <v>50</v>
      </c>
      <c r="AB128" s="4">
        <v>2021</v>
      </c>
      <c r="AC128" s="6">
        <f t="shared" si="14"/>
        <v>273.5</v>
      </c>
      <c r="AD128" s="14">
        <f t="shared" si="15"/>
        <v>126</v>
      </c>
    </row>
    <row r="129" spans="1:30" x14ac:dyDescent="0.35">
      <c r="A129" s="4" t="s">
        <v>281</v>
      </c>
      <c r="B129" s="4" t="s">
        <v>282</v>
      </c>
      <c r="C129" s="4" t="s">
        <v>31</v>
      </c>
      <c r="D129" s="4" t="s">
        <v>283</v>
      </c>
      <c r="E129" s="4">
        <v>28</v>
      </c>
      <c r="F129" s="4">
        <v>18.03</v>
      </c>
      <c r="G129" s="6">
        <f t="shared" si="8"/>
        <v>275</v>
      </c>
      <c r="H129" s="4">
        <v>0.39</v>
      </c>
      <c r="I129" s="6">
        <f t="shared" si="9"/>
        <v>190</v>
      </c>
      <c r="J129" s="4">
        <v>3.26</v>
      </c>
      <c r="K129" s="4">
        <v>1.19</v>
      </c>
      <c r="L129" s="6">
        <f t="shared" si="10"/>
        <v>136</v>
      </c>
      <c r="M129" s="4">
        <v>40.39</v>
      </c>
      <c r="N129" s="4">
        <v>0.06</v>
      </c>
      <c r="O129" s="4">
        <v>0.25</v>
      </c>
      <c r="P129" s="4">
        <v>16.64</v>
      </c>
      <c r="Q129" s="6">
        <f t="shared" si="11"/>
        <v>394</v>
      </c>
      <c r="R129" s="4">
        <v>0.01</v>
      </c>
      <c r="S129" s="4">
        <v>-0.01</v>
      </c>
      <c r="T129" s="4">
        <v>0.01</v>
      </c>
      <c r="U129" s="6">
        <f t="shared" si="12"/>
        <v>521</v>
      </c>
      <c r="V129" s="4">
        <v>0.36</v>
      </c>
      <c r="W129" s="6">
        <f t="shared" si="13"/>
        <v>235</v>
      </c>
      <c r="X129" s="4">
        <v>0.08</v>
      </c>
      <c r="Y129" s="4">
        <v>-0.09</v>
      </c>
      <c r="Z129" s="4">
        <v>-0.12</v>
      </c>
      <c r="AA129" s="4" t="s">
        <v>33</v>
      </c>
      <c r="AB129" s="4">
        <v>2021</v>
      </c>
      <c r="AC129" s="6">
        <f t="shared" si="14"/>
        <v>276.7</v>
      </c>
      <c r="AD129" s="14">
        <f t="shared" si="15"/>
        <v>127</v>
      </c>
    </row>
    <row r="130" spans="1:30" x14ac:dyDescent="0.35">
      <c r="A130" s="4" t="s">
        <v>284</v>
      </c>
      <c r="B130" s="4" t="s">
        <v>77</v>
      </c>
      <c r="C130" s="4" t="s">
        <v>31</v>
      </c>
      <c r="D130" s="4" t="s">
        <v>69</v>
      </c>
      <c r="E130" s="4">
        <v>26</v>
      </c>
      <c r="F130" s="4">
        <v>17.18</v>
      </c>
      <c r="G130" s="6">
        <f t="shared" si="8"/>
        <v>300</v>
      </c>
      <c r="H130" s="4">
        <v>0.28000000000000003</v>
      </c>
      <c r="I130" s="6">
        <f t="shared" si="9"/>
        <v>325</v>
      </c>
      <c r="J130" s="4">
        <v>2.1</v>
      </c>
      <c r="K130" s="4">
        <v>1.06</v>
      </c>
      <c r="L130" s="6">
        <f t="shared" si="10"/>
        <v>203</v>
      </c>
      <c r="M130" s="4">
        <v>49.94</v>
      </c>
      <c r="N130" s="4">
        <v>0.09</v>
      </c>
      <c r="O130" s="4">
        <v>0.27</v>
      </c>
      <c r="P130" s="4">
        <v>13.71</v>
      </c>
      <c r="Q130" s="6">
        <f t="shared" si="11"/>
        <v>650</v>
      </c>
      <c r="R130" s="4">
        <v>0.12</v>
      </c>
      <c r="S130" s="4">
        <v>0.1</v>
      </c>
      <c r="T130" s="4">
        <v>0.2</v>
      </c>
      <c r="U130" s="6">
        <f t="shared" si="12"/>
        <v>42</v>
      </c>
      <c r="V130" s="4">
        <v>0.56999999999999995</v>
      </c>
      <c r="W130" s="6">
        <f t="shared" si="13"/>
        <v>62</v>
      </c>
      <c r="X130" s="4">
        <v>0.26</v>
      </c>
      <c r="Y130" s="4">
        <v>-0.12</v>
      </c>
      <c r="Z130" s="4">
        <v>-0.17</v>
      </c>
      <c r="AA130" s="4" t="s">
        <v>28</v>
      </c>
      <c r="AB130" s="4">
        <v>2021</v>
      </c>
      <c r="AC130" s="6">
        <f t="shared" si="14"/>
        <v>276.85000000000002</v>
      </c>
      <c r="AD130" s="14">
        <f t="shared" si="15"/>
        <v>128</v>
      </c>
    </row>
    <row r="131" spans="1:30" x14ac:dyDescent="0.35">
      <c r="A131" s="4" t="s">
        <v>285</v>
      </c>
      <c r="B131" s="4" t="s">
        <v>57</v>
      </c>
      <c r="C131" s="4" t="s">
        <v>31</v>
      </c>
      <c r="D131" s="4" t="s">
        <v>158</v>
      </c>
      <c r="E131" s="4">
        <v>26</v>
      </c>
      <c r="F131" s="4">
        <v>9.36</v>
      </c>
      <c r="G131" s="6">
        <f t="shared" ref="G131:G194" si="16">RANK(F131,$F$3:$F$981)</f>
        <v>507</v>
      </c>
      <c r="H131" s="4">
        <v>0.47</v>
      </c>
      <c r="I131" s="6">
        <f t="shared" ref="I131:I194" si="17">RANK(H131,H$3:H$981)</f>
        <v>131</v>
      </c>
      <c r="J131" s="4">
        <v>2.61</v>
      </c>
      <c r="K131" s="4">
        <v>0.91</v>
      </c>
      <c r="L131" s="6">
        <f t="shared" ref="L131:L194" si="18">RANK(K131,K$3:K$981)</f>
        <v>295</v>
      </c>
      <c r="M131" s="4">
        <v>37.49</v>
      </c>
      <c r="N131" s="4">
        <v>0.23</v>
      </c>
      <c r="O131" s="4">
        <v>0.36</v>
      </c>
      <c r="P131" s="4">
        <v>14.26</v>
      </c>
      <c r="Q131" s="6">
        <f t="shared" ref="Q131:Q194" si="19">IFERROR(RANK(P131,P$3:P$981),999)</f>
        <v>611</v>
      </c>
      <c r="R131" s="4">
        <v>-0.04</v>
      </c>
      <c r="S131" s="4">
        <v>0.2</v>
      </c>
      <c r="T131" s="4">
        <v>0.17</v>
      </c>
      <c r="U131" s="6">
        <f t="shared" ref="U131:U194" si="20">IFERROR(RANK(T131,T$3:T$981),999)</f>
        <v>57</v>
      </c>
      <c r="V131" s="4">
        <v>0.51</v>
      </c>
      <c r="W131" s="6">
        <f t="shared" ref="W131:W194" si="21">RANK(V131,V$3:V$981)</f>
        <v>95</v>
      </c>
      <c r="X131" s="4">
        <v>0.12</v>
      </c>
      <c r="Y131" s="4">
        <v>0.05</v>
      </c>
      <c r="Z131" s="4">
        <v>-0.12</v>
      </c>
      <c r="AA131" s="4" t="s">
        <v>33</v>
      </c>
      <c r="AB131" s="4">
        <v>2021</v>
      </c>
      <c r="AC131" s="6">
        <f t="shared" ref="AC131:AC194" si="22">$G$1*G131+$I$1*I131+$L$1*L131+$Q$1*Q131+$W$1*W131+$U$1*U131</f>
        <v>277.5</v>
      </c>
      <c r="AD131" s="14">
        <f t="shared" ref="AD131:AD194" si="23">RANK(AC131,AC$3:AC$981,1)</f>
        <v>129</v>
      </c>
    </row>
    <row r="132" spans="1:30" x14ac:dyDescent="0.35">
      <c r="A132" s="4" t="s">
        <v>286</v>
      </c>
      <c r="B132" s="4" t="s">
        <v>282</v>
      </c>
      <c r="C132" s="4" t="s">
        <v>31</v>
      </c>
      <c r="D132" s="4" t="s">
        <v>206</v>
      </c>
      <c r="E132" s="4">
        <v>21</v>
      </c>
      <c r="F132" s="4">
        <v>14.51</v>
      </c>
      <c r="G132" s="6">
        <f t="shared" si="16"/>
        <v>376</v>
      </c>
      <c r="H132" s="4">
        <v>0.5</v>
      </c>
      <c r="I132" s="6">
        <f t="shared" si="17"/>
        <v>110</v>
      </c>
      <c r="J132" s="4">
        <v>2.83</v>
      </c>
      <c r="K132" s="4">
        <v>1.29</v>
      </c>
      <c r="L132" s="6">
        <f t="shared" si="18"/>
        <v>103</v>
      </c>
      <c r="M132" s="4">
        <v>45.08</v>
      </c>
      <c r="N132" s="4">
        <v>0.21</v>
      </c>
      <c r="O132" s="4">
        <v>0.43</v>
      </c>
      <c r="P132" s="4">
        <v>12.71</v>
      </c>
      <c r="Q132" s="6">
        <f t="shared" si="19"/>
        <v>722</v>
      </c>
      <c r="R132" s="4">
        <v>0.03</v>
      </c>
      <c r="S132" s="4">
        <v>0.05</v>
      </c>
      <c r="T132" s="4">
        <v>0.05</v>
      </c>
      <c r="U132" s="6">
        <f t="shared" si="20"/>
        <v>340</v>
      </c>
      <c r="V132" s="4">
        <v>0.46</v>
      </c>
      <c r="W132" s="6">
        <f t="shared" si="21"/>
        <v>140</v>
      </c>
      <c r="X132" s="4">
        <v>0.14000000000000001</v>
      </c>
      <c r="Y132" s="4">
        <v>-0.03</v>
      </c>
      <c r="Z132" s="4">
        <v>0</v>
      </c>
      <c r="AA132" s="4" t="s">
        <v>33</v>
      </c>
      <c r="AB132" s="4">
        <v>2021</v>
      </c>
      <c r="AC132" s="6">
        <f t="shared" si="22"/>
        <v>277.8</v>
      </c>
      <c r="AD132" s="14">
        <f t="shared" si="23"/>
        <v>130</v>
      </c>
    </row>
    <row r="133" spans="1:30" x14ac:dyDescent="0.35">
      <c r="A133" s="4" t="s">
        <v>287</v>
      </c>
      <c r="B133" s="4" t="s">
        <v>57</v>
      </c>
      <c r="C133" s="4" t="s">
        <v>31</v>
      </c>
      <c r="D133" s="4" t="s">
        <v>206</v>
      </c>
      <c r="E133" s="4">
        <v>18</v>
      </c>
      <c r="F133" s="4">
        <v>13.46</v>
      </c>
      <c r="G133" s="6">
        <f t="shared" si="16"/>
        <v>401</v>
      </c>
      <c r="H133" s="4">
        <v>0.45</v>
      </c>
      <c r="I133" s="6">
        <f t="shared" si="17"/>
        <v>153</v>
      </c>
      <c r="J133" s="4">
        <v>2.3199999999999998</v>
      </c>
      <c r="K133" s="4">
        <v>1.17</v>
      </c>
      <c r="L133" s="6">
        <f t="shared" si="18"/>
        <v>146</v>
      </c>
      <c r="M133" s="4">
        <v>53.09</v>
      </c>
      <c r="N133" s="4">
        <v>0.27</v>
      </c>
      <c r="O133" s="4">
        <v>0.42</v>
      </c>
      <c r="P133" s="4">
        <v>13.23</v>
      </c>
      <c r="Q133" s="6">
        <f t="shared" si="19"/>
        <v>683</v>
      </c>
      <c r="R133" s="4">
        <v>-0.04</v>
      </c>
      <c r="S133" s="4">
        <v>0</v>
      </c>
      <c r="T133" s="4">
        <v>7.0000000000000007E-2</v>
      </c>
      <c r="U133" s="6">
        <f t="shared" si="20"/>
        <v>241</v>
      </c>
      <c r="V133" s="4">
        <v>0.48</v>
      </c>
      <c r="W133" s="6">
        <f t="shared" si="21"/>
        <v>120</v>
      </c>
      <c r="X133" s="4">
        <v>0.17</v>
      </c>
      <c r="Y133" s="4">
        <v>0.02</v>
      </c>
      <c r="Z133" s="4">
        <v>0.15</v>
      </c>
      <c r="AA133" s="4" t="s">
        <v>33</v>
      </c>
      <c r="AB133" s="4">
        <v>2021</v>
      </c>
      <c r="AC133" s="6">
        <f t="shared" si="22"/>
        <v>278.2</v>
      </c>
      <c r="AD133" s="14">
        <f t="shared" si="23"/>
        <v>131</v>
      </c>
    </row>
    <row r="134" spans="1:30" x14ac:dyDescent="0.35">
      <c r="A134" s="4" t="s">
        <v>288</v>
      </c>
      <c r="B134" s="4" t="s">
        <v>119</v>
      </c>
      <c r="C134" s="4" t="s">
        <v>31</v>
      </c>
      <c r="D134" s="4" t="s">
        <v>289</v>
      </c>
      <c r="E134" s="4">
        <v>25</v>
      </c>
      <c r="F134" s="4">
        <v>15.6</v>
      </c>
      <c r="G134" s="6">
        <f t="shared" si="16"/>
        <v>343</v>
      </c>
      <c r="H134" s="4">
        <v>0.27</v>
      </c>
      <c r="I134" s="6">
        <f t="shared" si="17"/>
        <v>338</v>
      </c>
      <c r="J134" s="4">
        <v>3.52</v>
      </c>
      <c r="K134" s="4">
        <v>1.1100000000000001</v>
      </c>
      <c r="L134" s="6">
        <f t="shared" si="18"/>
        <v>178</v>
      </c>
      <c r="M134" s="4">
        <v>30.3</v>
      </c>
      <c r="N134" s="4">
        <v>0.04</v>
      </c>
      <c r="O134" s="4">
        <v>0.17</v>
      </c>
      <c r="P134" s="4">
        <v>14.91</v>
      </c>
      <c r="Q134" s="6">
        <f t="shared" si="19"/>
        <v>560</v>
      </c>
      <c r="R134" s="4">
        <v>0.03</v>
      </c>
      <c r="S134" s="4">
        <v>0.02</v>
      </c>
      <c r="T134" s="4">
        <v>0.2</v>
      </c>
      <c r="U134" s="6">
        <f t="shared" si="20"/>
        <v>42</v>
      </c>
      <c r="V134" s="4">
        <v>0.43</v>
      </c>
      <c r="W134" s="6">
        <f t="shared" si="21"/>
        <v>164</v>
      </c>
      <c r="X134" s="4">
        <v>0.16</v>
      </c>
      <c r="Y134" s="4">
        <v>-0.24</v>
      </c>
      <c r="Z134" s="4">
        <v>-0.21</v>
      </c>
      <c r="AA134" s="4" t="s">
        <v>46</v>
      </c>
      <c r="AB134" s="4">
        <v>2021</v>
      </c>
      <c r="AC134" s="6">
        <f t="shared" si="22"/>
        <v>278.25</v>
      </c>
      <c r="AD134" s="14">
        <f t="shared" si="23"/>
        <v>132</v>
      </c>
    </row>
    <row r="135" spans="1:30" x14ac:dyDescent="0.35">
      <c r="A135" s="4" t="s">
        <v>290</v>
      </c>
      <c r="B135" s="4" t="s">
        <v>44</v>
      </c>
      <c r="C135" s="4" t="s">
        <v>31</v>
      </c>
      <c r="D135" s="4" t="s">
        <v>170</v>
      </c>
      <c r="E135" s="4">
        <v>25</v>
      </c>
      <c r="F135" s="4">
        <v>28.16</v>
      </c>
      <c r="G135" s="6">
        <f t="shared" si="16"/>
        <v>84</v>
      </c>
      <c r="H135" s="4">
        <v>0.42</v>
      </c>
      <c r="I135" s="6">
        <f t="shared" si="17"/>
        <v>175</v>
      </c>
      <c r="J135" s="4">
        <v>2.46</v>
      </c>
      <c r="K135" s="4">
        <v>0.97</v>
      </c>
      <c r="L135" s="6">
        <f t="shared" si="18"/>
        <v>254</v>
      </c>
      <c r="M135" s="4">
        <v>41.72</v>
      </c>
      <c r="N135" s="4">
        <v>0.22</v>
      </c>
      <c r="O135" s="4">
        <v>0.34</v>
      </c>
      <c r="P135" s="4">
        <v>14.34</v>
      </c>
      <c r="Q135" s="6">
        <f t="shared" si="19"/>
        <v>603</v>
      </c>
      <c r="R135" s="4">
        <v>0.04</v>
      </c>
      <c r="S135" s="4">
        <v>-0.05</v>
      </c>
      <c r="T135" s="4">
        <v>0.03</v>
      </c>
      <c r="U135" s="6">
        <f t="shared" si="20"/>
        <v>425</v>
      </c>
      <c r="V135" s="4">
        <v>0.42</v>
      </c>
      <c r="W135" s="6">
        <f t="shared" si="21"/>
        <v>174</v>
      </c>
      <c r="X135" s="4">
        <v>0.15</v>
      </c>
      <c r="Y135" s="4">
        <v>0.01</v>
      </c>
      <c r="Z135" s="4">
        <v>0.02</v>
      </c>
      <c r="AA135" s="4" t="s">
        <v>79</v>
      </c>
      <c r="AB135" s="4">
        <v>2021</v>
      </c>
      <c r="AC135" s="6">
        <f t="shared" si="22"/>
        <v>278.75</v>
      </c>
      <c r="AD135" s="14">
        <f t="shared" si="23"/>
        <v>133</v>
      </c>
    </row>
    <row r="136" spans="1:30" x14ac:dyDescent="0.35">
      <c r="A136" s="4" t="s">
        <v>291</v>
      </c>
      <c r="B136" s="4" t="s">
        <v>81</v>
      </c>
      <c r="C136" s="4" t="s">
        <v>26</v>
      </c>
      <c r="D136" s="4" t="s">
        <v>99</v>
      </c>
      <c r="E136" s="4">
        <v>15</v>
      </c>
      <c r="F136" s="4">
        <v>4.5999999999999996</v>
      </c>
      <c r="G136" s="6">
        <f t="shared" si="16"/>
        <v>678</v>
      </c>
      <c r="H136" s="4">
        <v>0.73</v>
      </c>
      <c r="I136" s="6">
        <f t="shared" si="17"/>
        <v>30</v>
      </c>
      <c r="J136" s="4">
        <v>4.26</v>
      </c>
      <c r="K136" s="4">
        <v>1.71</v>
      </c>
      <c r="L136" s="6">
        <f t="shared" si="18"/>
        <v>34</v>
      </c>
      <c r="M136" s="4">
        <v>40.04</v>
      </c>
      <c r="N136" s="4">
        <v>0.15</v>
      </c>
      <c r="O136" s="4">
        <v>0.43</v>
      </c>
      <c r="P136" s="4">
        <v>15.39</v>
      </c>
      <c r="Q136" s="6">
        <f t="shared" si="19"/>
        <v>515</v>
      </c>
      <c r="R136" s="4">
        <v>0.01</v>
      </c>
      <c r="S136" s="4">
        <v>-0.01</v>
      </c>
      <c r="T136" s="4">
        <v>0.01</v>
      </c>
      <c r="U136" s="6">
        <f t="shared" si="20"/>
        <v>521</v>
      </c>
      <c r="V136" s="4">
        <v>0.53</v>
      </c>
      <c r="W136" s="6">
        <f t="shared" si="21"/>
        <v>81</v>
      </c>
      <c r="X136" s="4">
        <v>0.19</v>
      </c>
      <c r="Y136" s="4">
        <v>-0.01</v>
      </c>
      <c r="Z136" s="4">
        <v>-0.05</v>
      </c>
      <c r="AA136" s="4" t="s">
        <v>50</v>
      </c>
      <c r="AB136" s="4">
        <v>2021</v>
      </c>
      <c r="AC136" s="6">
        <f t="shared" si="22"/>
        <v>279.5</v>
      </c>
      <c r="AD136" s="14">
        <f t="shared" si="23"/>
        <v>134</v>
      </c>
    </row>
    <row r="137" spans="1:30" x14ac:dyDescent="0.35">
      <c r="A137" s="4" t="s">
        <v>292</v>
      </c>
      <c r="B137" s="4" t="s">
        <v>35</v>
      </c>
      <c r="C137" s="4" t="s">
        <v>26</v>
      </c>
      <c r="D137" s="4" t="s">
        <v>72</v>
      </c>
      <c r="E137" s="4">
        <v>20</v>
      </c>
      <c r="F137" s="4">
        <v>17.59</v>
      </c>
      <c r="G137" s="6">
        <f t="shared" si="16"/>
        <v>291</v>
      </c>
      <c r="H137" s="4">
        <v>0.31</v>
      </c>
      <c r="I137" s="6">
        <f t="shared" si="17"/>
        <v>281</v>
      </c>
      <c r="J137" s="4">
        <v>2.13</v>
      </c>
      <c r="K137" s="4">
        <v>0.73</v>
      </c>
      <c r="L137" s="6">
        <f t="shared" si="18"/>
        <v>420</v>
      </c>
      <c r="M137" s="4">
        <v>38.86</v>
      </c>
      <c r="N137" s="4">
        <v>0.24</v>
      </c>
      <c r="O137" s="4">
        <v>0.5</v>
      </c>
      <c r="P137" s="4">
        <v>18.7</v>
      </c>
      <c r="Q137" s="6">
        <f t="shared" si="19"/>
        <v>229</v>
      </c>
      <c r="R137" s="4">
        <v>0.13</v>
      </c>
      <c r="S137" s="4">
        <v>0.03</v>
      </c>
      <c r="T137" s="4">
        <v>0.16</v>
      </c>
      <c r="U137" s="6">
        <f t="shared" si="20"/>
        <v>70</v>
      </c>
      <c r="V137" s="4">
        <v>0.27</v>
      </c>
      <c r="W137" s="6">
        <f t="shared" si="21"/>
        <v>383</v>
      </c>
      <c r="X137" s="4">
        <v>0.18</v>
      </c>
      <c r="Y137" s="4">
        <v>0.12</v>
      </c>
      <c r="Z137" s="4">
        <v>0.09</v>
      </c>
      <c r="AA137" s="4" t="s">
        <v>28</v>
      </c>
      <c r="AB137" s="4">
        <v>2021</v>
      </c>
      <c r="AC137" s="6">
        <f t="shared" si="22"/>
        <v>281.05</v>
      </c>
      <c r="AD137" s="14">
        <f t="shared" si="23"/>
        <v>135</v>
      </c>
    </row>
    <row r="138" spans="1:30" x14ac:dyDescent="0.35">
      <c r="A138" s="4" t="s">
        <v>293</v>
      </c>
      <c r="B138" s="4" t="s">
        <v>57</v>
      </c>
      <c r="C138" s="4" t="s">
        <v>31</v>
      </c>
      <c r="D138" s="4" t="s">
        <v>83</v>
      </c>
      <c r="E138" s="4">
        <v>22</v>
      </c>
      <c r="F138" s="4">
        <v>19.12</v>
      </c>
      <c r="G138" s="6">
        <f t="shared" si="16"/>
        <v>259</v>
      </c>
      <c r="H138" s="4">
        <v>0.43</v>
      </c>
      <c r="I138" s="6">
        <f t="shared" si="17"/>
        <v>166</v>
      </c>
      <c r="J138" s="4">
        <v>3.11</v>
      </c>
      <c r="K138" s="4">
        <v>1.1399999999999999</v>
      </c>
      <c r="L138" s="6">
        <f t="shared" si="18"/>
        <v>160</v>
      </c>
      <c r="M138" s="4">
        <v>33.86</v>
      </c>
      <c r="N138" s="4">
        <v>0.11</v>
      </c>
      <c r="O138" s="4">
        <v>0.48</v>
      </c>
      <c r="P138" s="4">
        <v>13.03</v>
      </c>
      <c r="Q138" s="6">
        <f t="shared" si="19"/>
        <v>696</v>
      </c>
      <c r="R138" s="4">
        <v>0.06</v>
      </c>
      <c r="S138" s="4">
        <v>0.1</v>
      </c>
      <c r="T138" s="4">
        <v>7.0000000000000007E-2</v>
      </c>
      <c r="U138" s="6">
        <f t="shared" si="20"/>
        <v>241</v>
      </c>
      <c r="V138" s="4">
        <v>0.32</v>
      </c>
      <c r="W138" s="6">
        <f t="shared" si="21"/>
        <v>289</v>
      </c>
      <c r="X138" s="4">
        <v>0.19</v>
      </c>
      <c r="Y138" s="4">
        <v>0.01</v>
      </c>
      <c r="Z138" s="4">
        <v>0.04</v>
      </c>
      <c r="AA138" s="4" t="s">
        <v>50</v>
      </c>
      <c r="AB138" s="4">
        <v>2021</v>
      </c>
      <c r="AC138" s="6">
        <f t="shared" si="22"/>
        <v>281.8</v>
      </c>
      <c r="AD138" s="14">
        <f t="shared" si="23"/>
        <v>136</v>
      </c>
    </row>
    <row r="139" spans="1:30" x14ac:dyDescent="0.35">
      <c r="A139" s="4" t="s">
        <v>294</v>
      </c>
      <c r="B139" s="4" t="s">
        <v>189</v>
      </c>
      <c r="C139" s="4" t="s">
        <v>31</v>
      </c>
      <c r="D139" s="4" t="s">
        <v>201</v>
      </c>
      <c r="E139" s="4">
        <v>25</v>
      </c>
      <c r="F139" s="4">
        <v>25.9</v>
      </c>
      <c r="G139" s="6">
        <f t="shared" si="16"/>
        <v>121</v>
      </c>
      <c r="H139" s="4">
        <v>0.36</v>
      </c>
      <c r="I139" s="6">
        <f t="shared" si="17"/>
        <v>224</v>
      </c>
      <c r="J139" s="4">
        <v>2.1</v>
      </c>
      <c r="K139" s="4">
        <v>0.76</v>
      </c>
      <c r="L139" s="6">
        <f t="shared" si="18"/>
        <v>386</v>
      </c>
      <c r="M139" s="4">
        <v>35.79</v>
      </c>
      <c r="N139" s="4">
        <v>0.18</v>
      </c>
      <c r="O139" s="4">
        <v>0.35</v>
      </c>
      <c r="P139" s="4">
        <v>16.399999999999999</v>
      </c>
      <c r="Q139" s="6">
        <f t="shared" si="19"/>
        <v>422</v>
      </c>
      <c r="R139" s="4">
        <v>0.02</v>
      </c>
      <c r="S139" s="4">
        <v>-0.02</v>
      </c>
      <c r="T139" s="4">
        <v>0.08</v>
      </c>
      <c r="U139" s="6">
        <f t="shared" si="20"/>
        <v>193</v>
      </c>
      <c r="V139" s="4">
        <v>0.27</v>
      </c>
      <c r="W139" s="6">
        <f t="shared" si="21"/>
        <v>383</v>
      </c>
      <c r="X139" s="4">
        <v>0.2</v>
      </c>
      <c r="Y139" s="4">
        <v>0.13</v>
      </c>
      <c r="Z139" s="4">
        <v>0.06</v>
      </c>
      <c r="AA139" s="4" t="s">
        <v>33</v>
      </c>
      <c r="AB139" s="4">
        <v>2021</v>
      </c>
      <c r="AC139" s="6">
        <f t="shared" si="22"/>
        <v>281.90000000000003</v>
      </c>
      <c r="AD139" s="14">
        <f t="shared" si="23"/>
        <v>137</v>
      </c>
    </row>
    <row r="140" spans="1:30" x14ac:dyDescent="0.35">
      <c r="A140" s="4" t="s">
        <v>295</v>
      </c>
      <c r="B140" s="4" t="s">
        <v>68</v>
      </c>
      <c r="C140" s="4" t="s">
        <v>26</v>
      </c>
      <c r="D140" s="4" t="s">
        <v>130</v>
      </c>
      <c r="E140" s="4">
        <v>33</v>
      </c>
      <c r="F140" s="4">
        <v>17.739999999999998</v>
      </c>
      <c r="G140" s="6">
        <f t="shared" si="16"/>
        <v>287</v>
      </c>
      <c r="H140" s="4">
        <v>0.31</v>
      </c>
      <c r="I140" s="6">
        <f t="shared" si="17"/>
        <v>281</v>
      </c>
      <c r="J140" s="4">
        <v>2.27</v>
      </c>
      <c r="K140" s="4">
        <v>0.91</v>
      </c>
      <c r="L140" s="6">
        <f t="shared" si="18"/>
        <v>295</v>
      </c>
      <c r="M140" s="4">
        <v>35.68</v>
      </c>
      <c r="N140" s="4">
        <v>0.2</v>
      </c>
      <c r="O140" s="4">
        <v>0.3</v>
      </c>
      <c r="P140" s="4">
        <v>18.11</v>
      </c>
      <c r="Q140" s="6">
        <f t="shared" si="19"/>
        <v>274</v>
      </c>
      <c r="R140" s="4">
        <v>-0.09</v>
      </c>
      <c r="S140" s="4">
        <v>7.0000000000000007E-2</v>
      </c>
      <c r="T140" s="4">
        <v>0.08</v>
      </c>
      <c r="U140" s="6">
        <f t="shared" si="20"/>
        <v>193</v>
      </c>
      <c r="V140" s="4">
        <v>0.26</v>
      </c>
      <c r="W140" s="6">
        <f t="shared" si="21"/>
        <v>404</v>
      </c>
      <c r="X140" s="4">
        <v>0.03</v>
      </c>
      <c r="Y140" s="4">
        <v>0.08</v>
      </c>
      <c r="Z140" s="4">
        <v>-0.06</v>
      </c>
      <c r="AA140" s="4" t="s">
        <v>37</v>
      </c>
      <c r="AB140" s="4">
        <v>2021</v>
      </c>
      <c r="AC140" s="6">
        <f t="shared" si="22"/>
        <v>282.75</v>
      </c>
      <c r="AD140" s="14">
        <f t="shared" si="23"/>
        <v>138</v>
      </c>
    </row>
    <row r="141" spans="1:30" x14ac:dyDescent="0.35">
      <c r="A141" s="4" t="s">
        <v>296</v>
      </c>
      <c r="B141" s="4" t="s">
        <v>68</v>
      </c>
      <c r="C141" s="4" t="s">
        <v>26</v>
      </c>
      <c r="D141" s="4" t="s">
        <v>225</v>
      </c>
      <c r="E141" s="4">
        <v>25</v>
      </c>
      <c r="F141" s="4">
        <v>14.2</v>
      </c>
      <c r="G141" s="6">
        <f t="shared" si="16"/>
        <v>383</v>
      </c>
      <c r="H141" s="4">
        <v>0.31</v>
      </c>
      <c r="I141" s="6">
        <f t="shared" si="17"/>
        <v>281</v>
      </c>
      <c r="J141" s="4">
        <v>2.1</v>
      </c>
      <c r="K141" s="4">
        <v>1.32</v>
      </c>
      <c r="L141" s="6">
        <f t="shared" si="18"/>
        <v>96</v>
      </c>
      <c r="M141" s="4">
        <v>63.21</v>
      </c>
      <c r="N141" s="4">
        <v>0.09</v>
      </c>
      <c r="O141" s="4">
        <v>0.32</v>
      </c>
      <c r="P141" s="4">
        <v>19.329999999999998</v>
      </c>
      <c r="Q141" s="6">
        <f t="shared" si="19"/>
        <v>191</v>
      </c>
      <c r="R141" s="4">
        <v>0.34</v>
      </c>
      <c r="S141" s="4">
        <v>-0.05</v>
      </c>
      <c r="T141" s="4">
        <v>0.06</v>
      </c>
      <c r="U141" s="6">
        <f t="shared" si="20"/>
        <v>287</v>
      </c>
      <c r="V141" s="4">
        <v>0.14000000000000001</v>
      </c>
      <c r="W141" s="6">
        <f t="shared" si="21"/>
        <v>644</v>
      </c>
      <c r="X141" s="4">
        <v>0.13</v>
      </c>
      <c r="Y141" s="4">
        <v>0.25</v>
      </c>
      <c r="Z141" s="4">
        <v>0.13</v>
      </c>
      <c r="AA141" s="4" t="s">
        <v>28</v>
      </c>
      <c r="AB141" s="4">
        <v>2021</v>
      </c>
      <c r="AC141" s="6">
        <f t="shared" si="22"/>
        <v>283</v>
      </c>
      <c r="AD141" s="14">
        <f t="shared" si="23"/>
        <v>139</v>
      </c>
    </row>
    <row r="142" spans="1:30" x14ac:dyDescent="0.35">
      <c r="A142" s="4" t="s">
        <v>297</v>
      </c>
      <c r="B142" s="4" t="s">
        <v>298</v>
      </c>
      <c r="C142" s="4" t="s">
        <v>31</v>
      </c>
      <c r="D142" s="4" t="s">
        <v>91</v>
      </c>
      <c r="E142" s="4">
        <v>31</v>
      </c>
      <c r="F142" s="4">
        <v>12.69</v>
      </c>
      <c r="G142" s="6">
        <f t="shared" si="16"/>
        <v>421</v>
      </c>
      <c r="H142" s="4">
        <v>0.56000000000000005</v>
      </c>
      <c r="I142" s="6">
        <f t="shared" si="17"/>
        <v>79</v>
      </c>
      <c r="J142" s="4">
        <v>2.16</v>
      </c>
      <c r="K142" s="4">
        <v>1.21</v>
      </c>
      <c r="L142" s="6">
        <f t="shared" si="18"/>
        <v>126</v>
      </c>
      <c r="M142" s="4">
        <v>53.55</v>
      </c>
      <c r="N142" s="4">
        <v>0.25</v>
      </c>
      <c r="O142" s="4">
        <v>0.4</v>
      </c>
      <c r="P142" s="4">
        <v>15.68</v>
      </c>
      <c r="Q142" s="6">
        <f t="shared" si="19"/>
        <v>489</v>
      </c>
      <c r="R142" s="4">
        <v>0.21</v>
      </c>
      <c r="S142" s="4">
        <v>-0.03</v>
      </c>
      <c r="T142" s="4">
        <v>0</v>
      </c>
      <c r="U142" s="6">
        <f t="shared" si="20"/>
        <v>563</v>
      </c>
      <c r="V142" s="4">
        <v>0.41</v>
      </c>
      <c r="W142" s="6">
        <f t="shared" si="21"/>
        <v>184</v>
      </c>
      <c r="X142" s="4">
        <v>0.09</v>
      </c>
      <c r="Y142" s="4">
        <v>0.02</v>
      </c>
      <c r="Z142" s="4">
        <v>0.14000000000000001</v>
      </c>
      <c r="AA142" s="4" t="s">
        <v>37</v>
      </c>
      <c r="AB142" s="4">
        <v>2021</v>
      </c>
      <c r="AC142" s="6">
        <f t="shared" si="22"/>
        <v>284.3</v>
      </c>
      <c r="AD142" s="14">
        <f t="shared" si="23"/>
        <v>140</v>
      </c>
    </row>
    <row r="143" spans="1:30" x14ac:dyDescent="0.35">
      <c r="A143" s="4" t="s">
        <v>299</v>
      </c>
      <c r="B143" s="4" t="s">
        <v>62</v>
      </c>
      <c r="C143" s="4" t="s">
        <v>31</v>
      </c>
      <c r="D143" s="4" t="s">
        <v>69</v>
      </c>
      <c r="E143" s="4">
        <v>33</v>
      </c>
      <c r="F143" s="4">
        <v>8.7100000000000009</v>
      </c>
      <c r="G143" s="6">
        <f t="shared" si="16"/>
        <v>530</v>
      </c>
      <c r="H143" s="4">
        <v>0.48</v>
      </c>
      <c r="I143" s="6">
        <f t="shared" si="17"/>
        <v>127</v>
      </c>
      <c r="J143" s="4">
        <v>2.2999999999999998</v>
      </c>
      <c r="K143" s="4">
        <v>1.44</v>
      </c>
      <c r="L143" s="6">
        <f t="shared" si="18"/>
        <v>70</v>
      </c>
      <c r="M143" s="4">
        <v>59.94</v>
      </c>
      <c r="N143" s="4">
        <v>0.17</v>
      </c>
      <c r="O143" s="4">
        <v>0.38</v>
      </c>
      <c r="P143" s="4">
        <v>15.2</v>
      </c>
      <c r="Q143" s="6">
        <f t="shared" si="19"/>
        <v>529</v>
      </c>
      <c r="R143" s="4">
        <v>0.08</v>
      </c>
      <c r="S143" s="4">
        <v>0</v>
      </c>
      <c r="T143" s="4">
        <v>0.04</v>
      </c>
      <c r="U143" s="6">
        <f t="shared" si="20"/>
        <v>376</v>
      </c>
      <c r="V143" s="4">
        <v>0.36</v>
      </c>
      <c r="W143" s="6">
        <f t="shared" si="21"/>
        <v>235</v>
      </c>
      <c r="X143" s="4">
        <v>0.14000000000000001</v>
      </c>
      <c r="Y143" s="4">
        <v>0.21</v>
      </c>
      <c r="Z143" s="4">
        <v>7.0000000000000007E-2</v>
      </c>
      <c r="AA143" s="4" t="s">
        <v>28</v>
      </c>
      <c r="AB143" s="4">
        <v>2021</v>
      </c>
      <c r="AC143" s="6">
        <f t="shared" si="22"/>
        <v>284.5</v>
      </c>
      <c r="AD143" s="14">
        <f t="shared" si="23"/>
        <v>141</v>
      </c>
    </row>
    <row r="144" spans="1:30" x14ac:dyDescent="0.35">
      <c r="A144" s="4" t="s">
        <v>300</v>
      </c>
      <c r="B144" s="4" t="s">
        <v>205</v>
      </c>
      <c r="C144" s="4" t="s">
        <v>301</v>
      </c>
      <c r="D144" s="4" t="s">
        <v>117</v>
      </c>
      <c r="E144" s="4">
        <v>21</v>
      </c>
      <c r="F144" s="4">
        <v>21.36</v>
      </c>
      <c r="G144" s="6">
        <f t="shared" si="16"/>
        <v>201</v>
      </c>
      <c r="H144" s="4">
        <v>0.48</v>
      </c>
      <c r="I144" s="6">
        <f t="shared" si="17"/>
        <v>127</v>
      </c>
      <c r="J144" s="4">
        <v>1.9</v>
      </c>
      <c r="K144" s="4">
        <v>0.8</v>
      </c>
      <c r="L144" s="6">
        <f t="shared" si="18"/>
        <v>367</v>
      </c>
      <c r="M144" s="4">
        <v>37.590000000000003</v>
      </c>
      <c r="N144" s="4">
        <v>0.23</v>
      </c>
      <c r="O144" s="4">
        <v>0.54</v>
      </c>
      <c r="P144" s="4">
        <v>15.92</v>
      </c>
      <c r="Q144" s="6">
        <f t="shared" si="19"/>
        <v>471</v>
      </c>
      <c r="R144" s="4">
        <v>-0.06</v>
      </c>
      <c r="S144" s="4">
        <v>0.19</v>
      </c>
      <c r="T144" s="4">
        <v>0.05</v>
      </c>
      <c r="U144" s="6">
        <f t="shared" si="20"/>
        <v>340</v>
      </c>
      <c r="V144" s="4">
        <v>0.33</v>
      </c>
      <c r="W144" s="6">
        <f t="shared" si="21"/>
        <v>277</v>
      </c>
      <c r="X144" s="4">
        <v>0.09</v>
      </c>
      <c r="Y144" s="4">
        <v>0.16</v>
      </c>
      <c r="Z144" s="4">
        <v>0.08</v>
      </c>
      <c r="AA144" s="4" t="s">
        <v>50</v>
      </c>
      <c r="AB144" s="4">
        <v>2021</v>
      </c>
      <c r="AC144" s="6">
        <f t="shared" si="22"/>
        <v>284.64999999999998</v>
      </c>
      <c r="AD144" s="14">
        <f t="shared" si="23"/>
        <v>142</v>
      </c>
    </row>
    <row r="145" spans="1:30" x14ac:dyDescent="0.35">
      <c r="A145" s="4" t="s">
        <v>302</v>
      </c>
      <c r="B145" s="4" t="s">
        <v>57</v>
      </c>
      <c r="C145" s="4" t="s">
        <v>26</v>
      </c>
      <c r="D145" s="4" t="s">
        <v>123</v>
      </c>
      <c r="E145" s="4">
        <v>21</v>
      </c>
      <c r="F145" s="4">
        <v>26.56</v>
      </c>
      <c r="G145" s="6">
        <f t="shared" si="16"/>
        <v>112</v>
      </c>
      <c r="H145" s="4">
        <v>0.19</v>
      </c>
      <c r="I145" s="6">
        <f t="shared" si="17"/>
        <v>451</v>
      </c>
      <c r="J145" s="4">
        <v>1.93</v>
      </c>
      <c r="K145" s="4">
        <v>0.92</v>
      </c>
      <c r="L145" s="6">
        <f t="shared" si="18"/>
        <v>288</v>
      </c>
      <c r="M145" s="4">
        <v>48.94</v>
      </c>
      <c r="N145" s="4">
        <v>0.1</v>
      </c>
      <c r="O145" s="4">
        <v>0.19</v>
      </c>
      <c r="P145" s="4">
        <v>18.45</v>
      </c>
      <c r="Q145" s="6">
        <f t="shared" si="19"/>
        <v>250</v>
      </c>
      <c r="R145" s="4">
        <v>-7.0000000000000007E-2</v>
      </c>
      <c r="S145" s="4">
        <v>0.1</v>
      </c>
      <c r="T145" s="4">
        <v>0.1</v>
      </c>
      <c r="U145" s="6">
        <f t="shared" si="20"/>
        <v>106</v>
      </c>
      <c r="V145" s="4">
        <v>0.24</v>
      </c>
      <c r="W145" s="6">
        <f t="shared" si="21"/>
        <v>444</v>
      </c>
      <c r="X145" s="4">
        <v>0.11</v>
      </c>
      <c r="Y145" s="4">
        <v>-0.12</v>
      </c>
      <c r="Z145" s="4">
        <v>-0.08</v>
      </c>
      <c r="AA145" s="4" t="s">
        <v>50</v>
      </c>
      <c r="AB145" s="4">
        <v>2021</v>
      </c>
      <c r="AC145" s="6">
        <f t="shared" si="22"/>
        <v>284.95</v>
      </c>
      <c r="AD145" s="14">
        <f t="shared" si="23"/>
        <v>143</v>
      </c>
    </row>
    <row r="146" spans="1:30" x14ac:dyDescent="0.35">
      <c r="A146" s="4" t="s">
        <v>303</v>
      </c>
      <c r="B146" s="4" t="s">
        <v>57</v>
      </c>
      <c r="C146" s="4" t="s">
        <v>31</v>
      </c>
      <c r="D146" s="4" t="s">
        <v>83</v>
      </c>
      <c r="E146" s="4">
        <v>27</v>
      </c>
      <c r="F146" s="4">
        <v>20.04</v>
      </c>
      <c r="G146" s="6">
        <f t="shared" si="16"/>
        <v>230</v>
      </c>
      <c r="H146" s="4">
        <v>0.26</v>
      </c>
      <c r="I146" s="6">
        <f t="shared" si="17"/>
        <v>345</v>
      </c>
      <c r="J146" s="4">
        <v>2.93</v>
      </c>
      <c r="K146" s="4">
        <v>1.23</v>
      </c>
      <c r="L146" s="6">
        <f t="shared" si="18"/>
        <v>119</v>
      </c>
      <c r="M146" s="4">
        <v>41.63</v>
      </c>
      <c r="N146" s="4">
        <v>0.01</v>
      </c>
      <c r="O146" s="4">
        <v>0.2</v>
      </c>
      <c r="P146" s="4">
        <v>16.64</v>
      </c>
      <c r="Q146" s="6">
        <f t="shared" si="19"/>
        <v>394</v>
      </c>
      <c r="R146" s="4">
        <v>0.01</v>
      </c>
      <c r="S146" s="4">
        <v>-0.03</v>
      </c>
      <c r="T146" s="4">
        <v>0.05</v>
      </c>
      <c r="U146" s="6">
        <f t="shared" si="20"/>
        <v>340</v>
      </c>
      <c r="V146" s="4">
        <v>0.31</v>
      </c>
      <c r="W146" s="6">
        <f t="shared" si="21"/>
        <v>314</v>
      </c>
      <c r="X146" s="4">
        <v>0.04</v>
      </c>
      <c r="Y146" s="4">
        <v>0.01</v>
      </c>
      <c r="Z146" s="4">
        <v>0.12</v>
      </c>
      <c r="AA146" s="4" t="s">
        <v>50</v>
      </c>
      <c r="AB146" s="4">
        <v>2021</v>
      </c>
      <c r="AC146" s="6">
        <f t="shared" si="22"/>
        <v>286.05</v>
      </c>
      <c r="AD146" s="14">
        <f t="shared" si="23"/>
        <v>144</v>
      </c>
    </row>
    <row r="147" spans="1:30" x14ac:dyDescent="0.35">
      <c r="A147" s="4" t="s">
        <v>304</v>
      </c>
      <c r="B147" s="4" t="s">
        <v>163</v>
      </c>
      <c r="C147" s="4" t="s">
        <v>26</v>
      </c>
      <c r="D147" s="4" t="s">
        <v>218</v>
      </c>
      <c r="E147" s="4">
        <v>26</v>
      </c>
      <c r="F147" s="4">
        <v>16.45</v>
      </c>
      <c r="G147" s="6">
        <f t="shared" si="16"/>
        <v>318</v>
      </c>
      <c r="H147" s="4">
        <v>0.35</v>
      </c>
      <c r="I147" s="6">
        <f t="shared" si="17"/>
        <v>235</v>
      </c>
      <c r="J147" s="4">
        <v>2.14</v>
      </c>
      <c r="K147" s="4">
        <v>1</v>
      </c>
      <c r="L147" s="6">
        <f t="shared" si="18"/>
        <v>236</v>
      </c>
      <c r="M147" s="4">
        <v>47.09</v>
      </c>
      <c r="N147" s="4">
        <v>0.21</v>
      </c>
      <c r="O147" s="4">
        <v>0.28999999999999998</v>
      </c>
      <c r="P147" s="4">
        <v>17.489999999999998</v>
      </c>
      <c r="Q147" s="6">
        <f t="shared" si="19"/>
        <v>321</v>
      </c>
      <c r="R147" s="4">
        <v>0.04</v>
      </c>
      <c r="S147" s="4">
        <v>0.11</v>
      </c>
      <c r="T147" s="4">
        <v>0.02</v>
      </c>
      <c r="U147" s="6">
        <f t="shared" si="20"/>
        <v>468</v>
      </c>
      <c r="V147" s="4">
        <v>0.45</v>
      </c>
      <c r="W147" s="6">
        <f t="shared" si="21"/>
        <v>147</v>
      </c>
      <c r="X147" s="4">
        <v>0.25</v>
      </c>
      <c r="Y147" s="4">
        <v>0.01</v>
      </c>
      <c r="Z147" s="4">
        <v>0.04</v>
      </c>
      <c r="AA147" s="4" t="s">
        <v>50</v>
      </c>
      <c r="AB147" s="4">
        <v>2021</v>
      </c>
      <c r="AC147" s="6">
        <f t="shared" si="22"/>
        <v>286.7</v>
      </c>
      <c r="AD147" s="14">
        <f t="shared" si="23"/>
        <v>145</v>
      </c>
    </row>
    <row r="148" spans="1:30" x14ac:dyDescent="0.35">
      <c r="A148" s="4" t="s">
        <v>305</v>
      </c>
      <c r="B148" s="4" t="s">
        <v>57</v>
      </c>
      <c r="C148" s="4" t="s">
        <v>82</v>
      </c>
      <c r="D148" s="4" t="s">
        <v>32</v>
      </c>
      <c r="E148" s="4">
        <v>22</v>
      </c>
      <c r="F148" s="4">
        <v>19.82</v>
      </c>
      <c r="G148" s="6">
        <f t="shared" si="16"/>
        <v>236</v>
      </c>
      <c r="H148" s="4">
        <v>0.32</v>
      </c>
      <c r="I148" s="6">
        <f t="shared" si="17"/>
        <v>271</v>
      </c>
      <c r="J148" s="4">
        <v>3.66</v>
      </c>
      <c r="K148" s="4">
        <v>1.31</v>
      </c>
      <c r="L148" s="6">
        <f t="shared" si="18"/>
        <v>99</v>
      </c>
      <c r="M148" s="4">
        <v>35.29</v>
      </c>
      <c r="N148" s="4">
        <v>0.05</v>
      </c>
      <c r="O148" s="4">
        <v>0.14000000000000001</v>
      </c>
      <c r="P148" s="4">
        <v>15.86</v>
      </c>
      <c r="Q148" s="6">
        <f t="shared" si="19"/>
        <v>476</v>
      </c>
      <c r="R148" s="4">
        <v>-0.08</v>
      </c>
      <c r="S148" s="4">
        <v>0.03</v>
      </c>
      <c r="T148" s="4">
        <v>0</v>
      </c>
      <c r="U148" s="6">
        <f t="shared" si="20"/>
        <v>563</v>
      </c>
      <c r="V148" s="4">
        <v>0.53</v>
      </c>
      <c r="W148" s="6">
        <f t="shared" si="21"/>
        <v>81</v>
      </c>
      <c r="X148" s="4">
        <v>0.11</v>
      </c>
      <c r="Y148" s="4">
        <v>-0.12</v>
      </c>
      <c r="Z148" s="4">
        <v>-0.22</v>
      </c>
      <c r="AA148" s="4" t="s">
        <v>33</v>
      </c>
      <c r="AB148" s="4">
        <v>2021</v>
      </c>
      <c r="AC148" s="6">
        <f t="shared" si="22"/>
        <v>286.89999999999998</v>
      </c>
      <c r="AD148" s="14">
        <f t="shared" si="23"/>
        <v>146</v>
      </c>
    </row>
    <row r="149" spans="1:30" x14ac:dyDescent="0.35">
      <c r="A149" s="4" t="s">
        <v>306</v>
      </c>
      <c r="B149" s="4" t="s">
        <v>68</v>
      </c>
      <c r="C149" s="4" t="s">
        <v>82</v>
      </c>
      <c r="D149" s="4" t="s">
        <v>88</v>
      </c>
      <c r="E149" s="4">
        <v>25</v>
      </c>
      <c r="F149" s="4">
        <v>25.38</v>
      </c>
      <c r="G149" s="6">
        <f t="shared" si="16"/>
        <v>131</v>
      </c>
      <c r="H149" s="4">
        <v>0.36</v>
      </c>
      <c r="I149" s="6">
        <f t="shared" si="17"/>
        <v>224</v>
      </c>
      <c r="J149" s="4">
        <v>1.9</v>
      </c>
      <c r="K149" s="4">
        <v>0.62</v>
      </c>
      <c r="L149" s="6">
        <f t="shared" si="18"/>
        <v>513</v>
      </c>
      <c r="M149" s="4">
        <v>31.28</v>
      </c>
      <c r="N149" s="4">
        <v>0.25</v>
      </c>
      <c r="O149" s="4">
        <v>0.53</v>
      </c>
      <c r="P149" s="4">
        <v>17.09</v>
      </c>
      <c r="Q149" s="6">
        <f t="shared" si="19"/>
        <v>350</v>
      </c>
      <c r="R149" s="4">
        <v>0.21</v>
      </c>
      <c r="S149" s="4">
        <v>0.09</v>
      </c>
      <c r="T149" s="4">
        <v>0.1</v>
      </c>
      <c r="U149" s="6">
        <f t="shared" si="20"/>
        <v>106</v>
      </c>
      <c r="V149" s="4">
        <v>0.26</v>
      </c>
      <c r="W149" s="6">
        <f t="shared" si="21"/>
        <v>404</v>
      </c>
      <c r="X149" s="4">
        <v>0.16</v>
      </c>
      <c r="Y149" s="4">
        <v>7.0000000000000007E-2</v>
      </c>
      <c r="Z149" s="4">
        <v>0.02</v>
      </c>
      <c r="AA149" s="4" t="s">
        <v>28</v>
      </c>
      <c r="AB149" s="4">
        <v>2021</v>
      </c>
      <c r="AC149" s="6">
        <f t="shared" si="22"/>
        <v>287.04999999999995</v>
      </c>
      <c r="AD149" s="14">
        <f t="shared" si="23"/>
        <v>147</v>
      </c>
    </row>
    <row r="150" spans="1:30" x14ac:dyDescent="0.35">
      <c r="A150" s="4" t="s">
        <v>307</v>
      </c>
      <c r="B150" s="4" t="s">
        <v>39</v>
      </c>
      <c r="C150" s="4" t="s">
        <v>82</v>
      </c>
      <c r="D150" s="4" t="s">
        <v>130</v>
      </c>
      <c r="E150" s="4">
        <v>24</v>
      </c>
      <c r="F150" s="4">
        <v>28.93</v>
      </c>
      <c r="G150" s="6">
        <f t="shared" si="16"/>
        <v>71</v>
      </c>
      <c r="H150" s="4">
        <v>0.14000000000000001</v>
      </c>
      <c r="I150" s="6">
        <f t="shared" si="17"/>
        <v>534</v>
      </c>
      <c r="J150" s="4">
        <v>2.5</v>
      </c>
      <c r="K150" s="4">
        <v>0.99</v>
      </c>
      <c r="L150" s="6">
        <f t="shared" si="18"/>
        <v>241</v>
      </c>
      <c r="M150" s="4">
        <v>37.15</v>
      </c>
      <c r="N150" s="4">
        <v>7.0000000000000007E-2</v>
      </c>
      <c r="O150" s="4">
        <v>0.22</v>
      </c>
      <c r="P150" s="4">
        <v>19.41</v>
      </c>
      <c r="Q150" s="6">
        <f t="shared" si="19"/>
        <v>186</v>
      </c>
      <c r="R150" s="4">
        <v>0.26</v>
      </c>
      <c r="S150" s="4">
        <v>0</v>
      </c>
      <c r="T150" s="4">
        <v>7.0000000000000007E-2</v>
      </c>
      <c r="U150" s="6">
        <f t="shared" si="20"/>
        <v>241</v>
      </c>
      <c r="V150" s="4">
        <v>0.31</v>
      </c>
      <c r="W150" s="6">
        <f t="shared" si="21"/>
        <v>314</v>
      </c>
      <c r="X150" s="4">
        <v>0.06</v>
      </c>
      <c r="Y150" s="4">
        <v>-0.03</v>
      </c>
      <c r="Z150" s="4">
        <v>0.01</v>
      </c>
      <c r="AA150" s="4" t="s">
        <v>37</v>
      </c>
      <c r="AB150" s="4">
        <v>2021</v>
      </c>
      <c r="AC150" s="6">
        <f t="shared" si="22"/>
        <v>287.8</v>
      </c>
      <c r="AD150" s="14">
        <f t="shared" si="23"/>
        <v>148</v>
      </c>
    </row>
    <row r="151" spans="1:30" x14ac:dyDescent="0.35">
      <c r="A151" s="4" t="s">
        <v>308</v>
      </c>
      <c r="B151" s="4" t="s">
        <v>309</v>
      </c>
      <c r="C151" s="4" t="s">
        <v>82</v>
      </c>
      <c r="D151" s="4" t="s">
        <v>310</v>
      </c>
      <c r="E151" s="4">
        <v>29</v>
      </c>
      <c r="F151" s="4">
        <v>0.52</v>
      </c>
      <c r="G151" s="6">
        <f t="shared" si="16"/>
        <v>871</v>
      </c>
      <c r="H151" s="4">
        <v>1.74</v>
      </c>
      <c r="I151" s="6">
        <f t="shared" si="17"/>
        <v>2</v>
      </c>
      <c r="J151" s="4">
        <v>5.07</v>
      </c>
      <c r="K151" s="4">
        <v>3.24</v>
      </c>
      <c r="L151" s="6">
        <f t="shared" si="18"/>
        <v>7</v>
      </c>
      <c r="M151" s="4">
        <v>66.63</v>
      </c>
      <c r="N151" s="4">
        <v>0.36</v>
      </c>
      <c r="O151" s="4">
        <v>0.46</v>
      </c>
      <c r="P151" s="4">
        <v>13.09</v>
      </c>
      <c r="Q151" s="6">
        <f t="shared" si="19"/>
        <v>692</v>
      </c>
      <c r="R151" s="4">
        <v>0.06</v>
      </c>
      <c r="S151" s="4">
        <v>-0.1</v>
      </c>
      <c r="T151" s="4">
        <v>0.05</v>
      </c>
      <c r="U151" s="6">
        <f t="shared" si="20"/>
        <v>340</v>
      </c>
      <c r="V151" s="4">
        <v>0.89</v>
      </c>
      <c r="W151" s="6">
        <f t="shared" si="21"/>
        <v>11</v>
      </c>
      <c r="X151" s="4">
        <v>0.23</v>
      </c>
      <c r="Y151" s="4">
        <v>0.89</v>
      </c>
      <c r="Z151" s="4">
        <v>0.77</v>
      </c>
      <c r="AA151" s="4" t="s">
        <v>50</v>
      </c>
      <c r="AB151" s="4">
        <v>2021</v>
      </c>
      <c r="AC151" s="6">
        <f t="shared" si="22"/>
        <v>288.45000000000005</v>
      </c>
      <c r="AD151" s="14">
        <f t="shared" si="23"/>
        <v>149</v>
      </c>
    </row>
    <row r="152" spans="1:30" x14ac:dyDescent="0.35">
      <c r="A152" s="4" t="s">
        <v>311</v>
      </c>
      <c r="B152" s="4" t="s">
        <v>132</v>
      </c>
      <c r="C152" s="4" t="s">
        <v>31</v>
      </c>
      <c r="D152" s="4" t="s">
        <v>127</v>
      </c>
      <c r="E152" s="4">
        <v>31</v>
      </c>
      <c r="F152" s="4">
        <v>25.81</v>
      </c>
      <c r="G152" s="6">
        <f t="shared" si="16"/>
        <v>122</v>
      </c>
      <c r="H152" s="4">
        <v>0.39</v>
      </c>
      <c r="I152" s="6">
        <f t="shared" si="17"/>
        <v>190</v>
      </c>
      <c r="J152" s="4">
        <v>2.17</v>
      </c>
      <c r="K152" s="4">
        <v>0.7</v>
      </c>
      <c r="L152" s="6">
        <f t="shared" si="18"/>
        <v>441</v>
      </c>
      <c r="M152" s="4">
        <v>33.82</v>
      </c>
      <c r="N152" s="4">
        <v>0.1</v>
      </c>
      <c r="O152" s="4">
        <v>0.43</v>
      </c>
      <c r="P152" s="4">
        <v>13.42</v>
      </c>
      <c r="Q152" s="6">
        <f t="shared" si="19"/>
        <v>670</v>
      </c>
      <c r="R152" s="4">
        <v>0</v>
      </c>
      <c r="S152" s="4">
        <v>0</v>
      </c>
      <c r="T152" s="4">
        <v>0.09</v>
      </c>
      <c r="U152" s="6">
        <f t="shared" si="20"/>
        <v>137</v>
      </c>
      <c r="V152" s="4">
        <v>0.46</v>
      </c>
      <c r="W152" s="6">
        <f t="shared" si="21"/>
        <v>140</v>
      </c>
      <c r="X152" s="4">
        <v>0.08</v>
      </c>
      <c r="Y152" s="4">
        <v>-0.06</v>
      </c>
      <c r="Z152" s="4">
        <v>-0.1</v>
      </c>
      <c r="AA152" s="4" t="s">
        <v>46</v>
      </c>
      <c r="AB152" s="4">
        <v>2021</v>
      </c>
      <c r="AC152" s="6">
        <f t="shared" si="22"/>
        <v>289.05</v>
      </c>
      <c r="AD152" s="14">
        <f t="shared" si="23"/>
        <v>150</v>
      </c>
    </row>
    <row r="153" spans="1:30" x14ac:dyDescent="0.35">
      <c r="A153" s="4" t="s">
        <v>312</v>
      </c>
      <c r="B153" s="4" t="s">
        <v>39</v>
      </c>
      <c r="C153" s="4" t="s">
        <v>31</v>
      </c>
      <c r="D153" s="4" t="s">
        <v>58</v>
      </c>
      <c r="E153" s="4">
        <v>20</v>
      </c>
      <c r="F153" s="4">
        <v>19</v>
      </c>
      <c r="G153" s="6">
        <f t="shared" si="16"/>
        <v>260</v>
      </c>
      <c r="H153" s="4">
        <v>0.77</v>
      </c>
      <c r="I153" s="6">
        <f t="shared" si="17"/>
        <v>26</v>
      </c>
      <c r="J153" s="4">
        <v>2.88</v>
      </c>
      <c r="K153" s="4">
        <v>1.33</v>
      </c>
      <c r="L153" s="6">
        <f t="shared" si="18"/>
        <v>92</v>
      </c>
      <c r="M153" s="4">
        <v>45.38</v>
      </c>
      <c r="N153" s="4">
        <v>0.17</v>
      </c>
      <c r="O153" s="4">
        <v>0.63</v>
      </c>
      <c r="P153" s="4">
        <v>11.75</v>
      </c>
      <c r="Q153" s="6">
        <f t="shared" si="19"/>
        <v>782</v>
      </c>
      <c r="R153" s="4">
        <v>0.05</v>
      </c>
      <c r="S153" s="4">
        <v>-0.05</v>
      </c>
      <c r="T153" s="4">
        <v>-0.03</v>
      </c>
      <c r="U153" s="6">
        <f t="shared" si="20"/>
        <v>687</v>
      </c>
      <c r="V153" s="4">
        <v>0.57999999999999996</v>
      </c>
      <c r="W153" s="6">
        <f t="shared" si="21"/>
        <v>57</v>
      </c>
      <c r="X153" s="4">
        <v>0.26</v>
      </c>
      <c r="Y153" s="4">
        <v>0.18</v>
      </c>
      <c r="Z153" s="4">
        <v>0.12</v>
      </c>
      <c r="AA153" s="4" t="s">
        <v>33</v>
      </c>
      <c r="AB153" s="4">
        <v>2021</v>
      </c>
      <c r="AC153" s="6">
        <f t="shared" si="22"/>
        <v>289.95</v>
      </c>
      <c r="AD153" s="14">
        <f t="shared" si="23"/>
        <v>151</v>
      </c>
    </row>
    <row r="154" spans="1:30" x14ac:dyDescent="0.35">
      <c r="A154" s="4" t="s">
        <v>313</v>
      </c>
      <c r="B154" s="4" t="s">
        <v>77</v>
      </c>
      <c r="C154" s="4" t="s">
        <v>82</v>
      </c>
      <c r="D154" s="4" t="s">
        <v>314</v>
      </c>
      <c r="E154" s="4">
        <v>27</v>
      </c>
      <c r="F154" s="4">
        <v>20.8</v>
      </c>
      <c r="G154" s="6">
        <f t="shared" si="16"/>
        <v>211</v>
      </c>
      <c r="H154" s="4">
        <v>0.24</v>
      </c>
      <c r="I154" s="6">
        <f t="shared" si="17"/>
        <v>372</v>
      </c>
      <c r="J154" s="4">
        <v>2.25</v>
      </c>
      <c r="K154" s="4">
        <v>0.74</v>
      </c>
      <c r="L154" s="6">
        <f t="shared" si="18"/>
        <v>412</v>
      </c>
      <c r="M154" s="4">
        <v>31.88</v>
      </c>
      <c r="N154" s="4">
        <v>0.16</v>
      </c>
      <c r="O154" s="4">
        <v>0.32</v>
      </c>
      <c r="P154" s="4">
        <v>20.75</v>
      </c>
      <c r="Q154" s="6">
        <f t="shared" si="19"/>
        <v>121</v>
      </c>
      <c r="R154" s="4">
        <v>0.36</v>
      </c>
      <c r="S154" s="4">
        <v>-0.09</v>
      </c>
      <c r="T154" s="4">
        <v>0.08</v>
      </c>
      <c r="U154" s="6">
        <f t="shared" si="20"/>
        <v>193</v>
      </c>
      <c r="V154" s="4">
        <v>0.28000000000000003</v>
      </c>
      <c r="W154" s="6">
        <f t="shared" si="21"/>
        <v>366</v>
      </c>
      <c r="X154" s="4">
        <v>0.01</v>
      </c>
      <c r="Y154" s="4">
        <v>0.13</v>
      </c>
      <c r="Z154" s="4">
        <v>0.06</v>
      </c>
      <c r="AA154" s="4" t="s">
        <v>79</v>
      </c>
      <c r="AB154" s="4">
        <v>2021</v>
      </c>
      <c r="AC154" s="6">
        <f t="shared" si="22"/>
        <v>290.75</v>
      </c>
      <c r="AD154" s="14">
        <f t="shared" si="23"/>
        <v>152</v>
      </c>
    </row>
    <row r="155" spans="1:30" x14ac:dyDescent="0.35">
      <c r="A155" s="4" t="s">
        <v>315</v>
      </c>
      <c r="B155" s="4" t="s">
        <v>44</v>
      </c>
      <c r="C155" s="4" t="s">
        <v>26</v>
      </c>
      <c r="D155" s="4" t="s">
        <v>99</v>
      </c>
      <c r="E155" s="4">
        <v>20</v>
      </c>
      <c r="F155" s="4">
        <v>22.9</v>
      </c>
      <c r="G155" s="6">
        <f t="shared" si="16"/>
        <v>169</v>
      </c>
      <c r="H155" s="4">
        <v>0.33</v>
      </c>
      <c r="I155" s="6">
        <f t="shared" si="17"/>
        <v>260</v>
      </c>
      <c r="J155" s="4">
        <v>2.2799999999999998</v>
      </c>
      <c r="K155" s="4">
        <v>0.59</v>
      </c>
      <c r="L155" s="6">
        <f t="shared" si="18"/>
        <v>542</v>
      </c>
      <c r="M155" s="4">
        <v>29.39</v>
      </c>
      <c r="N155" s="4">
        <v>0.14000000000000001</v>
      </c>
      <c r="O155" s="4">
        <v>0.4</v>
      </c>
      <c r="P155" s="4">
        <v>16.559999999999999</v>
      </c>
      <c r="Q155" s="6">
        <f t="shared" si="19"/>
        <v>405</v>
      </c>
      <c r="R155" s="4">
        <v>0.04</v>
      </c>
      <c r="S155" s="4">
        <v>-0.03</v>
      </c>
      <c r="T155" s="4">
        <v>0.12</v>
      </c>
      <c r="U155" s="6">
        <f t="shared" si="20"/>
        <v>95</v>
      </c>
      <c r="V155" s="4">
        <v>0.42</v>
      </c>
      <c r="W155" s="6">
        <f t="shared" si="21"/>
        <v>174</v>
      </c>
      <c r="X155" s="4">
        <v>0.18</v>
      </c>
      <c r="Y155" s="4">
        <v>0.12</v>
      </c>
      <c r="Z155" s="4">
        <v>-0.03</v>
      </c>
      <c r="AA155" s="4" t="s">
        <v>50</v>
      </c>
      <c r="AB155" s="4">
        <v>2021</v>
      </c>
      <c r="AC155" s="6">
        <f t="shared" si="22"/>
        <v>291.14999999999998</v>
      </c>
      <c r="AD155" s="14">
        <f t="shared" si="23"/>
        <v>153</v>
      </c>
    </row>
    <row r="156" spans="1:30" x14ac:dyDescent="0.35">
      <c r="A156" s="4" t="s">
        <v>316</v>
      </c>
      <c r="B156" s="4" t="s">
        <v>62</v>
      </c>
      <c r="C156" s="4" t="s">
        <v>26</v>
      </c>
      <c r="D156" s="4" t="s">
        <v>242</v>
      </c>
      <c r="E156" s="4">
        <v>29</v>
      </c>
      <c r="F156" s="4">
        <v>19.62</v>
      </c>
      <c r="G156" s="6">
        <f t="shared" si="16"/>
        <v>241</v>
      </c>
      <c r="H156" s="4">
        <v>0.35</v>
      </c>
      <c r="I156" s="6">
        <f t="shared" si="17"/>
        <v>235</v>
      </c>
      <c r="J156" s="4">
        <v>1.88</v>
      </c>
      <c r="K156" s="4">
        <v>0.91</v>
      </c>
      <c r="L156" s="6">
        <f t="shared" si="18"/>
        <v>295</v>
      </c>
      <c r="M156" s="4">
        <v>51.31</v>
      </c>
      <c r="N156" s="4">
        <v>0.24</v>
      </c>
      <c r="O156" s="4">
        <v>0.23</v>
      </c>
      <c r="P156" s="4">
        <v>19.559999999999999</v>
      </c>
      <c r="Q156" s="6">
        <f t="shared" si="19"/>
        <v>179</v>
      </c>
      <c r="R156" s="4">
        <v>0.25</v>
      </c>
      <c r="S156" s="4">
        <v>-0.1</v>
      </c>
      <c r="T156" s="4">
        <v>0.03</v>
      </c>
      <c r="U156" s="6">
        <f t="shared" si="20"/>
        <v>425</v>
      </c>
      <c r="V156" s="4">
        <v>0.23</v>
      </c>
      <c r="W156" s="6">
        <f t="shared" si="21"/>
        <v>470</v>
      </c>
      <c r="X156" s="4">
        <v>0.14000000000000001</v>
      </c>
      <c r="Y156" s="4">
        <v>0.03</v>
      </c>
      <c r="Z156" s="4">
        <v>0.19</v>
      </c>
      <c r="AA156" s="4" t="s">
        <v>46</v>
      </c>
      <c r="AB156" s="4">
        <v>2021</v>
      </c>
      <c r="AC156" s="6">
        <f t="shared" si="22"/>
        <v>291.5</v>
      </c>
      <c r="AD156" s="14">
        <f t="shared" si="23"/>
        <v>154</v>
      </c>
    </row>
    <row r="157" spans="1:30" x14ac:dyDescent="0.35">
      <c r="A157" s="4" t="s">
        <v>317</v>
      </c>
      <c r="B157" s="4" t="s">
        <v>77</v>
      </c>
      <c r="C157" s="4" t="s">
        <v>31</v>
      </c>
      <c r="D157" s="4" t="s">
        <v>318</v>
      </c>
      <c r="E157" s="4">
        <v>24</v>
      </c>
      <c r="F157" s="4">
        <v>10.88</v>
      </c>
      <c r="G157" s="6">
        <f t="shared" si="16"/>
        <v>466</v>
      </c>
      <c r="H157" s="4">
        <v>0.55000000000000004</v>
      </c>
      <c r="I157" s="6">
        <f t="shared" si="17"/>
        <v>84</v>
      </c>
      <c r="J157" s="4">
        <v>3.12</v>
      </c>
      <c r="K157" s="4">
        <v>1.5</v>
      </c>
      <c r="L157" s="6">
        <f t="shared" si="18"/>
        <v>55</v>
      </c>
      <c r="M157" s="4">
        <v>47.04</v>
      </c>
      <c r="N157" s="4">
        <v>0.18</v>
      </c>
      <c r="O157" s="4">
        <v>0.36</v>
      </c>
      <c r="P157" s="4">
        <v>17.97</v>
      </c>
      <c r="Q157" s="6">
        <f t="shared" si="19"/>
        <v>284</v>
      </c>
      <c r="R157" s="4">
        <v>-0.02</v>
      </c>
      <c r="S157" s="4">
        <v>7.0000000000000007E-2</v>
      </c>
      <c r="T157" s="4">
        <v>-7.0000000000000007E-2</v>
      </c>
      <c r="U157" s="6">
        <f t="shared" si="20"/>
        <v>846</v>
      </c>
      <c r="V157" s="4">
        <v>0.37</v>
      </c>
      <c r="W157" s="6">
        <f t="shared" si="21"/>
        <v>221</v>
      </c>
      <c r="X157" s="4">
        <v>0.09</v>
      </c>
      <c r="Y157" s="4">
        <v>0.26</v>
      </c>
      <c r="Z157" s="4">
        <v>0.35</v>
      </c>
      <c r="AA157" s="4" t="s">
        <v>79</v>
      </c>
      <c r="AB157" s="4">
        <v>2021</v>
      </c>
      <c r="AC157" s="6">
        <f t="shared" si="22"/>
        <v>293.5</v>
      </c>
      <c r="AD157" s="14">
        <f t="shared" si="23"/>
        <v>155</v>
      </c>
    </row>
    <row r="158" spans="1:30" x14ac:dyDescent="0.35">
      <c r="A158" s="4" t="s">
        <v>319</v>
      </c>
      <c r="B158" s="4" t="s">
        <v>81</v>
      </c>
      <c r="C158" s="4" t="s">
        <v>26</v>
      </c>
      <c r="D158" s="4" t="s">
        <v>94</v>
      </c>
      <c r="E158" s="4">
        <v>28</v>
      </c>
      <c r="F158" s="4">
        <v>30.8</v>
      </c>
      <c r="G158" s="6">
        <f t="shared" si="16"/>
        <v>44</v>
      </c>
      <c r="H158" s="4">
        <v>0.5</v>
      </c>
      <c r="I158" s="6">
        <f t="shared" si="17"/>
        <v>110</v>
      </c>
      <c r="J158" s="4">
        <v>1.84</v>
      </c>
      <c r="K158" s="4">
        <v>1.05</v>
      </c>
      <c r="L158" s="6">
        <f t="shared" si="18"/>
        <v>208</v>
      </c>
      <c r="M158" s="4">
        <v>50.84</v>
      </c>
      <c r="N158" s="4">
        <v>0.25</v>
      </c>
      <c r="O158" s="4">
        <v>0.61</v>
      </c>
      <c r="P158" s="4">
        <v>12.48</v>
      </c>
      <c r="Q158" s="6">
        <f t="shared" si="19"/>
        <v>735</v>
      </c>
      <c r="R158" s="4">
        <v>-0.04</v>
      </c>
      <c r="S158" s="4">
        <v>7.0000000000000007E-2</v>
      </c>
      <c r="T158" s="4">
        <v>0</v>
      </c>
      <c r="U158" s="6">
        <f t="shared" si="20"/>
        <v>563</v>
      </c>
      <c r="V158" s="4">
        <v>0.36</v>
      </c>
      <c r="W158" s="6">
        <f t="shared" si="21"/>
        <v>235</v>
      </c>
      <c r="X158" s="4">
        <v>0.15</v>
      </c>
      <c r="Y158" s="4">
        <v>0.25</v>
      </c>
      <c r="Z158" s="4">
        <v>0.11</v>
      </c>
      <c r="AA158" s="4" t="s">
        <v>33</v>
      </c>
      <c r="AB158" s="4">
        <v>2021</v>
      </c>
      <c r="AC158" s="6">
        <f t="shared" si="22"/>
        <v>293.89999999999998</v>
      </c>
      <c r="AD158" s="14">
        <f t="shared" si="23"/>
        <v>156</v>
      </c>
    </row>
    <row r="159" spans="1:30" x14ac:dyDescent="0.35">
      <c r="A159" s="4" t="s">
        <v>320</v>
      </c>
      <c r="B159" s="4" t="s">
        <v>57</v>
      </c>
      <c r="C159" s="4" t="s">
        <v>26</v>
      </c>
      <c r="D159" s="4" t="s">
        <v>96</v>
      </c>
      <c r="E159" s="4">
        <v>33</v>
      </c>
      <c r="F159" s="4">
        <v>26.96</v>
      </c>
      <c r="G159" s="6">
        <f t="shared" si="16"/>
        <v>103</v>
      </c>
      <c r="H159" s="4">
        <v>0.28000000000000003</v>
      </c>
      <c r="I159" s="6">
        <f t="shared" si="17"/>
        <v>325</v>
      </c>
      <c r="J159" s="4">
        <v>1.58</v>
      </c>
      <c r="K159" s="4">
        <v>0.73</v>
      </c>
      <c r="L159" s="6">
        <f t="shared" si="18"/>
        <v>420</v>
      </c>
      <c r="M159" s="4">
        <v>39.5</v>
      </c>
      <c r="N159" s="4">
        <v>0.25</v>
      </c>
      <c r="O159" s="4">
        <v>0.38</v>
      </c>
      <c r="P159" s="4">
        <v>21.5</v>
      </c>
      <c r="Q159" s="6">
        <f t="shared" si="19"/>
        <v>84</v>
      </c>
      <c r="R159" s="4">
        <v>0.31</v>
      </c>
      <c r="S159" s="4">
        <v>0.06</v>
      </c>
      <c r="T159" s="4">
        <v>0.08</v>
      </c>
      <c r="U159" s="6">
        <f t="shared" si="20"/>
        <v>193</v>
      </c>
      <c r="V159" s="4">
        <v>0.1</v>
      </c>
      <c r="W159" s="6">
        <f t="shared" si="21"/>
        <v>722</v>
      </c>
      <c r="X159" s="4">
        <v>0.2</v>
      </c>
      <c r="Y159" s="4">
        <v>0.14000000000000001</v>
      </c>
      <c r="Z159" s="4">
        <v>0.15</v>
      </c>
      <c r="AA159" s="4" t="s">
        <v>33</v>
      </c>
      <c r="AB159" s="4">
        <v>2021</v>
      </c>
      <c r="AC159" s="6">
        <f t="shared" si="22"/>
        <v>294.45</v>
      </c>
      <c r="AD159" s="14">
        <f t="shared" si="23"/>
        <v>157</v>
      </c>
    </row>
    <row r="160" spans="1:30" x14ac:dyDescent="0.35">
      <c r="A160" s="4" t="s">
        <v>321</v>
      </c>
      <c r="B160" s="4" t="s">
        <v>35</v>
      </c>
      <c r="C160" s="4" t="s">
        <v>26</v>
      </c>
      <c r="D160" s="4" t="s">
        <v>27</v>
      </c>
      <c r="E160" s="4">
        <v>20</v>
      </c>
      <c r="F160" s="4">
        <v>7.82</v>
      </c>
      <c r="G160" s="6">
        <f t="shared" si="16"/>
        <v>566</v>
      </c>
      <c r="H160" s="4">
        <v>0.36</v>
      </c>
      <c r="I160" s="6">
        <f t="shared" si="17"/>
        <v>224</v>
      </c>
      <c r="J160" s="4">
        <v>2.85</v>
      </c>
      <c r="K160" s="4">
        <v>1.49</v>
      </c>
      <c r="L160" s="6">
        <f t="shared" si="18"/>
        <v>59</v>
      </c>
      <c r="M160" s="4">
        <v>52.24</v>
      </c>
      <c r="N160" s="4">
        <v>0.09</v>
      </c>
      <c r="O160" s="4">
        <v>0.22</v>
      </c>
      <c r="P160" s="4">
        <v>16.57</v>
      </c>
      <c r="Q160" s="6">
        <f t="shared" si="19"/>
        <v>403</v>
      </c>
      <c r="R160" s="4">
        <v>7.0000000000000007E-2</v>
      </c>
      <c r="S160" s="4">
        <v>0.03</v>
      </c>
      <c r="T160" s="4">
        <v>0.04</v>
      </c>
      <c r="U160" s="6">
        <f t="shared" si="20"/>
        <v>376</v>
      </c>
      <c r="V160" s="4">
        <v>0.34</v>
      </c>
      <c r="W160" s="6">
        <f t="shared" si="21"/>
        <v>261</v>
      </c>
      <c r="X160" s="4">
        <v>0.2</v>
      </c>
      <c r="Y160" s="4">
        <v>0.08</v>
      </c>
      <c r="Z160" s="4">
        <v>0.05</v>
      </c>
      <c r="AA160" s="4" t="s">
        <v>28</v>
      </c>
      <c r="AB160" s="4">
        <v>2021</v>
      </c>
      <c r="AC160" s="6">
        <f t="shared" si="22"/>
        <v>295.64999999999998</v>
      </c>
      <c r="AD160" s="14">
        <f t="shared" si="23"/>
        <v>158</v>
      </c>
    </row>
    <row r="161" spans="1:30" x14ac:dyDescent="0.35">
      <c r="A161" s="4" t="s">
        <v>322</v>
      </c>
      <c r="B161" s="4" t="s">
        <v>44</v>
      </c>
      <c r="C161" s="4" t="s">
        <v>26</v>
      </c>
      <c r="D161" s="4" t="s">
        <v>170</v>
      </c>
      <c r="E161" s="4">
        <v>20</v>
      </c>
      <c r="F161" s="4">
        <v>17.96</v>
      </c>
      <c r="G161" s="6">
        <f t="shared" si="16"/>
        <v>278</v>
      </c>
      <c r="H161" s="4">
        <v>0.4</v>
      </c>
      <c r="I161" s="6">
        <f t="shared" si="17"/>
        <v>185</v>
      </c>
      <c r="J161" s="4">
        <v>2.57</v>
      </c>
      <c r="K161" s="4">
        <v>1.1599999999999999</v>
      </c>
      <c r="L161" s="6">
        <f t="shared" si="18"/>
        <v>148</v>
      </c>
      <c r="M161" s="4">
        <v>44.39</v>
      </c>
      <c r="N161" s="4">
        <v>0.28999999999999998</v>
      </c>
      <c r="O161" s="4">
        <v>0.46</v>
      </c>
      <c r="P161" s="4">
        <v>14.62</v>
      </c>
      <c r="Q161" s="6">
        <f t="shared" si="19"/>
        <v>582</v>
      </c>
      <c r="R161" s="4">
        <v>0.01</v>
      </c>
      <c r="S161" s="4">
        <v>-0.03</v>
      </c>
      <c r="T161" s="4">
        <v>0.04</v>
      </c>
      <c r="U161" s="6">
        <f t="shared" si="20"/>
        <v>376</v>
      </c>
      <c r="V161" s="4">
        <v>0.28999999999999998</v>
      </c>
      <c r="W161" s="6">
        <f t="shared" si="21"/>
        <v>349</v>
      </c>
      <c r="X161" s="4">
        <v>0.21</v>
      </c>
      <c r="Y161" s="4">
        <v>0.18</v>
      </c>
      <c r="Z161" s="4">
        <v>0.13</v>
      </c>
      <c r="AA161" s="4" t="s">
        <v>79</v>
      </c>
      <c r="AB161" s="4">
        <v>2021</v>
      </c>
      <c r="AC161" s="6">
        <f t="shared" si="22"/>
        <v>296.14999999999998</v>
      </c>
      <c r="AD161" s="14">
        <f t="shared" si="23"/>
        <v>159</v>
      </c>
    </row>
    <row r="162" spans="1:30" x14ac:dyDescent="0.35">
      <c r="A162" s="4" t="s">
        <v>323</v>
      </c>
      <c r="B162" s="4" t="s">
        <v>68</v>
      </c>
      <c r="C162" s="4" t="s">
        <v>82</v>
      </c>
      <c r="D162" s="4" t="s">
        <v>244</v>
      </c>
      <c r="E162" s="4">
        <v>31</v>
      </c>
      <c r="F162" s="4">
        <v>21.06</v>
      </c>
      <c r="G162" s="6">
        <f t="shared" si="16"/>
        <v>207</v>
      </c>
      <c r="H162" s="4">
        <v>0.31</v>
      </c>
      <c r="I162" s="6">
        <f t="shared" si="17"/>
        <v>281</v>
      </c>
      <c r="J162" s="4">
        <v>1.94</v>
      </c>
      <c r="K162" s="4">
        <v>0.36</v>
      </c>
      <c r="L162" s="6">
        <f t="shared" si="18"/>
        <v>695</v>
      </c>
      <c r="M162" s="4">
        <v>21.37</v>
      </c>
      <c r="N162" s="4">
        <v>0.03</v>
      </c>
      <c r="O162" s="4">
        <v>0.39</v>
      </c>
      <c r="P162" s="4">
        <v>24.36</v>
      </c>
      <c r="Q162" s="6">
        <f t="shared" si="19"/>
        <v>29</v>
      </c>
      <c r="R162" s="4">
        <v>0.05</v>
      </c>
      <c r="S162" s="4">
        <v>0.23</v>
      </c>
      <c r="T162" s="4">
        <v>0.3</v>
      </c>
      <c r="U162" s="6">
        <f t="shared" si="20"/>
        <v>20</v>
      </c>
      <c r="V162" s="4">
        <v>0.22</v>
      </c>
      <c r="W162" s="6">
        <f t="shared" si="21"/>
        <v>490</v>
      </c>
      <c r="X162" s="4">
        <v>0.08</v>
      </c>
      <c r="Y162" s="4">
        <v>0.06</v>
      </c>
      <c r="Z162" s="4">
        <v>0.12</v>
      </c>
      <c r="AA162" s="4" t="s">
        <v>28</v>
      </c>
      <c r="AB162" s="4">
        <v>2021</v>
      </c>
      <c r="AC162" s="6">
        <f t="shared" si="22"/>
        <v>296.64999999999998</v>
      </c>
      <c r="AD162" s="14">
        <f t="shared" si="23"/>
        <v>160</v>
      </c>
    </row>
    <row r="163" spans="1:30" x14ac:dyDescent="0.35">
      <c r="A163" s="4" t="s">
        <v>324</v>
      </c>
      <c r="B163" s="4" t="s">
        <v>77</v>
      </c>
      <c r="C163" s="4" t="s">
        <v>31</v>
      </c>
      <c r="D163" s="4" t="s">
        <v>318</v>
      </c>
      <c r="E163" s="4">
        <v>23</v>
      </c>
      <c r="F163" s="4">
        <v>21</v>
      </c>
      <c r="G163" s="6">
        <f t="shared" si="16"/>
        <v>209</v>
      </c>
      <c r="H163" s="4">
        <v>0.47</v>
      </c>
      <c r="I163" s="6">
        <f t="shared" si="17"/>
        <v>131</v>
      </c>
      <c r="J163" s="4">
        <v>1.92</v>
      </c>
      <c r="K163" s="4">
        <v>0.61</v>
      </c>
      <c r="L163" s="6">
        <f t="shared" si="18"/>
        <v>525</v>
      </c>
      <c r="M163" s="4">
        <v>34.94</v>
      </c>
      <c r="N163" s="4">
        <v>0.26</v>
      </c>
      <c r="O163" s="4">
        <v>0.48</v>
      </c>
      <c r="P163" s="4">
        <v>13.63</v>
      </c>
      <c r="Q163" s="6">
        <f t="shared" si="19"/>
        <v>659</v>
      </c>
      <c r="R163" s="4">
        <v>-0.06</v>
      </c>
      <c r="S163" s="4">
        <v>0.14000000000000001</v>
      </c>
      <c r="T163" s="4">
        <v>0.12</v>
      </c>
      <c r="U163" s="6">
        <f t="shared" si="20"/>
        <v>95</v>
      </c>
      <c r="V163" s="4">
        <v>0.44</v>
      </c>
      <c r="W163" s="6">
        <f t="shared" si="21"/>
        <v>153</v>
      </c>
      <c r="X163" s="4">
        <v>0.17</v>
      </c>
      <c r="Y163" s="4">
        <v>7.0000000000000007E-2</v>
      </c>
      <c r="Z163" s="4">
        <v>0</v>
      </c>
      <c r="AA163" s="4" t="s">
        <v>79</v>
      </c>
      <c r="AB163" s="4">
        <v>2021</v>
      </c>
      <c r="AC163" s="6">
        <f t="shared" si="22"/>
        <v>297.5</v>
      </c>
      <c r="AD163" s="14">
        <f t="shared" si="23"/>
        <v>161</v>
      </c>
    </row>
    <row r="164" spans="1:30" x14ac:dyDescent="0.35">
      <c r="A164" s="4" t="s">
        <v>325</v>
      </c>
      <c r="B164" s="4" t="s">
        <v>326</v>
      </c>
      <c r="C164" s="4" t="s">
        <v>31</v>
      </c>
      <c r="D164" s="4" t="s">
        <v>180</v>
      </c>
      <c r="E164" s="4">
        <v>25</v>
      </c>
      <c r="F164" s="4">
        <v>9.58</v>
      </c>
      <c r="G164" s="6">
        <f t="shared" si="16"/>
        <v>504</v>
      </c>
      <c r="H164" s="4">
        <v>0.62</v>
      </c>
      <c r="I164" s="6">
        <f t="shared" si="17"/>
        <v>57</v>
      </c>
      <c r="J164" s="4">
        <v>3.36</v>
      </c>
      <c r="K164" s="4">
        <v>1.67</v>
      </c>
      <c r="L164" s="6">
        <f t="shared" si="18"/>
        <v>38</v>
      </c>
      <c r="M164" s="4">
        <v>48.47</v>
      </c>
      <c r="N164" s="4">
        <v>0.2</v>
      </c>
      <c r="O164" s="4">
        <v>0.37</v>
      </c>
      <c r="P164" s="4">
        <v>11.5</v>
      </c>
      <c r="Q164" s="6">
        <f t="shared" si="19"/>
        <v>795</v>
      </c>
      <c r="R164" s="4">
        <v>-7.0000000000000007E-2</v>
      </c>
      <c r="S164" s="4">
        <v>-0.06</v>
      </c>
      <c r="T164" s="4">
        <v>0.01</v>
      </c>
      <c r="U164" s="6">
        <f t="shared" si="20"/>
        <v>521</v>
      </c>
      <c r="V164" s="4">
        <v>0.65</v>
      </c>
      <c r="W164" s="6">
        <f t="shared" si="21"/>
        <v>28</v>
      </c>
      <c r="X164" s="4">
        <v>0.19</v>
      </c>
      <c r="Y164" s="4">
        <v>-7.0000000000000007E-2</v>
      </c>
      <c r="Z164" s="4">
        <v>-0.11</v>
      </c>
      <c r="AA164" s="4" t="s">
        <v>50</v>
      </c>
      <c r="AB164" s="4">
        <v>2021</v>
      </c>
      <c r="AC164" s="6">
        <f t="shared" si="22"/>
        <v>297.64999999999998</v>
      </c>
      <c r="AD164" s="14">
        <f t="shared" si="23"/>
        <v>162</v>
      </c>
    </row>
    <row r="165" spans="1:30" x14ac:dyDescent="0.35">
      <c r="A165" s="4" t="s">
        <v>327</v>
      </c>
      <c r="B165" s="4" t="s">
        <v>119</v>
      </c>
      <c r="C165" s="4" t="s">
        <v>31</v>
      </c>
      <c r="D165" s="4" t="s">
        <v>96</v>
      </c>
      <c r="E165" s="4">
        <v>24</v>
      </c>
      <c r="F165" s="4">
        <v>4.4800000000000004</v>
      </c>
      <c r="G165" s="6">
        <f t="shared" si="16"/>
        <v>682</v>
      </c>
      <c r="H165" s="4">
        <v>0.55000000000000004</v>
      </c>
      <c r="I165" s="6">
        <f t="shared" si="17"/>
        <v>84</v>
      </c>
      <c r="J165" s="4">
        <v>2.79</v>
      </c>
      <c r="K165" s="4">
        <v>1.49</v>
      </c>
      <c r="L165" s="6">
        <f t="shared" si="18"/>
        <v>59</v>
      </c>
      <c r="M165" s="4">
        <v>58.32</v>
      </c>
      <c r="N165" s="4">
        <v>0.16</v>
      </c>
      <c r="O165" s="4">
        <v>0.37</v>
      </c>
      <c r="P165" s="4">
        <v>15.83</v>
      </c>
      <c r="Q165" s="6">
        <f t="shared" si="19"/>
        <v>477</v>
      </c>
      <c r="R165" s="4">
        <v>0.03</v>
      </c>
      <c r="S165" s="4">
        <v>0</v>
      </c>
      <c r="T165" s="4">
        <v>0.01</v>
      </c>
      <c r="U165" s="6">
        <f t="shared" si="20"/>
        <v>521</v>
      </c>
      <c r="V165" s="4">
        <v>0.47</v>
      </c>
      <c r="W165" s="6">
        <f t="shared" si="21"/>
        <v>129</v>
      </c>
      <c r="X165" s="4">
        <v>0.21</v>
      </c>
      <c r="Y165" s="4">
        <v>0.03</v>
      </c>
      <c r="Z165" s="4">
        <v>0.05</v>
      </c>
      <c r="AA165" s="4" t="s">
        <v>33</v>
      </c>
      <c r="AB165" s="4">
        <v>2021</v>
      </c>
      <c r="AC165" s="6">
        <f t="shared" si="22"/>
        <v>297.7</v>
      </c>
      <c r="AD165" s="14">
        <f t="shared" si="23"/>
        <v>163</v>
      </c>
    </row>
    <row r="166" spans="1:30" x14ac:dyDescent="0.35">
      <c r="A166" s="4" t="s">
        <v>328</v>
      </c>
      <c r="B166" s="4" t="s">
        <v>119</v>
      </c>
      <c r="C166" s="4" t="s">
        <v>26</v>
      </c>
      <c r="D166" s="4" t="s">
        <v>161</v>
      </c>
      <c r="E166" s="4">
        <v>30</v>
      </c>
      <c r="F166" s="4">
        <v>2.67</v>
      </c>
      <c r="G166" s="6">
        <f t="shared" si="16"/>
        <v>747</v>
      </c>
      <c r="H166" s="4">
        <v>0.69</v>
      </c>
      <c r="I166" s="6">
        <f t="shared" si="17"/>
        <v>38</v>
      </c>
      <c r="J166" s="4">
        <v>3.89</v>
      </c>
      <c r="K166" s="4">
        <v>2.0099999999999998</v>
      </c>
      <c r="L166" s="6">
        <f t="shared" si="18"/>
        <v>18</v>
      </c>
      <c r="M166" s="4">
        <v>50.08</v>
      </c>
      <c r="N166" s="4">
        <v>0.12</v>
      </c>
      <c r="O166" s="4">
        <v>0.48</v>
      </c>
      <c r="P166" s="4">
        <v>14.94</v>
      </c>
      <c r="Q166" s="6">
        <f t="shared" si="19"/>
        <v>558</v>
      </c>
      <c r="R166" s="4">
        <v>0.06</v>
      </c>
      <c r="S166" s="4">
        <v>0.04</v>
      </c>
      <c r="T166" s="4">
        <v>0</v>
      </c>
      <c r="U166" s="6">
        <f t="shared" si="20"/>
        <v>563</v>
      </c>
      <c r="V166" s="4">
        <v>0.57999999999999996</v>
      </c>
      <c r="W166" s="6">
        <f t="shared" si="21"/>
        <v>57</v>
      </c>
      <c r="X166" s="4">
        <v>0.14000000000000001</v>
      </c>
      <c r="Y166" s="4">
        <v>0.19</v>
      </c>
      <c r="Z166" s="4">
        <v>0.13</v>
      </c>
      <c r="AA166" s="4" t="s">
        <v>33</v>
      </c>
      <c r="AB166" s="4">
        <v>2021</v>
      </c>
      <c r="AC166" s="6">
        <f t="shared" si="22"/>
        <v>299</v>
      </c>
      <c r="AD166" s="14">
        <f t="shared" si="23"/>
        <v>164</v>
      </c>
    </row>
    <row r="167" spans="1:30" x14ac:dyDescent="0.35">
      <c r="A167" s="4" t="s">
        <v>329</v>
      </c>
      <c r="B167" s="4" t="s">
        <v>57</v>
      </c>
      <c r="C167" s="4" t="s">
        <v>26</v>
      </c>
      <c r="D167" s="4" t="s">
        <v>178</v>
      </c>
      <c r="E167" s="4">
        <v>26</v>
      </c>
      <c r="F167" s="4">
        <v>6.59</v>
      </c>
      <c r="G167" s="6">
        <f t="shared" si="16"/>
        <v>598</v>
      </c>
      <c r="H167" s="4">
        <v>0.59</v>
      </c>
      <c r="I167" s="6">
        <f t="shared" si="17"/>
        <v>70</v>
      </c>
      <c r="J167" s="4">
        <v>3.01</v>
      </c>
      <c r="K167" s="4">
        <v>1.46</v>
      </c>
      <c r="L167" s="6">
        <f t="shared" si="18"/>
        <v>67</v>
      </c>
      <c r="M167" s="4">
        <v>50.03</v>
      </c>
      <c r="N167" s="4">
        <v>0.22</v>
      </c>
      <c r="O167" s="4">
        <v>0.37</v>
      </c>
      <c r="P167" s="4">
        <v>12.53</v>
      </c>
      <c r="Q167" s="6">
        <f t="shared" si="19"/>
        <v>732</v>
      </c>
      <c r="R167" s="4">
        <v>0.09</v>
      </c>
      <c r="S167" s="4">
        <v>0.03</v>
      </c>
      <c r="T167" s="4">
        <v>0.03</v>
      </c>
      <c r="U167" s="6">
        <f t="shared" si="20"/>
        <v>425</v>
      </c>
      <c r="V167" s="4">
        <v>0.59</v>
      </c>
      <c r="W167" s="6">
        <f t="shared" si="21"/>
        <v>53</v>
      </c>
      <c r="X167" s="4">
        <v>0.17</v>
      </c>
      <c r="Y167" s="4">
        <v>0.04</v>
      </c>
      <c r="Z167" s="4">
        <v>0.03</v>
      </c>
      <c r="AA167" s="4" t="s">
        <v>33</v>
      </c>
      <c r="AB167" s="4">
        <v>2021</v>
      </c>
      <c r="AC167" s="6">
        <f t="shared" si="22"/>
        <v>299.45000000000005</v>
      </c>
      <c r="AD167" s="14">
        <f t="shared" si="23"/>
        <v>165</v>
      </c>
    </row>
    <row r="168" spans="1:30" x14ac:dyDescent="0.35">
      <c r="A168" s="4" t="s">
        <v>330</v>
      </c>
      <c r="B168" s="4" t="s">
        <v>282</v>
      </c>
      <c r="C168" s="4" t="s">
        <v>31</v>
      </c>
      <c r="D168" s="4" t="s">
        <v>32</v>
      </c>
      <c r="E168" s="4">
        <v>27</v>
      </c>
      <c r="F168" s="4">
        <v>31.2</v>
      </c>
      <c r="G168" s="6">
        <f t="shared" si="16"/>
        <v>39</v>
      </c>
      <c r="H168" s="4">
        <v>0.49</v>
      </c>
      <c r="I168" s="6">
        <f t="shared" si="17"/>
        <v>118</v>
      </c>
      <c r="J168" s="4">
        <v>2.87</v>
      </c>
      <c r="K168" s="4">
        <v>1.2</v>
      </c>
      <c r="L168" s="6">
        <f t="shared" si="18"/>
        <v>130</v>
      </c>
      <c r="M168" s="4">
        <v>41.24</v>
      </c>
      <c r="N168" s="4">
        <v>0.21</v>
      </c>
      <c r="O168" s="4">
        <v>0.42</v>
      </c>
      <c r="P168" s="4">
        <v>13.3</v>
      </c>
      <c r="Q168" s="6">
        <f t="shared" si="19"/>
        <v>681</v>
      </c>
      <c r="R168" s="4">
        <v>0.02</v>
      </c>
      <c r="S168" s="4">
        <v>0.03</v>
      </c>
      <c r="T168" s="4">
        <v>-0.08</v>
      </c>
      <c r="U168" s="6">
        <f t="shared" si="20"/>
        <v>885</v>
      </c>
      <c r="V168" s="4">
        <v>0.63</v>
      </c>
      <c r="W168" s="6">
        <f t="shared" si="21"/>
        <v>33</v>
      </c>
      <c r="X168" s="4">
        <v>0.19</v>
      </c>
      <c r="Y168" s="4">
        <v>-0.22</v>
      </c>
      <c r="Z168" s="4">
        <v>-0.09</v>
      </c>
      <c r="AA168" s="4" t="s">
        <v>33</v>
      </c>
      <c r="AB168" s="4">
        <v>2021</v>
      </c>
      <c r="AC168" s="6">
        <f t="shared" si="22"/>
        <v>299.55</v>
      </c>
      <c r="AD168" s="14">
        <f t="shared" si="23"/>
        <v>166</v>
      </c>
    </row>
    <row r="169" spans="1:30" x14ac:dyDescent="0.35">
      <c r="A169" s="4" t="s">
        <v>331</v>
      </c>
      <c r="B169" s="4" t="s">
        <v>57</v>
      </c>
      <c r="C169" s="4" t="s">
        <v>26</v>
      </c>
      <c r="D169" s="4" t="s">
        <v>164</v>
      </c>
      <c r="E169" s="4">
        <v>22</v>
      </c>
      <c r="F169" s="4">
        <v>20.95</v>
      </c>
      <c r="G169" s="6">
        <f t="shared" si="16"/>
        <v>210</v>
      </c>
      <c r="H169" s="4">
        <v>0.2</v>
      </c>
      <c r="I169" s="6">
        <f t="shared" si="17"/>
        <v>432</v>
      </c>
      <c r="J169" s="4">
        <v>2.59</v>
      </c>
      <c r="K169" s="4">
        <v>1.27</v>
      </c>
      <c r="L169" s="6">
        <f t="shared" si="18"/>
        <v>109</v>
      </c>
      <c r="M169" s="4">
        <v>46.39</v>
      </c>
      <c r="N169" s="4">
        <v>0.16</v>
      </c>
      <c r="O169" s="4">
        <v>0.24</v>
      </c>
      <c r="P169" s="4">
        <v>17.27</v>
      </c>
      <c r="Q169" s="6">
        <f t="shared" si="19"/>
        <v>334</v>
      </c>
      <c r="R169" s="4">
        <v>0.21</v>
      </c>
      <c r="S169" s="4">
        <v>-0.05</v>
      </c>
      <c r="T169" s="4">
        <v>0.02</v>
      </c>
      <c r="U169" s="6">
        <f t="shared" si="20"/>
        <v>468</v>
      </c>
      <c r="V169" s="4">
        <v>0.4</v>
      </c>
      <c r="W169" s="6">
        <f t="shared" si="21"/>
        <v>195</v>
      </c>
      <c r="X169" s="4">
        <v>0.12</v>
      </c>
      <c r="Y169" s="4">
        <v>-0.12</v>
      </c>
      <c r="Z169" s="4">
        <v>-0.16</v>
      </c>
      <c r="AA169" s="4" t="s">
        <v>50</v>
      </c>
      <c r="AB169" s="4">
        <v>2021</v>
      </c>
      <c r="AC169" s="6">
        <f t="shared" si="22"/>
        <v>301.10000000000002</v>
      </c>
      <c r="AD169" s="14">
        <f t="shared" si="23"/>
        <v>167</v>
      </c>
    </row>
    <row r="170" spans="1:30" x14ac:dyDescent="0.35">
      <c r="A170" s="4" t="s">
        <v>332</v>
      </c>
      <c r="B170" s="4" t="s">
        <v>44</v>
      </c>
      <c r="C170" s="4" t="s">
        <v>31</v>
      </c>
      <c r="D170" s="4" t="s">
        <v>333</v>
      </c>
      <c r="E170" s="4">
        <v>29</v>
      </c>
      <c r="F170" s="4">
        <v>17.170000000000002</v>
      </c>
      <c r="G170" s="6">
        <f t="shared" si="16"/>
        <v>301</v>
      </c>
      <c r="H170" s="4">
        <v>0.39</v>
      </c>
      <c r="I170" s="6">
        <f t="shared" si="17"/>
        <v>190</v>
      </c>
      <c r="J170" s="4">
        <v>1.95</v>
      </c>
      <c r="K170" s="4">
        <v>0.91</v>
      </c>
      <c r="L170" s="6">
        <f t="shared" si="18"/>
        <v>295</v>
      </c>
      <c r="M170" s="4">
        <v>42.39</v>
      </c>
      <c r="N170" s="4">
        <v>0.08</v>
      </c>
      <c r="O170" s="4">
        <v>0.47</v>
      </c>
      <c r="P170" s="4">
        <v>12.39</v>
      </c>
      <c r="Q170" s="6">
        <f t="shared" si="19"/>
        <v>741</v>
      </c>
      <c r="R170" s="4">
        <v>0.04</v>
      </c>
      <c r="S170" s="4">
        <v>-0.04</v>
      </c>
      <c r="T170" s="4">
        <v>0.09</v>
      </c>
      <c r="U170" s="6">
        <f t="shared" si="20"/>
        <v>137</v>
      </c>
      <c r="V170" s="4">
        <v>0.41</v>
      </c>
      <c r="W170" s="6">
        <f t="shared" si="21"/>
        <v>184</v>
      </c>
      <c r="X170" s="4">
        <v>0.26</v>
      </c>
      <c r="Y170" s="4">
        <v>0.03</v>
      </c>
      <c r="Z170" s="4">
        <v>0.08</v>
      </c>
      <c r="AA170" s="4" t="s">
        <v>46</v>
      </c>
      <c r="AB170" s="4">
        <v>2021</v>
      </c>
      <c r="AC170" s="6">
        <f t="shared" si="22"/>
        <v>301.75</v>
      </c>
      <c r="AD170" s="14">
        <f t="shared" si="23"/>
        <v>168</v>
      </c>
    </row>
    <row r="171" spans="1:30" x14ac:dyDescent="0.35">
      <c r="A171" s="4" t="s">
        <v>334</v>
      </c>
      <c r="B171" s="4" t="s">
        <v>258</v>
      </c>
      <c r="C171" s="4" t="s">
        <v>82</v>
      </c>
      <c r="D171" s="4" t="s">
        <v>251</v>
      </c>
      <c r="E171" s="4">
        <v>33</v>
      </c>
      <c r="F171" s="4">
        <v>25.8</v>
      </c>
      <c r="G171" s="6">
        <f t="shared" si="16"/>
        <v>123</v>
      </c>
      <c r="H171" s="4">
        <v>0.19</v>
      </c>
      <c r="I171" s="6">
        <f t="shared" si="17"/>
        <v>451</v>
      </c>
      <c r="J171" s="4">
        <v>2.1800000000000002</v>
      </c>
      <c r="K171" s="4">
        <v>0.61</v>
      </c>
      <c r="L171" s="6">
        <f t="shared" si="18"/>
        <v>525</v>
      </c>
      <c r="M171" s="4">
        <v>26.72</v>
      </c>
      <c r="N171" s="4">
        <v>-0.03</v>
      </c>
      <c r="O171" s="4">
        <v>0.22</v>
      </c>
      <c r="P171" s="4">
        <v>20.309999999999999</v>
      </c>
      <c r="Q171" s="6">
        <f t="shared" si="19"/>
        <v>141</v>
      </c>
      <c r="R171" s="4">
        <v>7.0000000000000007E-2</v>
      </c>
      <c r="S171" s="4">
        <v>0.22</v>
      </c>
      <c r="T171" s="4">
        <v>0.19</v>
      </c>
      <c r="U171" s="6">
        <f t="shared" si="20"/>
        <v>50</v>
      </c>
      <c r="V171" s="4">
        <v>0.27</v>
      </c>
      <c r="W171" s="6">
        <f t="shared" si="21"/>
        <v>383</v>
      </c>
      <c r="X171" s="4">
        <v>0.12</v>
      </c>
      <c r="Y171" s="4">
        <v>0.06</v>
      </c>
      <c r="Z171" s="4">
        <v>-0.1</v>
      </c>
      <c r="AA171" s="4" t="s">
        <v>37</v>
      </c>
      <c r="AB171" s="4">
        <v>2021</v>
      </c>
      <c r="AC171" s="6">
        <f t="shared" si="22"/>
        <v>303.14999999999998</v>
      </c>
      <c r="AD171" s="14">
        <f t="shared" si="23"/>
        <v>169</v>
      </c>
    </row>
    <row r="172" spans="1:30" x14ac:dyDescent="0.35">
      <c r="A172" s="4" t="s">
        <v>335</v>
      </c>
      <c r="B172" s="4" t="s">
        <v>81</v>
      </c>
      <c r="C172" s="4" t="s">
        <v>82</v>
      </c>
      <c r="D172" s="4" t="s">
        <v>99</v>
      </c>
      <c r="E172" s="4">
        <v>31</v>
      </c>
      <c r="F172" s="4">
        <v>25.23</v>
      </c>
      <c r="G172" s="6">
        <f t="shared" si="16"/>
        <v>133</v>
      </c>
      <c r="H172" s="4">
        <v>0.33</v>
      </c>
      <c r="I172" s="6">
        <f t="shared" si="17"/>
        <v>260</v>
      </c>
      <c r="J172" s="4">
        <v>2.12</v>
      </c>
      <c r="K172" s="4">
        <v>0.89</v>
      </c>
      <c r="L172" s="6">
        <f t="shared" si="18"/>
        <v>309</v>
      </c>
      <c r="M172" s="4">
        <v>44.45</v>
      </c>
      <c r="N172" s="4">
        <v>0.23</v>
      </c>
      <c r="O172" s="4">
        <v>0.32</v>
      </c>
      <c r="P172" s="4">
        <v>16.09</v>
      </c>
      <c r="Q172" s="6">
        <f t="shared" si="19"/>
        <v>451</v>
      </c>
      <c r="R172" s="4">
        <v>0.16</v>
      </c>
      <c r="S172" s="4">
        <v>0.06</v>
      </c>
      <c r="T172" s="4">
        <v>0.01</v>
      </c>
      <c r="U172" s="6">
        <f t="shared" si="20"/>
        <v>521</v>
      </c>
      <c r="V172" s="4">
        <v>0.49</v>
      </c>
      <c r="W172" s="6">
        <f t="shared" si="21"/>
        <v>108</v>
      </c>
      <c r="X172" s="4">
        <v>0.12</v>
      </c>
      <c r="Y172" s="4">
        <v>-0.05</v>
      </c>
      <c r="Z172" s="4">
        <v>0.1</v>
      </c>
      <c r="AA172" s="4" t="s">
        <v>50</v>
      </c>
      <c r="AB172" s="4">
        <v>2021</v>
      </c>
      <c r="AC172" s="6">
        <f t="shared" si="22"/>
        <v>303.34999999999997</v>
      </c>
      <c r="AD172" s="14">
        <f t="shared" si="23"/>
        <v>170</v>
      </c>
    </row>
    <row r="173" spans="1:30" x14ac:dyDescent="0.35">
      <c r="A173" s="4" t="s">
        <v>336</v>
      </c>
      <c r="B173" s="4" t="s">
        <v>30</v>
      </c>
      <c r="C173" s="4" t="s">
        <v>26</v>
      </c>
      <c r="D173" s="4" t="s">
        <v>63</v>
      </c>
      <c r="E173" s="4">
        <v>23</v>
      </c>
      <c r="F173" s="4">
        <v>3.19</v>
      </c>
      <c r="G173" s="6">
        <f t="shared" si="16"/>
        <v>730</v>
      </c>
      <c r="H173" s="4">
        <v>0.62</v>
      </c>
      <c r="I173" s="6">
        <f t="shared" si="17"/>
        <v>57</v>
      </c>
      <c r="J173" s="4">
        <v>2.74</v>
      </c>
      <c r="K173" s="4">
        <v>1.33</v>
      </c>
      <c r="L173" s="6">
        <f t="shared" si="18"/>
        <v>92</v>
      </c>
      <c r="M173" s="4">
        <v>44.3</v>
      </c>
      <c r="N173" s="4">
        <v>0.27</v>
      </c>
      <c r="O173" s="4">
        <v>0.43</v>
      </c>
      <c r="P173" s="4">
        <v>12.97</v>
      </c>
      <c r="Q173" s="6">
        <f t="shared" si="19"/>
        <v>702</v>
      </c>
      <c r="R173" s="4">
        <v>7.0000000000000007E-2</v>
      </c>
      <c r="S173" s="4">
        <v>0.06</v>
      </c>
      <c r="T173" s="4">
        <v>0.06</v>
      </c>
      <c r="U173" s="6">
        <f t="shared" si="20"/>
        <v>287</v>
      </c>
      <c r="V173" s="4">
        <v>0.47</v>
      </c>
      <c r="W173" s="6">
        <f t="shared" si="21"/>
        <v>129</v>
      </c>
      <c r="X173" s="4">
        <v>0.24</v>
      </c>
      <c r="Y173" s="4">
        <v>0.18</v>
      </c>
      <c r="Z173" s="4">
        <v>0.24</v>
      </c>
      <c r="AA173" s="4" t="s">
        <v>37</v>
      </c>
      <c r="AB173" s="4">
        <v>2021</v>
      </c>
      <c r="AC173" s="6">
        <f t="shared" si="22"/>
        <v>303.39999999999998</v>
      </c>
      <c r="AD173" s="14">
        <f t="shared" si="23"/>
        <v>171</v>
      </c>
    </row>
    <row r="174" spans="1:30" x14ac:dyDescent="0.35">
      <c r="A174" s="4" t="s">
        <v>337</v>
      </c>
      <c r="B174" s="4" t="s">
        <v>338</v>
      </c>
      <c r="C174" s="4" t="s">
        <v>26</v>
      </c>
      <c r="D174" s="4" t="s">
        <v>63</v>
      </c>
      <c r="E174" s="4">
        <v>27</v>
      </c>
      <c r="F174" s="4">
        <v>20.75</v>
      </c>
      <c r="G174" s="6">
        <f t="shared" si="16"/>
        <v>213</v>
      </c>
      <c r="H174" s="4">
        <v>0.28000000000000003</v>
      </c>
      <c r="I174" s="6">
        <f t="shared" si="17"/>
        <v>325</v>
      </c>
      <c r="J174" s="4">
        <v>3.31</v>
      </c>
      <c r="K174" s="4">
        <v>1.19</v>
      </c>
      <c r="L174" s="6">
        <f t="shared" si="18"/>
        <v>136</v>
      </c>
      <c r="M174" s="4">
        <v>33.29</v>
      </c>
      <c r="N174" s="4">
        <v>0.08</v>
      </c>
      <c r="O174" s="4">
        <v>0.2</v>
      </c>
      <c r="P174" s="4">
        <v>20.63</v>
      </c>
      <c r="Q174" s="6">
        <f t="shared" si="19"/>
        <v>130</v>
      </c>
      <c r="R174" s="4">
        <v>0.63</v>
      </c>
      <c r="S174" s="4">
        <v>0.04</v>
      </c>
      <c r="T174" s="4">
        <v>-0.05</v>
      </c>
      <c r="U174" s="6">
        <f t="shared" si="20"/>
        <v>769</v>
      </c>
      <c r="V174" s="4">
        <v>0.32</v>
      </c>
      <c r="W174" s="6">
        <f t="shared" si="21"/>
        <v>289</v>
      </c>
      <c r="X174" s="4">
        <v>0.14000000000000001</v>
      </c>
      <c r="Y174" s="4">
        <v>-0.03</v>
      </c>
      <c r="Z174" s="4">
        <v>-0.03</v>
      </c>
      <c r="AA174" s="4" t="s">
        <v>37</v>
      </c>
      <c r="AB174" s="4">
        <v>2021</v>
      </c>
      <c r="AC174" s="6">
        <f t="shared" si="22"/>
        <v>304.14999999999998</v>
      </c>
      <c r="AD174" s="14">
        <f t="shared" si="23"/>
        <v>172</v>
      </c>
    </row>
    <row r="175" spans="1:30" x14ac:dyDescent="0.35">
      <c r="A175" s="4" t="s">
        <v>339</v>
      </c>
      <c r="B175" s="4" t="s">
        <v>68</v>
      </c>
      <c r="C175" s="4" t="s">
        <v>82</v>
      </c>
      <c r="D175" s="4" t="s">
        <v>192</v>
      </c>
      <c r="E175" s="4">
        <v>29</v>
      </c>
      <c r="F175" s="4">
        <v>27.76</v>
      </c>
      <c r="G175" s="6">
        <f t="shared" si="16"/>
        <v>93</v>
      </c>
      <c r="H175" s="4">
        <v>0.35</v>
      </c>
      <c r="I175" s="6">
        <f t="shared" si="17"/>
        <v>235</v>
      </c>
      <c r="J175" s="4">
        <v>1.69</v>
      </c>
      <c r="K175" s="4">
        <v>0.35</v>
      </c>
      <c r="L175" s="6">
        <f t="shared" si="18"/>
        <v>702</v>
      </c>
      <c r="M175" s="4">
        <v>24.46</v>
      </c>
      <c r="N175" s="4">
        <v>0.17</v>
      </c>
      <c r="O175" s="4">
        <v>0.51</v>
      </c>
      <c r="P175" s="4">
        <v>21.2</v>
      </c>
      <c r="Q175" s="6">
        <f t="shared" si="19"/>
        <v>97</v>
      </c>
      <c r="R175" s="4">
        <v>0.23</v>
      </c>
      <c r="S175" s="4">
        <v>0.09</v>
      </c>
      <c r="T175" s="4">
        <v>0.2</v>
      </c>
      <c r="U175" s="6">
        <f t="shared" si="20"/>
        <v>42</v>
      </c>
      <c r="V175" s="4">
        <v>0.11</v>
      </c>
      <c r="W175" s="6">
        <f t="shared" si="21"/>
        <v>703</v>
      </c>
      <c r="X175" s="4">
        <v>7.0000000000000007E-2</v>
      </c>
      <c r="Y175" s="4">
        <v>0.01</v>
      </c>
      <c r="Z175" s="4">
        <v>0.03</v>
      </c>
      <c r="AA175" s="4" t="s">
        <v>28</v>
      </c>
      <c r="AB175" s="4">
        <v>2021</v>
      </c>
      <c r="AC175" s="6">
        <f t="shared" si="22"/>
        <v>304.25000000000006</v>
      </c>
      <c r="AD175" s="14">
        <f t="shared" si="23"/>
        <v>173</v>
      </c>
    </row>
    <row r="176" spans="1:30" x14ac:dyDescent="0.35">
      <c r="A176" s="4" t="s">
        <v>340</v>
      </c>
      <c r="B176" s="4" t="s">
        <v>135</v>
      </c>
      <c r="C176" s="4" t="s">
        <v>26</v>
      </c>
      <c r="D176" s="4" t="s">
        <v>201</v>
      </c>
      <c r="E176" s="4">
        <v>18</v>
      </c>
      <c r="F176" s="4">
        <v>1.02</v>
      </c>
      <c r="G176" s="6">
        <f t="shared" si="16"/>
        <v>826</v>
      </c>
      <c r="H176" s="4">
        <v>0.93</v>
      </c>
      <c r="I176" s="6">
        <f t="shared" si="17"/>
        <v>11</v>
      </c>
      <c r="J176" s="4">
        <v>4.03</v>
      </c>
      <c r="K176" s="4">
        <v>0.99</v>
      </c>
      <c r="L176" s="6">
        <f t="shared" si="18"/>
        <v>241</v>
      </c>
      <c r="M176" s="4">
        <v>24.94</v>
      </c>
      <c r="N176" s="4">
        <v>0.25</v>
      </c>
      <c r="O176" s="4">
        <v>0.91</v>
      </c>
      <c r="P176" s="4">
        <v>17.920000000000002</v>
      </c>
      <c r="Q176" s="6">
        <f t="shared" si="19"/>
        <v>290</v>
      </c>
      <c r="R176" s="4">
        <v>0.05</v>
      </c>
      <c r="S176" s="4">
        <v>-0.01</v>
      </c>
      <c r="T176" s="4">
        <v>0.02</v>
      </c>
      <c r="U176" s="6">
        <f t="shared" si="20"/>
        <v>468</v>
      </c>
      <c r="V176" s="4">
        <v>0.43</v>
      </c>
      <c r="W176" s="6">
        <f t="shared" si="21"/>
        <v>164</v>
      </c>
      <c r="X176" s="4">
        <v>0.03</v>
      </c>
      <c r="Y176" s="4">
        <v>0.59</v>
      </c>
      <c r="Z176" s="4">
        <v>0.59</v>
      </c>
      <c r="AA176" s="4" t="s">
        <v>33</v>
      </c>
      <c r="AB176" s="4">
        <v>2021</v>
      </c>
      <c r="AC176" s="6">
        <f t="shared" si="22"/>
        <v>304.95</v>
      </c>
      <c r="AD176" s="14">
        <f t="shared" si="23"/>
        <v>174</v>
      </c>
    </row>
    <row r="177" spans="1:30" x14ac:dyDescent="0.35">
      <c r="A177" s="4" t="s">
        <v>341</v>
      </c>
      <c r="B177" s="4" t="s">
        <v>68</v>
      </c>
      <c r="C177" s="4" t="s">
        <v>31</v>
      </c>
      <c r="D177" s="4" t="s">
        <v>72</v>
      </c>
      <c r="E177" s="4">
        <v>31</v>
      </c>
      <c r="F177" s="4">
        <v>2.29</v>
      </c>
      <c r="G177" s="6">
        <f t="shared" si="16"/>
        <v>765</v>
      </c>
      <c r="H177" s="4">
        <v>0.86</v>
      </c>
      <c r="I177" s="6">
        <f t="shared" si="17"/>
        <v>18</v>
      </c>
      <c r="J177" s="4">
        <v>1.69</v>
      </c>
      <c r="K177" s="4">
        <v>0.79</v>
      </c>
      <c r="L177" s="6">
        <f t="shared" si="18"/>
        <v>375</v>
      </c>
      <c r="M177" s="4">
        <v>50.07</v>
      </c>
      <c r="N177" s="4">
        <v>0.26</v>
      </c>
      <c r="O177" s="4">
        <v>0.42</v>
      </c>
      <c r="P177" s="4">
        <v>13.17</v>
      </c>
      <c r="Q177" s="6">
        <f t="shared" si="19"/>
        <v>687</v>
      </c>
      <c r="R177" s="4">
        <v>-0.05</v>
      </c>
      <c r="S177" s="4">
        <v>0.36</v>
      </c>
      <c r="T177" s="4">
        <v>0.44</v>
      </c>
      <c r="U177" s="6">
        <f t="shared" si="20"/>
        <v>5</v>
      </c>
      <c r="V177" s="4">
        <v>0.54</v>
      </c>
      <c r="W177" s="6">
        <f t="shared" si="21"/>
        <v>74</v>
      </c>
      <c r="X177" s="4">
        <v>0.19</v>
      </c>
      <c r="Y177" s="4">
        <v>0.23</v>
      </c>
      <c r="Z177" s="4">
        <v>0.22</v>
      </c>
      <c r="AA177" s="4" t="s">
        <v>28</v>
      </c>
      <c r="AB177" s="4">
        <v>2021</v>
      </c>
      <c r="AC177" s="6">
        <f t="shared" si="22"/>
        <v>305.45</v>
      </c>
      <c r="AD177" s="14">
        <f t="shared" si="23"/>
        <v>175</v>
      </c>
    </row>
    <row r="178" spans="1:30" x14ac:dyDescent="0.35">
      <c r="A178" s="4" t="s">
        <v>342</v>
      </c>
      <c r="B178" s="4" t="s">
        <v>57</v>
      </c>
      <c r="C178" s="4" t="s">
        <v>26</v>
      </c>
      <c r="D178" s="4" t="s">
        <v>158</v>
      </c>
      <c r="E178" s="4">
        <v>21</v>
      </c>
      <c r="F178" s="4">
        <v>18.07</v>
      </c>
      <c r="G178" s="6">
        <f t="shared" si="16"/>
        <v>273</v>
      </c>
      <c r="H178" s="4">
        <v>0.23</v>
      </c>
      <c r="I178" s="6">
        <f t="shared" si="17"/>
        <v>388</v>
      </c>
      <c r="J178" s="4">
        <v>3.33</v>
      </c>
      <c r="K178" s="4">
        <v>1.18</v>
      </c>
      <c r="L178" s="6">
        <f t="shared" si="18"/>
        <v>142</v>
      </c>
      <c r="M178" s="4">
        <v>35.64</v>
      </c>
      <c r="N178" s="4">
        <v>0.1</v>
      </c>
      <c r="O178" s="4">
        <v>0.14000000000000001</v>
      </c>
      <c r="P178" s="4">
        <v>22.98</v>
      </c>
      <c r="Q178" s="6">
        <f t="shared" si="19"/>
        <v>46</v>
      </c>
      <c r="R178" s="4">
        <v>0.86</v>
      </c>
      <c r="S178" s="4">
        <v>0.03</v>
      </c>
      <c r="T178" s="4">
        <v>-0.01</v>
      </c>
      <c r="U178" s="6">
        <f t="shared" si="20"/>
        <v>616</v>
      </c>
      <c r="V178" s="4">
        <v>0.26</v>
      </c>
      <c r="W178" s="6">
        <f t="shared" si="21"/>
        <v>404</v>
      </c>
      <c r="X178" s="4">
        <v>0.11</v>
      </c>
      <c r="Y178" s="4">
        <v>-0.08</v>
      </c>
      <c r="Z178" s="4">
        <v>-0.02</v>
      </c>
      <c r="AA178" s="4" t="s">
        <v>33</v>
      </c>
      <c r="AB178" s="4">
        <v>2021</v>
      </c>
      <c r="AC178" s="6">
        <f t="shared" si="22"/>
        <v>306.05</v>
      </c>
      <c r="AD178" s="14">
        <f t="shared" si="23"/>
        <v>176</v>
      </c>
    </row>
    <row r="179" spans="1:30" x14ac:dyDescent="0.35">
      <c r="A179" s="4" t="s">
        <v>343</v>
      </c>
      <c r="B179" s="4" t="s">
        <v>101</v>
      </c>
      <c r="C179" s="4" t="s">
        <v>31</v>
      </c>
      <c r="D179" s="4" t="s">
        <v>114</v>
      </c>
      <c r="E179" s="4">
        <v>28</v>
      </c>
      <c r="F179" s="4">
        <v>7.67</v>
      </c>
      <c r="G179" s="6">
        <f t="shared" si="16"/>
        <v>570</v>
      </c>
      <c r="H179" s="4">
        <v>0.46</v>
      </c>
      <c r="I179" s="6">
        <f t="shared" si="17"/>
        <v>141</v>
      </c>
      <c r="J179" s="4">
        <v>1.69</v>
      </c>
      <c r="K179" s="4">
        <v>1.04</v>
      </c>
      <c r="L179" s="6">
        <f t="shared" si="18"/>
        <v>217</v>
      </c>
      <c r="M179" s="4">
        <v>61.41</v>
      </c>
      <c r="N179" s="4">
        <v>0.18</v>
      </c>
      <c r="O179" s="4">
        <v>0.37</v>
      </c>
      <c r="P179" s="4">
        <v>10.81</v>
      </c>
      <c r="Q179" s="6">
        <f t="shared" si="19"/>
        <v>825</v>
      </c>
      <c r="R179" s="4">
        <v>0.09</v>
      </c>
      <c r="S179" s="4">
        <v>-0.09</v>
      </c>
      <c r="T179" s="4">
        <v>0.15</v>
      </c>
      <c r="U179" s="6">
        <f t="shared" si="20"/>
        <v>77</v>
      </c>
      <c r="V179" s="4">
        <v>0.56000000000000005</v>
      </c>
      <c r="W179" s="6">
        <f t="shared" si="21"/>
        <v>67</v>
      </c>
      <c r="X179" s="4">
        <v>0.28999999999999998</v>
      </c>
      <c r="Y179" s="4">
        <v>-0.19</v>
      </c>
      <c r="Z179" s="4">
        <v>0.02</v>
      </c>
      <c r="AA179" s="4" t="s">
        <v>28</v>
      </c>
      <c r="AB179" s="4">
        <v>2021</v>
      </c>
      <c r="AC179" s="6">
        <f t="shared" si="22"/>
        <v>306.14999999999998</v>
      </c>
      <c r="AD179" s="14">
        <f t="shared" si="23"/>
        <v>177</v>
      </c>
    </row>
    <row r="180" spans="1:30" x14ac:dyDescent="0.35">
      <c r="A180" s="4" t="s">
        <v>344</v>
      </c>
      <c r="B180" s="4" t="s">
        <v>48</v>
      </c>
      <c r="C180" s="4" t="s">
        <v>31</v>
      </c>
      <c r="D180" s="4" t="s">
        <v>156</v>
      </c>
      <c r="E180" s="4">
        <v>22</v>
      </c>
      <c r="F180" s="4">
        <v>20.12</v>
      </c>
      <c r="G180" s="6">
        <f t="shared" si="16"/>
        <v>228</v>
      </c>
      <c r="H180" s="4">
        <v>0.3</v>
      </c>
      <c r="I180" s="6">
        <f t="shared" si="17"/>
        <v>301</v>
      </c>
      <c r="J180" s="4">
        <v>2.29</v>
      </c>
      <c r="K180" s="4">
        <v>1.1000000000000001</v>
      </c>
      <c r="L180" s="6">
        <f t="shared" si="18"/>
        <v>184</v>
      </c>
      <c r="M180" s="4">
        <v>44.61</v>
      </c>
      <c r="N180" s="4">
        <v>7.0000000000000007E-2</v>
      </c>
      <c r="O180" s="4">
        <v>0.27</v>
      </c>
      <c r="P180" s="4">
        <v>19.73</v>
      </c>
      <c r="Q180" s="6">
        <f t="shared" si="19"/>
        <v>171</v>
      </c>
      <c r="R180" s="4">
        <v>0.12</v>
      </c>
      <c r="S180" s="4">
        <v>0</v>
      </c>
      <c r="T180" s="4">
        <v>-0.01</v>
      </c>
      <c r="U180" s="6">
        <f t="shared" si="20"/>
        <v>616</v>
      </c>
      <c r="V180" s="4">
        <v>0.25</v>
      </c>
      <c r="W180" s="6">
        <f t="shared" si="21"/>
        <v>422</v>
      </c>
      <c r="X180" s="4">
        <v>0.17</v>
      </c>
      <c r="Y180" s="4">
        <v>0.26</v>
      </c>
      <c r="Z180" s="4">
        <v>0.09</v>
      </c>
      <c r="AA180" s="4" t="s">
        <v>50</v>
      </c>
      <c r="AB180" s="4">
        <v>2021</v>
      </c>
      <c r="AC180" s="6">
        <f t="shared" si="22"/>
        <v>306.5</v>
      </c>
      <c r="AD180" s="14">
        <f t="shared" si="23"/>
        <v>178</v>
      </c>
    </row>
    <row r="181" spans="1:30" x14ac:dyDescent="0.35">
      <c r="A181" s="4" t="s">
        <v>345</v>
      </c>
      <c r="B181" s="4" t="s">
        <v>90</v>
      </c>
      <c r="C181" s="4" t="s">
        <v>31</v>
      </c>
      <c r="D181" s="4" t="s">
        <v>346</v>
      </c>
      <c r="E181" s="4">
        <v>29</v>
      </c>
      <c r="F181" s="4">
        <v>20.14</v>
      </c>
      <c r="G181" s="6">
        <f t="shared" si="16"/>
        <v>227</v>
      </c>
      <c r="H181" s="4">
        <v>0.52</v>
      </c>
      <c r="I181" s="6">
        <f t="shared" si="17"/>
        <v>94</v>
      </c>
      <c r="J181" s="4">
        <v>3.45</v>
      </c>
      <c r="K181" s="4">
        <v>1.64</v>
      </c>
      <c r="L181" s="6">
        <f t="shared" si="18"/>
        <v>41</v>
      </c>
      <c r="M181" s="4">
        <v>46.54</v>
      </c>
      <c r="N181" s="4">
        <v>0.18</v>
      </c>
      <c r="O181" s="4">
        <v>0.27</v>
      </c>
      <c r="P181" s="4">
        <v>11.4</v>
      </c>
      <c r="Q181" s="6">
        <f t="shared" si="19"/>
        <v>797</v>
      </c>
      <c r="R181" s="4">
        <v>0.06</v>
      </c>
      <c r="S181" s="4">
        <v>0.08</v>
      </c>
      <c r="T181" s="4">
        <v>-0.01</v>
      </c>
      <c r="U181" s="6">
        <f t="shared" si="20"/>
        <v>616</v>
      </c>
      <c r="V181" s="4">
        <v>0.32</v>
      </c>
      <c r="W181" s="6">
        <f t="shared" si="21"/>
        <v>289</v>
      </c>
      <c r="X181" s="4">
        <v>0.18</v>
      </c>
      <c r="Y181" s="4">
        <v>0.15</v>
      </c>
      <c r="Z181" s="4">
        <v>0.1</v>
      </c>
      <c r="AA181" s="4" t="s">
        <v>46</v>
      </c>
      <c r="AB181" s="4">
        <v>2021</v>
      </c>
      <c r="AC181" s="6">
        <f t="shared" si="22"/>
        <v>306.60000000000002</v>
      </c>
      <c r="AD181" s="14">
        <f t="shared" si="23"/>
        <v>179</v>
      </c>
    </row>
    <row r="182" spans="1:30" x14ac:dyDescent="0.35">
      <c r="A182" s="4" t="s">
        <v>347</v>
      </c>
      <c r="B182" s="4" t="s">
        <v>68</v>
      </c>
      <c r="C182" s="4" t="s">
        <v>26</v>
      </c>
      <c r="D182" s="4" t="s">
        <v>170</v>
      </c>
      <c r="E182" s="4">
        <v>20</v>
      </c>
      <c r="F182" s="4">
        <v>14.59</v>
      </c>
      <c r="G182" s="6">
        <f t="shared" si="16"/>
        <v>373</v>
      </c>
      <c r="H182" s="4">
        <v>0.43</v>
      </c>
      <c r="I182" s="6">
        <f t="shared" si="17"/>
        <v>166</v>
      </c>
      <c r="J182" s="4">
        <v>2.5</v>
      </c>
      <c r="K182" s="4">
        <v>0.88</v>
      </c>
      <c r="L182" s="6">
        <f t="shared" si="18"/>
        <v>316</v>
      </c>
      <c r="M182" s="4">
        <v>38.92</v>
      </c>
      <c r="N182" s="4">
        <v>0.21</v>
      </c>
      <c r="O182" s="4">
        <v>0.44</v>
      </c>
      <c r="P182" s="4">
        <v>15.09</v>
      </c>
      <c r="Q182" s="6">
        <f t="shared" si="19"/>
        <v>539</v>
      </c>
      <c r="R182" s="4">
        <v>7.0000000000000007E-2</v>
      </c>
      <c r="S182" s="4">
        <v>-0.08</v>
      </c>
      <c r="T182" s="4">
        <v>0.06</v>
      </c>
      <c r="U182" s="6">
        <f t="shared" si="20"/>
        <v>287</v>
      </c>
      <c r="V182" s="4">
        <v>0.37</v>
      </c>
      <c r="W182" s="6">
        <f t="shared" si="21"/>
        <v>221</v>
      </c>
      <c r="X182" s="4">
        <v>0.09</v>
      </c>
      <c r="Y182" s="4">
        <v>0.12</v>
      </c>
      <c r="Z182" s="4">
        <v>0.2</v>
      </c>
      <c r="AA182" s="4" t="s">
        <v>79</v>
      </c>
      <c r="AB182" s="4">
        <v>2021</v>
      </c>
      <c r="AC182" s="6">
        <f t="shared" si="22"/>
        <v>306.64999999999998</v>
      </c>
      <c r="AD182" s="14">
        <f t="shared" si="23"/>
        <v>180</v>
      </c>
    </row>
    <row r="183" spans="1:30" x14ac:dyDescent="0.35">
      <c r="A183" s="4" t="s">
        <v>348</v>
      </c>
      <c r="B183" s="4" t="s">
        <v>264</v>
      </c>
      <c r="C183" s="4" t="s">
        <v>26</v>
      </c>
      <c r="D183" s="4" t="s">
        <v>349</v>
      </c>
      <c r="E183" s="4">
        <v>27</v>
      </c>
      <c r="F183" s="4">
        <v>13.07</v>
      </c>
      <c r="G183" s="6">
        <f t="shared" si="16"/>
        <v>413</v>
      </c>
      <c r="H183" s="4">
        <v>0.22</v>
      </c>
      <c r="I183" s="6">
        <f t="shared" si="17"/>
        <v>400</v>
      </c>
      <c r="J183" s="4">
        <v>2.68</v>
      </c>
      <c r="K183" s="4">
        <v>0.87</v>
      </c>
      <c r="L183" s="6">
        <f t="shared" si="18"/>
        <v>320</v>
      </c>
      <c r="M183" s="4">
        <v>34.29</v>
      </c>
      <c r="N183" s="4">
        <v>0.13</v>
      </c>
      <c r="O183" s="4">
        <v>0.24</v>
      </c>
      <c r="P183" s="4">
        <v>21.81</v>
      </c>
      <c r="Q183" s="6">
        <f t="shared" si="19"/>
        <v>74</v>
      </c>
      <c r="R183" s="4">
        <v>0</v>
      </c>
      <c r="S183" s="4">
        <v>0</v>
      </c>
      <c r="T183" s="4">
        <v>0.09</v>
      </c>
      <c r="U183" s="6">
        <f t="shared" si="20"/>
        <v>137</v>
      </c>
      <c r="V183" s="4">
        <v>0.21</v>
      </c>
      <c r="W183" s="6">
        <f t="shared" si="21"/>
        <v>508</v>
      </c>
      <c r="X183" s="4">
        <v>0.1</v>
      </c>
      <c r="Y183" s="4">
        <v>-0.01</v>
      </c>
      <c r="Z183" s="4">
        <v>-0.05</v>
      </c>
      <c r="AA183" s="4" t="s">
        <v>46</v>
      </c>
      <c r="AB183" s="4">
        <v>2021</v>
      </c>
      <c r="AC183" s="6">
        <f t="shared" si="22"/>
        <v>308.39999999999998</v>
      </c>
      <c r="AD183" s="14">
        <f t="shared" si="23"/>
        <v>181</v>
      </c>
    </row>
    <row r="184" spans="1:30" x14ac:dyDescent="0.35">
      <c r="A184" s="4" t="s">
        <v>350</v>
      </c>
      <c r="B184" s="4" t="s">
        <v>77</v>
      </c>
      <c r="C184" s="4" t="s">
        <v>31</v>
      </c>
      <c r="D184" s="4" t="s">
        <v>351</v>
      </c>
      <c r="E184" s="4">
        <v>18</v>
      </c>
      <c r="F184" s="4">
        <v>15.14</v>
      </c>
      <c r="G184" s="6">
        <f t="shared" si="16"/>
        <v>358</v>
      </c>
      <c r="H184" s="4">
        <v>0.27</v>
      </c>
      <c r="I184" s="6">
        <f t="shared" si="17"/>
        <v>338</v>
      </c>
      <c r="J184" s="4">
        <v>3</v>
      </c>
      <c r="K184" s="4">
        <v>1.0900000000000001</v>
      </c>
      <c r="L184" s="6">
        <f t="shared" si="18"/>
        <v>188</v>
      </c>
      <c r="M184" s="4">
        <v>34.72</v>
      </c>
      <c r="N184" s="4">
        <v>0.08</v>
      </c>
      <c r="O184" s="4">
        <v>0.26</v>
      </c>
      <c r="P184" s="4">
        <v>12.8</v>
      </c>
      <c r="Q184" s="6">
        <f t="shared" si="19"/>
        <v>719</v>
      </c>
      <c r="R184" s="4">
        <v>7.0000000000000007E-2</v>
      </c>
      <c r="S184" s="4">
        <v>0.1</v>
      </c>
      <c r="T184" s="4">
        <v>0.11</v>
      </c>
      <c r="U184" s="6">
        <f t="shared" si="20"/>
        <v>102</v>
      </c>
      <c r="V184" s="4">
        <v>0.49</v>
      </c>
      <c r="W184" s="6">
        <f t="shared" si="21"/>
        <v>108</v>
      </c>
      <c r="X184" s="4">
        <v>0.13</v>
      </c>
      <c r="Y184" s="4">
        <v>-0.16</v>
      </c>
      <c r="Z184" s="4">
        <v>-0.16</v>
      </c>
      <c r="AA184" s="4" t="s">
        <v>79</v>
      </c>
      <c r="AB184" s="4">
        <v>2021</v>
      </c>
      <c r="AC184" s="6">
        <f t="shared" si="22"/>
        <v>309.75</v>
      </c>
      <c r="AD184" s="14">
        <f t="shared" si="23"/>
        <v>182</v>
      </c>
    </row>
    <row r="185" spans="1:30" x14ac:dyDescent="0.35">
      <c r="A185" s="4" t="s">
        <v>352</v>
      </c>
      <c r="B185" s="4" t="s">
        <v>81</v>
      </c>
      <c r="C185" s="4" t="s">
        <v>31</v>
      </c>
      <c r="D185" s="4" t="s">
        <v>174</v>
      </c>
      <c r="E185" s="4">
        <v>25</v>
      </c>
      <c r="F185" s="4">
        <v>9.09</v>
      </c>
      <c r="G185" s="6">
        <f t="shared" si="16"/>
        <v>515</v>
      </c>
      <c r="H185" s="4">
        <v>0.35</v>
      </c>
      <c r="I185" s="6">
        <f t="shared" si="17"/>
        <v>235</v>
      </c>
      <c r="J185" s="4">
        <v>3.02</v>
      </c>
      <c r="K185" s="4">
        <v>1.32</v>
      </c>
      <c r="L185" s="6">
        <f t="shared" si="18"/>
        <v>96</v>
      </c>
      <c r="M185" s="4">
        <v>44.31</v>
      </c>
      <c r="N185" s="4">
        <v>0.1</v>
      </c>
      <c r="O185" s="4">
        <v>0.25</v>
      </c>
      <c r="P185" s="4">
        <v>12.78</v>
      </c>
      <c r="Q185" s="6">
        <f t="shared" si="19"/>
        <v>721</v>
      </c>
      <c r="R185" s="4">
        <v>0.09</v>
      </c>
      <c r="S185" s="4">
        <v>0.16</v>
      </c>
      <c r="T185" s="4">
        <v>7.0000000000000007E-2</v>
      </c>
      <c r="U185" s="6">
        <f t="shared" si="20"/>
        <v>241</v>
      </c>
      <c r="V185" s="4">
        <v>0.47</v>
      </c>
      <c r="W185" s="6">
        <f t="shared" si="21"/>
        <v>129</v>
      </c>
      <c r="X185" s="4">
        <v>0.08</v>
      </c>
      <c r="Y185" s="4">
        <v>-0.15</v>
      </c>
      <c r="Z185" s="4">
        <v>-0.01</v>
      </c>
      <c r="AA185" s="4" t="s">
        <v>50</v>
      </c>
      <c r="AB185" s="4">
        <v>2021</v>
      </c>
      <c r="AC185" s="6">
        <f t="shared" si="22"/>
        <v>312.39999999999992</v>
      </c>
      <c r="AD185" s="14">
        <f t="shared" si="23"/>
        <v>183</v>
      </c>
    </row>
    <row r="186" spans="1:30" x14ac:dyDescent="0.35">
      <c r="A186" s="4" t="s">
        <v>353</v>
      </c>
      <c r="B186" s="4" t="s">
        <v>354</v>
      </c>
      <c r="C186" s="4" t="s">
        <v>26</v>
      </c>
      <c r="D186" s="4" t="s">
        <v>174</v>
      </c>
      <c r="E186" s="4">
        <v>24</v>
      </c>
      <c r="F186" s="4">
        <v>16.18</v>
      </c>
      <c r="G186" s="6">
        <f t="shared" si="16"/>
        <v>326</v>
      </c>
      <c r="H186" s="4">
        <v>0.12</v>
      </c>
      <c r="I186" s="6">
        <f t="shared" si="17"/>
        <v>561</v>
      </c>
      <c r="J186" s="4">
        <v>2.5099999999999998</v>
      </c>
      <c r="K186" s="4">
        <v>0.94</v>
      </c>
      <c r="L186" s="6">
        <f t="shared" si="18"/>
        <v>271</v>
      </c>
      <c r="M186" s="4">
        <v>34.200000000000003</v>
      </c>
      <c r="N186" s="4">
        <v>-0.01</v>
      </c>
      <c r="O186" s="4">
        <v>0.17</v>
      </c>
      <c r="P186" s="4">
        <v>20.43</v>
      </c>
      <c r="Q186" s="6">
        <f t="shared" si="19"/>
        <v>136</v>
      </c>
      <c r="R186" s="4">
        <v>0.16</v>
      </c>
      <c r="S186" s="4">
        <v>-0.04</v>
      </c>
      <c r="T186" s="4">
        <v>0.16</v>
      </c>
      <c r="U186" s="6">
        <f t="shared" si="20"/>
        <v>70</v>
      </c>
      <c r="V186" s="4">
        <v>0.27</v>
      </c>
      <c r="W186" s="6">
        <f t="shared" si="21"/>
        <v>383</v>
      </c>
      <c r="X186" s="4">
        <v>0.08</v>
      </c>
      <c r="Y186" s="4">
        <v>-0.1</v>
      </c>
      <c r="Z186" s="4">
        <v>-0.11</v>
      </c>
      <c r="AA186" s="4" t="s">
        <v>50</v>
      </c>
      <c r="AB186" s="4">
        <v>2021</v>
      </c>
      <c r="AC186" s="6">
        <f t="shared" si="22"/>
        <v>312.55</v>
      </c>
      <c r="AD186" s="14">
        <f t="shared" si="23"/>
        <v>184</v>
      </c>
    </row>
    <row r="187" spans="1:30" x14ac:dyDescent="0.35">
      <c r="A187" s="4" t="s">
        <v>355</v>
      </c>
      <c r="B187" s="4" t="s">
        <v>68</v>
      </c>
      <c r="C187" s="4" t="s">
        <v>26</v>
      </c>
      <c r="D187" s="4" t="s">
        <v>225</v>
      </c>
      <c r="E187" s="4">
        <v>22</v>
      </c>
      <c r="F187" s="4">
        <v>10.119999999999999</v>
      </c>
      <c r="G187" s="6">
        <f t="shared" si="16"/>
        <v>491</v>
      </c>
      <c r="H187" s="4">
        <v>0.28999999999999998</v>
      </c>
      <c r="I187" s="6">
        <f t="shared" si="17"/>
        <v>313</v>
      </c>
      <c r="J187" s="4">
        <v>3.47</v>
      </c>
      <c r="K187" s="4">
        <v>0.83</v>
      </c>
      <c r="L187" s="6">
        <f t="shared" si="18"/>
        <v>347</v>
      </c>
      <c r="M187" s="4">
        <v>25.69</v>
      </c>
      <c r="N187" s="4">
        <v>0.09</v>
      </c>
      <c r="O187" s="4">
        <v>0.2</v>
      </c>
      <c r="P187" s="4">
        <v>24.76</v>
      </c>
      <c r="Q187" s="6">
        <f t="shared" si="19"/>
        <v>26</v>
      </c>
      <c r="R187" s="4">
        <v>0.3</v>
      </c>
      <c r="S187" s="4">
        <v>0.11</v>
      </c>
      <c r="T187" s="4">
        <v>0.05</v>
      </c>
      <c r="U187" s="6">
        <f t="shared" si="20"/>
        <v>340</v>
      </c>
      <c r="V187" s="4">
        <v>0.28000000000000003</v>
      </c>
      <c r="W187" s="6">
        <f t="shared" si="21"/>
        <v>366</v>
      </c>
      <c r="X187" s="4">
        <v>0.05</v>
      </c>
      <c r="Y187" s="4">
        <v>-0.06</v>
      </c>
      <c r="Z187" s="4">
        <v>7.0000000000000007E-2</v>
      </c>
      <c r="AA187" s="4" t="s">
        <v>28</v>
      </c>
      <c r="AB187" s="4">
        <v>2021</v>
      </c>
      <c r="AC187" s="6">
        <f t="shared" si="22"/>
        <v>312.8</v>
      </c>
      <c r="AD187" s="14">
        <f t="shared" si="23"/>
        <v>185</v>
      </c>
    </row>
    <row r="188" spans="1:30" x14ac:dyDescent="0.35">
      <c r="A188" s="4" t="s">
        <v>356</v>
      </c>
      <c r="B188" s="4" t="s">
        <v>39</v>
      </c>
      <c r="C188" s="4" t="s">
        <v>31</v>
      </c>
      <c r="D188" s="4" t="s">
        <v>357</v>
      </c>
      <c r="E188" s="4">
        <v>23</v>
      </c>
      <c r="F188" s="4">
        <v>3.75</v>
      </c>
      <c r="G188" s="6">
        <f t="shared" si="16"/>
        <v>706</v>
      </c>
      <c r="H188" s="4">
        <v>0.55000000000000004</v>
      </c>
      <c r="I188" s="6">
        <f t="shared" si="17"/>
        <v>84</v>
      </c>
      <c r="J188" s="4">
        <v>3.11</v>
      </c>
      <c r="K188" s="4">
        <v>0.99</v>
      </c>
      <c r="L188" s="6">
        <f t="shared" si="18"/>
        <v>241</v>
      </c>
      <c r="M188" s="4">
        <v>33.35</v>
      </c>
      <c r="N188" s="4">
        <v>0.26</v>
      </c>
      <c r="O188" s="4">
        <v>0.59</v>
      </c>
      <c r="P188" s="4">
        <v>12.56</v>
      </c>
      <c r="Q188" s="6">
        <f t="shared" si="19"/>
        <v>729</v>
      </c>
      <c r="R188" s="4">
        <v>0.03</v>
      </c>
      <c r="S188" s="4">
        <v>0.05</v>
      </c>
      <c r="T188" s="4">
        <v>0.1</v>
      </c>
      <c r="U188" s="6">
        <f t="shared" si="20"/>
        <v>106</v>
      </c>
      <c r="V188" s="4">
        <v>0.47</v>
      </c>
      <c r="W188" s="6">
        <f t="shared" si="21"/>
        <v>129</v>
      </c>
      <c r="X188" s="4">
        <v>0.2</v>
      </c>
      <c r="Y188" s="4">
        <v>7.0000000000000007E-2</v>
      </c>
      <c r="Z188" s="4">
        <v>0.05</v>
      </c>
      <c r="AA188" s="4" t="s">
        <v>37</v>
      </c>
      <c r="AB188" s="4">
        <v>2021</v>
      </c>
      <c r="AC188" s="6">
        <f t="shared" si="22"/>
        <v>313.24999999999994</v>
      </c>
      <c r="AD188" s="14">
        <f t="shared" si="23"/>
        <v>186</v>
      </c>
    </row>
    <row r="189" spans="1:30" x14ac:dyDescent="0.35">
      <c r="A189" s="4" t="s">
        <v>358</v>
      </c>
      <c r="B189" s="4" t="s">
        <v>57</v>
      </c>
      <c r="C189" s="4" t="s">
        <v>26</v>
      </c>
      <c r="D189" s="4" t="s">
        <v>96</v>
      </c>
      <c r="E189" s="4">
        <v>27</v>
      </c>
      <c r="F189" s="4">
        <v>30.41</v>
      </c>
      <c r="G189" s="6">
        <f t="shared" si="16"/>
        <v>51</v>
      </c>
      <c r="H189" s="4">
        <v>0.34</v>
      </c>
      <c r="I189" s="6">
        <f t="shared" si="17"/>
        <v>251</v>
      </c>
      <c r="J189" s="4">
        <v>2.2400000000000002</v>
      </c>
      <c r="K189" s="4">
        <v>0.56000000000000005</v>
      </c>
      <c r="L189" s="6">
        <f t="shared" si="18"/>
        <v>567</v>
      </c>
      <c r="M189" s="4">
        <v>27.59</v>
      </c>
      <c r="N189" s="4">
        <v>0.04</v>
      </c>
      <c r="O189" s="4">
        <v>0.47</v>
      </c>
      <c r="P189" s="4">
        <v>18.59</v>
      </c>
      <c r="Q189" s="6">
        <f t="shared" si="19"/>
        <v>236</v>
      </c>
      <c r="R189" s="4">
        <v>0.11</v>
      </c>
      <c r="S189" s="4">
        <v>-0.03</v>
      </c>
      <c r="T189" s="4">
        <v>0.05</v>
      </c>
      <c r="U189" s="6">
        <f t="shared" si="20"/>
        <v>340</v>
      </c>
      <c r="V189" s="4">
        <v>0.24</v>
      </c>
      <c r="W189" s="6">
        <f t="shared" si="21"/>
        <v>444</v>
      </c>
      <c r="X189" s="4">
        <v>0.17</v>
      </c>
      <c r="Y189" s="4">
        <v>0.01</v>
      </c>
      <c r="Z189" s="4">
        <v>-0.03</v>
      </c>
      <c r="AA189" s="4" t="s">
        <v>33</v>
      </c>
      <c r="AB189" s="4">
        <v>2021</v>
      </c>
      <c r="AC189" s="6">
        <f t="shared" si="22"/>
        <v>314.60000000000002</v>
      </c>
      <c r="AD189" s="14">
        <f t="shared" si="23"/>
        <v>187</v>
      </c>
    </row>
    <row r="190" spans="1:30" x14ac:dyDescent="0.35">
      <c r="A190" s="4" t="s">
        <v>359</v>
      </c>
      <c r="B190" s="4" t="s">
        <v>360</v>
      </c>
      <c r="C190" s="4" t="s">
        <v>31</v>
      </c>
      <c r="D190" s="4" t="s">
        <v>123</v>
      </c>
      <c r="E190" s="4">
        <v>24</v>
      </c>
      <c r="F190" s="4">
        <v>20.8</v>
      </c>
      <c r="G190" s="6">
        <f t="shared" si="16"/>
        <v>211</v>
      </c>
      <c r="H190" s="4">
        <v>0.45</v>
      </c>
      <c r="I190" s="6">
        <f t="shared" si="17"/>
        <v>153</v>
      </c>
      <c r="J190" s="4">
        <v>2.8</v>
      </c>
      <c r="K190" s="4">
        <v>1.07</v>
      </c>
      <c r="L190" s="6">
        <f t="shared" si="18"/>
        <v>198</v>
      </c>
      <c r="M190" s="4">
        <v>40.369999999999997</v>
      </c>
      <c r="N190" s="4">
        <v>0.26</v>
      </c>
      <c r="O190" s="4">
        <v>0.48</v>
      </c>
      <c r="P190" s="4">
        <v>11.21</v>
      </c>
      <c r="Q190" s="6">
        <f t="shared" si="19"/>
        <v>808</v>
      </c>
      <c r="R190" s="4">
        <v>-0.02</v>
      </c>
      <c r="S190" s="4">
        <v>0</v>
      </c>
      <c r="T190" s="4">
        <v>0.03</v>
      </c>
      <c r="U190" s="6">
        <f t="shared" si="20"/>
        <v>425</v>
      </c>
      <c r="V190" s="4">
        <v>0.39</v>
      </c>
      <c r="W190" s="6">
        <f t="shared" si="21"/>
        <v>202</v>
      </c>
      <c r="X190" s="4">
        <v>0.08</v>
      </c>
      <c r="Y190" s="4">
        <v>0.03</v>
      </c>
      <c r="Z190" s="4">
        <v>-0.11</v>
      </c>
      <c r="AA190" s="4" t="s">
        <v>50</v>
      </c>
      <c r="AB190" s="4">
        <v>2021</v>
      </c>
      <c r="AC190" s="6">
        <f t="shared" si="22"/>
        <v>314.64999999999998</v>
      </c>
      <c r="AD190" s="14">
        <f t="shared" si="23"/>
        <v>188</v>
      </c>
    </row>
    <row r="191" spans="1:30" x14ac:dyDescent="0.35">
      <c r="A191" s="4" t="s">
        <v>361</v>
      </c>
      <c r="B191" s="4" t="s">
        <v>101</v>
      </c>
      <c r="C191" s="4" t="s">
        <v>82</v>
      </c>
      <c r="D191" s="4" t="s">
        <v>172</v>
      </c>
      <c r="E191" s="4">
        <v>29</v>
      </c>
      <c r="F191" s="4">
        <v>35.6</v>
      </c>
      <c r="G191" s="6">
        <f t="shared" si="16"/>
        <v>4</v>
      </c>
      <c r="H191" s="4">
        <v>0.28999999999999998</v>
      </c>
      <c r="I191" s="6">
        <f t="shared" si="17"/>
        <v>313</v>
      </c>
      <c r="J191" s="4">
        <v>2.67</v>
      </c>
      <c r="K191" s="4">
        <v>0.86</v>
      </c>
      <c r="L191" s="6">
        <f t="shared" si="18"/>
        <v>331</v>
      </c>
      <c r="M191" s="4">
        <v>32.65</v>
      </c>
      <c r="N191" s="4">
        <v>0.12</v>
      </c>
      <c r="O191" s="4">
        <v>0.3</v>
      </c>
      <c r="P191" s="4">
        <v>21.15</v>
      </c>
      <c r="Q191" s="6">
        <f t="shared" si="19"/>
        <v>101</v>
      </c>
      <c r="R191" s="4">
        <v>0.28000000000000003</v>
      </c>
      <c r="S191" s="4">
        <v>-7.0000000000000007E-2</v>
      </c>
      <c r="T191" s="4">
        <v>-0.03</v>
      </c>
      <c r="U191" s="6">
        <f t="shared" si="20"/>
        <v>687</v>
      </c>
      <c r="V191" s="4">
        <v>0.2</v>
      </c>
      <c r="W191" s="6">
        <f t="shared" si="21"/>
        <v>521</v>
      </c>
      <c r="X191" s="4">
        <v>-0.01</v>
      </c>
      <c r="Y191" s="4">
        <v>-0.06</v>
      </c>
      <c r="Z191" s="4">
        <v>0.12</v>
      </c>
      <c r="AA191" s="4" t="s">
        <v>37</v>
      </c>
      <c r="AB191" s="4">
        <v>2021</v>
      </c>
      <c r="AC191" s="6">
        <f t="shared" si="22"/>
        <v>315.35000000000002</v>
      </c>
      <c r="AD191" s="14">
        <f t="shared" si="23"/>
        <v>189</v>
      </c>
    </row>
    <row r="192" spans="1:30" x14ac:dyDescent="0.35">
      <c r="A192" s="4" t="s">
        <v>362</v>
      </c>
      <c r="B192" s="4" t="s">
        <v>363</v>
      </c>
      <c r="C192" s="4" t="s">
        <v>26</v>
      </c>
      <c r="D192" s="4" t="s">
        <v>364</v>
      </c>
      <c r="E192" s="4">
        <v>32</v>
      </c>
      <c r="F192" s="4">
        <v>26.7</v>
      </c>
      <c r="G192" s="6">
        <f t="shared" si="16"/>
        <v>108</v>
      </c>
      <c r="H192" s="4">
        <v>0.31</v>
      </c>
      <c r="I192" s="6">
        <f t="shared" si="17"/>
        <v>281</v>
      </c>
      <c r="J192" s="4">
        <v>2.77</v>
      </c>
      <c r="K192" s="4">
        <v>0.93</v>
      </c>
      <c r="L192" s="6">
        <f t="shared" si="18"/>
        <v>279</v>
      </c>
      <c r="M192" s="4">
        <v>33.270000000000003</v>
      </c>
      <c r="N192" s="4">
        <v>0.03</v>
      </c>
      <c r="O192" s="4">
        <v>0.33</v>
      </c>
      <c r="P192" s="4">
        <v>17.38</v>
      </c>
      <c r="Q192" s="6">
        <f t="shared" si="19"/>
        <v>325</v>
      </c>
      <c r="R192" s="4">
        <v>0.1</v>
      </c>
      <c r="S192" s="4">
        <v>0</v>
      </c>
      <c r="T192" s="4">
        <v>0</v>
      </c>
      <c r="U192" s="6">
        <f t="shared" si="20"/>
        <v>563</v>
      </c>
      <c r="V192" s="4">
        <v>0.25</v>
      </c>
      <c r="W192" s="6">
        <f t="shared" si="21"/>
        <v>422</v>
      </c>
      <c r="X192" s="4">
        <v>0.16</v>
      </c>
      <c r="Y192" s="4">
        <v>0.03</v>
      </c>
      <c r="Z192" s="4">
        <v>0.02</v>
      </c>
      <c r="AA192" s="4" t="s">
        <v>46</v>
      </c>
      <c r="AB192" s="4">
        <v>2021</v>
      </c>
      <c r="AC192" s="6">
        <f t="shared" si="22"/>
        <v>317.64999999999998</v>
      </c>
      <c r="AD192" s="14">
        <f t="shared" si="23"/>
        <v>190</v>
      </c>
    </row>
    <row r="193" spans="1:30" x14ac:dyDescent="0.35">
      <c r="A193" s="4" t="s">
        <v>365</v>
      </c>
      <c r="B193" s="4" t="s">
        <v>44</v>
      </c>
      <c r="C193" s="4" t="s">
        <v>31</v>
      </c>
      <c r="D193" s="4" t="s">
        <v>349</v>
      </c>
      <c r="E193" s="4">
        <v>22</v>
      </c>
      <c r="F193" s="4">
        <v>11.52</v>
      </c>
      <c r="G193" s="6">
        <f t="shared" si="16"/>
        <v>450</v>
      </c>
      <c r="H193" s="4">
        <v>0.52</v>
      </c>
      <c r="I193" s="6">
        <f t="shared" si="17"/>
        <v>94</v>
      </c>
      <c r="J193" s="4">
        <v>2.84</v>
      </c>
      <c r="K193" s="4">
        <v>1.0900000000000001</v>
      </c>
      <c r="L193" s="6">
        <f t="shared" si="18"/>
        <v>188</v>
      </c>
      <c r="M193" s="4">
        <v>40.54</v>
      </c>
      <c r="N193" s="4">
        <v>0.13</v>
      </c>
      <c r="O193" s="4">
        <v>0.42</v>
      </c>
      <c r="P193" s="4">
        <v>9.7899999999999991</v>
      </c>
      <c r="Q193" s="6">
        <f t="shared" si="19"/>
        <v>848</v>
      </c>
      <c r="R193" s="4">
        <v>0</v>
      </c>
      <c r="S193" s="4">
        <v>0.01</v>
      </c>
      <c r="T193" s="4">
        <v>0.05</v>
      </c>
      <c r="U193" s="6">
        <f t="shared" si="20"/>
        <v>340</v>
      </c>
      <c r="V193" s="4">
        <v>0.48</v>
      </c>
      <c r="W193" s="6">
        <f t="shared" si="21"/>
        <v>120</v>
      </c>
      <c r="X193" s="4">
        <v>0.16</v>
      </c>
      <c r="Y193" s="4">
        <v>-0.09</v>
      </c>
      <c r="Z193" s="4">
        <v>-0.08</v>
      </c>
      <c r="AA193" s="4" t="s">
        <v>46</v>
      </c>
      <c r="AB193" s="4">
        <v>2021</v>
      </c>
      <c r="AC193" s="6">
        <f t="shared" si="22"/>
        <v>318.79999999999995</v>
      </c>
      <c r="AD193" s="14">
        <f t="shared" si="23"/>
        <v>191</v>
      </c>
    </row>
    <row r="194" spans="1:30" x14ac:dyDescent="0.35">
      <c r="A194" s="4" t="s">
        <v>366</v>
      </c>
      <c r="B194" s="4" t="s">
        <v>68</v>
      </c>
      <c r="C194" s="4" t="s">
        <v>82</v>
      </c>
      <c r="D194" s="4" t="s">
        <v>273</v>
      </c>
      <c r="E194" s="4">
        <v>33</v>
      </c>
      <c r="F194" s="4">
        <v>28.86</v>
      </c>
      <c r="G194" s="6">
        <f t="shared" si="16"/>
        <v>73</v>
      </c>
      <c r="H194" s="4">
        <v>0.26</v>
      </c>
      <c r="I194" s="6">
        <f t="shared" si="17"/>
        <v>345</v>
      </c>
      <c r="J194" s="4">
        <v>1.99</v>
      </c>
      <c r="K194" s="4">
        <v>0.92</v>
      </c>
      <c r="L194" s="6">
        <f t="shared" si="18"/>
        <v>288</v>
      </c>
      <c r="M194" s="4">
        <v>45.54</v>
      </c>
      <c r="N194" s="4">
        <v>0.17</v>
      </c>
      <c r="O194" s="4">
        <v>0.18</v>
      </c>
      <c r="P194" s="4">
        <v>17.329999999999998</v>
      </c>
      <c r="Q194" s="6">
        <f t="shared" si="19"/>
        <v>331</v>
      </c>
      <c r="R194" s="4">
        <v>0.03</v>
      </c>
      <c r="S194" s="4">
        <v>7.0000000000000007E-2</v>
      </c>
      <c r="T194" s="4">
        <v>0.02</v>
      </c>
      <c r="U194" s="6">
        <f t="shared" si="20"/>
        <v>468</v>
      </c>
      <c r="V194" s="4">
        <v>0.24</v>
      </c>
      <c r="W194" s="6">
        <f t="shared" si="21"/>
        <v>444</v>
      </c>
      <c r="X194" s="4">
        <v>0.2</v>
      </c>
      <c r="Y194" s="4">
        <v>0.06</v>
      </c>
      <c r="Z194" s="4">
        <v>-7.0000000000000007E-2</v>
      </c>
      <c r="AA194" s="4" t="s">
        <v>28</v>
      </c>
      <c r="AB194" s="4">
        <v>2021</v>
      </c>
      <c r="AC194" s="6">
        <f t="shared" si="22"/>
        <v>319.05</v>
      </c>
      <c r="AD194" s="14">
        <f t="shared" si="23"/>
        <v>192</v>
      </c>
    </row>
    <row r="195" spans="1:30" x14ac:dyDescent="0.35">
      <c r="A195" s="4" t="s">
        <v>367</v>
      </c>
      <c r="B195" s="4" t="s">
        <v>44</v>
      </c>
      <c r="C195" s="4" t="s">
        <v>26</v>
      </c>
      <c r="D195" s="4" t="s">
        <v>103</v>
      </c>
      <c r="E195" s="4">
        <v>23</v>
      </c>
      <c r="F195" s="4">
        <v>28.57</v>
      </c>
      <c r="G195" s="6">
        <f t="shared" ref="G195:G258" si="24">RANK(F195,$F$3:$F$981)</f>
        <v>75</v>
      </c>
      <c r="H195" s="4">
        <v>0.35</v>
      </c>
      <c r="I195" s="6">
        <f t="shared" ref="I195:I258" si="25">RANK(H195,H$3:H$981)</f>
        <v>235</v>
      </c>
      <c r="J195" s="4">
        <v>1.98</v>
      </c>
      <c r="K195" s="4">
        <v>0.62</v>
      </c>
      <c r="L195" s="6">
        <f t="shared" ref="L195:L258" si="26">RANK(K195,K$3:K$981)</f>
        <v>513</v>
      </c>
      <c r="M195" s="4">
        <v>29.15</v>
      </c>
      <c r="N195" s="4">
        <v>0.09</v>
      </c>
      <c r="O195" s="4">
        <v>0.43</v>
      </c>
      <c r="P195" s="4">
        <v>16.170000000000002</v>
      </c>
      <c r="Q195" s="6">
        <f t="shared" ref="Q195:Q258" si="27">IFERROR(RANK(P195,P$3:P$981),999)</f>
        <v>446</v>
      </c>
      <c r="R195" s="4">
        <v>0.02</v>
      </c>
      <c r="S195" s="4">
        <v>-7.0000000000000007E-2</v>
      </c>
      <c r="T195" s="4">
        <v>0.06</v>
      </c>
      <c r="U195" s="6">
        <f t="shared" ref="U195:U258" si="28">IFERROR(RANK(T195,T$3:T$981),999)</f>
        <v>287</v>
      </c>
      <c r="V195" s="4">
        <v>0.28000000000000003</v>
      </c>
      <c r="W195" s="6">
        <f t="shared" ref="W195:W258" si="29">RANK(V195,V$3:V$981)</f>
        <v>366</v>
      </c>
      <c r="X195" s="4">
        <v>0.2</v>
      </c>
      <c r="Y195" s="4">
        <v>0.02</v>
      </c>
      <c r="Z195" s="4">
        <v>0.09</v>
      </c>
      <c r="AA195" s="4" t="s">
        <v>46</v>
      </c>
      <c r="AB195" s="4">
        <v>2021</v>
      </c>
      <c r="AC195" s="6">
        <f t="shared" ref="AC195:AC258" si="30">$G$1*G195+$I$1*I195+$L$1*L195+$Q$1*Q195+$W$1*W195+$U$1*U195</f>
        <v>319.15000000000003</v>
      </c>
      <c r="AD195" s="14">
        <f t="shared" ref="AD195:AD258" si="31">RANK(AC195,AC$3:AC$981,1)</f>
        <v>193</v>
      </c>
    </row>
    <row r="196" spans="1:30" x14ac:dyDescent="0.35">
      <c r="A196" s="4" t="s">
        <v>368</v>
      </c>
      <c r="B196" s="4" t="s">
        <v>57</v>
      </c>
      <c r="C196" s="4" t="s">
        <v>82</v>
      </c>
      <c r="D196" s="4" t="s">
        <v>94</v>
      </c>
      <c r="E196" s="4">
        <v>20</v>
      </c>
      <c r="F196" s="4">
        <v>22.47</v>
      </c>
      <c r="G196" s="6">
        <f t="shared" si="24"/>
        <v>178</v>
      </c>
      <c r="H196" s="4">
        <v>0.37</v>
      </c>
      <c r="I196" s="6">
        <f t="shared" si="25"/>
        <v>213</v>
      </c>
      <c r="J196" s="4">
        <v>1.89</v>
      </c>
      <c r="K196" s="4">
        <v>0.67</v>
      </c>
      <c r="L196" s="6">
        <f t="shared" si="26"/>
        <v>462</v>
      </c>
      <c r="M196" s="4">
        <v>39.409999999999997</v>
      </c>
      <c r="N196" s="4">
        <v>0.13</v>
      </c>
      <c r="O196" s="4">
        <v>0.45</v>
      </c>
      <c r="P196" s="4">
        <v>19.28</v>
      </c>
      <c r="Q196" s="6">
        <f t="shared" si="27"/>
        <v>197</v>
      </c>
      <c r="R196" s="4">
        <v>0.13</v>
      </c>
      <c r="S196" s="4">
        <v>-0.08</v>
      </c>
      <c r="T196" s="4">
        <v>0.05</v>
      </c>
      <c r="U196" s="6">
        <f t="shared" si="28"/>
        <v>340</v>
      </c>
      <c r="V196" s="4">
        <v>0.13</v>
      </c>
      <c r="W196" s="6">
        <f t="shared" si="29"/>
        <v>665</v>
      </c>
      <c r="X196" s="4">
        <v>0.08</v>
      </c>
      <c r="Y196" s="4">
        <v>0.04</v>
      </c>
      <c r="Z196" s="4">
        <v>0.21</v>
      </c>
      <c r="AA196" s="4" t="s">
        <v>33</v>
      </c>
      <c r="AB196" s="4">
        <v>2021</v>
      </c>
      <c r="AC196" s="6">
        <f t="shared" si="30"/>
        <v>319.40000000000003</v>
      </c>
      <c r="AD196" s="14">
        <f t="shared" si="31"/>
        <v>194</v>
      </c>
    </row>
    <row r="197" spans="1:30" x14ac:dyDescent="0.35">
      <c r="A197" s="4" t="s">
        <v>369</v>
      </c>
      <c r="B197" s="4" t="s">
        <v>370</v>
      </c>
      <c r="C197" s="4" t="s">
        <v>31</v>
      </c>
      <c r="D197" s="4" t="s">
        <v>55</v>
      </c>
      <c r="E197" s="4">
        <v>20</v>
      </c>
      <c r="F197" s="4">
        <v>26.15</v>
      </c>
      <c r="G197" s="6">
        <f t="shared" si="24"/>
        <v>119</v>
      </c>
      <c r="H197" s="4">
        <v>0.5</v>
      </c>
      <c r="I197" s="6">
        <f t="shared" si="25"/>
        <v>110</v>
      </c>
      <c r="J197" s="4">
        <v>2</v>
      </c>
      <c r="K197" s="4">
        <v>1.29</v>
      </c>
      <c r="L197" s="6">
        <f t="shared" si="26"/>
        <v>103</v>
      </c>
      <c r="M197" s="4">
        <v>59.97</v>
      </c>
      <c r="N197" s="4">
        <v>0.26</v>
      </c>
      <c r="O197" s="4">
        <v>0.47</v>
      </c>
      <c r="P197" s="4">
        <v>15.03</v>
      </c>
      <c r="Q197" s="6">
        <f t="shared" si="27"/>
        <v>544</v>
      </c>
      <c r="R197" s="4">
        <v>0.1</v>
      </c>
      <c r="S197" s="4">
        <v>-0.02</v>
      </c>
      <c r="T197" s="4">
        <v>-0.09</v>
      </c>
      <c r="U197" s="6">
        <f t="shared" si="28"/>
        <v>923</v>
      </c>
      <c r="V197" s="4">
        <v>0.28999999999999998</v>
      </c>
      <c r="W197" s="6">
        <f t="shared" si="29"/>
        <v>349</v>
      </c>
      <c r="X197" s="4">
        <v>0.2</v>
      </c>
      <c r="Y197" s="4">
        <v>0.09</v>
      </c>
      <c r="Z197" s="4">
        <v>0.16</v>
      </c>
      <c r="AA197" s="4" t="s">
        <v>33</v>
      </c>
      <c r="AB197" s="4">
        <v>2021</v>
      </c>
      <c r="AC197" s="6">
        <f t="shared" si="30"/>
        <v>320.89999999999998</v>
      </c>
      <c r="AD197" s="14">
        <f t="shared" si="31"/>
        <v>195</v>
      </c>
    </row>
    <row r="198" spans="1:30" x14ac:dyDescent="0.35">
      <c r="A198" s="4" t="s">
        <v>371</v>
      </c>
      <c r="B198" s="4" t="s">
        <v>68</v>
      </c>
      <c r="C198" s="4" t="s">
        <v>31</v>
      </c>
      <c r="D198" s="4" t="s">
        <v>372</v>
      </c>
      <c r="E198" s="4">
        <v>30</v>
      </c>
      <c r="F198" s="4">
        <v>34.200000000000003</v>
      </c>
      <c r="G198" s="6">
        <f t="shared" si="24"/>
        <v>7</v>
      </c>
      <c r="H198" s="4">
        <v>0.4</v>
      </c>
      <c r="I198" s="6">
        <f t="shared" si="25"/>
        <v>185</v>
      </c>
      <c r="J198" s="4">
        <v>2.48</v>
      </c>
      <c r="K198" s="4">
        <v>1.0900000000000001</v>
      </c>
      <c r="L198" s="6">
        <f t="shared" si="26"/>
        <v>188</v>
      </c>
      <c r="M198" s="4">
        <v>38.67</v>
      </c>
      <c r="N198" s="4">
        <v>0.04</v>
      </c>
      <c r="O198" s="4">
        <v>0.42</v>
      </c>
      <c r="P198" s="4">
        <v>12.93</v>
      </c>
      <c r="Q198" s="6">
        <f t="shared" si="27"/>
        <v>709</v>
      </c>
      <c r="R198" s="4">
        <v>-7.0000000000000007E-2</v>
      </c>
      <c r="S198" s="4">
        <v>0.03</v>
      </c>
      <c r="T198" s="4">
        <v>-0.02</v>
      </c>
      <c r="U198" s="6">
        <f t="shared" si="28"/>
        <v>656</v>
      </c>
      <c r="V198" s="4">
        <v>0.31</v>
      </c>
      <c r="W198" s="6">
        <f t="shared" si="29"/>
        <v>314</v>
      </c>
      <c r="X198" s="4">
        <v>0.13</v>
      </c>
      <c r="Y198" s="4">
        <v>0.06</v>
      </c>
      <c r="Z198" s="4">
        <v>-0.04</v>
      </c>
      <c r="AA198" s="4" t="s">
        <v>28</v>
      </c>
      <c r="AB198" s="4">
        <v>2021</v>
      </c>
      <c r="AC198" s="6">
        <f t="shared" si="30"/>
        <v>321.05</v>
      </c>
      <c r="AD198" s="14">
        <f t="shared" si="31"/>
        <v>196</v>
      </c>
    </row>
    <row r="199" spans="1:30" x14ac:dyDescent="0.35">
      <c r="A199" s="4" t="s">
        <v>373</v>
      </c>
      <c r="B199" s="4" t="s">
        <v>57</v>
      </c>
      <c r="C199" s="4" t="s">
        <v>31</v>
      </c>
      <c r="D199" s="4" t="s">
        <v>203</v>
      </c>
      <c r="E199" s="4">
        <v>24</v>
      </c>
      <c r="F199" s="4">
        <v>16.329999999999998</v>
      </c>
      <c r="G199" s="6">
        <f t="shared" si="24"/>
        <v>323</v>
      </c>
      <c r="H199" s="4">
        <v>0.15</v>
      </c>
      <c r="I199" s="6">
        <f t="shared" si="25"/>
        <v>510</v>
      </c>
      <c r="J199" s="4">
        <v>2.62</v>
      </c>
      <c r="K199" s="4">
        <v>1.36</v>
      </c>
      <c r="L199" s="6">
        <f t="shared" si="26"/>
        <v>81</v>
      </c>
      <c r="M199" s="4">
        <v>48.73</v>
      </c>
      <c r="N199" s="4">
        <v>0.1</v>
      </c>
      <c r="O199" s="4">
        <v>0.24</v>
      </c>
      <c r="P199" s="4">
        <v>14.04</v>
      </c>
      <c r="Q199" s="6">
        <f t="shared" si="27"/>
        <v>626</v>
      </c>
      <c r="R199" s="4">
        <v>0.08</v>
      </c>
      <c r="S199" s="4">
        <v>-0.01</v>
      </c>
      <c r="T199" s="4">
        <v>0.09</v>
      </c>
      <c r="U199" s="6">
        <f t="shared" si="28"/>
        <v>137</v>
      </c>
      <c r="V199" s="4">
        <v>0.45</v>
      </c>
      <c r="W199" s="6">
        <f t="shared" si="29"/>
        <v>147</v>
      </c>
      <c r="X199" s="4">
        <v>0.14000000000000001</v>
      </c>
      <c r="Y199" s="4">
        <v>-0.22</v>
      </c>
      <c r="Z199" s="4">
        <v>-7.0000000000000007E-2</v>
      </c>
      <c r="AA199" s="4" t="s">
        <v>46</v>
      </c>
      <c r="AB199" s="4">
        <v>2021</v>
      </c>
      <c r="AC199" s="6">
        <f t="shared" si="30"/>
        <v>321.29999999999995</v>
      </c>
      <c r="AD199" s="14">
        <f t="shared" si="31"/>
        <v>197</v>
      </c>
    </row>
    <row r="200" spans="1:30" x14ac:dyDescent="0.35">
      <c r="A200" s="4" t="s">
        <v>374</v>
      </c>
      <c r="B200" s="4" t="s">
        <v>57</v>
      </c>
      <c r="C200" s="4" t="s">
        <v>31</v>
      </c>
      <c r="D200" s="4" t="s">
        <v>283</v>
      </c>
      <c r="E200" s="4">
        <v>27</v>
      </c>
      <c r="F200" s="4">
        <v>19.46</v>
      </c>
      <c r="G200" s="6">
        <f t="shared" si="24"/>
        <v>247</v>
      </c>
      <c r="H200" s="4">
        <v>0.31</v>
      </c>
      <c r="I200" s="6">
        <f t="shared" si="25"/>
        <v>281</v>
      </c>
      <c r="J200" s="4">
        <v>1.45</v>
      </c>
      <c r="K200" s="4">
        <v>0.74</v>
      </c>
      <c r="L200" s="6">
        <f t="shared" si="26"/>
        <v>412</v>
      </c>
      <c r="M200" s="4">
        <v>49.9</v>
      </c>
      <c r="N200" s="4">
        <v>7.0000000000000007E-2</v>
      </c>
      <c r="O200" s="4">
        <v>0.21</v>
      </c>
      <c r="P200" s="4">
        <v>15.88</v>
      </c>
      <c r="Q200" s="6">
        <f t="shared" si="27"/>
        <v>474</v>
      </c>
      <c r="R200" s="4">
        <v>0.03</v>
      </c>
      <c r="S200" s="4">
        <v>0.1</v>
      </c>
      <c r="T200" s="4">
        <v>0.09</v>
      </c>
      <c r="U200" s="6">
        <f t="shared" si="28"/>
        <v>137</v>
      </c>
      <c r="V200" s="4">
        <v>0.26</v>
      </c>
      <c r="W200" s="6">
        <f t="shared" si="29"/>
        <v>404</v>
      </c>
      <c r="X200" s="4">
        <v>0.16</v>
      </c>
      <c r="Y200" s="4">
        <v>-0.02</v>
      </c>
      <c r="Z200" s="4">
        <v>0.12</v>
      </c>
      <c r="AA200" s="4" t="s">
        <v>33</v>
      </c>
      <c r="AB200" s="4">
        <v>2021</v>
      </c>
      <c r="AC200" s="6">
        <f t="shared" si="30"/>
        <v>321.74999999999994</v>
      </c>
      <c r="AD200" s="14">
        <f t="shared" si="31"/>
        <v>198</v>
      </c>
    </row>
    <row r="201" spans="1:30" x14ac:dyDescent="0.35">
      <c r="A201" s="4" t="s">
        <v>375</v>
      </c>
      <c r="B201" s="4" t="s">
        <v>68</v>
      </c>
      <c r="C201" s="4" t="s">
        <v>31</v>
      </c>
      <c r="D201" s="4" t="s">
        <v>69</v>
      </c>
      <c r="E201" s="4">
        <v>19</v>
      </c>
      <c r="F201" s="4">
        <v>6.51</v>
      </c>
      <c r="G201" s="6">
        <f t="shared" si="24"/>
        <v>602</v>
      </c>
      <c r="H201" s="4">
        <v>0.38</v>
      </c>
      <c r="I201" s="6">
        <f t="shared" si="25"/>
        <v>200</v>
      </c>
      <c r="J201" s="4">
        <v>2.06</v>
      </c>
      <c r="K201" s="4">
        <v>1.1599999999999999</v>
      </c>
      <c r="L201" s="6">
        <f t="shared" si="26"/>
        <v>148</v>
      </c>
      <c r="M201" s="4">
        <v>57.07</v>
      </c>
      <c r="N201" s="4">
        <v>0.26</v>
      </c>
      <c r="O201" s="4">
        <v>0.33</v>
      </c>
      <c r="P201" s="4">
        <v>9.33</v>
      </c>
      <c r="Q201" s="6">
        <f t="shared" si="27"/>
        <v>860</v>
      </c>
      <c r="R201" s="4">
        <v>-0.09</v>
      </c>
      <c r="S201" s="4">
        <v>0.08</v>
      </c>
      <c r="T201" s="4">
        <v>0.09</v>
      </c>
      <c r="U201" s="6">
        <f t="shared" si="28"/>
        <v>137</v>
      </c>
      <c r="V201" s="4">
        <v>0.61</v>
      </c>
      <c r="W201" s="6">
        <f t="shared" si="29"/>
        <v>43</v>
      </c>
      <c r="X201" s="4">
        <v>0.26</v>
      </c>
      <c r="Y201" s="4">
        <v>-0.28000000000000003</v>
      </c>
      <c r="Z201" s="4">
        <v>-0.13</v>
      </c>
      <c r="AA201" s="4" t="s">
        <v>28</v>
      </c>
      <c r="AB201" s="4">
        <v>2021</v>
      </c>
      <c r="AC201" s="6">
        <f t="shared" si="30"/>
        <v>323.75</v>
      </c>
      <c r="AD201" s="14">
        <f t="shared" si="31"/>
        <v>199</v>
      </c>
    </row>
    <row r="202" spans="1:30" x14ac:dyDescent="0.35">
      <c r="A202" s="4" t="s">
        <v>376</v>
      </c>
      <c r="B202" s="4" t="s">
        <v>81</v>
      </c>
      <c r="C202" s="4" t="s">
        <v>26</v>
      </c>
      <c r="D202" s="4" t="s">
        <v>377</v>
      </c>
      <c r="E202" s="4">
        <v>29</v>
      </c>
      <c r="F202" s="4">
        <v>22.58</v>
      </c>
      <c r="G202" s="6">
        <f t="shared" si="24"/>
        <v>173</v>
      </c>
      <c r="H202" s="4">
        <v>0.39</v>
      </c>
      <c r="I202" s="6">
        <f t="shared" si="25"/>
        <v>190</v>
      </c>
      <c r="J202" s="4">
        <v>1.81</v>
      </c>
      <c r="K202" s="4">
        <v>0.65</v>
      </c>
      <c r="L202" s="6">
        <f t="shared" si="26"/>
        <v>487</v>
      </c>
      <c r="M202" s="4">
        <v>34.1</v>
      </c>
      <c r="N202" s="4">
        <v>0.12</v>
      </c>
      <c r="O202" s="4">
        <v>0.5</v>
      </c>
      <c r="P202" s="4">
        <v>14.99</v>
      </c>
      <c r="Q202" s="6">
        <f t="shared" si="27"/>
        <v>549</v>
      </c>
      <c r="R202" s="4">
        <v>0</v>
      </c>
      <c r="S202" s="4">
        <v>-0.08</v>
      </c>
      <c r="T202" s="4">
        <v>7.0000000000000007E-2</v>
      </c>
      <c r="U202" s="6">
        <f t="shared" si="28"/>
        <v>241</v>
      </c>
      <c r="V202" s="4">
        <v>0.28000000000000003</v>
      </c>
      <c r="W202" s="6">
        <f t="shared" si="29"/>
        <v>366</v>
      </c>
      <c r="X202" s="4">
        <v>0.2</v>
      </c>
      <c r="Y202" s="4">
        <v>0.05</v>
      </c>
      <c r="Z202" s="4">
        <v>0.14000000000000001</v>
      </c>
      <c r="AA202" s="4" t="s">
        <v>50</v>
      </c>
      <c r="AB202" s="4">
        <v>2021</v>
      </c>
      <c r="AC202" s="6">
        <f t="shared" si="30"/>
        <v>325.95</v>
      </c>
      <c r="AD202" s="14">
        <f t="shared" si="31"/>
        <v>200</v>
      </c>
    </row>
    <row r="203" spans="1:30" x14ac:dyDescent="0.35">
      <c r="A203" s="4" t="s">
        <v>378</v>
      </c>
      <c r="B203" s="4" t="s">
        <v>189</v>
      </c>
      <c r="C203" s="4" t="s">
        <v>31</v>
      </c>
      <c r="D203" s="4" t="s">
        <v>66</v>
      </c>
      <c r="E203" s="4">
        <v>28</v>
      </c>
      <c r="F203" s="4">
        <v>31.2</v>
      </c>
      <c r="G203" s="6">
        <f t="shared" si="24"/>
        <v>39</v>
      </c>
      <c r="H203" s="4">
        <v>0.26</v>
      </c>
      <c r="I203" s="6">
        <f t="shared" si="25"/>
        <v>345</v>
      </c>
      <c r="J203" s="4">
        <v>3.04</v>
      </c>
      <c r="K203" s="4">
        <v>1.1200000000000001</v>
      </c>
      <c r="L203" s="6">
        <f t="shared" si="26"/>
        <v>173</v>
      </c>
      <c r="M203" s="4">
        <v>37.53</v>
      </c>
      <c r="N203" s="4">
        <v>0.11</v>
      </c>
      <c r="O203" s="4">
        <v>0.39</v>
      </c>
      <c r="P203" s="4">
        <v>12.89</v>
      </c>
      <c r="Q203" s="6">
        <f t="shared" si="27"/>
        <v>712</v>
      </c>
      <c r="R203" s="4">
        <v>7.0000000000000007E-2</v>
      </c>
      <c r="S203" s="4">
        <v>-0.04</v>
      </c>
      <c r="T203" s="4">
        <v>0.01</v>
      </c>
      <c r="U203" s="6">
        <f t="shared" si="28"/>
        <v>521</v>
      </c>
      <c r="V203" s="4">
        <v>0.45</v>
      </c>
      <c r="W203" s="6">
        <f t="shared" si="29"/>
        <v>147</v>
      </c>
      <c r="X203" s="4">
        <v>0.17</v>
      </c>
      <c r="Y203" s="4">
        <v>-0.09</v>
      </c>
      <c r="Z203" s="4">
        <v>-0.09</v>
      </c>
      <c r="AA203" s="4" t="s">
        <v>46</v>
      </c>
      <c r="AB203" s="4">
        <v>2021</v>
      </c>
      <c r="AC203" s="6">
        <f t="shared" si="30"/>
        <v>326.34999999999997</v>
      </c>
      <c r="AD203" s="14">
        <f t="shared" si="31"/>
        <v>201</v>
      </c>
    </row>
    <row r="204" spans="1:30" x14ac:dyDescent="0.35">
      <c r="A204" s="4" t="s">
        <v>379</v>
      </c>
      <c r="B204" s="4" t="s">
        <v>90</v>
      </c>
      <c r="C204" s="4" t="s">
        <v>26</v>
      </c>
      <c r="D204" s="4" t="s">
        <v>40</v>
      </c>
      <c r="E204" s="4">
        <v>33</v>
      </c>
      <c r="F204" s="4">
        <v>16.16</v>
      </c>
      <c r="G204" s="6">
        <f t="shared" si="24"/>
        <v>327</v>
      </c>
      <c r="H204" s="4">
        <v>0.54</v>
      </c>
      <c r="I204" s="6">
        <f t="shared" si="25"/>
        <v>89</v>
      </c>
      <c r="J204" s="4">
        <v>3.38</v>
      </c>
      <c r="K204" s="4">
        <v>1.1499999999999999</v>
      </c>
      <c r="L204" s="6">
        <f t="shared" si="26"/>
        <v>156</v>
      </c>
      <c r="M204" s="4">
        <v>36.44</v>
      </c>
      <c r="N204" s="4">
        <v>0.22</v>
      </c>
      <c r="O204" s="4">
        <v>0.35</v>
      </c>
      <c r="P204" s="4">
        <v>17.53</v>
      </c>
      <c r="Q204" s="6">
        <f t="shared" si="27"/>
        <v>316</v>
      </c>
      <c r="R204" s="4">
        <v>0.4</v>
      </c>
      <c r="S204" s="4">
        <v>-0.02</v>
      </c>
      <c r="T204" s="4">
        <v>-0.09</v>
      </c>
      <c r="U204" s="6">
        <f t="shared" si="28"/>
        <v>923</v>
      </c>
      <c r="V204" s="4">
        <v>0.27</v>
      </c>
      <c r="W204" s="6">
        <f t="shared" si="29"/>
        <v>383</v>
      </c>
      <c r="X204" s="4">
        <v>0.02</v>
      </c>
      <c r="Y204" s="4">
        <v>0.23</v>
      </c>
      <c r="Z204" s="4">
        <v>0.2</v>
      </c>
      <c r="AA204" s="4" t="s">
        <v>37</v>
      </c>
      <c r="AB204" s="4">
        <v>2021</v>
      </c>
      <c r="AC204" s="6">
        <f t="shared" si="30"/>
        <v>326.64999999999998</v>
      </c>
      <c r="AD204" s="14">
        <f t="shared" si="31"/>
        <v>202</v>
      </c>
    </row>
    <row r="205" spans="1:30" x14ac:dyDescent="0.35">
      <c r="A205" s="4" t="s">
        <v>380</v>
      </c>
      <c r="B205" s="4" t="s">
        <v>101</v>
      </c>
      <c r="C205" s="4" t="s">
        <v>31</v>
      </c>
      <c r="D205" s="4" t="s">
        <v>242</v>
      </c>
      <c r="E205" s="4">
        <v>23</v>
      </c>
      <c r="F205" s="4">
        <v>31.84</v>
      </c>
      <c r="G205" s="6">
        <f t="shared" si="24"/>
        <v>32</v>
      </c>
      <c r="H205" s="4">
        <v>0.2</v>
      </c>
      <c r="I205" s="6">
        <f t="shared" si="25"/>
        <v>432</v>
      </c>
      <c r="J205" s="4">
        <v>2.63</v>
      </c>
      <c r="K205" s="4">
        <v>1</v>
      </c>
      <c r="L205" s="6">
        <f t="shared" si="26"/>
        <v>236</v>
      </c>
      <c r="M205" s="4">
        <v>38.99</v>
      </c>
      <c r="N205" s="4">
        <v>0.17</v>
      </c>
      <c r="O205" s="4">
        <v>0.17</v>
      </c>
      <c r="P205" s="4">
        <v>14.51</v>
      </c>
      <c r="Q205" s="6">
        <f t="shared" si="27"/>
        <v>591</v>
      </c>
      <c r="R205" s="4">
        <v>-0.04</v>
      </c>
      <c r="S205" s="4">
        <v>-0.03</v>
      </c>
      <c r="T205" s="4">
        <v>0.04</v>
      </c>
      <c r="U205" s="6">
        <f t="shared" si="28"/>
        <v>376</v>
      </c>
      <c r="V205" s="4">
        <v>0.37</v>
      </c>
      <c r="W205" s="6">
        <f t="shared" si="29"/>
        <v>221</v>
      </c>
      <c r="X205" s="4">
        <v>0.14000000000000001</v>
      </c>
      <c r="Y205" s="4">
        <v>-0.09</v>
      </c>
      <c r="Z205" s="4">
        <v>-0.25</v>
      </c>
      <c r="AA205" s="4" t="s">
        <v>46</v>
      </c>
      <c r="AB205" s="4">
        <v>2021</v>
      </c>
      <c r="AC205" s="6">
        <f t="shared" si="30"/>
        <v>327.14999999999998</v>
      </c>
      <c r="AD205" s="14">
        <f t="shared" si="31"/>
        <v>203</v>
      </c>
    </row>
    <row r="206" spans="1:30" x14ac:dyDescent="0.35">
      <c r="A206" s="4" t="s">
        <v>381</v>
      </c>
      <c r="B206" s="4" t="s">
        <v>81</v>
      </c>
      <c r="C206" s="4" t="s">
        <v>26</v>
      </c>
      <c r="D206" s="4" t="s">
        <v>83</v>
      </c>
      <c r="E206" s="4">
        <v>28</v>
      </c>
      <c r="F206" s="4">
        <v>20.27</v>
      </c>
      <c r="G206" s="6">
        <f t="shared" si="24"/>
        <v>225</v>
      </c>
      <c r="H206" s="4">
        <v>0.25</v>
      </c>
      <c r="I206" s="6">
        <f t="shared" si="25"/>
        <v>361</v>
      </c>
      <c r="J206" s="4">
        <v>1.07</v>
      </c>
      <c r="K206" s="4">
        <v>0.34</v>
      </c>
      <c r="L206" s="6">
        <f t="shared" si="26"/>
        <v>708</v>
      </c>
      <c r="M206" s="4">
        <v>34.840000000000003</v>
      </c>
      <c r="N206" s="4">
        <v>7.0000000000000007E-2</v>
      </c>
      <c r="O206" s="4">
        <v>0.35</v>
      </c>
      <c r="P206" s="4">
        <v>20.27</v>
      </c>
      <c r="Q206" s="6">
        <f t="shared" si="27"/>
        <v>144</v>
      </c>
      <c r="R206" s="4">
        <v>-0.01</v>
      </c>
      <c r="S206" s="4">
        <v>0.1</v>
      </c>
      <c r="T206" s="4">
        <v>0.21</v>
      </c>
      <c r="U206" s="6">
        <f t="shared" si="28"/>
        <v>39</v>
      </c>
      <c r="V206" s="4">
        <v>0.28999999999999998</v>
      </c>
      <c r="W206" s="6">
        <f t="shared" si="29"/>
        <v>349</v>
      </c>
      <c r="X206" s="4">
        <v>0.12</v>
      </c>
      <c r="Y206" s="4">
        <v>0.12</v>
      </c>
      <c r="Z206" s="4">
        <v>0</v>
      </c>
      <c r="AA206" s="4" t="s">
        <v>50</v>
      </c>
      <c r="AB206" s="4">
        <v>2021</v>
      </c>
      <c r="AC206" s="6">
        <f t="shared" si="30"/>
        <v>327.95000000000005</v>
      </c>
      <c r="AD206" s="14">
        <f t="shared" si="31"/>
        <v>204</v>
      </c>
    </row>
    <row r="207" spans="1:30" x14ac:dyDescent="0.35">
      <c r="A207" s="4" t="s">
        <v>382</v>
      </c>
      <c r="B207" s="4" t="s">
        <v>135</v>
      </c>
      <c r="C207" s="4" t="s">
        <v>26</v>
      </c>
      <c r="D207" s="4" t="s">
        <v>42</v>
      </c>
      <c r="E207" s="4">
        <v>20</v>
      </c>
      <c r="F207" s="4">
        <v>19.96</v>
      </c>
      <c r="G207" s="6">
        <f t="shared" si="24"/>
        <v>233</v>
      </c>
      <c r="H207" s="4">
        <v>0.24</v>
      </c>
      <c r="I207" s="6">
        <f t="shared" si="25"/>
        <v>372</v>
      </c>
      <c r="J207" s="4">
        <v>2.25</v>
      </c>
      <c r="K207" s="4">
        <v>0.71</v>
      </c>
      <c r="L207" s="6">
        <f t="shared" si="26"/>
        <v>432</v>
      </c>
      <c r="M207" s="4">
        <v>31.82</v>
      </c>
      <c r="N207" s="4">
        <v>7.0000000000000007E-2</v>
      </c>
      <c r="O207" s="4">
        <v>0.28000000000000003</v>
      </c>
      <c r="P207" s="4">
        <v>17.11</v>
      </c>
      <c r="Q207" s="6">
        <f t="shared" si="27"/>
        <v>347</v>
      </c>
      <c r="R207" s="4">
        <v>0</v>
      </c>
      <c r="S207" s="4">
        <v>-0.08</v>
      </c>
      <c r="T207" s="4">
        <v>0.1</v>
      </c>
      <c r="U207" s="6">
        <f t="shared" si="28"/>
        <v>106</v>
      </c>
      <c r="V207" s="4">
        <v>0.23</v>
      </c>
      <c r="W207" s="6">
        <f t="shared" si="29"/>
        <v>470</v>
      </c>
      <c r="X207" s="4">
        <v>0.18</v>
      </c>
      <c r="Y207" s="4">
        <v>0.11</v>
      </c>
      <c r="Z207" s="4">
        <v>0.04</v>
      </c>
      <c r="AA207" s="4" t="s">
        <v>37</v>
      </c>
      <c r="AB207" s="4">
        <v>2021</v>
      </c>
      <c r="AC207" s="6">
        <f t="shared" si="30"/>
        <v>329.29999999999995</v>
      </c>
      <c r="AD207" s="14">
        <f t="shared" si="31"/>
        <v>205</v>
      </c>
    </row>
    <row r="208" spans="1:30" x14ac:dyDescent="0.35">
      <c r="A208" s="4" t="s">
        <v>383</v>
      </c>
      <c r="B208" s="4" t="s">
        <v>101</v>
      </c>
      <c r="C208" s="4" t="s">
        <v>26</v>
      </c>
      <c r="D208" s="4" t="s">
        <v>256</v>
      </c>
      <c r="E208" s="4">
        <v>24</v>
      </c>
      <c r="F208" s="4">
        <v>16.309999999999999</v>
      </c>
      <c r="G208" s="6">
        <f t="shared" si="24"/>
        <v>324</v>
      </c>
      <c r="H208" s="4">
        <v>0.28000000000000003</v>
      </c>
      <c r="I208" s="6">
        <f t="shared" si="25"/>
        <v>325</v>
      </c>
      <c r="J208" s="4">
        <v>2.2000000000000002</v>
      </c>
      <c r="K208" s="4">
        <v>0.76</v>
      </c>
      <c r="L208" s="6">
        <f t="shared" si="26"/>
        <v>386</v>
      </c>
      <c r="M208" s="4">
        <v>33.4</v>
      </c>
      <c r="N208" s="4">
        <v>0.17</v>
      </c>
      <c r="O208" s="4">
        <v>0.42</v>
      </c>
      <c r="P208" s="4">
        <v>26.18</v>
      </c>
      <c r="Q208" s="6">
        <f t="shared" si="27"/>
        <v>16</v>
      </c>
      <c r="R208" s="4">
        <v>0.47</v>
      </c>
      <c r="S208" s="4">
        <v>0.03</v>
      </c>
      <c r="T208" s="4">
        <v>0.03</v>
      </c>
      <c r="U208" s="6">
        <f t="shared" si="28"/>
        <v>425</v>
      </c>
      <c r="V208" s="4">
        <v>0.18</v>
      </c>
      <c r="W208" s="6">
        <f t="shared" si="29"/>
        <v>561</v>
      </c>
      <c r="X208" s="4">
        <v>7.0000000000000007E-2</v>
      </c>
      <c r="Y208" s="4">
        <v>0.12</v>
      </c>
      <c r="Z208" s="4">
        <v>0.15</v>
      </c>
      <c r="AA208" s="4" t="s">
        <v>28</v>
      </c>
      <c r="AB208" s="4">
        <v>2021</v>
      </c>
      <c r="AC208" s="6">
        <f t="shared" si="30"/>
        <v>329.3</v>
      </c>
      <c r="AD208" s="14">
        <f t="shared" si="31"/>
        <v>206</v>
      </c>
    </row>
    <row r="209" spans="1:30" x14ac:dyDescent="0.35">
      <c r="A209" s="4" t="s">
        <v>384</v>
      </c>
      <c r="B209" s="4" t="s">
        <v>44</v>
      </c>
      <c r="C209" s="4" t="s">
        <v>26</v>
      </c>
      <c r="D209" s="4" t="s">
        <v>111</v>
      </c>
      <c r="E209" s="4">
        <v>22</v>
      </c>
      <c r="F209" s="4">
        <v>21.63</v>
      </c>
      <c r="G209" s="6">
        <f t="shared" si="24"/>
        <v>193</v>
      </c>
      <c r="H209" s="4">
        <v>0.49</v>
      </c>
      <c r="I209" s="6">
        <f t="shared" si="25"/>
        <v>118</v>
      </c>
      <c r="J209" s="4">
        <v>2.5499999999999998</v>
      </c>
      <c r="K209" s="4">
        <v>1.24</v>
      </c>
      <c r="L209" s="6">
        <f t="shared" si="26"/>
        <v>116</v>
      </c>
      <c r="M209" s="4">
        <v>45.48</v>
      </c>
      <c r="N209" s="4">
        <v>0.25</v>
      </c>
      <c r="O209" s="4">
        <v>0.45</v>
      </c>
      <c r="P209" s="4">
        <v>16.809999999999999</v>
      </c>
      <c r="Q209" s="6">
        <f t="shared" si="27"/>
        <v>380</v>
      </c>
      <c r="R209" s="4">
        <v>0</v>
      </c>
      <c r="S209" s="4">
        <v>0.04</v>
      </c>
      <c r="T209" s="4">
        <v>-0.1</v>
      </c>
      <c r="U209" s="6">
        <f t="shared" si="28"/>
        <v>960</v>
      </c>
      <c r="V209" s="4">
        <v>0.23</v>
      </c>
      <c r="W209" s="6">
        <f t="shared" si="29"/>
        <v>470</v>
      </c>
      <c r="X209" s="4">
        <v>0.08</v>
      </c>
      <c r="Y209" s="4">
        <v>0.05</v>
      </c>
      <c r="Z209" s="4">
        <v>0.08</v>
      </c>
      <c r="AA209" s="4" t="s">
        <v>46</v>
      </c>
      <c r="AB209" s="4">
        <v>2021</v>
      </c>
      <c r="AC209" s="6">
        <f t="shared" si="30"/>
        <v>329.65</v>
      </c>
      <c r="AD209" s="14">
        <f t="shared" si="31"/>
        <v>207</v>
      </c>
    </row>
    <row r="210" spans="1:30" x14ac:dyDescent="0.35">
      <c r="A210" s="4" t="s">
        <v>385</v>
      </c>
      <c r="B210" s="4" t="s">
        <v>68</v>
      </c>
      <c r="C210" s="4" t="s">
        <v>82</v>
      </c>
      <c r="D210" s="4" t="s">
        <v>273</v>
      </c>
      <c r="E210" s="4">
        <v>23</v>
      </c>
      <c r="F210" s="4">
        <v>29.78</v>
      </c>
      <c r="G210" s="6">
        <f t="shared" si="24"/>
        <v>59</v>
      </c>
      <c r="H210" s="4">
        <v>0.38</v>
      </c>
      <c r="I210" s="6">
        <f t="shared" si="25"/>
        <v>200</v>
      </c>
      <c r="J210" s="4">
        <v>1.62</v>
      </c>
      <c r="K210" s="4">
        <v>0.66</v>
      </c>
      <c r="L210" s="6">
        <f t="shared" si="26"/>
        <v>473</v>
      </c>
      <c r="M210" s="4">
        <v>42.98</v>
      </c>
      <c r="N210" s="4">
        <v>0.24</v>
      </c>
      <c r="O210" s="4">
        <v>0.39</v>
      </c>
      <c r="P210" s="4">
        <v>15.77</v>
      </c>
      <c r="Q210" s="6">
        <f t="shared" si="27"/>
        <v>482</v>
      </c>
      <c r="R210" s="4">
        <v>0.08</v>
      </c>
      <c r="S210" s="4">
        <v>-0.02</v>
      </c>
      <c r="T210" s="4">
        <v>0.03</v>
      </c>
      <c r="U210" s="6">
        <f t="shared" si="28"/>
        <v>425</v>
      </c>
      <c r="V210" s="4">
        <v>0.26</v>
      </c>
      <c r="W210" s="6">
        <f t="shared" si="29"/>
        <v>404</v>
      </c>
      <c r="X210" s="4">
        <v>0.05</v>
      </c>
      <c r="Y210" s="4">
        <v>0.02</v>
      </c>
      <c r="Z210" s="4">
        <v>-0.03</v>
      </c>
      <c r="AA210" s="4" t="s">
        <v>28</v>
      </c>
      <c r="AB210" s="4">
        <v>2021</v>
      </c>
      <c r="AC210" s="6">
        <f t="shared" si="30"/>
        <v>329.9</v>
      </c>
      <c r="AD210" s="14">
        <f t="shared" si="31"/>
        <v>208</v>
      </c>
    </row>
    <row r="211" spans="1:30" x14ac:dyDescent="0.35">
      <c r="A211" s="4" t="s">
        <v>386</v>
      </c>
      <c r="B211" s="4" t="s">
        <v>68</v>
      </c>
      <c r="C211" s="4" t="s">
        <v>31</v>
      </c>
      <c r="D211" s="4" t="s">
        <v>36</v>
      </c>
      <c r="E211" s="4">
        <v>27</v>
      </c>
      <c r="F211" s="4">
        <v>22.44</v>
      </c>
      <c r="G211" s="6">
        <f t="shared" si="24"/>
        <v>180</v>
      </c>
      <c r="H211" s="4">
        <v>0.51</v>
      </c>
      <c r="I211" s="6">
        <f t="shared" si="25"/>
        <v>99</v>
      </c>
      <c r="J211" s="4">
        <v>2.36</v>
      </c>
      <c r="K211" s="4">
        <v>0.99</v>
      </c>
      <c r="L211" s="6">
        <f t="shared" si="26"/>
        <v>241</v>
      </c>
      <c r="M211" s="4">
        <v>42.62</v>
      </c>
      <c r="N211" s="4">
        <v>0.23</v>
      </c>
      <c r="O211" s="4">
        <v>0.42</v>
      </c>
      <c r="P211" s="4">
        <v>11.3</v>
      </c>
      <c r="Q211" s="6">
        <f t="shared" si="27"/>
        <v>802</v>
      </c>
      <c r="R211" s="4">
        <v>-0.02</v>
      </c>
      <c r="S211" s="4">
        <v>0.09</v>
      </c>
      <c r="T211" s="4">
        <v>-0.01</v>
      </c>
      <c r="U211" s="6">
        <f t="shared" si="28"/>
        <v>616</v>
      </c>
      <c r="V211" s="4">
        <v>0.42</v>
      </c>
      <c r="W211" s="6">
        <f t="shared" si="29"/>
        <v>174</v>
      </c>
      <c r="X211" s="4">
        <v>0.23</v>
      </c>
      <c r="Y211" s="4">
        <v>-0.08</v>
      </c>
      <c r="Z211" s="4">
        <v>7.0000000000000007E-2</v>
      </c>
      <c r="AA211" s="4" t="s">
        <v>37</v>
      </c>
      <c r="AB211" s="4">
        <v>2021</v>
      </c>
      <c r="AC211" s="6">
        <f t="shared" si="30"/>
        <v>330.05</v>
      </c>
      <c r="AD211" s="14">
        <f t="shared" si="31"/>
        <v>209</v>
      </c>
    </row>
    <row r="212" spans="1:30" x14ac:dyDescent="0.35">
      <c r="A212" s="4" t="s">
        <v>387</v>
      </c>
      <c r="B212" s="4" t="s">
        <v>77</v>
      </c>
      <c r="C212" s="4" t="s">
        <v>31</v>
      </c>
      <c r="D212" s="4" t="s">
        <v>78</v>
      </c>
      <c r="E212" s="4">
        <v>21</v>
      </c>
      <c r="F212" s="4">
        <v>21.42</v>
      </c>
      <c r="G212" s="6">
        <f t="shared" si="24"/>
        <v>198</v>
      </c>
      <c r="H212" s="4">
        <v>0.21</v>
      </c>
      <c r="I212" s="6">
        <f t="shared" si="25"/>
        <v>413</v>
      </c>
      <c r="J212" s="4">
        <v>1.93</v>
      </c>
      <c r="K212" s="4">
        <v>0.89</v>
      </c>
      <c r="L212" s="6">
        <f t="shared" si="26"/>
        <v>309</v>
      </c>
      <c r="M212" s="4">
        <v>46.48</v>
      </c>
      <c r="N212" s="4">
        <v>0.23</v>
      </c>
      <c r="O212" s="4">
        <v>0.33</v>
      </c>
      <c r="P212" s="4">
        <v>15.71</v>
      </c>
      <c r="Q212" s="6">
        <f t="shared" si="27"/>
        <v>486</v>
      </c>
      <c r="R212" s="4">
        <v>7.0000000000000007E-2</v>
      </c>
      <c r="S212" s="4">
        <v>-0.01</v>
      </c>
      <c r="T212" s="4">
        <v>0.1</v>
      </c>
      <c r="U212" s="6">
        <f t="shared" si="28"/>
        <v>106</v>
      </c>
      <c r="V212" s="4">
        <v>0.23</v>
      </c>
      <c r="W212" s="6">
        <f t="shared" si="29"/>
        <v>470</v>
      </c>
      <c r="X212" s="4">
        <v>0.1</v>
      </c>
      <c r="Y212" s="4">
        <v>-7.0000000000000007E-2</v>
      </c>
      <c r="Z212" s="4">
        <v>-0.06</v>
      </c>
      <c r="AA212" s="4" t="s">
        <v>79</v>
      </c>
      <c r="AB212" s="4">
        <v>2021</v>
      </c>
      <c r="AC212" s="6">
        <f t="shared" si="30"/>
        <v>330.54999999999995</v>
      </c>
      <c r="AD212" s="14">
        <f t="shared" si="31"/>
        <v>210</v>
      </c>
    </row>
    <row r="213" spans="1:30" x14ac:dyDescent="0.35">
      <c r="A213" s="4" t="s">
        <v>388</v>
      </c>
      <c r="B213" s="4" t="s">
        <v>57</v>
      </c>
      <c r="C213" s="4" t="s">
        <v>26</v>
      </c>
      <c r="D213" s="4" t="s">
        <v>333</v>
      </c>
      <c r="E213" s="4">
        <v>23</v>
      </c>
      <c r="F213" s="4">
        <v>27.86</v>
      </c>
      <c r="G213" s="6">
        <f t="shared" si="24"/>
        <v>89</v>
      </c>
      <c r="H213" s="4">
        <v>0.21</v>
      </c>
      <c r="I213" s="6">
        <f t="shared" si="25"/>
        <v>413</v>
      </c>
      <c r="J213" s="4">
        <v>2.44</v>
      </c>
      <c r="K213" s="4">
        <v>0.79</v>
      </c>
      <c r="L213" s="6">
        <f t="shared" si="26"/>
        <v>375</v>
      </c>
      <c r="M213" s="4">
        <v>32.76</v>
      </c>
      <c r="N213" s="4">
        <v>-0.01</v>
      </c>
      <c r="O213" s="4">
        <v>0.19</v>
      </c>
      <c r="P213" s="4">
        <v>14.16</v>
      </c>
      <c r="Q213" s="6">
        <f t="shared" si="27"/>
        <v>613</v>
      </c>
      <c r="R213" s="4">
        <v>-0.09</v>
      </c>
      <c r="S213" s="4">
        <v>0.12</v>
      </c>
      <c r="T213" s="4">
        <v>7.0000000000000007E-2</v>
      </c>
      <c r="U213" s="6">
        <f t="shared" si="28"/>
        <v>241</v>
      </c>
      <c r="V213" s="4">
        <v>0.48</v>
      </c>
      <c r="W213" s="6">
        <f t="shared" si="29"/>
        <v>120</v>
      </c>
      <c r="X213" s="4">
        <v>0.08</v>
      </c>
      <c r="Y213" s="4">
        <v>-0.27</v>
      </c>
      <c r="Z213" s="4">
        <v>-0.23</v>
      </c>
      <c r="AA213" s="4" t="s">
        <v>46</v>
      </c>
      <c r="AB213" s="4">
        <v>2021</v>
      </c>
      <c r="AC213" s="6">
        <f t="shared" si="30"/>
        <v>331.7</v>
      </c>
      <c r="AD213" s="14">
        <f t="shared" si="31"/>
        <v>211</v>
      </c>
    </row>
    <row r="214" spans="1:30" x14ac:dyDescent="0.35">
      <c r="A214" s="4" t="s">
        <v>389</v>
      </c>
      <c r="B214" s="4" t="s">
        <v>39</v>
      </c>
      <c r="C214" s="4" t="s">
        <v>31</v>
      </c>
      <c r="D214" s="4" t="s">
        <v>40</v>
      </c>
      <c r="E214" s="4">
        <v>26</v>
      </c>
      <c r="F214" s="4">
        <v>21.27</v>
      </c>
      <c r="G214" s="6">
        <f t="shared" si="24"/>
        <v>203</v>
      </c>
      <c r="H214" s="4">
        <v>0.46</v>
      </c>
      <c r="I214" s="6">
        <f t="shared" si="25"/>
        <v>141</v>
      </c>
      <c r="J214" s="4">
        <v>2.91</v>
      </c>
      <c r="K214" s="4">
        <v>0.87</v>
      </c>
      <c r="L214" s="6">
        <f t="shared" si="26"/>
        <v>320</v>
      </c>
      <c r="M214" s="4">
        <v>32.39</v>
      </c>
      <c r="N214" s="4">
        <v>0.11</v>
      </c>
      <c r="O214" s="4">
        <v>0.37</v>
      </c>
      <c r="P214" s="4">
        <v>18.71</v>
      </c>
      <c r="Q214" s="6">
        <f t="shared" si="27"/>
        <v>227</v>
      </c>
      <c r="R214" s="4">
        <v>-0.03</v>
      </c>
      <c r="S214" s="4">
        <v>-0.04</v>
      </c>
      <c r="T214" s="4">
        <v>-0.04</v>
      </c>
      <c r="U214" s="6">
        <f t="shared" si="28"/>
        <v>733</v>
      </c>
      <c r="V214" s="4">
        <v>0.17</v>
      </c>
      <c r="W214" s="6">
        <f t="shared" si="29"/>
        <v>581</v>
      </c>
      <c r="X214" s="4">
        <v>0.09</v>
      </c>
      <c r="Y214" s="4">
        <v>0.24</v>
      </c>
      <c r="Z214" s="4">
        <v>0.23</v>
      </c>
      <c r="AA214" s="4" t="s">
        <v>37</v>
      </c>
      <c r="AB214" s="4">
        <v>2021</v>
      </c>
      <c r="AC214" s="6">
        <f t="shared" si="30"/>
        <v>331.8</v>
      </c>
      <c r="AD214" s="14">
        <f t="shared" si="31"/>
        <v>212</v>
      </c>
    </row>
    <row r="215" spans="1:30" x14ac:dyDescent="0.35">
      <c r="A215" s="4" t="s">
        <v>390</v>
      </c>
      <c r="B215" s="4" t="s">
        <v>135</v>
      </c>
      <c r="C215" s="4" t="s">
        <v>31</v>
      </c>
      <c r="D215" s="4" t="s">
        <v>346</v>
      </c>
      <c r="E215" s="4">
        <v>27</v>
      </c>
      <c r="F215" s="4">
        <v>28.94</v>
      </c>
      <c r="G215" s="6">
        <f t="shared" si="24"/>
        <v>70</v>
      </c>
      <c r="H215" s="4">
        <v>0.45</v>
      </c>
      <c r="I215" s="6">
        <f t="shared" si="25"/>
        <v>153</v>
      </c>
      <c r="J215" s="4">
        <v>2.02</v>
      </c>
      <c r="K215" s="4">
        <v>0.56999999999999995</v>
      </c>
      <c r="L215" s="6">
        <f t="shared" si="26"/>
        <v>560</v>
      </c>
      <c r="M215" s="4">
        <v>32.21</v>
      </c>
      <c r="N215" s="4">
        <v>0.23</v>
      </c>
      <c r="O215" s="4">
        <v>0.5</v>
      </c>
      <c r="P215" s="4">
        <v>16.29</v>
      </c>
      <c r="Q215" s="6">
        <f t="shared" si="27"/>
        <v>436</v>
      </c>
      <c r="R215" s="4">
        <v>7.0000000000000007E-2</v>
      </c>
      <c r="S215" s="4">
        <v>0.08</v>
      </c>
      <c r="T215" s="4">
        <v>0.04</v>
      </c>
      <c r="U215" s="6">
        <f t="shared" si="28"/>
        <v>376</v>
      </c>
      <c r="V215" s="4">
        <v>0.21</v>
      </c>
      <c r="W215" s="6">
        <f t="shared" si="29"/>
        <v>508</v>
      </c>
      <c r="X215" s="4">
        <v>0.12</v>
      </c>
      <c r="Y215" s="4">
        <v>0.03</v>
      </c>
      <c r="Z215" s="4">
        <v>0.11</v>
      </c>
      <c r="AA215" s="4" t="s">
        <v>46</v>
      </c>
      <c r="AB215" s="4">
        <v>2021</v>
      </c>
      <c r="AC215" s="6">
        <f t="shared" si="30"/>
        <v>333.34999999999997</v>
      </c>
      <c r="AD215" s="14">
        <f t="shared" si="31"/>
        <v>213</v>
      </c>
    </row>
    <row r="216" spans="1:30" x14ac:dyDescent="0.35">
      <c r="A216" s="4" t="s">
        <v>391</v>
      </c>
      <c r="B216" s="4" t="s">
        <v>392</v>
      </c>
      <c r="C216" s="4" t="s">
        <v>31</v>
      </c>
      <c r="D216" s="4" t="s">
        <v>192</v>
      </c>
      <c r="E216" s="4">
        <v>24</v>
      </c>
      <c r="F216" s="4">
        <v>10.31</v>
      </c>
      <c r="G216" s="6">
        <f t="shared" si="24"/>
        <v>480</v>
      </c>
      <c r="H216" s="4">
        <v>0.36</v>
      </c>
      <c r="I216" s="6">
        <f t="shared" si="25"/>
        <v>224</v>
      </c>
      <c r="J216" s="4">
        <v>2.34</v>
      </c>
      <c r="K216" s="4">
        <v>1.1399999999999999</v>
      </c>
      <c r="L216" s="6">
        <f t="shared" si="26"/>
        <v>160</v>
      </c>
      <c r="M216" s="4">
        <v>49.93</v>
      </c>
      <c r="N216" s="4">
        <v>0.23</v>
      </c>
      <c r="O216" s="4">
        <v>0.32</v>
      </c>
      <c r="P216" s="4">
        <v>11.64</v>
      </c>
      <c r="Q216" s="6">
        <f t="shared" si="27"/>
        <v>789</v>
      </c>
      <c r="R216" s="4">
        <v>-0.03</v>
      </c>
      <c r="S216" s="4">
        <v>0.02</v>
      </c>
      <c r="T216" s="4">
        <v>0.06</v>
      </c>
      <c r="U216" s="6">
        <f t="shared" si="28"/>
        <v>287</v>
      </c>
      <c r="V216" s="4">
        <v>0.48</v>
      </c>
      <c r="W216" s="6">
        <f t="shared" si="29"/>
        <v>120</v>
      </c>
      <c r="X216" s="4">
        <v>0.26</v>
      </c>
      <c r="Y216" s="4">
        <v>-0.05</v>
      </c>
      <c r="Z216" s="4">
        <v>-0.09</v>
      </c>
      <c r="AA216" s="4" t="s">
        <v>28</v>
      </c>
      <c r="AB216" s="4">
        <v>2021</v>
      </c>
      <c r="AC216" s="6">
        <f t="shared" si="30"/>
        <v>333.40000000000003</v>
      </c>
      <c r="AD216" s="14">
        <f t="shared" si="31"/>
        <v>214</v>
      </c>
    </row>
    <row r="217" spans="1:30" x14ac:dyDescent="0.35">
      <c r="A217" s="4" t="s">
        <v>393</v>
      </c>
      <c r="B217" s="4" t="s">
        <v>68</v>
      </c>
      <c r="C217" s="4" t="s">
        <v>26</v>
      </c>
      <c r="D217" s="4" t="s">
        <v>88</v>
      </c>
      <c r="E217" s="4">
        <v>34</v>
      </c>
      <c r="F217" s="4">
        <v>19.399999999999999</v>
      </c>
      <c r="G217" s="6">
        <f t="shared" si="24"/>
        <v>250</v>
      </c>
      <c r="H217" s="4">
        <v>0.27</v>
      </c>
      <c r="I217" s="6">
        <f t="shared" si="25"/>
        <v>338</v>
      </c>
      <c r="J217" s="4">
        <v>2.2799999999999998</v>
      </c>
      <c r="K217" s="4">
        <v>0.54</v>
      </c>
      <c r="L217" s="6">
        <f t="shared" si="26"/>
        <v>583</v>
      </c>
      <c r="M217" s="4">
        <v>27.24</v>
      </c>
      <c r="N217" s="4">
        <v>0.08</v>
      </c>
      <c r="O217" s="4">
        <v>0.28999999999999998</v>
      </c>
      <c r="P217" s="4">
        <v>17.34</v>
      </c>
      <c r="Q217" s="6">
        <f t="shared" si="27"/>
        <v>330</v>
      </c>
      <c r="R217" s="4">
        <v>-0.03</v>
      </c>
      <c r="S217" s="4">
        <v>0.05</v>
      </c>
      <c r="T217" s="4">
        <v>0.09</v>
      </c>
      <c r="U217" s="6">
        <f t="shared" si="28"/>
        <v>137</v>
      </c>
      <c r="V217" s="4">
        <v>0.35</v>
      </c>
      <c r="W217" s="6">
        <f t="shared" si="29"/>
        <v>249</v>
      </c>
      <c r="X217" s="4">
        <v>-0.01</v>
      </c>
      <c r="Y217" s="4">
        <v>-0.13</v>
      </c>
      <c r="Z217" s="4">
        <v>-0.14000000000000001</v>
      </c>
      <c r="AA217" s="4" t="s">
        <v>28</v>
      </c>
      <c r="AB217" s="4">
        <v>2021</v>
      </c>
      <c r="AC217" s="6">
        <f t="shared" si="30"/>
        <v>333.55</v>
      </c>
      <c r="AD217" s="14">
        <f t="shared" si="31"/>
        <v>215</v>
      </c>
    </row>
    <row r="218" spans="1:30" x14ac:dyDescent="0.35">
      <c r="A218" s="4" t="s">
        <v>394</v>
      </c>
      <c r="B218" s="4" t="s">
        <v>54</v>
      </c>
      <c r="C218" s="4" t="s">
        <v>82</v>
      </c>
      <c r="D218" s="4" t="s">
        <v>78</v>
      </c>
      <c r="E218" s="4">
        <v>26</v>
      </c>
      <c r="F218" s="4">
        <v>28.96</v>
      </c>
      <c r="G218" s="6">
        <f t="shared" si="24"/>
        <v>69</v>
      </c>
      <c r="H218" s="4">
        <v>0.09</v>
      </c>
      <c r="I218" s="6">
        <f t="shared" si="25"/>
        <v>605</v>
      </c>
      <c r="J218" s="4">
        <v>2.92</v>
      </c>
      <c r="K218" s="4">
        <v>0.76</v>
      </c>
      <c r="L218" s="6">
        <f t="shared" si="26"/>
        <v>386</v>
      </c>
      <c r="M218" s="4">
        <v>27.36</v>
      </c>
      <c r="N218" s="4">
        <v>0.12</v>
      </c>
      <c r="O218" s="4">
        <v>0.19</v>
      </c>
      <c r="P218" s="4">
        <v>22.97</v>
      </c>
      <c r="Q218" s="6">
        <f t="shared" si="27"/>
        <v>47</v>
      </c>
      <c r="R218" s="4">
        <v>0.51</v>
      </c>
      <c r="S218" s="4">
        <v>0</v>
      </c>
      <c r="T218" s="4">
        <v>7.0000000000000007E-2</v>
      </c>
      <c r="U218" s="6">
        <f t="shared" si="28"/>
        <v>241</v>
      </c>
      <c r="V218" s="4">
        <v>0.2</v>
      </c>
      <c r="W218" s="6">
        <f t="shared" si="29"/>
        <v>521</v>
      </c>
      <c r="X218" s="4">
        <v>0.1</v>
      </c>
      <c r="Y218" s="4">
        <v>-0.03</v>
      </c>
      <c r="Z218" s="4">
        <v>-0.02</v>
      </c>
      <c r="AA218" s="4" t="s">
        <v>79</v>
      </c>
      <c r="AB218" s="4">
        <v>2021</v>
      </c>
      <c r="AC218" s="6">
        <f t="shared" si="30"/>
        <v>334.1</v>
      </c>
      <c r="AD218" s="14">
        <f t="shared" si="31"/>
        <v>216</v>
      </c>
    </row>
    <row r="219" spans="1:30" x14ac:dyDescent="0.35">
      <c r="A219" s="4" t="s">
        <v>395</v>
      </c>
      <c r="B219" s="4" t="s">
        <v>81</v>
      </c>
      <c r="C219" s="4" t="s">
        <v>26</v>
      </c>
      <c r="D219" s="4" t="s">
        <v>377</v>
      </c>
      <c r="E219" s="4">
        <v>22</v>
      </c>
      <c r="F219" s="4">
        <v>15.62</v>
      </c>
      <c r="G219" s="6">
        <f t="shared" si="24"/>
        <v>341</v>
      </c>
      <c r="H219" s="4">
        <v>0.27</v>
      </c>
      <c r="I219" s="6">
        <f t="shared" si="25"/>
        <v>338</v>
      </c>
      <c r="J219" s="4">
        <v>3.49</v>
      </c>
      <c r="K219" s="4">
        <v>1.35</v>
      </c>
      <c r="L219" s="6">
        <f t="shared" si="26"/>
        <v>84</v>
      </c>
      <c r="M219" s="4">
        <v>36.46</v>
      </c>
      <c r="N219" s="4">
        <v>0.11</v>
      </c>
      <c r="O219" s="4">
        <v>0.23</v>
      </c>
      <c r="P219" s="4">
        <v>19.989999999999998</v>
      </c>
      <c r="Q219" s="6">
        <f t="shared" si="27"/>
        <v>156</v>
      </c>
      <c r="R219" s="4">
        <v>-0.04</v>
      </c>
      <c r="S219" s="4">
        <v>0.05</v>
      </c>
      <c r="T219" s="4">
        <v>-7.0000000000000007E-2</v>
      </c>
      <c r="U219" s="6">
        <f t="shared" si="28"/>
        <v>846</v>
      </c>
      <c r="V219" s="4">
        <v>0.31</v>
      </c>
      <c r="W219" s="6">
        <f t="shared" si="29"/>
        <v>314</v>
      </c>
      <c r="X219" s="4">
        <v>0.09</v>
      </c>
      <c r="Y219" s="4">
        <v>-0.17</v>
      </c>
      <c r="Z219" s="4">
        <v>-0.2</v>
      </c>
      <c r="AA219" s="4" t="s">
        <v>50</v>
      </c>
      <c r="AB219" s="4">
        <v>2021</v>
      </c>
      <c r="AC219" s="6">
        <f t="shared" si="30"/>
        <v>334.15000000000003</v>
      </c>
      <c r="AD219" s="14">
        <f t="shared" si="31"/>
        <v>217</v>
      </c>
    </row>
    <row r="220" spans="1:30" x14ac:dyDescent="0.35">
      <c r="A220" s="4" t="s">
        <v>396</v>
      </c>
      <c r="B220" s="4" t="s">
        <v>68</v>
      </c>
      <c r="C220" s="4" t="s">
        <v>26</v>
      </c>
      <c r="D220" s="4" t="s">
        <v>397</v>
      </c>
      <c r="E220" s="4">
        <v>33</v>
      </c>
      <c r="F220" s="4">
        <v>15.21</v>
      </c>
      <c r="G220" s="6">
        <f t="shared" si="24"/>
        <v>354</v>
      </c>
      <c r="H220" s="4">
        <v>0.34</v>
      </c>
      <c r="I220" s="6">
        <f t="shared" si="25"/>
        <v>251</v>
      </c>
      <c r="J220" s="4">
        <v>2.37</v>
      </c>
      <c r="K220" s="4">
        <v>0.81</v>
      </c>
      <c r="L220" s="6">
        <f t="shared" si="26"/>
        <v>356</v>
      </c>
      <c r="M220" s="4">
        <v>34.22</v>
      </c>
      <c r="N220" s="4">
        <v>0.06</v>
      </c>
      <c r="O220" s="4">
        <v>0.26</v>
      </c>
      <c r="P220" s="4">
        <v>16.25</v>
      </c>
      <c r="Q220" s="6">
        <f t="shared" si="27"/>
        <v>442</v>
      </c>
      <c r="R220" s="4">
        <v>-0.04</v>
      </c>
      <c r="S220" s="4">
        <v>0.08</v>
      </c>
      <c r="T220" s="4">
        <v>0.06</v>
      </c>
      <c r="U220" s="6">
        <f t="shared" si="28"/>
        <v>287</v>
      </c>
      <c r="V220" s="4">
        <v>0.27</v>
      </c>
      <c r="W220" s="6">
        <f t="shared" si="29"/>
        <v>383</v>
      </c>
      <c r="X220" s="4">
        <v>0.16</v>
      </c>
      <c r="Y220" s="4">
        <v>0.01</v>
      </c>
      <c r="Z220" s="4">
        <v>-0.04</v>
      </c>
      <c r="AA220" s="4" t="s">
        <v>28</v>
      </c>
      <c r="AB220" s="4">
        <v>2021</v>
      </c>
      <c r="AC220" s="6">
        <f t="shared" si="30"/>
        <v>334.70000000000005</v>
      </c>
      <c r="AD220" s="14">
        <f t="shared" si="31"/>
        <v>218</v>
      </c>
    </row>
    <row r="221" spans="1:30" x14ac:dyDescent="0.35">
      <c r="A221" s="4" t="s">
        <v>398</v>
      </c>
      <c r="B221" s="4" t="s">
        <v>39</v>
      </c>
      <c r="C221" s="4" t="s">
        <v>26</v>
      </c>
      <c r="D221" s="4" t="s">
        <v>36</v>
      </c>
      <c r="E221" s="4">
        <v>20</v>
      </c>
      <c r="F221" s="4">
        <v>0.83</v>
      </c>
      <c r="G221" s="6">
        <f t="shared" si="24"/>
        <v>840</v>
      </c>
      <c r="H221" s="4">
        <v>0.06</v>
      </c>
      <c r="I221" s="6">
        <f t="shared" si="25"/>
        <v>676</v>
      </c>
      <c r="J221" s="4">
        <v>6.17</v>
      </c>
      <c r="K221" s="4">
        <v>2.56</v>
      </c>
      <c r="L221" s="6">
        <f t="shared" si="26"/>
        <v>9</v>
      </c>
      <c r="M221" s="4">
        <v>39.93</v>
      </c>
      <c r="N221" s="4">
        <v>0.01</v>
      </c>
      <c r="O221" s="4">
        <v>7.0000000000000007E-2</v>
      </c>
      <c r="P221" s="4">
        <v>20.43</v>
      </c>
      <c r="Q221" s="6">
        <f t="shared" si="27"/>
        <v>136</v>
      </c>
      <c r="R221" s="4">
        <v>1.34</v>
      </c>
      <c r="S221" s="4">
        <v>-0.01</v>
      </c>
      <c r="T221" s="4">
        <v>0.1</v>
      </c>
      <c r="U221" s="6">
        <f t="shared" si="28"/>
        <v>106</v>
      </c>
      <c r="V221" s="4">
        <v>0.82</v>
      </c>
      <c r="W221" s="6">
        <f t="shared" si="29"/>
        <v>17</v>
      </c>
      <c r="X221" s="4">
        <v>0.11</v>
      </c>
      <c r="Y221" s="4">
        <v>-0.66</v>
      </c>
      <c r="Z221" s="4">
        <v>-0.73</v>
      </c>
      <c r="AA221" s="4" t="s">
        <v>37</v>
      </c>
      <c r="AB221" s="4">
        <v>2021</v>
      </c>
      <c r="AC221" s="6">
        <f t="shared" si="30"/>
        <v>334.79999999999995</v>
      </c>
      <c r="AD221" s="14">
        <f t="shared" si="31"/>
        <v>219</v>
      </c>
    </row>
    <row r="222" spans="1:30" x14ac:dyDescent="0.35">
      <c r="A222" s="4" t="s">
        <v>399</v>
      </c>
      <c r="B222" s="4" t="s">
        <v>68</v>
      </c>
      <c r="C222" s="4" t="s">
        <v>82</v>
      </c>
      <c r="D222" s="4" t="s">
        <v>114</v>
      </c>
      <c r="E222" s="4">
        <v>20</v>
      </c>
      <c r="F222" s="4">
        <v>5.53</v>
      </c>
      <c r="G222" s="6">
        <f t="shared" si="24"/>
        <v>645</v>
      </c>
      <c r="H222" s="4">
        <v>0.46</v>
      </c>
      <c r="I222" s="6">
        <f t="shared" si="25"/>
        <v>141</v>
      </c>
      <c r="J222" s="4">
        <v>2.56</v>
      </c>
      <c r="K222" s="4">
        <v>0.66</v>
      </c>
      <c r="L222" s="6">
        <f t="shared" si="26"/>
        <v>473</v>
      </c>
      <c r="M222" s="4">
        <v>28.67</v>
      </c>
      <c r="N222" s="4">
        <v>0.18</v>
      </c>
      <c r="O222" s="4">
        <v>0.66</v>
      </c>
      <c r="P222" s="4">
        <v>23.77</v>
      </c>
      <c r="Q222" s="6">
        <f t="shared" si="27"/>
        <v>32</v>
      </c>
      <c r="R222" s="4">
        <v>0.4</v>
      </c>
      <c r="S222" s="4">
        <v>0.02</v>
      </c>
      <c r="T222" s="4">
        <v>0.04</v>
      </c>
      <c r="U222" s="6">
        <f t="shared" si="28"/>
        <v>376</v>
      </c>
      <c r="V222" s="4">
        <v>0.23</v>
      </c>
      <c r="W222" s="6">
        <f t="shared" si="29"/>
        <v>470</v>
      </c>
      <c r="X222" s="4">
        <v>0</v>
      </c>
      <c r="Y222" s="4">
        <v>0.32</v>
      </c>
      <c r="Z222" s="4">
        <v>0.44</v>
      </c>
      <c r="AA222" s="4" t="s">
        <v>28</v>
      </c>
      <c r="AB222" s="4">
        <v>2021</v>
      </c>
      <c r="AC222" s="6">
        <f t="shared" si="30"/>
        <v>334.8</v>
      </c>
      <c r="AD222" s="14">
        <f t="shared" si="31"/>
        <v>220</v>
      </c>
    </row>
    <row r="223" spans="1:30" x14ac:dyDescent="0.35">
      <c r="A223" s="4" t="s">
        <v>400</v>
      </c>
      <c r="B223" s="4" t="s">
        <v>39</v>
      </c>
      <c r="C223" s="4" t="s">
        <v>26</v>
      </c>
      <c r="D223" s="4" t="s">
        <v>357</v>
      </c>
      <c r="E223" s="4">
        <v>18</v>
      </c>
      <c r="F223" s="4">
        <v>8.31</v>
      </c>
      <c r="G223" s="6">
        <f t="shared" si="24"/>
        <v>543</v>
      </c>
      <c r="H223" s="4">
        <v>0.3</v>
      </c>
      <c r="I223" s="6">
        <f t="shared" si="25"/>
        <v>301</v>
      </c>
      <c r="J223" s="4">
        <v>2.46</v>
      </c>
      <c r="K223" s="4">
        <v>1.1100000000000001</v>
      </c>
      <c r="L223" s="6">
        <f t="shared" si="26"/>
        <v>178</v>
      </c>
      <c r="M223" s="4">
        <v>47.53</v>
      </c>
      <c r="N223" s="4">
        <v>0.13</v>
      </c>
      <c r="O223" s="4">
        <v>0.15</v>
      </c>
      <c r="P223" s="4">
        <v>14.16</v>
      </c>
      <c r="Q223" s="6">
        <f t="shared" si="27"/>
        <v>613</v>
      </c>
      <c r="R223" s="4">
        <v>0.04</v>
      </c>
      <c r="S223" s="4">
        <v>0.02</v>
      </c>
      <c r="T223" s="4">
        <v>0.08</v>
      </c>
      <c r="U223" s="6">
        <f t="shared" si="28"/>
        <v>193</v>
      </c>
      <c r="V223" s="4">
        <v>0.37</v>
      </c>
      <c r="W223" s="6">
        <f t="shared" si="29"/>
        <v>221</v>
      </c>
      <c r="X223" s="4">
        <v>0.18</v>
      </c>
      <c r="Y223" s="4">
        <v>-0.06</v>
      </c>
      <c r="Z223" s="4">
        <v>-0.09</v>
      </c>
      <c r="AA223" s="4" t="s">
        <v>37</v>
      </c>
      <c r="AB223" s="4">
        <v>2021</v>
      </c>
      <c r="AC223" s="6">
        <f t="shared" si="30"/>
        <v>335.3</v>
      </c>
      <c r="AD223" s="14">
        <f t="shared" si="31"/>
        <v>221</v>
      </c>
    </row>
    <row r="224" spans="1:30" x14ac:dyDescent="0.35">
      <c r="A224" s="4" t="s">
        <v>401</v>
      </c>
      <c r="B224" s="4" t="s">
        <v>68</v>
      </c>
      <c r="C224" s="4" t="s">
        <v>31</v>
      </c>
      <c r="D224" s="4" t="s">
        <v>27</v>
      </c>
      <c r="E224" s="4">
        <v>17</v>
      </c>
      <c r="F224" s="4">
        <v>4.7699999999999996</v>
      </c>
      <c r="G224" s="6">
        <f t="shared" si="24"/>
        <v>670</v>
      </c>
      <c r="H224" s="4">
        <v>0.92</v>
      </c>
      <c r="I224" s="6">
        <f t="shared" si="25"/>
        <v>12</v>
      </c>
      <c r="J224" s="4">
        <v>3.02</v>
      </c>
      <c r="K224" s="4">
        <v>1.5</v>
      </c>
      <c r="L224" s="6">
        <f t="shared" si="26"/>
        <v>55</v>
      </c>
      <c r="M224" s="4">
        <v>50.02</v>
      </c>
      <c r="N224" s="4">
        <v>0.26</v>
      </c>
      <c r="O224" s="4">
        <v>0.61</v>
      </c>
      <c r="P224" s="4">
        <v>15.55</v>
      </c>
      <c r="Q224" s="6">
        <f t="shared" si="27"/>
        <v>501</v>
      </c>
      <c r="R224" s="4">
        <v>0.01</v>
      </c>
      <c r="S224" s="4">
        <v>0.05</v>
      </c>
      <c r="T224" s="4">
        <v>-0.05</v>
      </c>
      <c r="U224" s="6">
        <f t="shared" si="28"/>
        <v>769</v>
      </c>
      <c r="V224" s="4">
        <v>0.31</v>
      </c>
      <c r="W224" s="6">
        <f t="shared" si="29"/>
        <v>314</v>
      </c>
      <c r="X224" s="4">
        <v>0.06</v>
      </c>
      <c r="Y224" s="4">
        <v>0.51</v>
      </c>
      <c r="Z224" s="4">
        <v>0.5</v>
      </c>
      <c r="AA224" s="4" t="s">
        <v>28</v>
      </c>
      <c r="AB224" s="4">
        <v>2021</v>
      </c>
      <c r="AC224" s="6">
        <f t="shared" si="30"/>
        <v>336.4</v>
      </c>
      <c r="AD224" s="14">
        <f t="shared" si="31"/>
        <v>222</v>
      </c>
    </row>
    <row r="225" spans="1:30" x14ac:dyDescent="0.35">
      <c r="A225" s="4" t="s">
        <v>402</v>
      </c>
      <c r="B225" s="4" t="s">
        <v>98</v>
      </c>
      <c r="C225" s="4" t="s">
        <v>31</v>
      </c>
      <c r="D225" s="4" t="s">
        <v>164</v>
      </c>
      <c r="E225" s="4">
        <v>24</v>
      </c>
      <c r="F225" s="4">
        <v>15.98</v>
      </c>
      <c r="G225" s="6">
        <f t="shared" si="24"/>
        <v>330</v>
      </c>
      <c r="H225" s="4">
        <v>0.24</v>
      </c>
      <c r="I225" s="6">
        <f t="shared" si="25"/>
        <v>372</v>
      </c>
      <c r="J225" s="4">
        <v>2.93</v>
      </c>
      <c r="K225" s="4">
        <v>1.1499999999999999</v>
      </c>
      <c r="L225" s="6">
        <f t="shared" si="26"/>
        <v>156</v>
      </c>
      <c r="M225" s="4">
        <v>35.46</v>
      </c>
      <c r="N225" s="4">
        <v>0.12</v>
      </c>
      <c r="O225" s="4">
        <v>0.2</v>
      </c>
      <c r="P225" s="4">
        <v>11.64</v>
      </c>
      <c r="Q225" s="6">
        <f t="shared" si="27"/>
        <v>789</v>
      </c>
      <c r="R225" s="4">
        <v>-0.05</v>
      </c>
      <c r="S225" s="4">
        <v>-0.02</v>
      </c>
      <c r="T225" s="4">
        <v>0.1</v>
      </c>
      <c r="U225" s="6">
        <f t="shared" si="28"/>
        <v>106</v>
      </c>
      <c r="V225" s="4">
        <v>0.32</v>
      </c>
      <c r="W225" s="6">
        <f t="shared" si="29"/>
        <v>289</v>
      </c>
      <c r="X225" s="4">
        <v>0.08</v>
      </c>
      <c r="Y225" s="4">
        <v>0</v>
      </c>
      <c r="Z225" s="4">
        <v>-0.03</v>
      </c>
      <c r="AA225" s="4" t="s">
        <v>50</v>
      </c>
      <c r="AB225" s="4">
        <v>2021</v>
      </c>
      <c r="AC225" s="6">
        <f t="shared" si="30"/>
        <v>336.84999999999991</v>
      </c>
      <c r="AD225" s="14">
        <f t="shared" si="31"/>
        <v>223</v>
      </c>
    </row>
    <row r="226" spans="1:30" x14ac:dyDescent="0.35">
      <c r="A226" s="4" t="s">
        <v>403</v>
      </c>
      <c r="B226" s="4" t="s">
        <v>404</v>
      </c>
      <c r="C226" s="4" t="s">
        <v>31</v>
      </c>
      <c r="D226" s="4" t="s">
        <v>220</v>
      </c>
      <c r="E226" s="4">
        <v>24</v>
      </c>
      <c r="F226" s="4">
        <v>29.6</v>
      </c>
      <c r="G226" s="6">
        <f t="shared" si="24"/>
        <v>62</v>
      </c>
      <c r="H226" s="4">
        <v>0.34</v>
      </c>
      <c r="I226" s="6">
        <f t="shared" si="25"/>
        <v>251</v>
      </c>
      <c r="J226" s="4">
        <v>1.85</v>
      </c>
      <c r="K226" s="4">
        <v>1.07</v>
      </c>
      <c r="L226" s="6">
        <f t="shared" si="26"/>
        <v>198</v>
      </c>
      <c r="M226" s="4">
        <v>55.46</v>
      </c>
      <c r="N226" s="4">
        <v>0.21</v>
      </c>
      <c r="O226" s="4">
        <v>0.34</v>
      </c>
      <c r="P226" s="4">
        <v>13.18</v>
      </c>
      <c r="Q226" s="6">
        <f t="shared" si="27"/>
        <v>685</v>
      </c>
      <c r="R226" s="4">
        <v>0.01</v>
      </c>
      <c r="S226" s="4">
        <v>7.0000000000000007E-2</v>
      </c>
      <c r="T226" s="4">
        <v>-0.03</v>
      </c>
      <c r="U226" s="6">
        <f t="shared" si="28"/>
        <v>687</v>
      </c>
      <c r="V226" s="4">
        <v>0.39</v>
      </c>
      <c r="W226" s="6">
        <f t="shared" si="29"/>
        <v>202</v>
      </c>
      <c r="X226" s="4">
        <v>0.25</v>
      </c>
      <c r="Y226" s="4">
        <v>0.08</v>
      </c>
      <c r="Z226" s="4">
        <v>0.03</v>
      </c>
      <c r="AA226" s="4" t="s">
        <v>46</v>
      </c>
      <c r="AB226" s="4">
        <v>2021</v>
      </c>
      <c r="AC226" s="6">
        <f t="shared" si="30"/>
        <v>337.65000000000003</v>
      </c>
      <c r="AD226" s="14">
        <f t="shared" si="31"/>
        <v>224</v>
      </c>
    </row>
    <row r="227" spans="1:30" x14ac:dyDescent="0.35">
      <c r="A227" s="4" t="s">
        <v>405</v>
      </c>
      <c r="B227" s="4" t="s">
        <v>30</v>
      </c>
      <c r="C227" s="4" t="s">
        <v>31</v>
      </c>
      <c r="D227" s="4" t="s">
        <v>85</v>
      </c>
      <c r="E227" s="4">
        <v>31</v>
      </c>
      <c r="F227" s="4">
        <v>9.1300000000000008</v>
      </c>
      <c r="G227" s="6">
        <f t="shared" si="24"/>
        <v>514</v>
      </c>
      <c r="H227" s="4">
        <v>0.39</v>
      </c>
      <c r="I227" s="6">
        <f t="shared" si="25"/>
        <v>190</v>
      </c>
      <c r="J227" s="4">
        <v>1.54</v>
      </c>
      <c r="K227" s="4">
        <v>0.86</v>
      </c>
      <c r="L227" s="6">
        <f t="shared" si="26"/>
        <v>331</v>
      </c>
      <c r="M227" s="4">
        <v>49.94</v>
      </c>
      <c r="N227" s="4">
        <v>0.11</v>
      </c>
      <c r="O227" s="4">
        <v>0.42</v>
      </c>
      <c r="P227" s="4">
        <v>9.5</v>
      </c>
      <c r="Q227" s="6">
        <f t="shared" si="27"/>
        <v>858</v>
      </c>
      <c r="R227" s="4">
        <v>0.04</v>
      </c>
      <c r="S227" s="4">
        <v>7.0000000000000007E-2</v>
      </c>
      <c r="T227" s="4">
        <v>0.2</v>
      </c>
      <c r="U227" s="6">
        <f t="shared" si="28"/>
        <v>42</v>
      </c>
      <c r="V227" s="4">
        <v>0.48</v>
      </c>
      <c r="W227" s="6">
        <f t="shared" si="29"/>
        <v>120</v>
      </c>
      <c r="X227" s="4">
        <v>0.18</v>
      </c>
      <c r="Y227" s="4">
        <v>0</v>
      </c>
      <c r="Z227" s="4">
        <v>0.02</v>
      </c>
      <c r="AA227" s="4" t="s">
        <v>50</v>
      </c>
      <c r="AB227" s="4">
        <v>2021</v>
      </c>
      <c r="AC227" s="6">
        <f t="shared" si="30"/>
        <v>337.8</v>
      </c>
      <c r="AD227" s="14">
        <f t="shared" si="31"/>
        <v>225</v>
      </c>
    </row>
    <row r="228" spans="1:30" x14ac:dyDescent="0.35">
      <c r="A228" s="4" t="s">
        <v>406</v>
      </c>
      <c r="B228" s="4" t="s">
        <v>81</v>
      </c>
      <c r="C228" s="4" t="s">
        <v>31</v>
      </c>
      <c r="D228" s="4" t="s">
        <v>154</v>
      </c>
      <c r="E228" s="4">
        <v>31</v>
      </c>
      <c r="F228" s="4">
        <v>14.53</v>
      </c>
      <c r="G228" s="6">
        <f t="shared" si="24"/>
        <v>374</v>
      </c>
      <c r="H228" s="4">
        <v>0.63</v>
      </c>
      <c r="I228" s="6">
        <f t="shared" si="25"/>
        <v>53</v>
      </c>
      <c r="J228" s="4">
        <v>2.29</v>
      </c>
      <c r="K228" s="4">
        <v>0.69</v>
      </c>
      <c r="L228" s="6">
        <f t="shared" si="26"/>
        <v>450</v>
      </c>
      <c r="M228" s="4">
        <v>33.31</v>
      </c>
      <c r="N228" s="4">
        <v>0.17</v>
      </c>
      <c r="O228" s="4">
        <v>0.66</v>
      </c>
      <c r="P228" s="4">
        <v>10.14</v>
      </c>
      <c r="Q228" s="6">
        <f t="shared" si="27"/>
        <v>835</v>
      </c>
      <c r="R228" s="4">
        <v>0.06</v>
      </c>
      <c r="S228" s="4">
        <v>0.15</v>
      </c>
      <c r="T228" s="4">
        <v>0.06</v>
      </c>
      <c r="U228" s="6">
        <f t="shared" si="28"/>
        <v>287</v>
      </c>
      <c r="V228" s="4">
        <v>0.5</v>
      </c>
      <c r="W228" s="6">
        <f t="shared" si="29"/>
        <v>103</v>
      </c>
      <c r="X228" s="4">
        <v>0.13</v>
      </c>
      <c r="Y228" s="4">
        <v>0.14000000000000001</v>
      </c>
      <c r="Z228" s="4">
        <v>0.1</v>
      </c>
      <c r="AA228" s="4" t="s">
        <v>50</v>
      </c>
      <c r="AB228" s="4">
        <v>2021</v>
      </c>
      <c r="AC228" s="6">
        <f t="shared" si="30"/>
        <v>337.95000000000005</v>
      </c>
      <c r="AD228" s="14">
        <f t="shared" si="31"/>
        <v>226</v>
      </c>
    </row>
    <row r="229" spans="1:30" x14ac:dyDescent="0.35">
      <c r="A229" s="4" t="s">
        <v>407</v>
      </c>
      <c r="B229" s="4" t="s">
        <v>408</v>
      </c>
      <c r="C229" s="4" t="s">
        <v>26</v>
      </c>
      <c r="D229" s="4" t="s">
        <v>194</v>
      </c>
      <c r="E229" s="4">
        <v>24</v>
      </c>
      <c r="F229" s="4">
        <v>10.75</v>
      </c>
      <c r="G229" s="6">
        <f t="shared" si="24"/>
        <v>471</v>
      </c>
      <c r="H229" s="4">
        <v>0.33</v>
      </c>
      <c r="I229" s="6">
        <f t="shared" si="25"/>
        <v>260</v>
      </c>
      <c r="J229" s="4">
        <v>1.72</v>
      </c>
      <c r="K229" s="4">
        <v>0.37</v>
      </c>
      <c r="L229" s="6">
        <f t="shared" si="26"/>
        <v>690</v>
      </c>
      <c r="M229" s="4">
        <v>21.08</v>
      </c>
      <c r="N229" s="4">
        <v>0.16</v>
      </c>
      <c r="O229" s="4">
        <v>0.52</v>
      </c>
      <c r="P229" s="4">
        <v>17.25</v>
      </c>
      <c r="Q229" s="6">
        <f t="shared" si="27"/>
        <v>338</v>
      </c>
      <c r="R229" s="4">
        <v>-0.03</v>
      </c>
      <c r="S229" s="4">
        <v>0.17</v>
      </c>
      <c r="T229" s="4">
        <v>0.28000000000000003</v>
      </c>
      <c r="U229" s="6">
        <f t="shared" si="28"/>
        <v>23</v>
      </c>
      <c r="V229" s="4">
        <v>0.5</v>
      </c>
      <c r="W229" s="6">
        <f t="shared" si="29"/>
        <v>103</v>
      </c>
      <c r="X229" s="4">
        <v>0.24</v>
      </c>
      <c r="Y229" s="4">
        <v>-0.01</v>
      </c>
      <c r="Z229" s="4">
        <v>-0.08</v>
      </c>
      <c r="AA229" s="4" t="s">
        <v>33</v>
      </c>
      <c r="AB229" s="4">
        <v>2021</v>
      </c>
      <c r="AC229" s="6">
        <f t="shared" si="30"/>
        <v>338.09999999999997</v>
      </c>
      <c r="AD229" s="14">
        <f t="shared" si="31"/>
        <v>227</v>
      </c>
    </row>
    <row r="230" spans="1:30" x14ac:dyDescent="0.35">
      <c r="A230" s="4" t="s">
        <v>409</v>
      </c>
      <c r="B230" s="4" t="s">
        <v>282</v>
      </c>
      <c r="C230" s="4" t="s">
        <v>26</v>
      </c>
      <c r="D230" s="4" t="s">
        <v>75</v>
      </c>
      <c r="E230" s="4">
        <v>31</v>
      </c>
      <c r="F230" s="4">
        <v>9.06</v>
      </c>
      <c r="G230" s="6">
        <f t="shared" si="24"/>
        <v>517</v>
      </c>
      <c r="H230" s="4">
        <v>0.42</v>
      </c>
      <c r="I230" s="6">
        <f t="shared" si="25"/>
        <v>175</v>
      </c>
      <c r="J230" s="4">
        <v>2.02</v>
      </c>
      <c r="K230" s="4">
        <v>1.37</v>
      </c>
      <c r="L230" s="6">
        <f t="shared" si="26"/>
        <v>79</v>
      </c>
      <c r="M230" s="4">
        <v>68.38</v>
      </c>
      <c r="N230" s="4">
        <v>0.08</v>
      </c>
      <c r="O230" s="4">
        <v>0.3</v>
      </c>
      <c r="P230" s="4">
        <v>11.25</v>
      </c>
      <c r="Q230" s="6">
        <f t="shared" si="27"/>
        <v>806</v>
      </c>
      <c r="R230" s="4">
        <v>-0.1</v>
      </c>
      <c r="S230" s="4">
        <v>-0.04</v>
      </c>
      <c r="T230" s="4">
        <v>0.04</v>
      </c>
      <c r="U230" s="6">
        <f t="shared" si="28"/>
        <v>376</v>
      </c>
      <c r="V230" s="4">
        <v>0.35</v>
      </c>
      <c r="W230" s="6">
        <f t="shared" si="29"/>
        <v>249</v>
      </c>
      <c r="X230" s="4">
        <v>0.19</v>
      </c>
      <c r="Y230" s="4">
        <v>-0.01</v>
      </c>
      <c r="Z230" s="4">
        <v>0.04</v>
      </c>
      <c r="AA230" s="4" t="s">
        <v>50</v>
      </c>
      <c r="AB230" s="4">
        <v>2021</v>
      </c>
      <c r="AC230" s="6">
        <f t="shared" si="30"/>
        <v>339.29999999999995</v>
      </c>
      <c r="AD230" s="14">
        <f t="shared" si="31"/>
        <v>228</v>
      </c>
    </row>
    <row r="231" spans="1:30" x14ac:dyDescent="0.35">
      <c r="A231" s="4" t="s">
        <v>410</v>
      </c>
      <c r="B231" s="4" t="s">
        <v>57</v>
      </c>
      <c r="C231" s="4" t="s">
        <v>82</v>
      </c>
      <c r="D231" s="4" t="s">
        <v>276</v>
      </c>
      <c r="E231" s="4">
        <v>31</v>
      </c>
      <c r="F231" s="4">
        <v>17.34</v>
      </c>
      <c r="G231" s="6">
        <f t="shared" si="24"/>
        <v>295</v>
      </c>
      <c r="H231" s="4">
        <v>0.32</v>
      </c>
      <c r="I231" s="6">
        <f t="shared" si="25"/>
        <v>271</v>
      </c>
      <c r="J231" s="4">
        <v>1.98</v>
      </c>
      <c r="K231" s="4">
        <v>0.75</v>
      </c>
      <c r="L231" s="6">
        <f t="shared" si="26"/>
        <v>400</v>
      </c>
      <c r="M231" s="4">
        <v>35.35</v>
      </c>
      <c r="N231" s="4">
        <v>0.06</v>
      </c>
      <c r="O231" s="4">
        <v>0.49</v>
      </c>
      <c r="P231" s="4">
        <v>14.74</v>
      </c>
      <c r="Q231" s="6">
        <f t="shared" si="27"/>
        <v>569</v>
      </c>
      <c r="R231" s="4">
        <v>0.24</v>
      </c>
      <c r="S231" s="4">
        <v>0.13</v>
      </c>
      <c r="T231" s="4">
        <v>7.0000000000000007E-2</v>
      </c>
      <c r="U231" s="6">
        <f t="shared" si="28"/>
        <v>241</v>
      </c>
      <c r="V231" s="4">
        <v>0.34</v>
      </c>
      <c r="W231" s="6">
        <f t="shared" si="29"/>
        <v>261</v>
      </c>
      <c r="X231" s="4">
        <v>7.0000000000000007E-2</v>
      </c>
      <c r="Y231" s="4">
        <v>0.09</v>
      </c>
      <c r="Z231" s="4">
        <v>0.08</v>
      </c>
      <c r="AA231" s="4" t="s">
        <v>33</v>
      </c>
      <c r="AB231" s="4">
        <v>2021</v>
      </c>
      <c r="AC231" s="6">
        <f t="shared" si="30"/>
        <v>339.6</v>
      </c>
      <c r="AD231" s="14">
        <f t="shared" si="31"/>
        <v>229</v>
      </c>
    </row>
    <row r="232" spans="1:30" x14ac:dyDescent="0.35">
      <c r="A232" s="4" t="s">
        <v>411</v>
      </c>
      <c r="B232" s="4" t="s">
        <v>57</v>
      </c>
      <c r="C232" s="4" t="s">
        <v>82</v>
      </c>
      <c r="D232" s="4" t="s">
        <v>412</v>
      </c>
      <c r="E232" s="4">
        <v>22</v>
      </c>
      <c r="F232" s="4">
        <v>31.08</v>
      </c>
      <c r="G232" s="6">
        <f t="shared" si="24"/>
        <v>42</v>
      </c>
      <c r="H232" s="4">
        <v>0.38</v>
      </c>
      <c r="I232" s="6">
        <f t="shared" si="25"/>
        <v>200</v>
      </c>
      <c r="J232" s="4">
        <v>2.27</v>
      </c>
      <c r="K232" s="4">
        <v>0.76</v>
      </c>
      <c r="L232" s="6">
        <f t="shared" si="26"/>
        <v>386</v>
      </c>
      <c r="M232" s="4">
        <v>33.270000000000003</v>
      </c>
      <c r="N232" s="4">
        <v>0.06</v>
      </c>
      <c r="O232" s="4">
        <v>0.37</v>
      </c>
      <c r="P232" s="4">
        <v>18.96</v>
      </c>
      <c r="Q232" s="6">
        <f t="shared" si="27"/>
        <v>210</v>
      </c>
      <c r="R232" s="4">
        <v>-0.04</v>
      </c>
      <c r="S232" s="4">
        <v>0.02</v>
      </c>
      <c r="T232" s="4">
        <v>-7.0000000000000007E-2</v>
      </c>
      <c r="U232" s="6">
        <f t="shared" si="28"/>
        <v>846</v>
      </c>
      <c r="V232" s="4">
        <v>0.22</v>
      </c>
      <c r="W232" s="6">
        <f t="shared" si="29"/>
        <v>490</v>
      </c>
      <c r="X232" s="4">
        <v>0.14000000000000001</v>
      </c>
      <c r="Y232" s="4">
        <v>0.08</v>
      </c>
      <c r="Z232" s="4">
        <v>0.14000000000000001</v>
      </c>
      <c r="AA232" s="4" t="s">
        <v>33</v>
      </c>
      <c r="AB232" s="4">
        <v>2021</v>
      </c>
      <c r="AC232" s="6">
        <f t="shared" si="30"/>
        <v>340.9</v>
      </c>
      <c r="AD232" s="14">
        <f t="shared" si="31"/>
        <v>230</v>
      </c>
    </row>
    <row r="233" spans="1:30" x14ac:dyDescent="0.35">
      <c r="A233" s="4" t="s">
        <v>413</v>
      </c>
      <c r="B233" s="4" t="s">
        <v>68</v>
      </c>
      <c r="C233" s="4" t="s">
        <v>31</v>
      </c>
      <c r="D233" s="4" t="s">
        <v>229</v>
      </c>
      <c r="E233" s="4">
        <v>31</v>
      </c>
      <c r="F233" s="4">
        <v>19.54</v>
      </c>
      <c r="G233" s="6">
        <f t="shared" si="24"/>
        <v>245</v>
      </c>
      <c r="H233" s="4">
        <v>0.26</v>
      </c>
      <c r="I233" s="6">
        <f t="shared" si="25"/>
        <v>345</v>
      </c>
      <c r="J233" s="4">
        <v>1.36</v>
      </c>
      <c r="K233" s="4">
        <v>0.43</v>
      </c>
      <c r="L233" s="6">
        <f t="shared" si="26"/>
        <v>661</v>
      </c>
      <c r="M233" s="4">
        <v>35.6</v>
      </c>
      <c r="N233" s="4">
        <v>0</v>
      </c>
      <c r="O233" s="4">
        <v>0.08</v>
      </c>
      <c r="P233" s="4">
        <v>18.190000000000001</v>
      </c>
      <c r="Q233" s="6">
        <f t="shared" si="27"/>
        <v>265</v>
      </c>
      <c r="R233" s="4">
        <v>0.22</v>
      </c>
      <c r="S233" s="4">
        <v>0.06</v>
      </c>
      <c r="T233" s="4">
        <v>0.26</v>
      </c>
      <c r="U233" s="6">
        <f t="shared" si="28"/>
        <v>26</v>
      </c>
      <c r="V233" s="4">
        <v>0.25</v>
      </c>
      <c r="W233" s="6">
        <f t="shared" si="29"/>
        <v>422</v>
      </c>
      <c r="X233" s="4">
        <v>0.06</v>
      </c>
      <c r="Y233" s="4">
        <v>-0.04</v>
      </c>
      <c r="Z233" s="4">
        <v>-0.21</v>
      </c>
      <c r="AA233" s="4" t="s">
        <v>28</v>
      </c>
      <c r="AB233" s="4">
        <v>2021</v>
      </c>
      <c r="AC233" s="6">
        <f t="shared" si="30"/>
        <v>341.05</v>
      </c>
      <c r="AD233" s="14">
        <f t="shared" si="31"/>
        <v>231</v>
      </c>
    </row>
    <row r="234" spans="1:30" x14ac:dyDescent="0.35">
      <c r="A234" s="4" t="s">
        <v>414</v>
      </c>
      <c r="B234" s="4" t="s">
        <v>90</v>
      </c>
      <c r="C234" s="4" t="s">
        <v>31</v>
      </c>
      <c r="D234" s="4" t="s">
        <v>194</v>
      </c>
      <c r="E234" s="4">
        <v>22</v>
      </c>
      <c r="F234" s="4">
        <v>11.22</v>
      </c>
      <c r="G234" s="6">
        <f t="shared" si="24"/>
        <v>454</v>
      </c>
      <c r="H234" s="4">
        <v>0.38</v>
      </c>
      <c r="I234" s="6">
        <f t="shared" si="25"/>
        <v>200</v>
      </c>
      <c r="J234" s="4">
        <v>1.52</v>
      </c>
      <c r="K234" s="4">
        <v>0.51</v>
      </c>
      <c r="L234" s="6">
        <f t="shared" si="26"/>
        <v>604</v>
      </c>
      <c r="M234" s="4">
        <v>33.28</v>
      </c>
      <c r="N234" s="4">
        <v>0.02</v>
      </c>
      <c r="O234" s="4">
        <v>0.26</v>
      </c>
      <c r="P234" s="4">
        <v>14.86</v>
      </c>
      <c r="Q234" s="6">
        <f t="shared" si="27"/>
        <v>563</v>
      </c>
      <c r="R234" s="4">
        <v>0</v>
      </c>
      <c r="S234" s="4">
        <v>0.26</v>
      </c>
      <c r="T234" s="4">
        <v>0.28999999999999998</v>
      </c>
      <c r="U234" s="6">
        <f t="shared" si="28"/>
        <v>21</v>
      </c>
      <c r="V234" s="4">
        <v>0.45</v>
      </c>
      <c r="W234" s="6">
        <f t="shared" si="29"/>
        <v>147</v>
      </c>
      <c r="X234" s="4">
        <v>0.18</v>
      </c>
      <c r="Y234" s="4">
        <v>-0.11</v>
      </c>
      <c r="Z234" s="4">
        <v>0.01</v>
      </c>
      <c r="AA234" s="4" t="s">
        <v>33</v>
      </c>
      <c r="AB234" s="4">
        <v>2021</v>
      </c>
      <c r="AC234" s="6">
        <f t="shared" si="30"/>
        <v>341.2</v>
      </c>
      <c r="AD234" s="14">
        <f t="shared" si="31"/>
        <v>232</v>
      </c>
    </row>
    <row r="235" spans="1:30" x14ac:dyDescent="0.35">
      <c r="A235" s="4" t="s">
        <v>415</v>
      </c>
      <c r="B235" s="4" t="s">
        <v>160</v>
      </c>
      <c r="C235" s="4" t="s">
        <v>82</v>
      </c>
      <c r="D235" s="4" t="s">
        <v>416</v>
      </c>
      <c r="E235" s="4">
        <v>25</v>
      </c>
      <c r="F235" s="4">
        <v>4.5199999999999996</v>
      </c>
      <c r="G235" s="6">
        <f t="shared" si="24"/>
        <v>680</v>
      </c>
      <c r="H235" s="4">
        <v>0.51</v>
      </c>
      <c r="I235" s="6">
        <f t="shared" si="25"/>
        <v>99</v>
      </c>
      <c r="J235" s="4">
        <v>0.86</v>
      </c>
      <c r="K235" s="4">
        <v>-0.04</v>
      </c>
      <c r="L235" s="6">
        <f t="shared" si="26"/>
        <v>922</v>
      </c>
      <c r="M235" s="4">
        <v>0.09</v>
      </c>
      <c r="N235" s="4">
        <v>0.01</v>
      </c>
      <c r="O235" s="4"/>
      <c r="P235" s="4">
        <v>26.55</v>
      </c>
      <c r="Q235" s="6">
        <f t="shared" si="27"/>
        <v>12</v>
      </c>
      <c r="R235" s="4">
        <v>-0.05</v>
      </c>
      <c r="S235" s="4">
        <v>0.47</v>
      </c>
      <c r="T235" s="4">
        <v>0.35</v>
      </c>
      <c r="U235" s="6">
        <f t="shared" si="28"/>
        <v>11</v>
      </c>
      <c r="V235" s="4">
        <v>0.33</v>
      </c>
      <c r="W235" s="6">
        <f t="shared" si="29"/>
        <v>277</v>
      </c>
      <c r="X235" s="4">
        <v>0.12</v>
      </c>
      <c r="Y235" s="4">
        <v>0.12</v>
      </c>
      <c r="Z235" s="4">
        <v>-0.16</v>
      </c>
      <c r="AA235" s="4" t="s">
        <v>33</v>
      </c>
      <c r="AB235" s="4">
        <v>2021</v>
      </c>
      <c r="AC235" s="6">
        <f t="shared" si="30"/>
        <v>342.29999999999995</v>
      </c>
      <c r="AD235" s="14">
        <f t="shared" si="31"/>
        <v>233</v>
      </c>
    </row>
    <row r="236" spans="1:30" x14ac:dyDescent="0.35">
      <c r="A236" s="4" t="s">
        <v>417</v>
      </c>
      <c r="B236" s="4" t="s">
        <v>68</v>
      </c>
      <c r="C236" s="4" t="s">
        <v>26</v>
      </c>
      <c r="D236" s="4" t="s">
        <v>58</v>
      </c>
      <c r="E236" s="4">
        <v>28</v>
      </c>
      <c r="F236" s="4">
        <v>14.65</v>
      </c>
      <c r="G236" s="6">
        <f t="shared" si="24"/>
        <v>369</v>
      </c>
      <c r="H236" s="4">
        <v>0.37</v>
      </c>
      <c r="I236" s="6">
        <f t="shared" si="25"/>
        <v>213</v>
      </c>
      <c r="J236" s="4">
        <v>2.44</v>
      </c>
      <c r="K236" s="4">
        <v>1.18</v>
      </c>
      <c r="L236" s="6">
        <f t="shared" si="26"/>
        <v>142</v>
      </c>
      <c r="M236" s="4">
        <v>49.94</v>
      </c>
      <c r="N236" s="4">
        <v>0.2</v>
      </c>
      <c r="O236" s="4">
        <v>0.36</v>
      </c>
      <c r="P236" s="4">
        <v>14.31</v>
      </c>
      <c r="Q236" s="6">
        <f t="shared" si="27"/>
        <v>606</v>
      </c>
      <c r="R236" s="4">
        <v>0.19</v>
      </c>
      <c r="S236" s="4">
        <v>-0.03</v>
      </c>
      <c r="T236" s="4">
        <v>0.02</v>
      </c>
      <c r="U236" s="6">
        <f t="shared" si="28"/>
        <v>468</v>
      </c>
      <c r="V236" s="4">
        <v>0.24</v>
      </c>
      <c r="W236" s="6">
        <f t="shared" si="29"/>
        <v>444</v>
      </c>
      <c r="X236" s="4">
        <v>0.19</v>
      </c>
      <c r="Y236" s="4">
        <v>0.04</v>
      </c>
      <c r="Z236" s="4">
        <v>0.05</v>
      </c>
      <c r="AA236" s="4" t="s">
        <v>33</v>
      </c>
      <c r="AB236" s="4">
        <v>2021</v>
      </c>
      <c r="AC236" s="6">
        <f t="shared" si="30"/>
        <v>342.49999999999994</v>
      </c>
      <c r="AD236" s="14">
        <f t="shared" si="31"/>
        <v>234</v>
      </c>
    </row>
    <row r="237" spans="1:30" x14ac:dyDescent="0.35">
      <c r="A237" s="4" t="s">
        <v>418</v>
      </c>
      <c r="B237" s="4" t="s">
        <v>57</v>
      </c>
      <c r="C237" s="4" t="s">
        <v>82</v>
      </c>
      <c r="D237" s="4" t="s">
        <v>190</v>
      </c>
      <c r="E237" s="4">
        <v>23</v>
      </c>
      <c r="F237" s="4">
        <v>22.93</v>
      </c>
      <c r="G237" s="6">
        <f t="shared" si="24"/>
        <v>167</v>
      </c>
      <c r="H237" s="4">
        <v>0.13</v>
      </c>
      <c r="I237" s="6">
        <f t="shared" si="25"/>
        <v>548</v>
      </c>
      <c r="J237" s="4">
        <v>2.73</v>
      </c>
      <c r="K237" s="4">
        <v>0.87</v>
      </c>
      <c r="L237" s="6">
        <f t="shared" si="26"/>
        <v>320</v>
      </c>
      <c r="M237" s="4">
        <v>32.72</v>
      </c>
      <c r="N237" s="4">
        <v>0.15</v>
      </c>
      <c r="O237" s="4">
        <v>0.12</v>
      </c>
      <c r="P237" s="4">
        <v>24.58</v>
      </c>
      <c r="Q237" s="6">
        <f t="shared" si="27"/>
        <v>27</v>
      </c>
      <c r="R237" s="4">
        <v>0.42</v>
      </c>
      <c r="S237" s="4">
        <v>0.04</v>
      </c>
      <c r="T237" s="4">
        <v>0.02</v>
      </c>
      <c r="U237" s="6">
        <f t="shared" si="28"/>
        <v>468</v>
      </c>
      <c r="V237" s="4">
        <v>0.25</v>
      </c>
      <c r="W237" s="6">
        <f t="shared" si="29"/>
        <v>422</v>
      </c>
      <c r="X237" s="4">
        <v>-0.02</v>
      </c>
      <c r="Y237" s="4">
        <v>0.11</v>
      </c>
      <c r="Z237" s="4">
        <v>-0.03</v>
      </c>
      <c r="AA237" s="4" t="s">
        <v>33</v>
      </c>
      <c r="AB237" s="4">
        <v>2021</v>
      </c>
      <c r="AC237" s="6">
        <f t="shared" si="30"/>
        <v>342.5</v>
      </c>
      <c r="AD237" s="14">
        <f t="shared" si="31"/>
        <v>235</v>
      </c>
    </row>
    <row r="238" spans="1:30" x14ac:dyDescent="0.35">
      <c r="A238" s="4" t="s">
        <v>419</v>
      </c>
      <c r="B238" s="4" t="s">
        <v>81</v>
      </c>
      <c r="C238" s="4" t="s">
        <v>31</v>
      </c>
      <c r="D238" s="4" t="s">
        <v>218</v>
      </c>
      <c r="E238" s="4">
        <v>26</v>
      </c>
      <c r="F238" s="4">
        <v>4.05</v>
      </c>
      <c r="G238" s="6">
        <f t="shared" si="24"/>
        <v>699</v>
      </c>
      <c r="H238" s="4">
        <v>0.51</v>
      </c>
      <c r="I238" s="6">
        <f t="shared" si="25"/>
        <v>99</v>
      </c>
      <c r="J238" s="4">
        <v>3.31</v>
      </c>
      <c r="K238" s="4">
        <v>1.7</v>
      </c>
      <c r="L238" s="6">
        <f t="shared" si="26"/>
        <v>35</v>
      </c>
      <c r="M238" s="4">
        <v>53.76</v>
      </c>
      <c r="N238" s="4">
        <v>0.08</v>
      </c>
      <c r="O238" s="4">
        <v>0.26</v>
      </c>
      <c r="P238" s="4">
        <v>12.34</v>
      </c>
      <c r="Q238" s="6">
        <f t="shared" si="27"/>
        <v>746</v>
      </c>
      <c r="R238" s="4">
        <v>0.03</v>
      </c>
      <c r="S238" s="4">
        <v>0.03</v>
      </c>
      <c r="T238" s="4">
        <v>-0.01</v>
      </c>
      <c r="U238" s="6">
        <f t="shared" si="28"/>
        <v>616</v>
      </c>
      <c r="V238" s="4">
        <v>0.7</v>
      </c>
      <c r="W238" s="6">
        <f t="shared" si="29"/>
        <v>20</v>
      </c>
      <c r="X238" s="4">
        <v>0.26</v>
      </c>
      <c r="Y238" s="4">
        <v>-0.32</v>
      </c>
      <c r="Z238" s="4">
        <v>-0.2</v>
      </c>
      <c r="AA238" s="4" t="s">
        <v>50</v>
      </c>
      <c r="AB238" s="4">
        <v>2021</v>
      </c>
      <c r="AC238" s="6">
        <f t="shared" si="30"/>
        <v>342.9</v>
      </c>
      <c r="AD238" s="14">
        <f t="shared" si="31"/>
        <v>236</v>
      </c>
    </row>
    <row r="239" spans="1:30" x14ac:dyDescent="0.35">
      <c r="A239" s="4" t="s">
        <v>420</v>
      </c>
      <c r="B239" s="4" t="s">
        <v>68</v>
      </c>
      <c r="C239" s="4" t="s">
        <v>82</v>
      </c>
      <c r="D239" s="4" t="s">
        <v>164</v>
      </c>
      <c r="E239" s="4">
        <v>22</v>
      </c>
      <c r="F239" s="4">
        <v>24.42</v>
      </c>
      <c r="G239" s="6">
        <f t="shared" si="24"/>
        <v>139</v>
      </c>
      <c r="H239" s="4">
        <v>0.23</v>
      </c>
      <c r="I239" s="6">
        <f t="shared" si="25"/>
        <v>388</v>
      </c>
      <c r="J239" s="4">
        <v>3.13</v>
      </c>
      <c r="K239" s="4">
        <v>0.9</v>
      </c>
      <c r="L239" s="6">
        <f t="shared" si="26"/>
        <v>301</v>
      </c>
      <c r="M239" s="4">
        <v>27.4</v>
      </c>
      <c r="N239" s="4">
        <v>0.06</v>
      </c>
      <c r="O239" s="4">
        <v>0.2</v>
      </c>
      <c r="P239" s="4">
        <v>18.739999999999998</v>
      </c>
      <c r="Q239" s="6">
        <f t="shared" si="27"/>
        <v>226</v>
      </c>
      <c r="R239" s="4">
        <v>-0.03</v>
      </c>
      <c r="S239" s="4">
        <v>-0.04</v>
      </c>
      <c r="T239" s="4">
        <v>-0.04</v>
      </c>
      <c r="U239" s="6">
        <f t="shared" si="28"/>
        <v>733</v>
      </c>
      <c r="V239" s="4">
        <v>0.38</v>
      </c>
      <c r="W239" s="6">
        <f t="shared" si="29"/>
        <v>213</v>
      </c>
      <c r="X239" s="4">
        <v>0.14000000000000001</v>
      </c>
      <c r="Y239" s="4">
        <v>-0.14000000000000001</v>
      </c>
      <c r="Z239" s="4">
        <v>-0.16</v>
      </c>
      <c r="AA239" s="4" t="s">
        <v>50</v>
      </c>
      <c r="AB239" s="4">
        <v>2021</v>
      </c>
      <c r="AC239" s="6">
        <f t="shared" si="30"/>
        <v>343.20000000000005</v>
      </c>
      <c r="AD239" s="14">
        <f t="shared" si="31"/>
        <v>237</v>
      </c>
    </row>
    <row r="240" spans="1:30" x14ac:dyDescent="0.35">
      <c r="A240" s="4" t="s">
        <v>421</v>
      </c>
      <c r="B240" s="4" t="s">
        <v>62</v>
      </c>
      <c r="C240" s="4" t="s">
        <v>31</v>
      </c>
      <c r="D240" s="4" t="s">
        <v>152</v>
      </c>
      <c r="E240" s="4">
        <v>27</v>
      </c>
      <c r="F240" s="4">
        <v>17.100000000000001</v>
      </c>
      <c r="G240" s="6">
        <f t="shared" si="24"/>
        <v>304</v>
      </c>
      <c r="H240" s="4">
        <v>0.33</v>
      </c>
      <c r="I240" s="6">
        <f t="shared" si="25"/>
        <v>260</v>
      </c>
      <c r="J240" s="4">
        <v>2.97</v>
      </c>
      <c r="K240" s="4">
        <v>1.05</v>
      </c>
      <c r="L240" s="6">
        <f t="shared" si="26"/>
        <v>208</v>
      </c>
      <c r="M240" s="4">
        <v>37.96</v>
      </c>
      <c r="N240" s="4">
        <v>0.22</v>
      </c>
      <c r="O240" s="4">
        <v>0.36</v>
      </c>
      <c r="P240" s="4">
        <v>12.51</v>
      </c>
      <c r="Q240" s="6">
        <f t="shared" si="27"/>
        <v>734</v>
      </c>
      <c r="R240" s="4">
        <v>0.06</v>
      </c>
      <c r="S240" s="4">
        <v>-0.04</v>
      </c>
      <c r="T240" s="4">
        <v>0.03</v>
      </c>
      <c r="U240" s="6">
        <f t="shared" si="28"/>
        <v>425</v>
      </c>
      <c r="V240" s="4">
        <v>0.41</v>
      </c>
      <c r="W240" s="6">
        <f t="shared" si="29"/>
        <v>184</v>
      </c>
      <c r="X240" s="4">
        <v>0.18</v>
      </c>
      <c r="Y240" s="4">
        <v>0.06</v>
      </c>
      <c r="Z240" s="4">
        <v>0.08</v>
      </c>
      <c r="AA240" s="4" t="s">
        <v>50</v>
      </c>
      <c r="AB240" s="4">
        <v>2021</v>
      </c>
      <c r="AC240" s="6">
        <f t="shared" si="30"/>
        <v>344.44999999999993</v>
      </c>
      <c r="AD240" s="14">
        <f t="shared" si="31"/>
        <v>238</v>
      </c>
    </row>
    <row r="241" spans="1:30" x14ac:dyDescent="0.35">
      <c r="A241" s="4" t="s">
        <v>422</v>
      </c>
      <c r="B241" s="4" t="s">
        <v>122</v>
      </c>
      <c r="C241" s="4" t="s">
        <v>31</v>
      </c>
      <c r="D241" s="4" t="s">
        <v>103</v>
      </c>
      <c r="E241" s="4">
        <v>30</v>
      </c>
      <c r="F241" s="4">
        <v>21.82</v>
      </c>
      <c r="G241" s="6">
        <f t="shared" si="24"/>
        <v>189</v>
      </c>
      <c r="H241" s="4">
        <v>0.45</v>
      </c>
      <c r="I241" s="6">
        <f t="shared" si="25"/>
        <v>153</v>
      </c>
      <c r="J241" s="4">
        <v>2.98</v>
      </c>
      <c r="K241" s="4">
        <v>1.04</v>
      </c>
      <c r="L241" s="6">
        <f t="shared" si="26"/>
        <v>217</v>
      </c>
      <c r="M241" s="4">
        <v>35.880000000000003</v>
      </c>
      <c r="N241" s="4">
        <v>0.14000000000000001</v>
      </c>
      <c r="O241" s="4">
        <v>0.46</v>
      </c>
      <c r="P241" s="4">
        <v>12.81</v>
      </c>
      <c r="Q241" s="6">
        <f t="shared" si="27"/>
        <v>718</v>
      </c>
      <c r="R241" s="4">
        <v>-0.03</v>
      </c>
      <c r="S241" s="4">
        <v>0.1</v>
      </c>
      <c r="T241" s="4">
        <v>-0.06</v>
      </c>
      <c r="U241" s="6">
        <f t="shared" si="28"/>
        <v>805</v>
      </c>
      <c r="V241" s="4">
        <v>0.56999999999999995</v>
      </c>
      <c r="W241" s="6">
        <f t="shared" si="29"/>
        <v>62</v>
      </c>
      <c r="X241" s="4">
        <v>0.27</v>
      </c>
      <c r="Y241" s="4">
        <v>-0.08</v>
      </c>
      <c r="Z241" s="4">
        <v>0</v>
      </c>
      <c r="AA241" s="4" t="s">
        <v>46</v>
      </c>
      <c r="AB241" s="4">
        <v>2021</v>
      </c>
      <c r="AC241" s="6">
        <f t="shared" si="30"/>
        <v>344.65</v>
      </c>
      <c r="AD241" s="14">
        <f t="shared" si="31"/>
        <v>239</v>
      </c>
    </row>
    <row r="242" spans="1:30" x14ac:dyDescent="0.35">
      <c r="A242" s="4" t="s">
        <v>423</v>
      </c>
      <c r="B242" s="4" t="s">
        <v>189</v>
      </c>
      <c r="C242" s="4" t="s">
        <v>31</v>
      </c>
      <c r="D242" s="4" t="s">
        <v>107</v>
      </c>
      <c r="E242" s="4">
        <v>25</v>
      </c>
      <c r="F242" s="4">
        <v>13.33</v>
      </c>
      <c r="G242" s="6">
        <f t="shared" si="24"/>
        <v>402</v>
      </c>
      <c r="H242" s="4">
        <v>0.46</v>
      </c>
      <c r="I242" s="6">
        <f t="shared" si="25"/>
        <v>141</v>
      </c>
      <c r="J242" s="4">
        <v>3.37</v>
      </c>
      <c r="K242" s="4">
        <v>1.38</v>
      </c>
      <c r="L242" s="6">
        <f t="shared" si="26"/>
        <v>76</v>
      </c>
      <c r="M242" s="4">
        <v>43.1</v>
      </c>
      <c r="N242" s="4">
        <v>0.15</v>
      </c>
      <c r="O242" s="4">
        <v>0.3</v>
      </c>
      <c r="P242" s="4">
        <v>13.54</v>
      </c>
      <c r="Q242" s="6">
        <f t="shared" si="27"/>
        <v>662</v>
      </c>
      <c r="R242" s="4">
        <v>0.02</v>
      </c>
      <c r="S242" s="4">
        <v>0.02</v>
      </c>
      <c r="T242" s="4">
        <v>-0.05</v>
      </c>
      <c r="U242" s="6">
        <f t="shared" si="28"/>
        <v>769</v>
      </c>
      <c r="V242" s="4">
        <v>0.4</v>
      </c>
      <c r="W242" s="6">
        <f t="shared" si="29"/>
        <v>195</v>
      </c>
      <c r="X242" s="4">
        <v>0.15</v>
      </c>
      <c r="Y242" s="4">
        <v>0</v>
      </c>
      <c r="Z242" s="4">
        <v>0.05</v>
      </c>
      <c r="AA242" s="4" t="s">
        <v>37</v>
      </c>
      <c r="AB242" s="4">
        <v>2021</v>
      </c>
      <c r="AC242" s="6">
        <f t="shared" si="30"/>
        <v>344.9</v>
      </c>
      <c r="AD242" s="14">
        <f t="shared" si="31"/>
        <v>240</v>
      </c>
    </row>
    <row r="243" spans="1:30" x14ac:dyDescent="0.35">
      <c r="A243" s="4" t="s">
        <v>424</v>
      </c>
      <c r="B243" s="4" t="s">
        <v>74</v>
      </c>
      <c r="C243" s="4" t="s">
        <v>31</v>
      </c>
      <c r="D243" s="4" t="s">
        <v>152</v>
      </c>
      <c r="E243" s="4">
        <v>25</v>
      </c>
      <c r="F243" s="4">
        <v>18.02</v>
      </c>
      <c r="G243" s="6">
        <f t="shared" si="24"/>
        <v>276</v>
      </c>
      <c r="H243" s="4">
        <v>0.3</v>
      </c>
      <c r="I243" s="6">
        <f t="shared" si="25"/>
        <v>301</v>
      </c>
      <c r="J243" s="4">
        <v>2.0499999999999998</v>
      </c>
      <c r="K243" s="4">
        <v>0.93</v>
      </c>
      <c r="L243" s="6">
        <f t="shared" si="26"/>
        <v>279</v>
      </c>
      <c r="M243" s="4">
        <v>46.14</v>
      </c>
      <c r="N243" s="4">
        <v>0.18</v>
      </c>
      <c r="O243" s="4">
        <v>0.35</v>
      </c>
      <c r="P243" s="4">
        <v>14.45</v>
      </c>
      <c r="Q243" s="6">
        <f t="shared" si="27"/>
        <v>596</v>
      </c>
      <c r="R243" s="4">
        <v>-0.05</v>
      </c>
      <c r="S243" s="4">
        <v>0.03</v>
      </c>
      <c r="T243" s="4">
        <v>0.03</v>
      </c>
      <c r="U243" s="6">
        <f t="shared" si="28"/>
        <v>425</v>
      </c>
      <c r="V243" s="4">
        <v>0.39</v>
      </c>
      <c r="W243" s="6">
        <f t="shared" si="29"/>
        <v>202</v>
      </c>
      <c r="X243" s="4">
        <v>0.23</v>
      </c>
      <c r="Y243" s="4">
        <v>-7.0000000000000007E-2</v>
      </c>
      <c r="Z243" s="4">
        <v>0.09</v>
      </c>
      <c r="AA243" s="4" t="s">
        <v>50</v>
      </c>
      <c r="AB243" s="4">
        <v>2021</v>
      </c>
      <c r="AC243" s="6">
        <f t="shared" si="30"/>
        <v>345.8</v>
      </c>
      <c r="AD243" s="14">
        <f t="shared" si="31"/>
        <v>241</v>
      </c>
    </row>
    <row r="244" spans="1:30" x14ac:dyDescent="0.35">
      <c r="A244" s="4" t="s">
        <v>425</v>
      </c>
      <c r="B244" s="4" t="s">
        <v>81</v>
      </c>
      <c r="C244" s="4" t="s">
        <v>26</v>
      </c>
      <c r="D244" s="4" t="s">
        <v>174</v>
      </c>
      <c r="E244" s="4">
        <v>18</v>
      </c>
      <c r="F244" s="4">
        <v>1.25</v>
      </c>
      <c r="G244" s="6">
        <f t="shared" si="24"/>
        <v>811</v>
      </c>
      <c r="H244" s="4">
        <v>0.86</v>
      </c>
      <c r="I244" s="6">
        <f t="shared" si="25"/>
        <v>18</v>
      </c>
      <c r="J244" s="4">
        <v>2.54</v>
      </c>
      <c r="K244" s="4">
        <v>1.58</v>
      </c>
      <c r="L244" s="6">
        <f t="shared" si="26"/>
        <v>47</v>
      </c>
      <c r="M244" s="4">
        <v>66.75</v>
      </c>
      <c r="N244" s="4">
        <v>0.38</v>
      </c>
      <c r="O244" s="4">
        <v>0.44</v>
      </c>
      <c r="P244" s="4">
        <v>11.25</v>
      </c>
      <c r="Q244" s="6">
        <f t="shared" si="27"/>
        <v>806</v>
      </c>
      <c r="R244" s="4">
        <v>0.03</v>
      </c>
      <c r="S244" s="4">
        <v>0.04</v>
      </c>
      <c r="T244" s="4">
        <v>0.06</v>
      </c>
      <c r="U244" s="6">
        <f t="shared" si="28"/>
        <v>287</v>
      </c>
      <c r="V244" s="4">
        <v>0.23</v>
      </c>
      <c r="W244" s="6">
        <f t="shared" si="29"/>
        <v>470</v>
      </c>
      <c r="X244" s="4">
        <v>0.25</v>
      </c>
      <c r="Y244" s="4">
        <v>0.44</v>
      </c>
      <c r="Z244" s="4">
        <v>0.42</v>
      </c>
      <c r="AA244" s="4" t="s">
        <v>50</v>
      </c>
      <c r="AB244" s="4">
        <v>2021</v>
      </c>
      <c r="AC244" s="6">
        <f t="shared" si="30"/>
        <v>346.5</v>
      </c>
      <c r="AD244" s="14">
        <f t="shared" si="31"/>
        <v>242</v>
      </c>
    </row>
    <row r="245" spans="1:30" x14ac:dyDescent="0.35">
      <c r="A245" s="4" t="s">
        <v>426</v>
      </c>
      <c r="B245" s="4" t="s">
        <v>81</v>
      </c>
      <c r="C245" s="4" t="s">
        <v>26</v>
      </c>
      <c r="D245" s="4" t="s">
        <v>75</v>
      </c>
      <c r="E245" s="4">
        <v>24</v>
      </c>
      <c r="F245" s="4">
        <v>20.100000000000001</v>
      </c>
      <c r="G245" s="6">
        <f t="shared" si="24"/>
        <v>229</v>
      </c>
      <c r="H245" s="4">
        <v>0.3</v>
      </c>
      <c r="I245" s="6">
        <f t="shared" si="25"/>
        <v>301</v>
      </c>
      <c r="J245" s="4">
        <v>2.92</v>
      </c>
      <c r="K245" s="4">
        <v>1.01</v>
      </c>
      <c r="L245" s="6">
        <f t="shared" si="26"/>
        <v>231</v>
      </c>
      <c r="M245" s="4">
        <v>36.15</v>
      </c>
      <c r="N245" s="4">
        <v>0.04</v>
      </c>
      <c r="O245" s="4">
        <v>0.37</v>
      </c>
      <c r="P245" s="4">
        <v>18.690000000000001</v>
      </c>
      <c r="Q245" s="6">
        <f t="shared" si="27"/>
        <v>231</v>
      </c>
      <c r="R245" s="4">
        <v>-0.1</v>
      </c>
      <c r="S245" s="4">
        <v>0.04</v>
      </c>
      <c r="T245" s="4">
        <v>-0.06</v>
      </c>
      <c r="U245" s="6">
        <f t="shared" si="28"/>
        <v>805</v>
      </c>
      <c r="V245" s="4">
        <v>0.28000000000000003</v>
      </c>
      <c r="W245" s="6">
        <f t="shared" si="29"/>
        <v>366</v>
      </c>
      <c r="X245" s="4">
        <v>0.14000000000000001</v>
      </c>
      <c r="Y245" s="4">
        <v>0</v>
      </c>
      <c r="Z245" s="4">
        <v>0.01</v>
      </c>
      <c r="AA245" s="4" t="s">
        <v>50</v>
      </c>
      <c r="AB245" s="4">
        <v>2021</v>
      </c>
      <c r="AC245" s="6">
        <f t="shared" si="30"/>
        <v>347.8</v>
      </c>
      <c r="AD245" s="14">
        <f t="shared" si="31"/>
        <v>243</v>
      </c>
    </row>
    <row r="246" spans="1:30" x14ac:dyDescent="0.35">
      <c r="A246" s="4" t="s">
        <v>427</v>
      </c>
      <c r="B246" s="4" t="s">
        <v>163</v>
      </c>
      <c r="C246" s="4" t="s">
        <v>31</v>
      </c>
      <c r="D246" s="4" t="s">
        <v>259</v>
      </c>
      <c r="E246" s="4">
        <v>29</v>
      </c>
      <c r="F246" s="4">
        <v>12.48</v>
      </c>
      <c r="G246" s="6">
        <f t="shared" si="24"/>
        <v>428</v>
      </c>
      <c r="H246" s="4">
        <v>0.18</v>
      </c>
      <c r="I246" s="6">
        <f t="shared" si="25"/>
        <v>466</v>
      </c>
      <c r="J246" s="4">
        <v>3.03</v>
      </c>
      <c r="K246" s="4">
        <v>1.1000000000000001</v>
      </c>
      <c r="L246" s="6">
        <f t="shared" si="26"/>
        <v>184</v>
      </c>
      <c r="M246" s="4">
        <v>35.9</v>
      </c>
      <c r="N246" s="4">
        <v>0.06</v>
      </c>
      <c r="O246" s="4">
        <v>0.19</v>
      </c>
      <c r="P246" s="4">
        <v>12.47</v>
      </c>
      <c r="Q246" s="6">
        <f t="shared" si="27"/>
        <v>736</v>
      </c>
      <c r="R246" s="4">
        <v>0.02</v>
      </c>
      <c r="S246" s="4">
        <v>0.09</v>
      </c>
      <c r="T246" s="4">
        <v>0.16</v>
      </c>
      <c r="U246" s="6">
        <f t="shared" si="28"/>
        <v>70</v>
      </c>
      <c r="V246" s="4">
        <v>0.51</v>
      </c>
      <c r="W246" s="6">
        <f t="shared" si="29"/>
        <v>95</v>
      </c>
      <c r="X246" s="4">
        <v>0.18</v>
      </c>
      <c r="Y246" s="4">
        <v>-0.19</v>
      </c>
      <c r="Z246" s="4">
        <v>-0.24</v>
      </c>
      <c r="AA246" s="4" t="s">
        <v>50</v>
      </c>
      <c r="AB246" s="4">
        <v>2021</v>
      </c>
      <c r="AC246" s="6">
        <f t="shared" si="30"/>
        <v>347.9</v>
      </c>
      <c r="AD246" s="14">
        <f t="shared" si="31"/>
        <v>244</v>
      </c>
    </row>
    <row r="247" spans="1:30" x14ac:dyDescent="0.35">
      <c r="A247" s="4" t="s">
        <v>428</v>
      </c>
      <c r="B247" s="4" t="s">
        <v>429</v>
      </c>
      <c r="C247" s="4" t="s">
        <v>82</v>
      </c>
      <c r="D247" s="4" t="s">
        <v>180</v>
      </c>
      <c r="E247" s="4">
        <v>24</v>
      </c>
      <c r="F247" s="4">
        <v>21.81</v>
      </c>
      <c r="G247" s="6">
        <f t="shared" si="24"/>
        <v>190</v>
      </c>
      <c r="H247" s="4">
        <v>0.18</v>
      </c>
      <c r="I247" s="6">
        <f t="shared" si="25"/>
        <v>466</v>
      </c>
      <c r="J247" s="4">
        <v>1.69</v>
      </c>
      <c r="K247" s="4">
        <v>0.67</v>
      </c>
      <c r="L247" s="6">
        <f t="shared" si="26"/>
        <v>462</v>
      </c>
      <c r="M247" s="4">
        <v>35.049999999999997</v>
      </c>
      <c r="N247" s="4">
        <v>0.1</v>
      </c>
      <c r="O247" s="4">
        <v>0.21</v>
      </c>
      <c r="P247" s="4">
        <v>18.260000000000002</v>
      </c>
      <c r="Q247" s="6">
        <f t="shared" si="27"/>
        <v>261</v>
      </c>
      <c r="R247" s="4">
        <v>0.19</v>
      </c>
      <c r="S247" s="4">
        <v>0.09</v>
      </c>
      <c r="T247" s="4">
        <v>0.09</v>
      </c>
      <c r="U247" s="6">
        <f t="shared" si="28"/>
        <v>137</v>
      </c>
      <c r="V247" s="4">
        <v>0.21</v>
      </c>
      <c r="W247" s="6">
        <f t="shared" si="29"/>
        <v>508</v>
      </c>
      <c r="X247" s="4">
        <v>0.08</v>
      </c>
      <c r="Y247" s="4">
        <v>-0.06</v>
      </c>
      <c r="Z247" s="4">
        <v>0.06</v>
      </c>
      <c r="AA247" s="4" t="s">
        <v>50</v>
      </c>
      <c r="AB247" s="4">
        <v>2021</v>
      </c>
      <c r="AC247" s="6">
        <f t="shared" si="30"/>
        <v>347.90000000000003</v>
      </c>
      <c r="AD247" s="14">
        <f t="shared" si="31"/>
        <v>245</v>
      </c>
    </row>
    <row r="248" spans="1:30" x14ac:dyDescent="0.35">
      <c r="A248" s="4" t="s">
        <v>430</v>
      </c>
      <c r="B248" s="4" t="s">
        <v>68</v>
      </c>
      <c r="C248" s="4" t="s">
        <v>82</v>
      </c>
      <c r="D248" s="4" t="s">
        <v>125</v>
      </c>
      <c r="E248" s="4">
        <v>29</v>
      </c>
      <c r="F248" s="4">
        <v>14.36</v>
      </c>
      <c r="G248" s="6">
        <f t="shared" si="24"/>
        <v>380</v>
      </c>
      <c r="H248" s="4">
        <v>0.46</v>
      </c>
      <c r="I248" s="6">
        <f t="shared" si="25"/>
        <v>141</v>
      </c>
      <c r="J248" s="4">
        <v>3.29</v>
      </c>
      <c r="K248" s="4">
        <v>1.27</v>
      </c>
      <c r="L248" s="6">
        <f t="shared" si="26"/>
        <v>109</v>
      </c>
      <c r="M248" s="4">
        <v>35.340000000000003</v>
      </c>
      <c r="N248" s="4">
        <v>0.06</v>
      </c>
      <c r="O248" s="4">
        <v>0.34</v>
      </c>
      <c r="P248" s="4">
        <v>15</v>
      </c>
      <c r="Q248" s="6">
        <f t="shared" si="27"/>
        <v>546</v>
      </c>
      <c r="R248" s="4">
        <v>0.03</v>
      </c>
      <c r="S248" s="4">
        <v>0.08</v>
      </c>
      <c r="T248" s="4">
        <v>-0.1</v>
      </c>
      <c r="U248" s="6">
        <f t="shared" si="28"/>
        <v>960</v>
      </c>
      <c r="V248" s="4">
        <v>0.53</v>
      </c>
      <c r="W248" s="6">
        <f t="shared" si="29"/>
        <v>81</v>
      </c>
      <c r="X248" s="4">
        <v>0.15</v>
      </c>
      <c r="Y248" s="4">
        <v>0.13</v>
      </c>
      <c r="Z248" s="4">
        <v>0.09</v>
      </c>
      <c r="AA248" s="4" t="s">
        <v>79</v>
      </c>
      <c r="AB248" s="4">
        <v>2021</v>
      </c>
      <c r="AC248" s="6">
        <f t="shared" si="30"/>
        <v>348.04999999999995</v>
      </c>
      <c r="AD248" s="14">
        <f t="shared" si="31"/>
        <v>246</v>
      </c>
    </row>
    <row r="249" spans="1:30" x14ac:dyDescent="0.35">
      <c r="A249" s="4" t="s">
        <v>431</v>
      </c>
      <c r="B249" s="4" t="s">
        <v>77</v>
      </c>
      <c r="C249" s="4" t="s">
        <v>31</v>
      </c>
      <c r="D249" s="4" t="s">
        <v>32</v>
      </c>
      <c r="E249" s="4">
        <v>32</v>
      </c>
      <c r="F249" s="4">
        <v>6.42</v>
      </c>
      <c r="G249" s="6">
        <f t="shared" si="24"/>
        <v>607</v>
      </c>
      <c r="H249" s="4">
        <v>0.53</v>
      </c>
      <c r="I249" s="6">
        <f t="shared" si="25"/>
        <v>91</v>
      </c>
      <c r="J249" s="4">
        <v>2.95</v>
      </c>
      <c r="K249" s="4">
        <v>1.1299999999999999</v>
      </c>
      <c r="L249" s="6">
        <f t="shared" si="26"/>
        <v>165</v>
      </c>
      <c r="M249" s="4">
        <v>36.79</v>
      </c>
      <c r="N249" s="4">
        <v>7.0000000000000007E-2</v>
      </c>
      <c r="O249" s="4">
        <v>0.51</v>
      </c>
      <c r="P249" s="4">
        <v>11.08</v>
      </c>
      <c r="Q249" s="6">
        <f t="shared" si="27"/>
        <v>811</v>
      </c>
      <c r="R249" s="4">
        <v>0.03</v>
      </c>
      <c r="S249" s="4">
        <v>0.03</v>
      </c>
      <c r="T249" s="4">
        <v>0.02</v>
      </c>
      <c r="U249" s="6">
        <f t="shared" si="28"/>
        <v>468</v>
      </c>
      <c r="V249" s="4">
        <v>0.51</v>
      </c>
      <c r="W249" s="6">
        <f t="shared" si="29"/>
        <v>95</v>
      </c>
      <c r="X249" s="4">
        <v>0.1</v>
      </c>
      <c r="Y249" s="4">
        <v>0.1</v>
      </c>
      <c r="Z249" s="4">
        <v>7.0000000000000007E-2</v>
      </c>
      <c r="AA249" s="4" t="s">
        <v>33</v>
      </c>
      <c r="AB249" s="4">
        <v>2021</v>
      </c>
      <c r="AC249" s="6">
        <f t="shared" si="30"/>
        <v>348.15</v>
      </c>
      <c r="AD249" s="14">
        <f t="shared" si="31"/>
        <v>247</v>
      </c>
    </row>
    <row r="250" spans="1:30" x14ac:dyDescent="0.35">
      <c r="A250" s="4" t="s">
        <v>432</v>
      </c>
      <c r="B250" s="4" t="s">
        <v>68</v>
      </c>
      <c r="C250" s="4" t="s">
        <v>31</v>
      </c>
      <c r="D250" s="4" t="s">
        <v>130</v>
      </c>
      <c r="E250" s="4">
        <v>23</v>
      </c>
      <c r="F250" s="4">
        <v>17.22</v>
      </c>
      <c r="G250" s="6">
        <f t="shared" si="24"/>
        <v>298</v>
      </c>
      <c r="H250" s="4">
        <v>0.49</v>
      </c>
      <c r="I250" s="6">
        <f t="shared" si="25"/>
        <v>118</v>
      </c>
      <c r="J250" s="4">
        <v>2.2799999999999998</v>
      </c>
      <c r="K250" s="4">
        <v>0.89</v>
      </c>
      <c r="L250" s="6">
        <f t="shared" si="26"/>
        <v>309</v>
      </c>
      <c r="M250" s="4">
        <v>38.950000000000003</v>
      </c>
      <c r="N250" s="4">
        <v>0.19</v>
      </c>
      <c r="O250" s="4">
        <v>0.64</v>
      </c>
      <c r="P250" s="4">
        <v>13.94</v>
      </c>
      <c r="Q250" s="6">
        <f t="shared" si="27"/>
        <v>632</v>
      </c>
      <c r="R250" s="4">
        <v>-0.03</v>
      </c>
      <c r="S250" s="4">
        <v>0.04</v>
      </c>
      <c r="T250" s="4">
        <v>-0.04</v>
      </c>
      <c r="U250" s="6">
        <f t="shared" si="28"/>
        <v>733</v>
      </c>
      <c r="V250" s="4">
        <v>0.54</v>
      </c>
      <c r="W250" s="6">
        <f t="shared" si="29"/>
        <v>74</v>
      </c>
      <c r="X250" s="4">
        <v>0.25</v>
      </c>
      <c r="Y250" s="4">
        <v>0.03</v>
      </c>
      <c r="Z250" s="4">
        <v>0.05</v>
      </c>
      <c r="AA250" s="4" t="s">
        <v>37</v>
      </c>
      <c r="AB250" s="4">
        <v>2021</v>
      </c>
      <c r="AC250" s="6">
        <f t="shared" si="30"/>
        <v>348.15000000000003</v>
      </c>
      <c r="AD250" s="14">
        <f t="shared" si="31"/>
        <v>248</v>
      </c>
    </row>
    <row r="251" spans="1:30" x14ac:dyDescent="0.35">
      <c r="A251" s="4" t="s">
        <v>433</v>
      </c>
      <c r="B251" s="4" t="s">
        <v>101</v>
      </c>
      <c r="C251" s="4" t="s">
        <v>31</v>
      </c>
      <c r="D251" s="4" t="s">
        <v>127</v>
      </c>
      <c r="E251" s="4">
        <v>19</v>
      </c>
      <c r="F251" s="4">
        <v>6.59</v>
      </c>
      <c r="G251" s="6">
        <f t="shared" si="24"/>
        <v>598</v>
      </c>
      <c r="H251" s="4">
        <v>0.38</v>
      </c>
      <c r="I251" s="6">
        <f t="shared" si="25"/>
        <v>200</v>
      </c>
      <c r="J251" s="4">
        <v>3</v>
      </c>
      <c r="K251" s="4">
        <v>1.28</v>
      </c>
      <c r="L251" s="6">
        <f t="shared" si="26"/>
        <v>108</v>
      </c>
      <c r="M251" s="4">
        <v>39.99</v>
      </c>
      <c r="N251" s="4">
        <v>7.0000000000000007E-2</v>
      </c>
      <c r="O251" s="4">
        <v>0.22</v>
      </c>
      <c r="P251" s="4">
        <v>13.14</v>
      </c>
      <c r="Q251" s="6">
        <f t="shared" si="27"/>
        <v>689</v>
      </c>
      <c r="R251" s="4">
        <v>-0.05</v>
      </c>
      <c r="S251" s="4">
        <v>-0.06</v>
      </c>
      <c r="T251" s="4">
        <v>0.01</v>
      </c>
      <c r="U251" s="6">
        <f t="shared" si="28"/>
        <v>521</v>
      </c>
      <c r="V251" s="4">
        <v>0.57999999999999996</v>
      </c>
      <c r="W251" s="6">
        <f t="shared" si="29"/>
        <v>57</v>
      </c>
      <c r="X251" s="4">
        <v>0.15</v>
      </c>
      <c r="Y251" s="4">
        <v>-0.14000000000000001</v>
      </c>
      <c r="Z251" s="4">
        <v>-0.14000000000000001</v>
      </c>
      <c r="AA251" s="4" t="s">
        <v>46</v>
      </c>
      <c r="AB251" s="4">
        <v>2021</v>
      </c>
      <c r="AC251" s="6">
        <f t="shared" si="30"/>
        <v>348.49999999999994</v>
      </c>
      <c r="AD251" s="14">
        <f t="shared" si="31"/>
        <v>249</v>
      </c>
    </row>
    <row r="252" spans="1:30" x14ac:dyDescent="0.35">
      <c r="A252" s="4" t="s">
        <v>434</v>
      </c>
      <c r="B252" s="4" t="s">
        <v>81</v>
      </c>
      <c r="C252" s="4" t="s">
        <v>26</v>
      </c>
      <c r="D252" s="4" t="s">
        <v>99</v>
      </c>
      <c r="E252" s="4">
        <v>18</v>
      </c>
      <c r="F252" s="4">
        <v>0.71</v>
      </c>
      <c r="G252" s="6">
        <f t="shared" si="24"/>
        <v>849</v>
      </c>
      <c r="H252" s="4">
        <v>1.21</v>
      </c>
      <c r="I252" s="6">
        <f t="shared" si="25"/>
        <v>6</v>
      </c>
      <c r="J252" s="4">
        <v>2.57</v>
      </c>
      <c r="K252" s="4">
        <v>1.26</v>
      </c>
      <c r="L252" s="6">
        <f t="shared" si="26"/>
        <v>111</v>
      </c>
      <c r="M252" s="4">
        <v>50.07</v>
      </c>
      <c r="N252" s="4">
        <v>0.47</v>
      </c>
      <c r="O252" s="4">
        <v>0.94</v>
      </c>
      <c r="P252" s="4">
        <v>15.04</v>
      </c>
      <c r="Q252" s="6">
        <f t="shared" si="27"/>
        <v>543</v>
      </c>
      <c r="R252" s="4">
        <v>7.0000000000000007E-2</v>
      </c>
      <c r="S252" s="4">
        <v>-0.06</v>
      </c>
      <c r="T252" s="4">
        <v>0.04</v>
      </c>
      <c r="U252" s="6">
        <f t="shared" si="28"/>
        <v>376</v>
      </c>
      <c r="V252" s="4">
        <v>0.16</v>
      </c>
      <c r="W252" s="6">
        <f t="shared" si="29"/>
        <v>597</v>
      </c>
      <c r="X252" s="4">
        <v>0.13</v>
      </c>
      <c r="Y252" s="4">
        <v>1.1000000000000001</v>
      </c>
      <c r="Z252" s="4">
        <v>1.05</v>
      </c>
      <c r="AA252" s="4" t="s">
        <v>50</v>
      </c>
      <c r="AB252" s="4">
        <v>2021</v>
      </c>
      <c r="AC252" s="6">
        <f t="shared" si="30"/>
        <v>348.59999999999997</v>
      </c>
      <c r="AD252" s="14">
        <f t="shared" si="31"/>
        <v>250</v>
      </c>
    </row>
    <row r="253" spans="1:30" x14ac:dyDescent="0.35">
      <c r="A253" s="4" t="s">
        <v>435</v>
      </c>
      <c r="B253" s="4" t="s">
        <v>68</v>
      </c>
      <c r="C253" s="4" t="s">
        <v>26</v>
      </c>
      <c r="D253" s="4" t="s">
        <v>192</v>
      </c>
      <c r="E253" s="4">
        <v>28</v>
      </c>
      <c r="F253" s="4">
        <v>14.32</v>
      </c>
      <c r="G253" s="6">
        <f t="shared" si="24"/>
        <v>381</v>
      </c>
      <c r="H253" s="4">
        <v>0.36</v>
      </c>
      <c r="I253" s="6">
        <f t="shared" si="25"/>
        <v>224</v>
      </c>
      <c r="J253" s="4">
        <v>2.4300000000000002</v>
      </c>
      <c r="K253" s="4">
        <v>0.98</v>
      </c>
      <c r="L253" s="6">
        <f t="shared" si="26"/>
        <v>251</v>
      </c>
      <c r="M253" s="4">
        <v>39.93</v>
      </c>
      <c r="N253" s="4">
        <v>0.16</v>
      </c>
      <c r="O253" s="4">
        <v>0.37</v>
      </c>
      <c r="P253" s="4">
        <v>20.47</v>
      </c>
      <c r="Q253" s="6">
        <f t="shared" si="27"/>
        <v>134</v>
      </c>
      <c r="R253" s="4">
        <v>-0.01</v>
      </c>
      <c r="S253" s="4">
        <v>-0.01</v>
      </c>
      <c r="T253" s="4">
        <v>-0.06</v>
      </c>
      <c r="U253" s="6">
        <f t="shared" si="28"/>
        <v>805</v>
      </c>
      <c r="V253" s="4">
        <v>0.24</v>
      </c>
      <c r="W253" s="6">
        <f t="shared" si="29"/>
        <v>444</v>
      </c>
      <c r="X253" s="4">
        <v>0.01</v>
      </c>
      <c r="Y253" s="4">
        <v>0.16</v>
      </c>
      <c r="Z253" s="4">
        <v>0.12</v>
      </c>
      <c r="AA253" s="4" t="s">
        <v>28</v>
      </c>
      <c r="AB253" s="4">
        <v>2021</v>
      </c>
      <c r="AC253" s="6">
        <f t="shared" si="30"/>
        <v>348.6</v>
      </c>
      <c r="AD253" s="14">
        <f t="shared" si="31"/>
        <v>251</v>
      </c>
    </row>
    <row r="254" spans="1:30" x14ac:dyDescent="0.35">
      <c r="A254" s="4" t="s">
        <v>436</v>
      </c>
      <c r="B254" s="4" t="s">
        <v>77</v>
      </c>
      <c r="C254" s="4" t="s">
        <v>31</v>
      </c>
      <c r="D254" s="4" t="s">
        <v>88</v>
      </c>
      <c r="E254" s="4">
        <v>26</v>
      </c>
      <c r="F254" s="4">
        <v>26.48</v>
      </c>
      <c r="G254" s="6">
        <f t="shared" si="24"/>
        <v>113</v>
      </c>
      <c r="H254" s="4">
        <v>0.2</v>
      </c>
      <c r="I254" s="6">
        <f t="shared" si="25"/>
        <v>432</v>
      </c>
      <c r="J254" s="4">
        <v>2.02</v>
      </c>
      <c r="K254" s="4">
        <v>0.63</v>
      </c>
      <c r="L254" s="6">
        <f t="shared" si="26"/>
        <v>509</v>
      </c>
      <c r="M254" s="4">
        <v>32.659999999999997</v>
      </c>
      <c r="N254" s="4">
        <v>0.1</v>
      </c>
      <c r="O254" s="4">
        <v>0.22</v>
      </c>
      <c r="P254" s="4">
        <v>15.15</v>
      </c>
      <c r="Q254" s="6">
        <f t="shared" si="27"/>
        <v>536</v>
      </c>
      <c r="R254" s="4">
        <v>-0.09</v>
      </c>
      <c r="S254" s="4">
        <v>0.05</v>
      </c>
      <c r="T254" s="4">
        <v>0.1</v>
      </c>
      <c r="U254" s="6">
        <f t="shared" si="28"/>
        <v>106</v>
      </c>
      <c r="V254" s="4">
        <v>0.34</v>
      </c>
      <c r="W254" s="6">
        <f t="shared" si="29"/>
        <v>261</v>
      </c>
      <c r="X254" s="4">
        <v>0.09</v>
      </c>
      <c r="Y254" s="4">
        <v>7.0000000000000007E-2</v>
      </c>
      <c r="Z254" s="4">
        <v>0.04</v>
      </c>
      <c r="AA254" s="4" t="s">
        <v>28</v>
      </c>
      <c r="AB254" s="4">
        <v>2021</v>
      </c>
      <c r="AC254" s="6">
        <f t="shared" si="30"/>
        <v>349.15</v>
      </c>
      <c r="AD254" s="14">
        <f t="shared" si="31"/>
        <v>252</v>
      </c>
    </row>
    <row r="255" spans="1:30" x14ac:dyDescent="0.35">
      <c r="A255" s="4" t="s">
        <v>437</v>
      </c>
      <c r="B255" s="4" t="s">
        <v>44</v>
      </c>
      <c r="C255" s="4" t="s">
        <v>26</v>
      </c>
      <c r="D255" s="4" t="s">
        <v>161</v>
      </c>
      <c r="E255" s="4">
        <v>22</v>
      </c>
      <c r="F255" s="4">
        <v>22.58</v>
      </c>
      <c r="G255" s="6">
        <f t="shared" si="24"/>
        <v>173</v>
      </c>
      <c r="H255" s="4">
        <v>0.39</v>
      </c>
      <c r="I255" s="6">
        <f t="shared" si="25"/>
        <v>190</v>
      </c>
      <c r="J255" s="4">
        <v>1.43</v>
      </c>
      <c r="K255" s="4">
        <v>0.81</v>
      </c>
      <c r="L255" s="6">
        <f t="shared" si="26"/>
        <v>356</v>
      </c>
      <c r="M255" s="4">
        <v>54.88</v>
      </c>
      <c r="N255" s="4">
        <v>0.25</v>
      </c>
      <c r="O255" s="4">
        <v>0.52</v>
      </c>
      <c r="P255" s="4">
        <v>12.83</v>
      </c>
      <c r="Q255" s="6">
        <f t="shared" si="27"/>
        <v>717</v>
      </c>
      <c r="R255" s="4">
        <v>0.09</v>
      </c>
      <c r="S255" s="4">
        <v>-0.04</v>
      </c>
      <c r="T255" s="4">
        <v>0.06</v>
      </c>
      <c r="U255" s="6">
        <f t="shared" si="28"/>
        <v>287</v>
      </c>
      <c r="V255" s="4">
        <v>0.19</v>
      </c>
      <c r="W255" s="6">
        <f t="shared" si="29"/>
        <v>540</v>
      </c>
      <c r="X255" s="4">
        <v>0.09</v>
      </c>
      <c r="Y255" s="4">
        <v>0.24</v>
      </c>
      <c r="Z255" s="4">
        <v>0.14000000000000001</v>
      </c>
      <c r="AA255" s="4" t="s">
        <v>33</v>
      </c>
      <c r="AB255" s="4">
        <v>2021</v>
      </c>
      <c r="AC255" s="6">
        <f t="shared" si="30"/>
        <v>349.25</v>
      </c>
      <c r="AD255" s="14">
        <f t="shared" si="31"/>
        <v>253</v>
      </c>
    </row>
    <row r="256" spans="1:30" x14ac:dyDescent="0.35">
      <c r="A256" s="4" t="s">
        <v>438</v>
      </c>
      <c r="B256" s="4" t="s">
        <v>101</v>
      </c>
      <c r="C256" s="4" t="s">
        <v>31</v>
      </c>
      <c r="D256" s="4" t="s">
        <v>66</v>
      </c>
      <c r="E256" s="4">
        <v>28</v>
      </c>
      <c r="F256" s="4">
        <v>31.41</v>
      </c>
      <c r="G256" s="6">
        <f t="shared" si="24"/>
        <v>37</v>
      </c>
      <c r="H256" s="4">
        <v>0.35</v>
      </c>
      <c r="I256" s="6">
        <f t="shared" si="25"/>
        <v>235</v>
      </c>
      <c r="J256" s="4">
        <v>2.6</v>
      </c>
      <c r="K256" s="4">
        <v>0.93</v>
      </c>
      <c r="L256" s="6">
        <f t="shared" si="26"/>
        <v>279</v>
      </c>
      <c r="M256" s="4">
        <v>38.5</v>
      </c>
      <c r="N256" s="4">
        <v>0.14000000000000001</v>
      </c>
      <c r="O256" s="4">
        <v>0.33</v>
      </c>
      <c r="P256" s="4">
        <v>13.71</v>
      </c>
      <c r="Q256" s="6">
        <f t="shared" si="27"/>
        <v>650</v>
      </c>
      <c r="R256" s="4">
        <v>-0.01</v>
      </c>
      <c r="S256" s="4">
        <v>0.09</v>
      </c>
      <c r="T256" s="4">
        <v>-0.03</v>
      </c>
      <c r="U256" s="6">
        <f t="shared" si="28"/>
        <v>687</v>
      </c>
      <c r="V256" s="4">
        <v>0.32</v>
      </c>
      <c r="W256" s="6">
        <f t="shared" si="29"/>
        <v>289</v>
      </c>
      <c r="X256" s="4">
        <v>0.18</v>
      </c>
      <c r="Y256" s="4">
        <v>-0.18</v>
      </c>
      <c r="Z256" s="4">
        <v>-0.06</v>
      </c>
      <c r="AA256" s="4" t="s">
        <v>46</v>
      </c>
      <c r="AB256" s="4">
        <v>2021</v>
      </c>
      <c r="AC256" s="6">
        <f t="shared" si="30"/>
        <v>349.55</v>
      </c>
      <c r="AD256" s="14">
        <f t="shared" si="31"/>
        <v>254</v>
      </c>
    </row>
    <row r="257" spans="1:30" x14ac:dyDescent="0.35">
      <c r="A257" s="4" t="s">
        <v>439</v>
      </c>
      <c r="B257" s="4" t="s">
        <v>35</v>
      </c>
      <c r="C257" s="4" t="s">
        <v>82</v>
      </c>
      <c r="D257" s="4" t="s">
        <v>206</v>
      </c>
      <c r="E257" s="4">
        <v>19</v>
      </c>
      <c r="F257" s="4">
        <v>1.78</v>
      </c>
      <c r="G257" s="6">
        <f t="shared" si="24"/>
        <v>782</v>
      </c>
      <c r="H257" s="4">
        <v>0.57999999999999996</v>
      </c>
      <c r="I257" s="6">
        <f t="shared" si="25"/>
        <v>75</v>
      </c>
      <c r="J257" s="4">
        <v>1.07</v>
      </c>
      <c r="K257" s="4">
        <v>0.65</v>
      </c>
      <c r="L257" s="6">
        <f t="shared" si="26"/>
        <v>487</v>
      </c>
      <c r="M257" s="4">
        <v>50.08</v>
      </c>
      <c r="N257" s="4">
        <v>0.52</v>
      </c>
      <c r="O257" s="4">
        <v>1.05</v>
      </c>
      <c r="P257" s="4">
        <v>17.510000000000002</v>
      </c>
      <c r="Q257" s="6">
        <f t="shared" si="27"/>
        <v>319</v>
      </c>
      <c r="R257" s="4">
        <v>7.0000000000000007E-2</v>
      </c>
      <c r="S257" s="4">
        <v>0.08</v>
      </c>
      <c r="T257" s="4">
        <v>0.05</v>
      </c>
      <c r="U257" s="6">
        <f t="shared" si="28"/>
        <v>340</v>
      </c>
      <c r="V257" s="4">
        <v>0.42</v>
      </c>
      <c r="W257" s="6">
        <f t="shared" si="29"/>
        <v>174</v>
      </c>
      <c r="X257" s="4">
        <v>0.39</v>
      </c>
      <c r="Y257" s="4">
        <v>0.19</v>
      </c>
      <c r="Z257" s="4">
        <v>0.23</v>
      </c>
      <c r="AA257" s="4" t="s">
        <v>33</v>
      </c>
      <c r="AB257" s="4">
        <v>2021</v>
      </c>
      <c r="AC257" s="6">
        <f t="shared" si="30"/>
        <v>349.7</v>
      </c>
      <c r="AD257" s="14">
        <f t="shared" si="31"/>
        <v>255</v>
      </c>
    </row>
    <row r="258" spans="1:30" x14ac:dyDescent="0.35">
      <c r="A258" s="4" t="s">
        <v>440</v>
      </c>
      <c r="B258" s="4" t="s">
        <v>90</v>
      </c>
      <c r="C258" s="4" t="s">
        <v>26</v>
      </c>
      <c r="D258" s="4" t="s">
        <v>333</v>
      </c>
      <c r="E258" s="4">
        <v>25</v>
      </c>
      <c r="F258" s="4">
        <v>29.03</v>
      </c>
      <c r="G258" s="6">
        <f t="shared" si="24"/>
        <v>67</v>
      </c>
      <c r="H258" s="4">
        <v>0.22</v>
      </c>
      <c r="I258" s="6">
        <f t="shared" si="25"/>
        <v>400</v>
      </c>
      <c r="J258" s="4">
        <v>2.0499999999999998</v>
      </c>
      <c r="K258" s="4">
        <v>0.87</v>
      </c>
      <c r="L258" s="6">
        <f t="shared" si="26"/>
        <v>320</v>
      </c>
      <c r="M258" s="4">
        <v>39.78</v>
      </c>
      <c r="N258" s="4">
        <v>0.12</v>
      </c>
      <c r="O258" s="4">
        <v>0.15</v>
      </c>
      <c r="P258" s="4">
        <v>17.66</v>
      </c>
      <c r="Q258" s="6">
        <f t="shared" si="27"/>
        <v>305</v>
      </c>
      <c r="R258" s="4">
        <v>0.08</v>
      </c>
      <c r="S258" s="4">
        <v>-0.03</v>
      </c>
      <c r="T258" s="4">
        <v>0.04</v>
      </c>
      <c r="U258" s="6">
        <f t="shared" si="28"/>
        <v>376</v>
      </c>
      <c r="V258" s="4">
        <v>0.09</v>
      </c>
      <c r="W258" s="6">
        <f t="shared" si="29"/>
        <v>740</v>
      </c>
      <c r="X258" s="4">
        <v>0.06</v>
      </c>
      <c r="Y258" s="4">
        <v>-0.08</v>
      </c>
      <c r="Z258" s="4">
        <v>-0.02</v>
      </c>
      <c r="AA258" s="4" t="s">
        <v>46</v>
      </c>
      <c r="AB258" s="4">
        <v>2021</v>
      </c>
      <c r="AC258" s="6">
        <f t="shared" si="30"/>
        <v>350.2</v>
      </c>
      <c r="AD258" s="14">
        <f t="shared" si="31"/>
        <v>256</v>
      </c>
    </row>
    <row r="259" spans="1:30" x14ac:dyDescent="0.35">
      <c r="A259" s="4" t="s">
        <v>441</v>
      </c>
      <c r="B259" s="4" t="s">
        <v>81</v>
      </c>
      <c r="C259" s="4" t="s">
        <v>26</v>
      </c>
      <c r="D259" s="4" t="s">
        <v>75</v>
      </c>
      <c r="E259" s="4">
        <v>17</v>
      </c>
      <c r="F259" s="4">
        <v>9.8699999999999992</v>
      </c>
      <c r="G259" s="6">
        <f t="shared" ref="G259:G322" si="32">RANK(F259,$F$3:$F$981)</f>
        <v>495</v>
      </c>
      <c r="H259" s="4">
        <v>0.62</v>
      </c>
      <c r="I259" s="6">
        <f t="shared" ref="I259:I322" si="33">RANK(H259,H$3:H$981)</f>
        <v>57</v>
      </c>
      <c r="J259" s="4">
        <v>2.5</v>
      </c>
      <c r="K259" s="4">
        <v>1.02</v>
      </c>
      <c r="L259" s="6">
        <f t="shared" ref="L259:L322" si="34">RANK(K259,K$3:K$981)</f>
        <v>225</v>
      </c>
      <c r="M259" s="4">
        <v>44.09</v>
      </c>
      <c r="N259" s="4">
        <v>0.21</v>
      </c>
      <c r="O259" s="4">
        <v>0.51</v>
      </c>
      <c r="P259" s="4">
        <v>14.79</v>
      </c>
      <c r="Q259" s="6">
        <f t="shared" ref="Q259:Q322" si="35">IFERROR(RANK(P259,P$3:P$981),999)</f>
        <v>568</v>
      </c>
      <c r="R259" s="4">
        <v>-0.03</v>
      </c>
      <c r="S259" s="4">
        <v>0</v>
      </c>
      <c r="T259" s="4">
        <v>-0.03</v>
      </c>
      <c r="U259" s="6">
        <f t="shared" ref="U259:U322" si="36">IFERROR(RANK(T259,T$3:T$981),999)</f>
        <v>687</v>
      </c>
      <c r="V259" s="4">
        <v>0.32</v>
      </c>
      <c r="W259" s="6">
        <f t="shared" ref="W259:W322" si="37">RANK(V259,V$3:V$981)</f>
        <v>289</v>
      </c>
      <c r="X259" s="4">
        <v>0.08</v>
      </c>
      <c r="Y259" s="4">
        <v>0.3</v>
      </c>
      <c r="Z259" s="4">
        <v>0.34</v>
      </c>
      <c r="AA259" s="4" t="s">
        <v>50</v>
      </c>
      <c r="AB259" s="4">
        <v>2021</v>
      </c>
      <c r="AC259" s="6">
        <f t="shared" ref="AC259:AC322" si="38">$G$1*G259+$I$1*I259+$L$1*L259+$Q$1*Q259+$W$1*W259+$U$1*U259</f>
        <v>350.65</v>
      </c>
      <c r="AD259" s="14">
        <f t="shared" ref="AD259:AD322" si="39">RANK(AC259,AC$3:AC$981,1)</f>
        <v>257</v>
      </c>
    </row>
    <row r="260" spans="1:30" x14ac:dyDescent="0.35">
      <c r="A260" s="4" t="s">
        <v>442</v>
      </c>
      <c r="B260" s="4" t="s">
        <v>35</v>
      </c>
      <c r="C260" s="4" t="s">
        <v>26</v>
      </c>
      <c r="D260" s="4" t="s">
        <v>185</v>
      </c>
      <c r="E260" s="4">
        <v>24</v>
      </c>
      <c r="F260" s="4">
        <v>19.829999999999998</v>
      </c>
      <c r="G260" s="6">
        <f t="shared" si="32"/>
        <v>235</v>
      </c>
      <c r="H260" s="4">
        <v>0.19</v>
      </c>
      <c r="I260" s="6">
        <f t="shared" si="33"/>
        <v>451</v>
      </c>
      <c r="J260" s="4">
        <v>2.08</v>
      </c>
      <c r="K260" s="4">
        <v>0.86</v>
      </c>
      <c r="L260" s="6">
        <f t="shared" si="34"/>
        <v>331</v>
      </c>
      <c r="M260" s="4">
        <v>38.99</v>
      </c>
      <c r="N260" s="4">
        <v>0.02</v>
      </c>
      <c r="O260" s="4">
        <v>0.18</v>
      </c>
      <c r="P260" s="4">
        <v>18.329999999999998</v>
      </c>
      <c r="Q260" s="6">
        <f t="shared" si="35"/>
        <v>255</v>
      </c>
      <c r="R260" s="4">
        <v>0.2</v>
      </c>
      <c r="S260" s="4">
        <v>-0.03</v>
      </c>
      <c r="T260" s="4">
        <v>7.0000000000000007E-2</v>
      </c>
      <c r="U260" s="6">
        <f t="shared" si="36"/>
        <v>241</v>
      </c>
      <c r="V260" s="4">
        <v>0.15</v>
      </c>
      <c r="W260" s="6">
        <f t="shared" si="37"/>
        <v>623</v>
      </c>
      <c r="X260" s="4">
        <v>0.1</v>
      </c>
      <c r="Y260" s="4">
        <v>-0.03</v>
      </c>
      <c r="Z260" s="4">
        <v>-0.06</v>
      </c>
      <c r="AA260" s="4" t="s">
        <v>33</v>
      </c>
      <c r="AB260" s="4">
        <v>2021</v>
      </c>
      <c r="AC260" s="6">
        <f t="shared" si="38"/>
        <v>350.9</v>
      </c>
      <c r="AD260" s="14">
        <f t="shared" si="39"/>
        <v>258</v>
      </c>
    </row>
    <row r="261" spans="1:30" x14ac:dyDescent="0.35">
      <c r="A261" s="4" t="s">
        <v>443</v>
      </c>
      <c r="B261" s="4" t="s">
        <v>270</v>
      </c>
      <c r="C261" s="4" t="s">
        <v>26</v>
      </c>
      <c r="D261" s="4" t="s">
        <v>63</v>
      </c>
      <c r="E261" s="4">
        <v>24</v>
      </c>
      <c r="F261" s="4">
        <v>7.56</v>
      </c>
      <c r="G261" s="6">
        <f t="shared" si="32"/>
        <v>571</v>
      </c>
      <c r="H261" s="4">
        <v>0.51</v>
      </c>
      <c r="I261" s="6">
        <f t="shared" si="33"/>
        <v>99</v>
      </c>
      <c r="J261" s="4">
        <v>2.0699999999999998</v>
      </c>
      <c r="K261" s="4">
        <v>0.89</v>
      </c>
      <c r="L261" s="6">
        <f t="shared" si="34"/>
        <v>309</v>
      </c>
      <c r="M261" s="4">
        <v>43.89</v>
      </c>
      <c r="N261" s="4">
        <v>0.34</v>
      </c>
      <c r="O261" s="4">
        <v>0.48</v>
      </c>
      <c r="P261" s="4">
        <v>15.75</v>
      </c>
      <c r="Q261" s="6">
        <f t="shared" si="35"/>
        <v>483</v>
      </c>
      <c r="R261" s="4">
        <v>0.09</v>
      </c>
      <c r="S261" s="4">
        <v>0.05</v>
      </c>
      <c r="T261" s="4">
        <v>0.05</v>
      </c>
      <c r="U261" s="6">
        <f t="shared" si="36"/>
        <v>340</v>
      </c>
      <c r="V261" s="4">
        <v>0.18</v>
      </c>
      <c r="W261" s="6">
        <f t="shared" si="37"/>
        <v>561</v>
      </c>
      <c r="X261" s="4">
        <v>0.18</v>
      </c>
      <c r="Y261" s="4">
        <v>0.26</v>
      </c>
      <c r="Z261" s="4">
        <v>0.32</v>
      </c>
      <c r="AA261" s="4" t="s">
        <v>37</v>
      </c>
      <c r="AB261" s="4">
        <v>2021</v>
      </c>
      <c r="AC261" s="6">
        <f t="shared" si="38"/>
        <v>351.75</v>
      </c>
      <c r="AD261" s="14">
        <f t="shared" si="39"/>
        <v>259</v>
      </c>
    </row>
    <row r="262" spans="1:30" x14ac:dyDescent="0.35">
      <c r="A262" s="4" t="s">
        <v>444</v>
      </c>
      <c r="B262" s="4" t="s">
        <v>445</v>
      </c>
      <c r="C262" s="4" t="s">
        <v>31</v>
      </c>
      <c r="D262" s="4" t="s">
        <v>276</v>
      </c>
      <c r="E262" s="4">
        <v>25</v>
      </c>
      <c r="F262" s="4">
        <v>29.89</v>
      </c>
      <c r="G262" s="6">
        <f t="shared" si="32"/>
        <v>55</v>
      </c>
      <c r="H262" s="4">
        <v>0.3</v>
      </c>
      <c r="I262" s="6">
        <f t="shared" si="33"/>
        <v>301</v>
      </c>
      <c r="J262" s="4">
        <v>2.64</v>
      </c>
      <c r="K262" s="4">
        <v>1.19</v>
      </c>
      <c r="L262" s="6">
        <f t="shared" si="34"/>
        <v>136</v>
      </c>
      <c r="M262" s="4">
        <v>42.28</v>
      </c>
      <c r="N262" s="4">
        <v>0.04</v>
      </c>
      <c r="O262" s="4">
        <v>0.15</v>
      </c>
      <c r="P262" s="4">
        <v>12.13</v>
      </c>
      <c r="Q262" s="6">
        <f t="shared" si="35"/>
        <v>759</v>
      </c>
      <c r="R262" s="4">
        <v>0.02</v>
      </c>
      <c r="S262" s="4">
        <v>0.03</v>
      </c>
      <c r="T262" s="4">
        <v>-0.02</v>
      </c>
      <c r="U262" s="6">
        <f t="shared" si="36"/>
        <v>656</v>
      </c>
      <c r="V262" s="4">
        <v>0.32</v>
      </c>
      <c r="W262" s="6">
        <f t="shared" si="37"/>
        <v>289</v>
      </c>
      <c r="X262" s="4">
        <v>0.22</v>
      </c>
      <c r="Y262" s="4">
        <v>-0.12</v>
      </c>
      <c r="Z262" s="4">
        <v>-0.02</v>
      </c>
      <c r="AA262" s="4" t="s">
        <v>33</v>
      </c>
      <c r="AB262" s="4">
        <v>2021</v>
      </c>
      <c r="AC262" s="6">
        <f t="shared" si="38"/>
        <v>351.85</v>
      </c>
      <c r="AD262" s="14">
        <f t="shared" si="39"/>
        <v>260</v>
      </c>
    </row>
    <row r="263" spans="1:30" x14ac:dyDescent="0.35">
      <c r="A263" s="4" t="s">
        <v>446</v>
      </c>
      <c r="B263" s="4" t="s">
        <v>429</v>
      </c>
      <c r="C263" s="4" t="s">
        <v>31</v>
      </c>
      <c r="D263" s="4" t="s">
        <v>185</v>
      </c>
      <c r="E263" s="4">
        <v>22</v>
      </c>
      <c r="F263" s="4">
        <v>21.41</v>
      </c>
      <c r="G263" s="6">
        <f t="shared" si="32"/>
        <v>199</v>
      </c>
      <c r="H263" s="4">
        <v>0.22</v>
      </c>
      <c r="I263" s="6">
        <f t="shared" si="33"/>
        <v>400</v>
      </c>
      <c r="J263" s="4">
        <v>1.58</v>
      </c>
      <c r="K263" s="4">
        <v>0.79</v>
      </c>
      <c r="L263" s="6">
        <f t="shared" si="34"/>
        <v>375</v>
      </c>
      <c r="M263" s="4">
        <v>47.27</v>
      </c>
      <c r="N263" s="4">
        <v>0.09</v>
      </c>
      <c r="O263" s="4">
        <v>0.25</v>
      </c>
      <c r="P263" s="4">
        <v>12.89</v>
      </c>
      <c r="Q263" s="6">
        <f t="shared" si="35"/>
        <v>712</v>
      </c>
      <c r="R263" s="4">
        <v>0</v>
      </c>
      <c r="S263" s="4">
        <v>0.09</v>
      </c>
      <c r="T263" s="4">
        <v>0.1</v>
      </c>
      <c r="U263" s="6">
        <f t="shared" si="36"/>
        <v>106</v>
      </c>
      <c r="V263" s="4">
        <v>0.35</v>
      </c>
      <c r="W263" s="6">
        <f t="shared" si="37"/>
        <v>249</v>
      </c>
      <c r="X263" s="4">
        <v>0.21</v>
      </c>
      <c r="Y263" s="4">
        <v>-0.04</v>
      </c>
      <c r="Z263" s="4">
        <v>-0.04</v>
      </c>
      <c r="AA263" s="4" t="s">
        <v>33</v>
      </c>
      <c r="AB263" s="4">
        <v>2021</v>
      </c>
      <c r="AC263" s="6">
        <f t="shared" si="38"/>
        <v>352.44999999999993</v>
      </c>
      <c r="AD263" s="14">
        <f t="shared" si="39"/>
        <v>261</v>
      </c>
    </row>
    <row r="264" spans="1:30" x14ac:dyDescent="0.35">
      <c r="A264" s="4" t="s">
        <v>447</v>
      </c>
      <c r="B264" s="4" t="s">
        <v>74</v>
      </c>
      <c r="C264" s="4" t="s">
        <v>26</v>
      </c>
      <c r="D264" s="4" t="s">
        <v>156</v>
      </c>
      <c r="E264" s="4">
        <v>18</v>
      </c>
      <c r="F264" s="4">
        <v>3.09</v>
      </c>
      <c r="G264" s="6">
        <f t="shared" si="32"/>
        <v>736</v>
      </c>
      <c r="H264" s="4">
        <v>0.63</v>
      </c>
      <c r="I264" s="6">
        <f t="shared" si="33"/>
        <v>53</v>
      </c>
      <c r="J264" s="4">
        <v>3.03</v>
      </c>
      <c r="K264" s="4">
        <v>1.76</v>
      </c>
      <c r="L264" s="6">
        <f t="shared" si="34"/>
        <v>31</v>
      </c>
      <c r="M264" s="4">
        <v>55.65</v>
      </c>
      <c r="N264" s="4">
        <v>0.14000000000000001</v>
      </c>
      <c r="O264" s="4">
        <v>0.34</v>
      </c>
      <c r="P264" s="4">
        <v>11.81</v>
      </c>
      <c r="Q264" s="6">
        <f t="shared" si="35"/>
        <v>778</v>
      </c>
      <c r="R264" s="4">
        <v>-0.01</v>
      </c>
      <c r="S264" s="4">
        <v>-0.01</v>
      </c>
      <c r="T264" s="4">
        <v>-0.03</v>
      </c>
      <c r="U264" s="6">
        <f t="shared" si="36"/>
        <v>687</v>
      </c>
      <c r="V264" s="4">
        <v>0.64</v>
      </c>
      <c r="W264" s="6">
        <f t="shared" si="37"/>
        <v>30</v>
      </c>
      <c r="X264" s="4">
        <v>0.25</v>
      </c>
      <c r="Y264" s="4">
        <v>-0.1</v>
      </c>
      <c r="Z264" s="4">
        <v>-7.0000000000000007E-2</v>
      </c>
      <c r="AA264" s="4" t="s">
        <v>50</v>
      </c>
      <c r="AB264" s="4">
        <v>2021</v>
      </c>
      <c r="AC264" s="6">
        <f t="shared" si="38"/>
        <v>352.59999999999997</v>
      </c>
      <c r="AD264" s="14">
        <f t="shared" si="39"/>
        <v>262</v>
      </c>
    </row>
    <row r="265" spans="1:30" x14ac:dyDescent="0.35">
      <c r="A265" s="4" t="s">
        <v>448</v>
      </c>
      <c r="B265" s="4" t="s">
        <v>48</v>
      </c>
      <c r="C265" s="4" t="s">
        <v>31</v>
      </c>
      <c r="D265" s="4" t="s">
        <v>78</v>
      </c>
      <c r="E265" s="4">
        <v>26</v>
      </c>
      <c r="F265" s="4">
        <v>19.64</v>
      </c>
      <c r="G265" s="6">
        <f t="shared" si="32"/>
        <v>240</v>
      </c>
      <c r="H265" s="4">
        <v>0.5</v>
      </c>
      <c r="I265" s="6">
        <f t="shared" si="33"/>
        <v>110</v>
      </c>
      <c r="J265" s="4">
        <v>2.2200000000000002</v>
      </c>
      <c r="K265" s="4">
        <v>1.08</v>
      </c>
      <c r="L265" s="6">
        <f t="shared" si="34"/>
        <v>192</v>
      </c>
      <c r="M265" s="4">
        <v>52.24</v>
      </c>
      <c r="N265" s="4">
        <v>0.25</v>
      </c>
      <c r="O265" s="4">
        <v>0.55000000000000004</v>
      </c>
      <c r="P265" s="4">
        <v>14.13</v>
      </c>
      <c r="Q265" s="6">
        <f t="shared" si="35"/>
        <v>616</v>
      </c>
      <c r="R265" s="4">
        <v>0.02</v>
      </c>
      <c r="S265" s="4">
        <v>-0.05</v>
      </c>
      <c r="T265" s="4">
        <v>-0.08</v>
      </c>
      <c r="U265" s="6">
        <f t="shared" si="36"/>
        <v>885</v>
      </c>
      <c r="V265" s="4">
        <v>0.34</v>
      </c>
      <c r="W265" s="6">
        <f t="shared" si="37"/>
        <v>261</v>
      </c>
      <c r="X265" s="4">
        <v>0.1</v>
      </c>
      <c r="Y265" s="4">
        <v>0.26</v>
      </c>
      <c r="Z265" s="4">
        <v>0.16</v>
      </c>
      <c r="AA265" s="4" t="s">
        <v>79</v>
      </c>
      <c r="AB265" s="4">
        <v>2021</v>
      </c>
      <c r="AC265" s="6">
        <f t="shared" si="38"/>
        <v>353.15</v>
      </c>
      <c r="AD265" s="14">
        <f t="shared" si="39"/>
        <v>263</v>
      </c>
    </row>
    <row r="266" spans="1:30" x14ac:dyDescent="0.35">
      <c r="A266" s="4" t="s">
        <v>449</v>
      </c>
      <c r="B266" s="4" t="s">
        <v>25</v>
      </c>
      <c r="C266" s="4" t="s">
        <v>31</v>
      </c>
      <c r="D266" s="4" t="s">
        <v>58</v>
      </c>
      <c r="E266" s="4">
        <v>27</v>
      </c>
      <c r="F266" s="4">
        <v>11.98</v>
      </c>
      <c r="G266" s="6">
        <f t="shared" si="32"/>
        <v>442</v>
      </c>
      <c r="H266" s="4">
        <v>0.51</v>
      </c>
      <c r="I266" s="6">
        <f t="shared" si="33"/>
        <v>99</v>
      </c>
      <c r="J266" s="4">
        <v>3.26</v>
      </c>
      <c r="K266" s="4">
        <v>1.01</v>
      </c>
      <c r="L266" s="6">
        <f t="shared" si="34"/>
        <v>231</v>
      </c>
      <c r="M266" s="4">
        <v>34.29</v>
      </c>
      <c r="N266" s="4">
        <v>0.2</v>
      </c>
      <c r="O266" s="4">
        <v>0.36</v>
      </c>
      <c r="P266" s="4">
        <v>9.0399999999999991</v>
      </c>
      <c r="Q266" s="6">
        <f t="shared" si="35"/>
        <v>866</v>
      </c>
      <c r="R266" s="4">
        <v>0.1</v>
      </c>
      <c r="S266" s="4">
        <v>0.13</v>
      </c>
      <c r="T266" s="4">
        <v>0</v>
      </c>
      <c r="U266" s="6">
        <f t="shared" si="36"/>
        <v>563</v>
      </c>
      <c r="V266" s="4">
        <v>0.83</v>
      </c>
      <c r="W266" s="6">
        <f t="shared" si="37"/>
        <v>16</v>
      </c>
      <c r="X266" s="4">
        <v>0.28000000000000003</v>
      </c>
      <c r="Y266" s="4">
        <v>-0.13</v>
      </c>
      <c r="Z266" s="4">
        <v>-0.3</v>
      </c>
      <c r="AA266" s="4" t="s">
        <v>33</v>
      </c>
      <c r="AB266" s="4">
        <v>2021</v>
      </c>
      <c r="AC266" s="6">
        <f t="shared" si="38"/>
        <v>353.2</v>
      </c>
      <c r="AD266" s="14">
        <f t="shared" si="39"/>
        <v>264</v>
      </c>
    </row>
    <row r="267" spans="1:30" x14ac:dyDescent="0.35">
      <c r="A267" s="4" t="s">
        <v>450</v>
      </c>
      <c r="B267" s="4" t="s">
        <v>57</v>
      </c>
      <c r="C267" s="4" t="s">
        <v>26</v>
      </c>
      <c r="D267" s="4" t="s">
        <v>185</v>
      </c>
      <c r="E267" s="4">
        <v>20</v>
      </c>
      <c r="F267" s="4">
        <v>0.72</v>
      </c>
      <c r="G267" s="6">
        <f t="shared" si="32"/>
        <v>848</v>
      </c>
      <c r="H267" s="4">
        <v>1.33</v>
      </c>
      <c r="I267" s="6">
        <f t="shared" si="33"/>
        <v>5</v>
      </c>
      <c r="J267" s="4">
        <v>5.66</v>
      </c>
      <c r="K267" s="4">
        <v>1.47</v>
      </c>
      <c r="L267" s="6">
        <f t="shared" si="34"/>
        <v>65</v>
      </c>
      <c r="M267" s="4">
        <v>25.08</v>
      </c>
      <c r="N267" s="4">
        <v>0.19</v>
      </c>
      <c r="O267" s="4">
        <v>0.96</v>
      </c>
      <c r="P267" s="4">
        <v>17.03</v>
      </c>
      <c r="Q267" s="6">
        <f t="shared" si="35"/>
        <v>356</v>
      </c>
      <c r="R267" s="4">
        <v>1.34</v>
      </c>
      <c r="S267" s="4">
        <v>-0.08</v>
      </c>
      <c r="T267" s="4">
        <v>-0.09</v>
      </c>
      <c r="U267" s="6">
        <f t="shared" si="36"/>
        <v>923</v>
      </c>
      <c r="V267" s="4">
        <v>0.39</v>
      </c>
      <c r="W267" s="6">
        <f t="shared" si="37"/>
        <v>202</v>
      </c>
      <c r="X267" s="4">
        <v>0.14000000000000001</v>
      </c>
      <c r="Y267" s="4">
        <v>0.97</v>
      </c>
      <c r="Z267" s="4">
        <v>1.02</v>
      </c>
      <c r="AA267" s="4" t="s">
        <v>33</v>
      </c>
      <c r="AB267" s="4">
        <v>2021</v>
      </c>
      <c r="AC267" s="6">
        <f t="shared" si="38"/>
        <v>353.5</v>
      </c>
      <c r="AD267" s="14">
        <f t="shared" si="39"/>
        <v>265</v>
      </c>
    </row>
    <row r="268" spans="1:30" x14ac:dyDescent="0.35">
      <c r="A268" s="4" t="s">
        <v>451</v>
      </c>
      <c r="B268" s="4" t="s">
        <v>68</v>
      </c>
      <c r="C268" s="4" t="s">
        <v>26</v>
      </c>
      <c r="D268" s="4" t="s">
        <v>452</v>
      </c>
      <c r="E268" s="4">
        <v>23</v>
      </c>
      <c r="F268" s="4">
        <v>10.52</v>
      </c>
      <c r="G268" s="6">
        <f t="shared" si="32"/>
        <v>475</v>
      </c>
      <c r="H268" s="4">
        <v>0.38</v>
      </c>
      <c r="I268" s="6">
        <f t="shared" si="33"/>
        <v>200</v>
      </c>
      <c r="J268" s="4">
        <v>1.69</v>
      </c>
      <c r="K268" s="4">
        <v>1.21</v>
      </c>
      <c r="L268" s="6">
        <f t="shared" si="34"/>
        <v>126</v>
      </c>
      <c r="M268" s="4">
        <v>72.19</v>
      </c>
      <c r="N268" s="4">
        <v>0.19</v>
      </c>
      <c r="O268" s="4">
        <v>0.42</v>
      </c>
      <c r="P268" s="4">
        <v>11.74</v>
      </c>
      <c r="Q268" s="6">
        <f t="shared" si="35"/>
        <v>783</v>
      </c>
      <c r="R268" s="4">
        <v>-0.08</v>
      </c>
      <c r="S268" s="4">
        <v>7.0000000000000007E-2</v>
      </c>
      <c r="T268" s="4">
        <v>0.02</v>
      </c>
      <c r="U268" s="6">
        <f t="shared" si="36"/>
        <v>468</v>
      </c>
      <c r="V268" s="4">
        <v>0.4</v>
      </c>
      <c r="W268" s="6">
        <f t="shared" si="37"/>
        <v>195</v>
      </c>
      <c r="X268" s="4">
        <v>0.3</v>
      </c>
      <c r="Y268" s="4">
        <v>0.13</v>
      </c>
      <c r="Z268" s="4">
        <v>0.04</v>
      </c>
      <c r="AA268" s="4" t="s">
        <v>28</v>
      </c>
      <c r="AB268" s="4">
        <v>2021</v>
      </c>
      <c r="AC268" s="6">
        <f t="shared" si="38"/>
        <v>353.59999999999997</v>
      </c>
      <c r="AD268" s="14">
        <f t="shared" si="39"/>
        <v>266</v>
      </c>
    </row>
    <row r="269" spans="1:30" x14ac:dyDescent="0.35">
      <c r="A269" s="4" t="s">
        <v>453</v>
      </c>
      <c r="B269" s="4" t="s">
        <v>48</v>
      </c>
      <c r="C269" s="4" t="s">
        <v>82</v>
      </c>
      <c r="D269" s="4" t="s">
        <v>63</v>
      </c>
      <c r="E269" s="4">
        <v>25</v>
      </c>
      <c r="F269" s="4">
        <v>12.42</v>
      </c>
      <c r="G269" s="6">
        <f t="shared" si="32"/>
        <v>432</v>
      </c>
      <c r="H269" s="4">
        <v>0.38</v>
      </c>
      <c r="I269" s="6">
        <f t="shared" si="33"/>
        <v>200</v>
      </c>
      <c r="J269" s="4">
        <v>1.49</v>
      </c>
      <c r="K269" s="4">
        <v>1.01</v>
      </c>
      <c r="L269" s="6">
        <f t="shared" si="34"/>
        <v>231</v>
      </c>
      <c r="M269" s="4">
        <v>63.13</v>
      </c>
      <c r="N269" s="4">
        <v>0.28999999999999998</v>
      </c>
      <c r="O269" s="4">
        <v>0.5</v>
      </c>
      <c r="P269" s="4">
        <v>12.86</v>
      </c>
      <c r="Q269" s="6">
        <f t="shared" si="35"/>
        <v>715</v>
      </c>
      <c r="R269" s="4">
        <v>0.04</v>
      </c>
      <c r="S269" s="4">
        <v>0.04</v>
      </c>
      <c r="T269" s="4">
        <v>0.02</v>
      </c>
      <c r="U269" s="6">
        <f t="shared" si="36"/>
        <v>468</v>
      </c>
      <c r="V269" s="4">
        <v>0.44</v>
      </c>
      <c r="W269" s="6">
        <f t="shared" si="37"/>
        <v>153</v>
      </c>
      <c r="X269" s="4">
        <v>0.3</v>
      </c>
      <c r="Y269" s="4">
        <v>0.09</v>
      </c>
      <c r="Z269" s="4">
        <v>0.04</v>
      </c>
      <c r="AA269" s="4" t="s">
        <v>37</v>
      </c>
      <c r="AB269" s="4">
        <v>2021</v>
      </c>
      <c r="AC269" s="6">
        <f t="shared" si="38"/>
        <v>353.75</v>
      </c>
      <c r="AD269" s="14">
        <f t="shared" si="39"/>
        <v>267</v>
      </c>
    </row>
    <row r="270" spans="1:30" x14ac:dyDescent="0.35">
      <c r="A270" s="4" t="s">
        <v>454</v>
      </c>
      <c r="B270" s="4" t="s">
        <v>57</v>
      </c>
      <c r="C270" s="4" t="s">
        <v>82</v>
      </c>
      <c r="D270" s="4" t="s">
        <v>276</v>
      </c>
      <c r="E270" s="4">
        <v>22</v>
      </c>
      <c r="F270" s="4">
        <v>32.049999999999997</v>
      </c>
      <c r="G270" s="6">
        <f t="shared" si="32"/>
        <v>26</v>
      </c>
      <c r="H270" s="4">
        <v>0.24</v>
      </c>
      <c r="I270" s="6">
        <f t="shared" si="33"/>
        <v>372</v>
      </c>
      <c r="J270" s="4">
        <v>1.88</v>
      </c>
      <c r="K270" s="4">
        <v>0.7</v>
      </c>
      <c r="L270" s="6">
        <f t="shared" si="34"/>
        <v>441</v>
      </c>
      <c r="M270" s="4">
        <v>36.04</v>
      </c>
      <c r="N270" s="4">
        <v>-0.01</v>
      </c>
      <c r="O270" s="4">
        <v>0.21</v>
      </c>
      <c r="P270" s="4">
        <v>19.93</v>
      </c>
      <c r="Q270" s="6">
        <f t="shared" si="35"/>
        <v>161</v>
      </c>
      <c r="R270" s="4">
        <v>0.16</v>
      </c>
      <c r="S270" s="4">
        <v>-0.06</v>
      </c>
      <c r="T270" s="4">
        <v>-0.03</v>
      </c>
      <c r="U270" s="6">
        <f t="shared" si="36"/>
        <v>687</v>
      </c>
      <c r="V270" s="4">
        <v>0.25</v>
      </c>
      <c r="W270" s="6">
        <f t="shared" si="37"/>
        <v>422</v>
      </c>
      <c r="X270" s="4">
        <v>7.0000000000000007E-2</v>
      </c>
      <c r="Y270" s="4">
        <v>-0.1</v>
      </c>
      <c r="Z270" s="4">
        <v>-0.06</v>
      </c>
      <c r="AA270" s="4" t="s">
        <v>33</v>
      </c>
      <c r="AB270" s="4">
        <v>2021</v>
      </c>
      <c r="AC270" s="6">
        <f t="shared" si="38"/>
        <v>354.50000000000006</v>
      </c>
      <c r="AD270" s="14">
        <f t="shared" si="39"/>
        <v>268</v>
      </c>
    </row>
    <row r="271" spans="1:30" x14ac:dyDescent="0.35">
      <c r="A271" s="4" t="s">
        <v>455</v>
      </c>
      <c r="B271" s="4" t="s">
        <v>68</v>
      </c>
      <c r="C271" s="4" t="s">
        <v>82</v>
      </c>
      <c r="D271" s="4" t="s">
        <v>111</v>
      </c>
      <c r="E271" s="4">
        <v>27</v>
      </c>
      <c r="F271" s="4">
        <v>14.77</v>
      </c>
      <c r="G271" s="6">
        <f t="shared" si="32"/>
        <v>367</v>
      </c>
      <c r="H271" s="4">
        <v>0.21</v>
      </c>
      <c r="I271" s="6">
        <f t="shared" si="33"/>
        <v>413</v>
      </c>
      <c r="J271" s="4">
        <v>2</v>
      </c>
      <c r="K271" s="4">
        <v>0.9</v>
      </c>
      <c r="L271" s="6">
        <f t="shared" si="34"/>
        <v>301</v>
      </c>
      <c r="M271" s="4">
        <v>42</v>
      </c>
      <c r="N271" s="4">
        <v>-0.01</v>
      </c>
      <c r="O271" s="4">
        <v>0.24</v>
      </c>
      <c r="P271" s="4">
        <v>16.43</v>
      </c>
      <c r="Q271" s="6">
        <f t="shared" si="35"/>
        <v>418</v>
      </c>
      <c r="R271" s="4">
        <v>-0.01</v>
      </c>
      <c r="S271" s="4">
        <v>0.06</v>
      </c>
      <c r="T271" s="4">
        <v>0.08</v>
      </c>
      <c r="U271" s="6">
        <f t="shared" si="36"/>
        <v>193</v>
      </c>
      <c r="V271" s="4">
        <v>0.24</v>
      </c>
      <c r="W271" s="6">
        <f t="shared" si="37"/>
        <v>444</v>
      </c>
      <c r="X271" s="4">
        <v>0.14000000000000001</v>
      </c>
      <c r="Y271" s="4">
        <v>-0.13</v>
      </c>
      <c r="Z271" s="4">
        <v>-0.03</v>
      </c>
      <c r="AA271" s="4" t="s">
        <v>46</v>
      </c>
      <c r="AB271" s="4">
        <v>2021</v>
      </c>
      <c r="AC271" s="6">
        <f t="shared" si="38"/>
        <v>354.55</v>
      </c>
      <c r="AD271" s="14">
        <f t="shared" si="39"/>
        <v>269</v>
      </c>
    </row>
    <row r="272" spans="1:30" x14ac:dyDescent="0.35">
      <c r="A272" s="4" t="s">
        <v>456</v>
      </c>
      <c r="B272" s="4" t="s">
        <v>39</v>
      </c>
      <c r="C272" s="4" t="s">
        <v>82</v>
      </c>
      <c r="D272" s="4" t="s">
        <v>357</v>
      </c>
      <c r="E272" s="4">
        <v>25</v>
      </c>
      <c r="F272" s="4">
        <v>29.03</v>
      </c>
      <c r="G272" s="6">
        <f t="shared" si="32"/>
        <v>67</v>
      </c>
      <c r="H272" s="4">
        <v>0.19</v>
      </c>
      <c r="I272" s="6">
        <f t="shared" si="33"/>
        <v>451</v>
      </c>
      <c r="J272" s="4">
        <v>1</v>
      </c>
      <c r="K272" s="4">
        <v>0.49</v>
      </c>
      <c r="L272" s="6">
        <f t="shared" si="34"/>
        <v>617</v>
      </c>
      <c r="M272" s="4">
        <v>40.03</v>
      </c>
      <c r="N272" s="4">
        <v>0.16</v>
      </c>
      <c r="O272" s="4">
        <v>0.34</v>
      </c>
      <c r="P272" s="4">
        <v>18.260000000000002</v>
      </c>
      <c r="Q272" s="6">
        <f t="shared" si="35"/>
        <v>261</v>
      </c>
      <c r="R272" s="4">
        <v>0.09</v>
      </c>
      <c r="S272" s="4">
        <v>0.06</v>
      </c>
      <c r="T272" s="4">
        <v>0.09</v>
      </c>
      <c r="U272" s="6">
        <f t="shared" si="36"/>
        <v>137</v>
      </c>
      <c r="V272" s="4">
        <v>0.22</v>
      </c>
      <c r="W272" s="6">
        <f t="shared" si="37"/>
        <v>490</v>
      </c>
      <c r="X272" s="4">
        <v>0.15</v>
      </c>
      <c r="Y272" s="4">
        <v>0.01</v>
      </c>
      <c r="Z272" s="4">
        <v>0.09</v>
      </c>
      <c r="AA272" s="4" t="s">
        <v>37</v>
      </c>
      <c r="AB272" s="4">
        <v>2021</v>
      </c>
      <c r="AC272" s="6">
        <f t="shared" si="38"/>
        <v>354.9</v>
      </c>
      <c r="AD272" s="14">
        <f t="shared" si="39"/>
        <v>270</v>
      </c>
    </row>
    <row r="273" spans="1:30" x14ac:dyDescent="0.35">
      <c r="A273" s="4" t="s">
        <v>457</v>
      </c>
      <c r="B273" s="4" t="s">
        <v>81</v>
      </c>
      <c r="C273" s="4" t="s">
        <v>31</v>
      </c>
      <c r="D273" s="4" t="s">
        <v>349</v>
      </c>
      <c r="E273" s="4">
        <v>24</v>
      </c>
      <c r="F273" s="4">
        <v>28.83</v>
      </c>
      <c r="G273" s="6">
        <f t="shared" si="32"/>
        <v>74</v>
      </c>
      <c r="H273" s="4">
        <v>0.31</v>
      </c>
      <c r="I273" s="6">
        <f t="shared" si="33"/>
        <v>281</v>
      </c>
      <c r="J273" s="4">
        <v>2.83</v>
      </c>
      <c r="K273" s="4">
        <v>1.1100000000000001</v>
      </c>
      <c r="L273" s="6">
        <f t="shared" si="34"/>
        <v>178</v>
      </c>
      <c r="M273" s="4">
        <v>38.9</v>
      </c>
      <c r="N273" s="4">
        <v>0.15</v>
      </c>
      <c r="O273" s="4">
        <v>0.09</v>
      </c>
      <c r="P273" s="4">
        <v>13.89</v>
      </c>
      <c r="Q273" s="6">
        <f t="shared" si="35"/>
        <v>636</v>
      </c>
      <c r="R273" s="4">
        <v>-0.09</v>
      </c>
      <c r="S273" s="4">
        <v>-0.08</v>
      </c>
      <c r="T273" s="4">
        <v>-0.06</v>
      </c>
      <c r="U273" s="6">
        <f t="shared" si="36"/>
        <v>805</v>
      </c>
      <c r="V273" s="4">
        <v>0.37</v>
      </c>
      <c r="W273" s="6">
        <f t="shared" si="37"/>
        <v>221</v>
      </c>
      <c r="X273" s="4">
        <v>0.17</v>
      </c>
      <c r="Y273" s="4">
        <v>-0.14000000000000001</v>
      </c>
      <c r="Z273" s="4">
        <v>-0.12</v>
      </c>
      <c r="AA273" s="4" t="s">
        <v>46</v>
      </c>
      <c r="AB273" s="4">
        <v>2021</v>
      </c>
      <c r="AC273" s="6">
        <f t="shared" si="38"/>
        <v>355.19999999999993</v>
      </c>
      <c r="AD273" s="14">
        <f t="shared" si="39"/>
        <v>271</v>
      </c>
    </row>
    <row r="274" spans="1:30" x14ac:dyDescent="0.35">
      <c r="A274" s="4" t="s">
        <v>458</v>
      </c>
      <c r="B274" s="4" t="s">
        <v>189</v>
      </c>
      <c r="C274" s="4" t="s">
        <v>31</v>
      </c>
      <c r="D274" s="4" t="s">
        <v>416</v>
      </c>
      <c r="E274" s="4">
        <v>27</v>
      </c>
      <c r="F274" s="4">
        <v>13.32</v>
      </c>
      <c r="G274" s="6">
        <f t="shared" si="32"/>
        <v>404</v>
      </c>
      <c r="H274" s="4">
        <v>0.42</v>
      </c>
      <c r="I274" s="6">
        <f t="shared" si="33"/>
        <v>175</v>
      </c>
      <c r="J274" s="4">
        <v>2.4700000000000002</v>
      </c>
      <c r="K274" s="4">
        <v>0.52</v>
      </c>
      <c r="L274" s="6">
        <f t="shared" si="34"/>
        <v>598</v>
      </c>
      <c r="M274" s="4">
        <v>24.19</v>
      </c>
      <c r="N274" s="4">
        <v>0.15</v>
      </c>
      <c r="O274" s="4">
        <v>0.52</v>
      </c>
      <c r="P274" s="4">
        <v>13.08</v>
      </c>
      <c r="Q274" s="6">
        <f t="shared" si="35"/>
        <v>693</v>
      </c>
      <c r="R274" s="4">
        <v>7.0000000000000007E-2</v>
      </c>
      <c r="S274" s="4">
        <v>0.03</v>
      </c>
      <c r="T274" s="4">
        <v>0.13</v>
      </c>
      <c r="U274" s="6">
        <f t="shared" si="36"/>
        <v>91</v>
      </c>
      <c r="V274" s="4">
        <v>0.46</v>
      </c>
      <c r="W274" s="6">
        <f t="shared" si="37"/>
        <v>140</v>
      </c>
      <c r="X274" s="4">
        <v>0.13</v>
      </c>
      <c r="Y274" s="4">
        <v>-0.08</v>
      </c>
      <c r="Z274" s="4">
        <v>-0.06</v>
      </c>
      <c r="AA274" s="4" t="s">
        <v>33</v>
      </c>
      <c r="AB274" s="4">
        <v>2021</v>
      </c>
      <c r="AC274" s="6">
        <f t="shared" si="38"/>
        <v>355.54999999999995</v>
      </c>
      <c r="AD274" s="14">
        <f t="shared" si="39"/>
        <v>272</v>
      </c>
    </row>
    <row r="275" spans="1:30" x14ac:dyDescent="0.35">
      <c r="A275" s="4" t="s">
        <v>459</v>
      </c>
      <c r="B275" s="4" t="s">
        <v>460</v>
      </c>
      <c r="C275" s="4" t="s">
        <v>26</v>
      </c>
      <c r="D275" s="4" t="s">
        <v>174</v>
      </c>
      <c r="E275" s="4">
        <v>20</v>
      </c>
      <c r="F275" s="4">
        <v>27.77</v>
      </c>
      <c r="G275" s="6">
        <f t="shared" si="32"/>
        <v>92</v>
      </c>
      <c r="H275" s="4">
        <v>0.26</v>
      </c>
      <c r="I275" s="6">
        <f t="shared" si="33"/>
        <v>345</v>
      </c>
      <c r="J275" s="4">
        <v>1.55</v>
      </c>
      <c r="K275" s="4">
        <v>0.75</v>
      </c>
      <c r="L275" s="6">
        <f t="shared" si="34"/>
        <v>400</v>
      </c>
      <c r="M275" s="4">
        <v>41.38</v>
      </c>
      <c r="N275" s="4">
        <v>0.06</v>
      </c>
      <c r="O275" s="4">
        <v>0.27</v>
      </c>
      <c r="P275" s="4">
        <v>14.56</v>
      </c>
      <c r="Q275" s="6">
        <f t="shared" si="35"/>
        <v>588</v>
      </c>
      <c r="R275" s="4">
        <v>0.01</v>
      </c>
      <c r="S275" s="4">
        <v>0.06</v>
      </c>
      <c r="T275" s="4">
        <v>0.05</v>
      </c>
      <c r="U275" s="6">
        <f t="shared" si="36"/>
        <v>340</v>
      </c>
      <c r="V275" s="4">
        <v>0.28000000000000003</v>
      </c>
      <c r="W275" s="6">
        <f t="shared" si="37"/>
        <v>366</v>
      </c>
      <c r="X275" s="4">
        <v>0.1</v>
      </c>
      <c r="Y275" s="4">
        <v>-0.02</v>
      </c>
      <c r="Z275" s="4">
        <v>-0.02</v>
      </c>
      <c r="AA275" s="4" t="s">
        <v>50</v>
      </c>
      <c r="AB275" s="4">
        <v>2021</v>
      </c>
      <c r="AC275" s="6">
        <f t="shared" si="38"/>
        <v>355.85</v>
      </c>
      <c r="AD275" s="14">
        <f t="shared" si="39"/>
        <v>273</v>
      </c>
    </row>
    <row r="276" spans="1:30" x14ac:dyDescent="0.35">
      <c r="A276" s="4" t="s">
        <v>461</v>
      </c>
      <c r="B276" s="4" t="s">
        <v>57</v>
      </c>
      <c r="C276" s="4" t="s">
        <v>26</v>
      </c>
      <c r="D276" s="4" t="s">
        <v>161</v>
      </c>
      <c r="E276" s="4">
        <v>26</v>
      </c>
      <c r="F276" s="4">
        <v>36.15</v>
      </c>
      <c r="G276" s="6">
        <f t="shared" si="32"/>
        <v>2</v>
      </c>
      <c r="H276" s="4">
        <v>0.36</v>
      </c>
      <c r="I276" s="6">
        <f t="shared" si="33"/>
        <v>224</v>
      </c>
      <c r="J276" s="4">
        <v>2.87</v>
      </c>
      <c r="K276" s="4">
        <v>1.1399999999999999</v>
      </c>
      <c r="L276" s="6">
        <f t="shared" si="34"/>
        <v>160</v>
      </c>
      <c r="M276" s="4">
        <v>41.67</v>
      </c>
      <c r="N276" s="4">
        <v>0.13</v>
      </c>
      <c r="O276" s="4">
        <v>0.34</v>
      </c>
      <c r="P276" s="4">
        <v>12.19</v>
      </c>
      <c r="Q276" s="6">
        <f t="shared" si="35"/>
        <v>754</v>
      </c>
      <c r="R276" s="4">
        <v>0.06</v>
      </c>
      <c r="S276" s="4">
        <v>7.0000000000000007E-2</v>
      </c>
      <c r="T276" s="4">
        <v>-0.06</v>
      </c>
      <c r="U276" s="6">
        <f t="shared" si="36"/>
        <v>805</v>
      </c>
      <c r="V276" s="4">
        <v>0.28999999999999998</v>
      </c>
      <c r="W276" s="6">
        <f t="shared" si="37"/>
        <v>349</v>
      </c>
      <c r="X276" s="4">
        <v>0.13</v>
      </c>
      <c r="Y276" s="4">
        <v>0.15</v>
      </c>
      <c r="Z276" s="4">
        <v>0.1</v>
      </c>
      <c r="AA276" s="4" t="s">
        <v>33</v>
      </c>
      <c r="AB276" s="4">
        <v>2021</v>
      </c>
      <c r="AC276" s="6">
        <f t="shared" si="38"/>
        <v>357.04999999999995</v>
      </c>
      <c r="AD276" s="14">
        <f t="shared" si="39"/>
        <v>274</v>
      </c>
    </row>
    <row r="277" spans="1:30" x14ac:dyDescent="0.35">
      <c r="A277" s="4" t="s">
        <v>462</v>
      </c>
      <c r="B277" s="4" t="s">
        <v>39</v>
      </c>
      <c r="C277" s="4" t="s">
        <v>26</v>
      </c>
      <c r="D277" s="4" t="s">
        <v>42</v>
      </c>
      <c r="E277" s="4">
        <v>20</v>
      </c>
      <c r="F277" s="4">
        <v>13.66</v>
      </c>
      <c r="G277" s="6">
        <f t="shared" si="32"/>
        <v>395</v>
      </c>
      <c r="H277" s="4">
        <v>0.37</v>
      </c>
      <c r="I277" s="6">
        <f t="shared" si="33"/>
        <v>213</v>
      </c>
      <c r="J277" s="4">
        <v>1.77</v>
      </c>
      <c r="K277" s="4">
        <v>0.93</v>
      </c>
      <c r="L277" s="6">
        <f t="shared" si="34"/>
        <v>279</v>
      </c>
      <c r="M277" s="4">
        <v>52.19</v>
      </c>
      <c r="N277" s="4">
        <v>0.32</v>
      </c>
      <c r="O277" s="4">
        <v>0.53</v>
      </c>
      <c r="P277" s="4">
        <v>13.53</v>
      </c>
      <c r="Q277" s="6">
        <f t="shared" si="35"/>
        <v>663</v>
      </c>
      <c r="R277" s="4">
        <v>0.08</v>
      </c>
      <c r="S277" s="4">
        <v>0.02</v>
      </c>
      <c r="T277" s="4">
        <v>0.05</v>
      </c>
      <c r="U277" s="6">
        <f t="shared" si="36"/>
        <v>340</v>
      </c>
      <c r="V277" s="4">
        <v>0.27</v>
      </c>
      <c r="W277" s="6">
        <f t="shared" si="37"/>
        <v>383</v>
      </c>
      <c r="X277" s="4">
        <v>0.11</v>
      </c>
      <c r="Y277" s="4">
        <v>0.02</v>
      </c>
      <c r="Z277" s="4">
        <v>0.21</v>
      </c>
      <c r="AA277" s="4" t="s">
        <v>37</v>
      </c>
      <c r="AB277" s="4">
        <v>2021</v>
      </c>
      <c r="AC277" s="6">
        <f t="shared" si="38"/>
        <v>357.05</v>
      </c>
      <c r="AD277" s="14">
        <f t="shared" si="39"/>
        <v>275</v>
      </c>
    </row>
    <row r="278" spans="1:30" x14ac:dyDescent="0.35">
      <c r="A278" s="4" t="s">
        <v>463</v>
      </c>
      <c r="B278" s="4" t="s">
        <v>25</v>
      </c>
      <c r="C278" s="4" t="s">
        <v>26</v>
      </c>
      <c r="D278" s="4" t="s">
        <v>72</v>
      </c>
      <c r="E278" s="4">
        <v>25</v>
      </c>
      <c r="F278" s="4">
        <v>26.57</v>
      </c>
      <c r="G278" s="6">
        <f t="shared" si="32"/>
        <v>111</v>
      </c>
      <c r="H278" s="4">
        <v>0.24</v>
      </c>
      <c r="I278" s="6">
        <f t="shared" si="33"/>
        <v>372</v>
      </c>
      <c r="J278" s="4">
        <v>2.04</v>
      </c>
      <c r="K278" s="4">
        <v>0.8</v>
      </c>
      <c r="L278" s="6">
        <f t="shared" si="34"/>
        <v>367</v>
      </c>
      <c r="M278" s="4">
        <v>43.45</v>
      </c>
      <c r="N278" s="4">
        <v>0.27</v>
      </c>
      <c r="O278" s="4">
        <v>0.34</v>
      </c>
      <c r="P278" s="4">
        <v>16.96</v>
      </c>
      <c r="Q278" s="6">
        <f t="shared" si="35"/>
        <v>363</v>
      </c>
      <c r="R278" s="4">
        <v>-0.08</v>
      </c>
      <c r="S278" s="4">
        <v>-0.08</v>
      </c>
      <c r="T278" s="4">
        <v>-0.01</v>
      </c>
      <c r="U278" s="6">
        <f t="shared" si="36"/>
        <v>616</v>
      </c>
      <c r="V278" s="4">
        <v>0.33</v>
      </c>
      <c r="W278" s="6">
        <f t="shared" si="37"/>
        <v>277</v>
      </c>
      <c r="X278" s="4">
        <v>0.11</v>
      </c>
      <c r="Y278" s="4">
        <v>0.02</v>
      </c>
      <c r="Z278" s="4">
        <v>-0.02</v>
      </c>
      <c r="AA278" s="4" t="s">
        <v>28</v>
      </c>
      <c r="AB278" s="4">
        <v>2021</v>
      </c>
      <c r="AC278" s="6">
        <f t="shared" si="38"/>
        <v>357.59999999999997</v>
      </c>
      <c r="AD278" s="14">
        <f t="shared" si="39"/>
        <v>276</v>
      </c>
    </row>
    <row r="279" spans="1:30" x14ac:dyDescent="0.35">
      <c r="A279" s="4" t="s">
        <v>464</v>
      </c>
      <c r="B279" s="4" t="s">
        <v>39</v>
      </c>
      <c r="C279" s="4" t="s">
        <v>31</v>
      </c>
      <c r="D279" s="4" t="s">
        <v>91</v>
      </c>
      <c r="E279" s="4">
        <v>21</v>
      </c>
      <c r="F279" s="4">
        <v>1.86</v>
      </c>
      <c r="G279" s="6">
        <f t="shared" si="32"/>
        <v>778</v>
      </c>
      <c r="H279" s="4">
        <v>0.62</v>
      </c>
      <c r="I279" s="6">
        <f t="shared" si="33"/>
        <v>57</v>
      </c>
      <c r="J279" s="4">
        <v>2.1</v>
      </c>
      <c r="K279" s="4">
        <v>1.05</v>
      </c>
      <c r="L279" s="6">
        <f t="shared" si="34"/>
        <v>208</v>
      </c>
      <c r="M279" s="4">
        <v>50</v>
      </c>
      <c r="N279" s="4">
        <v>0.22</v>
      </c>
      <c r="O279" s="4">
        <v>0.41</v>
      </c>
      <c r="P279" s="4">
        <v>14.27</v>
      </c>
      <c r="Q279" s="6">
        <f t="shared" si="35"/>
        <v>609</v>
      </c>
      <c r="R279" s="4">
        <v>-7.0000000000000007E-2</v>
      </c>
      <c r="S279" s="4">
        <v>-0.09</v>
      </c>
      <c r="T279" s="4">
        <v>0</v>
      </c>
      <c r="U279" s="6">
        <f t="shared" si="36"/>
        <v>563</v>
      </c>
      <c r="V279" s="4">
        <v>0.49</v>
      </c>
      <c r="W279" s="6">
        <f t="shared" si="37"/>
        <v>108</v>
      </c>
      <c r="X279" s="4">
        <v>0.2</v>
      </c>
      <c r="Y279" s="4">
        <v>0.02</v>
      </c>
      <c r="Z279" s="4">
        <v>-0.09</v>
      </c>
      <c r="AA279" s="4" t="s">
        <v>37</v>
      </c>
      <c r="AB279" s="4">
        <v>2021</v>
      </c>
      <c r="AC279" s="6">
        <f t="shared" si="38"/>
        <v>359.15</v>
      </c>
      <c r="AD279" s="14">
        <f t="shared" si="39"/>
        <v>277</v>
      </c>
    </row>
    <row r="280" spans="1:30" x14ac:dyDescent="0.35">
      <c r="A280" s="4" t="s">
        <v>465</v>
      </c>
      <c r="B280" s="4" t="s">
        <v>44</v>
      </c>
      <c r="C280" s="4" t="s">
        <v>26</v>
      </c>
      <c r="D280" s="4" t="s">
        <v>289</v>
      </c>
      <c r="E280" s="4">
        <v>22</v>
      </c>
      <c r="F280" s="4">
        <v>30.42</v>
      </c>
      <c r="G280" s="6">
        <f t="shared" si="32"/>
        <v>50</v>
      </c>
      <c r="H280" s="4">
        <v>0.2</v>
      </c>
      <c r="I280" s="6">
        <f t="shared" si="33"/>
        <v>432</v>
      </c>
      <c r="J280" s="4">
        <v>2.2599999999999998</v>
      </c>
      <c r="K280" s="4">
        <v>0.75</v>
      </c>
      <c r="L280" s="6">
        <f t="shared" si="34"/>
        <v>400</v>
      </c>
      <c r="M280" s="4">
        <v>30.95</v>
      </c>
      <c r="N280" s="4">
        <v>0.03</v>
      </c>
      <c r="O280" s="4">
        <v>0.28000000000000003</v>
      </c>
      <c r="P280" s="4">
        <v>17.14</v>
      </c>
      <c r="Q280" s="6">
        <f t="shared" si="35"/>
        <v>345</v>
      </c>
      <c r="R280" s="4">
        <v>0.14000000000000001</v>
      </c>
      <c r="S280" s="4">
        <v>-0.04</v>
      </c>
      <c r="T280" s="4">
        <v>0.06</v>
      </c>
      <c r="U280" s="6">
        <f t="shared" si="36"/>
        <v>287</v>
      </c>
      <c r="V280" s="4">
        <v>0.11</v>
      </c>
      <c r="W280" s="6">
        <f t="shared" si="37"/>
        <v>703</v>
      </c>
      <c r="X280" s="4">
        <v>0.11</v>
      </c>
      <c r="Y280" s="4">
        <v>-0.03</v>
      </c>
      <c r="Z280" s="4">
        <v>-0.12</v>
      </c>
      <c r="AA280" s="4" t="s">
        <v>46</v>
      </c>
      <c r="AB280" s="4">
        <v>2021</v>
      </c>
      <c r="AC280" s="6">
        <f t="shared" si="38"/>
        <v>360.6</v>
      </c>
      <c r="AD280" s="14">
        <f t="shared" si="39"/>
        <v>278</v>
      </c>
    </row>
    <row r="281" spans="1:30" x14ac:dyDescent="0.35">
      <c r="A281" s="4" t="s">
        <v>466</v>
      </c>
      <c r="B281" s="4" t="s">
        <v>467</v>
      </c>
      <c r="C281" s="4" t="s">
        <v>26</v>
      </c>
      <c r="D281" s="4" t="s">
        <v>201</v>
      </c>
      <c r="E281" s="4">
        <v>23</v>
      </c>
      <c r="F281" s="4">
        <v>4.8</v>
      </c>
      <c r="G281" s="6">
        <f t="shared" si="32"/>
        <v>669</v>
      </c>
      <c r="H281" s="4">
        <v>0.36</v>
      </c>
      <c r="I281" s="6">
        <f t="shared" si="33"/>
        <v>224</v>
      </c>
      <c r="J281" s="4">
        <v>3.05</v>
      </c>
      <c r="K281" s="4">
        <v>1.68</v>
      </c>
      <c r="L281" s="6">
        <f t="shared" si="34"/>
        <v>37</v>
      </c>
      <c r="M281" s="4">
        <v>53.2</v>
      </c>
      <c r="N281" s="4">
        <v>0.18</v>
      </c>
      <c r="O281" s="4">
        <v>0.35</v>
      </c>
      <c r="P281" s="4">
        <v>16.82</v>
      </c>
      <c r="Q281" s="6">
        <f t="shared" si="35"/>
        <v>378</v>
      </c>
      <c r="R281" s="4">
        <v>-0.05</v>
      </c>
      <c r="S281" s="4">
        <v>-0.05</v>
      </c>
      <c r="T281" s="4">
        <v>-0.02</v>
      </c>
      <c r="U281" s="6">
        <f t="shared" si="36"/>
        <v>656</v>
      </c>
      <c r="V281" s="4">
        <v>0.25</v>
      </c>
      <c r="W281" s="6">
        <f t="shared" si="37"/>
        <v>422</v>
      </c>
      <c r="X281" s="4">
        <v>0.18</v>
      </c>
      <c r="Y281" s="4">
        <v>0.13</v>
      </c>
      <c r="Z281" s="4">
        <v>0.12</v>
      </c>
      <c r="AA281" s="4" t="s">
        <v>33</v>
      </c>
      <c r="AB281" s="4">
        <v>2021</v>
      </c>
      <c r="AC281" s="6">
        <f t="shared" si="38"/>
        <v>361.04999999999995</v>
      </c>
      <c r="AD281" s="14">
        <f t="shared" si="39"/>
        <v>279</v>
      </c>
    </row>
    <row r="282" spans="1:30" x14ac:dyDescent="0.35">
      <c r="A282" s="4" t="s">
        <v>468</v>
      </c>
      <c r="B282" s="4" t="s">
        <v>68</v>
      </c>
      <c r="C282" s="4" t="s">
        <v>26</v>
      </c>
      <c r="D282" s="4" t="s">
        <v>203</v>
      </c>
      <c r="E282" s="4">
        <v>32</v>
      </c>
      <c r="F282" s="4">
        <v>5.71</v>
      </c>
      <c r="G282" s="6">
        <f t="shared" si="32"/>
        <v>638</v>
      </c>
      <c r="H282" s="4">
        <v>0.26</v>
      </c>
      <c r="I282" s="6">
        <f t="shared" si="33"/>
        <v>345</v>
      </c>
      <c r="J282" s="4">
        <v>0.66</v>
      </c>
      <c r="K282" s="4">
        <v>0.53</v>
      </c>
      <c r="L282" s="6">
        <f t="shared" si="34"/>
        <v>592</v>
      </c>
      <c r="M282" s="4">
        <v>74.97</v>
      </c>
      <c r="N282" s="4">
        <v>-7.0000000000000007E-2</v>
      </c>
      <c r="O282" s="4">
        <v>0.06</v>
      </c>
      <c r="P282" s="4">
        <v>20.69</v>
      </c>
      <c r="Q282" s="6">
        <f t="shared" si="35"/>
        <v>126</v>
      </c>
      <c r="R282" s="4">
        <v>-0.05</v>
      </c>
      <c r="S282" s="4">
        <v>0.16</v>
      </c>
      <c r="T282" s="4">
        <v>0.25</v>
      </c>
      <c r="U282" s="6">
        <f t="shared" si="36"/>
        <v>29</v>
      </c>
      <c r="V282" s="4">
        <v>0.27</v>
      </c>
      <c r="W282" s="6">
        <f t="shared" si="37"/>
        <v>383</v>
      </c>
      <c r="X282" s="4">
        <v>0</v>
      </c>
      <c r="Y282" s="4">
        <v>-0.04</v>
      </c>
      <c r="Z282" s="4">
        <v>-0.09</v>
      </c>
      <c r="AA282" s="4" t="s">
        <v>46</v>
      </c>
      <c r="AB282" s="4">
        <v>2021</v>
      </c>
      <c r="AC282" s="6">
        <f t="shared" si="38"/>
        <v>361.90000000000003</v>
      </c>
      <c r="AD282" s="14">
        <f t="shared" si="39"/>
        <v>280</v>
      </c>
    </row>
    <row r="283" spans="1:30" x14ac:dyDescent="0.35">
      <c r="A283" s="4" t="s">
        <v>469</v>
      </c>
      <c r="B283" s="4" t="s">
        <v>110</v>
      </c>
      <c r="C283" s="4" t="s">
        <v>26</v>
      </c>
      <c r="D283" s="4" t="s">
        <v>289</v>
      </c>
      <c r="E283" s="4">
        <v>21</v>
      </c>
      <c r="F283" s="4">
        <v>8.91</v>
      </c>
      <c r="G283" s="6">
        <f t="shared" si="32"/>
        <v>524</v>
      </c>
      <c r="H283" s="4">
        <v>0.37</v>
      </c>
      <c r="I283" s="6">
        <f t="shared" si="33"/>
        <v>213</v>
      </c>
      <c r="J283" s="4">
        <v>2.3199999999999998</v>
      </c>
      <c r="K283" s="4">
        <v>0.76</v>
      </c>
      <c r="L283" s="6">
        <f t="shared" si="34"/>
        <v>386</v>
      </c>
      <c r="M283" s="4">
        <v>35.020000000000003</v>
      </c>
      <c r="N283" s="4">
        <v>0.02</v>
      </c>
      <c r="O283" s="4">
        <v>0.2</v>
      </c>
      <c r="P283" s="4">
        <v>14.05</v>
      </c>
      <c r="Q283" s="6">
        <f t="shared" si="35"/>
        <v>623</v>
      </c>
      <c r="R283" s="4">
        <v>0</v>
      </c>
      <c r="S283" s="4">
        <v>0.06</v>
      </c>
      <c r="T283" s="4">
        <v>0.04</v>
      </c>
      <c r="U283" s="6">
        <f t="shared" si="36"/>
        <v>376</v>
      </c>
      <c r="V283" s="4">
        <v>0.63</v>
      </c>
      <c r="W283" s="6">
        <f t="shared" si="37"/>
        <v>33</v>
      </c>
      <c r="X283" s="4">
        <v>0.25</v>
      </c>
      <c r="Y283" s="4">
        <v>-0.28000000000000003</v>
      </c>
      <c r="Z283" s="4">
        <v>-0.22</v>
      </c>
      <c r="AA283" s="4" t="s">
        <v>46</v>
      </c>
      <c r="AB283" s="4">
        <v>2021</v>
      </c>
      <c r="AC283" s="6">
        <f t="shared" si="38"/>
        <v>362.2</v>
      </c>
      <c r="AD283" s="14">
        <f t="shared" si="39"/>
        <v>281</v>
      </c>
    </row>
    <row r="284" spans="1:30" x14ac:dyDescent="0.35">
      <c r="A284" s="4" t="s">
        <v>470</v>
      </c>
      <c r="B284" s="4" t="s">
        <v>471</v>
      </c>
      <c r="C284" s="4" t="s">
        <v>31</v>
      </c>
      <c r="D284" s="4" t="s">
        <v>168</v>
      </c>
      <c r="E284" s="4">
        <v>25</v>
      </c>
      <c r="F284" s="4">
        <v>18.690000000000001</v>
      </c>
      <c r="G284" s="6">
        <f t="shared" si="32"/>
        <v>264</v>
      </c>
      <c r="H284" s="4">
        <v>0.47</v>
      </c>
      <c r="I284" s="6">
        <f t="shared" si="33"/>
        <v>131</v>
      </c>
      <c r="J284" s="4">
        <v>1.98</v>
      </c>
      <c r="K284" s="4">
        <v>0.99</v>
      </c>
      <c r="L284" s="6">
        <f t="shared" si="34"/>
        <v>241</v>
      </c>
      <c r="M284" s="4">
        <v>47.42</v>
      </c>
      <c r="N284" s="4">
        <v>0.15</v>
      </c>
      <c r="O284" s="4">
        <v>0.35</v>
      </c>
      <c r="P284" s="4">
        <v>14.68</v>
      </c>
      <c r="Q284" s="6">
        <f t="shared" si="35"/>
        <v>576</v>
      </c>
      <c r="R284" s="4">
        <v>0</v>
      </c>
      <c r="S284" s="4">
        <v>0.02</v>
      </c>
      <c r="T284" s="4">
        <v>-0.05</v>
      </c>
      <c r="U284" s="6">
        <f t="shared" si="36"/>
        <v>769</v>
      </c>
      <c r="V284" s="4">
        <v>0.26</v>
      </c>
      <c r="W284" s="6">
        <f t="shared" si="37"/>
        <v>404</v>
      </c>
      <c r="X284" s="4">
        <v>0.19</v>
      </c>
      <c r="Y284" s="4">
        <v>0.09</v>
      </c>
      <c r="Z284" s="4">
        <v>0.16</v>
      </c>
      <c r="AA284" s="4" t="s">
        <v>37</v>
      </c>
      <c r="AB284" s="4">
        <v>2021</v>
      </c>
      <c r="AC284" s="6">
        <f t="shared" si="38"/>
        <v>362.7</v>
      </c>
      <c r="AD284" s="14">
        <f t="shared" si="39"/>
        <v>282</v>
      </c>
    </row>
    <row r="285" spans="1:30" x14ac:dyDescent="0.35">
      <c r="A285" s="4" t="s">
        <v>472</v>
      </c>
      <c r="B285" s="4" t="s">
        <v>77</v>
      </c>
      <c r="C285" s="4" t="s">
        <v>31</v>
      </c>
      <c r="D285" s="4" t="s">
        <v>166</v>
      </c>
      <c r="E285" s="4">
        <v>30</v>
      </c>
      <c r="F285" s="4">
        <v>14.87</v>
      </c>
      <c r="G285" s="6">
        <f t="shared" si="32"/>
        <v>366</v>
      </c>
      <c r="H285" s="4">
        <v>0.26</v>
      </c>
      <c r="I285" s="6">
        <f t="shared" si="33"/>
        <v>345</v>
      </c>
      <c r="J285" s="4">
        <v>2.69</v>
      </c>
      <c r="K285" s="4">
        <v>0.9</v>
      </c>
      <c r="L285" s="6">
        <f t="shared" si="34"/>
        <v>301</v>
      </c>
      <c r="M285" s="4">
        <v>30.78</v>
      </c>
      <c r="N285" s="4">
        <v>0.06</v>
      </c>
      <c r="O285" s="4">
        <v>0.23</v>
      </c>
      <c r="P285" s="4">
        <v>15.6</v>
      </c>
      <c r="Q285" s="6">
        <f t="shared" si="35"/>
        <v>495</v>
      </c>
      <c r="R285" s="4">
        <v>0.05</v>
      </c>
      <c r="S285" s="4">
        <v>0.08</v>
      </c>
      <c r="T285" s="4">
        <v>0.02</v>
      </c>
      <c r="U285" s="6">
        <f t="shared" si="36"/>
        <v>468</v>
      </c>
      <c r="V285" s="4">
        <v>0.42</v>
      </c>
      <c r="W285" s="6">
        <f t="shared" si="37"/>
        <v>174</v>
      </c>
      <c r="X285" s="4">
        <v>0.15</v>
      </c>
      <c r="Y285" s="4">
        <v>-0.21</v>
      </c>
      <c r="Z285" s="4">
        <v>-0.13</v>
      </c>
      <c r="AA285" s="4" t="s">
        <v>79</v>
      </c>
      <c r="AB285" s="4">
        <v>2021</v>
      </c>
      <c r="AC285" s="6">
        <f t="shared" si="38"/>
        <v>363.2</v>
      </c>
      <c r="AD285" s="14">
        <f t="shared" si="39"/>
        <v>283</v>
      </c>
    </row>
    <row r="286" spans="1:30" x14ac:dyDescent="0.35">
      <c r="A286" s="4" t="s">
        <v>473</v>
      </c>
      <c r="B286" s="4" t="s">
        <v>119</v>
      </c>
      <c r="C286" s="4" t="s">
        <v>31</v>
      </c>
      <c r="D286" s="4" t="s">
        <v>474</v>
      </c>
      <c r="E286" s="4">
        <v>22</v>
      </c>
      <c r="F286" s="4">
        <v>4.25</v>
      </c>
      <c r="G286" s="6">
        <f t="shared" si="32"/>
        <v>691</v>
      </c>
      <c r="H286" s="4">
        <v>0.23</v>
      </c>
      <c r="I286" s="6">
        <f t="shared" si="33"/>
        <v>388</v>
      </c>
      <c r="J286" s="4">
        <v>2.27</v>
      </c>
      <c r="K286" s="4">
        <v>1.23</v>
      </c>
      <c r="L286" s="6">
        <f t="shared" si="34"/>
        <v>119</v>
      </c>
      <c r="M286" s="4">
        <v>50.01</v>
      </c>
      <c r="N286" s="4">
        <v>-0.09</v>
      </c>
      <c r="O286" s="4">
        <v>0.08</v>
      </c>
      <c r="P286" s="4">
        <v>10.64</v>
      </c>
      <c r="Q286" s="6">
        <f t="shared" si="35"/>
        <v>830</v>
      </c>
      <c r="R286" s="4">
        <v>-0.02</v>
      </c>
      <c r="S286" s="4">
        <v>0.28999999999999998</v>
      </c>
      <c r="T286" s="4">
        <v>0.24</v>
      </c>
      <c r="U286" s="6">
        <f t="shared" si="36"/>
        <v>31</v>
      </c>
      <c r="V286" s="4">
        <v>0.49</v>
      </c>
      <c r="W286" s="6">
        <f t="shared" si="37"/>
        <v>108</v>
      </c>
      <c r="X286" s="4">
        <v>7.0000000000000007E-2</v>
      </c>
      <c r="Y286" s="4">
        <v>-0.21</v>
      </c>
      <c r="Z286" s="4">
        <v>-0.23</v>
      </c>
      <c r="AA286" s="4" t="s">
        <v>28</v>
      </c>
      <c r="AB286" s="4">
        <v>2021</v>
      </c>
      <c r="AC286" s="6">
        <f t="shared" si="38"/>
        <v>364.4</v>
      </c>
      <c r="AD286" s="14">
        <f t="shared" si="39"/>
        <v>284</v>
      </c>
    </row>
    <row r="287" spans="1:30" x14ac:dyDescent="0.35">
      <c r="A287" s="4" t="s">
        <v>475</v>
      </c>
      <c r="B287" s="4" t="s">
        <v>476</v>
      </c>
      <c r="C287" s="4" t="s">
        <v>26</v>
      </c>
      <c r="D287" s="4" t="s">
        <v>83</v>
      </c>
      <c r="E287" s="4">
        <v>23</v>
      </c>
      <c r="F287" s="4">
        <v>15.95</v>
      </c>
      <c r="G287" s="6">
        <f t="shared" si="32"/>
        <v>332</v>
      </c>
      <c r="H287" s="4">
        <v>0.23</v>
      </c>
      <c r="I287" s="6">
        <f t="shared" si="33"/>
        <v>388</v>
      </c>
      <c r="J287" s="4">
        <v>2.64</v>
      </c>
      <c r="K287" s="4">
        <v>1.1200000000000001</v>
      </c>
      <c r="L287" s="6">
        <f t="shared" si="34"/>
        <v>173</v>
      </c>
      <c r="M287" s="4">
        <v>46.23</v>
      </c>
      <c r="N287" s="4">
        <v>0.15</v>
      </c>
      <c r="O287" s="4">
        <v>0.26</v>
      </c>
      <c r="P287" s="4">
        <v>13.03</v>
      </c>
      <c r="Q287" s="6">
        <f t="shared" si="35"/>
        <v>696</v>
      </c>
      <c r="R287" s="4">
        <v>0.02</v>
      </c>
      <c r="S287" s="4">
        <v>-0.01</v>
      </c>
      <c r="T287" s="4">
        <v>0.04</v>
      </c>
      <c r="U287" s="6">
        <f t="shared" si="36"/>
        <v>376</v>
      </c>
      <c r="V287" s="4">
        <v>0.36</v>
      </c>
      <c r="W287" s="6">
        <f t="shared" si="37"/>
        <v>235</v>
      </c>
      <c r="X287" s="4">
        <v>0.16</v>
      </c>
      <c r="Y287" s="4">
        <v>-0.17</v>
      </c>
      <c r="Z287" s="4">
        <v>-0.16</v>
      </c>
      <c r="AA287" s="4" t="s">
        <v>50</v>
      </c>
      <c r="AB287" s="4">
        <v>2021</v>
      </c>
      <c r="AC287" s="6">
        <f t="shared" si="38"/>
        <v>365.7</v>
      </c>
      <c r="AD287" s="14">
        <f t="shared" si="39"/>
        <v>285</v>
      </c>
    </row>
    <row r="288" spans="1:30" x14ac:dyDescent="0.35">
      <c r="A288" s="4" t="s">
        <v>477</v>
      </c>
      <c r="B288" s="4" t="s">
        <v>149</v>
      </c>
      <c r="C288" s="4" t="s">
        <v>26</v>
      </c>
      <c r="D288" s="4" t="s">
        <v>154</v>
      </c>
      <c r="E288" s="4">
        <v>20</v>
      </c>
      <c r="F288" s="4">
        <v>9.08</v>
      </c>
      <c r="G288" s="6">
        <f t="shared" si="32"/>
        <v>516</v>
      </c>
      <c r="H288" s="4">
        <v>0.49</v>
      </c>
      <c r="I288" s="6">
        <f t="shared" si="33"/>
        <v>118</v>
      </c>
      <c r="J288" s="4">
        <v>1.5</v>
      </c>
      <c r="K288" s="4">
        <v>0.76</v>
      </c>
      <c r="L288" s="6">
        <f t="shared" si="34"/>
        <v>386</v>
      </c>
      <c r="M288" s="4">
        <v>46.11</v>
      </c>
      <c r="N288" s="4">
        <v>0.4</v>
      </c>
      <c r="O288" s="4">
        <v>0.59</v>
      </c>
      <c r="P288" s="4">
        <v>17.010000000000002</v>
      </c>
      <c r="Q288" s="6">
        <f t="shared" si="35"/>
        <v>358</v>
      </c>
      <c r="R288" s="4">
        <v>-0.06</v>
      </c>
      <c r="S288" s="4">
        <v>-0.02</v>
      </c>
      <c r="T288" s="4">
        <v>0.02</v>
      </c>
      <c r="U288" s="6">
        <f t="shared" si="36"/>
        <v>468</v>
      </c>
      <c r="V288" s="4">
        <v>0.17</v>
      </c>
      <c r="W288" s="6">
        <f t="shared" si="37"/>
        <v>581</v>
      </c>
      <c r="X288" s="4">
        <v>0.04</v>
      </c>
      <c r="Y288" s="4">
        <v>0.17</v>
      </c>
      <c r="Z288" s="4">
        <v>0.28000000000000003</v>
      </c>
      <c r="AA288" s="4" t="s">
        <v>50</v>
      </c>
      <c r="AB288" s="4">
        <v>2021</v>
      </c>
      <c r="AC288" s="6">
        <f t="shared" si="38"/>
        <v>366.09999999999997</v>
      </c>
      <c r="AD288" s="14">
        <f t="shared" si="39"/>
        <v>286</v>
      </c>
    </row>
    <row r="289" spans="1:30" x14ac:dyDescent="0.35">
      <c r="A289" s="4" t="s">
        <v>478</v>
      </c>
      <c r="B289" s="4" t="s">
        <v>39</v>
      </c>
      <c r="C289" s="4" t="s">
        <v>26</v>
      </c>
      <c r="D289" s="4" t="s">
        <v>213</v>
      </c>
      <c r="E289" s="4">
        <v>24</v>
      </c>
      <c r="F289" s="4">
        <v>4.07</v>
      </c>
      <c r="G289" s="6">
        <f t="shared" si="32"/>
        <v>698</v>
      </c>
      <c r="H289" s="4">
        <v>0.28999999999999998</v>
      </c>
      <c r="I289" s="6">
        <f t="shared" si="33"/>
        <v>313</v>
      </c>
      <c r="J289" s="4">
        <v>3.96</v>
      </c>
      <c r="K289" s="4">
        <v>1.56</v>
      </c>
      <c r="L289" s="6">
        <f t="shared" si="34"/>
        <v>49</v>
      </c>
      <c r="M289" s="4">
        <v>37.56</v>
      </c>
      <c r="N289" s="4">
        <v>0</v>
      </c>
      <c r="O289" s="4">
        <v>0.15</v>
      </c>
      <c r="P289" s="4">
        <v>9.93</v>
      </c>
      <c r="Q289" s="6">
        <f t="shared" si="35"/>
        <v>842</v>
      </c>
      <c r="R289" s="4">
        <v>0.01</v>
      </c>
      <c r="S289" s="4">
        <v>0.02</v>
      </c>
      <c r="T289" s="4">
        <v>0.06</v>
      </c>
      <c r="U289" s="6">
        <f t="shared" si="36"/>
        <v>287</v>
      </c>
      <c r="V289" s="4">
        <v>0.61</v>
      </c>
      <c r="W289" s="6">
        <f t="shared" si="37"/>
        <v>43</v>
      </c>
      <c r="X289" s="4">
        <v>0.19</v>
      </c>
      <c r="Y289" s="4">
        <v>-0.33</v>
      </c>
      <c r="Z289" s="4">
        <v>-0.43</v>
      </c>
      <c r="AA289" s="4" t="s">
        <v>37</v>
      </c>
      <c r="AB289" s="4">
        <v>2021</v>
      </c>
      <c r="AC289" s="6">
        <f t="shared" si="38"/>
        <v>366.40000000000003</v>
      </c>
      <c r="AD289" s="14">
        <f t="shared" si="39"/>
        <v>287</v>
      </c>
    </row>
    <row r="290" spans="1:30" x14ac:dyDescent="0.35">
      <c r="A290" s="4" t="s">
        <v>479</v>
      </c>
      <c r="B290" s="4" t="s">
        <v>480</v>
      </c>
      <c r="C290" s="4" t="s">
        <v>31</v>
      </c>
      <c r="D290" s="4" t="s">
        <v>52</v>
      </c>
      <c r="E290" s="4">
        <v>24</v>
      </c>
      <c r="F290" s="4">
        <v>25.68</v>
      </c>
      <c r="G290" s="6">
        <f t="shared" si="32"/>
        <v>126</v>
      </c>
      <c r="H290" s="4">
        <v>0.33</v>
      </c>
      <c r="I290" s="6">
        <f t="shared" si="33"/>
        <v>260</v>
      </c>
      <c r="J290" s="4">
        <v>2.48</v>
      </c>
      <c r="K290" s="4">
        <v>0.94</v>
      </c>
      <c r="L290" s="6">
        <f t="shared" si="34"/>
        <v>271</v>
      </c>
      <c r="M290" s="4">
        <v>35.33</v>
      </c>
      <c r="N290" s="4">
        <v>0.06</v>
      </c>
      <c r="O290" s="4">
        <v>0.37</v>
      </c>
      <c r="P290" s="4">
        <v>16.260000000000002</v>
      </c>
      <c r="Q290" s="6">
        <f t="shared" si="35"/>
        <v>441</v>
      </c>
      <c r="R290" s="4">
        <v>0.12</v>
      </c>
      <c r="S290" s="4">
        <v>0.03</v>
      </c>
      <c r="T290" s="4">
        <v>-0.03</v>
      </c>
      <c r="U290" s="6">
        <f t="shared" si="36"/>
        <v>687</v>
      </c>
      <c r="V290" s="4">
        <v>0.16</v>
      </c>
      <c r="W290" s="6">
        <f t="shared" si="37"/>
        <v>597</v>
      </c>
      <c r="X290" s="4">
        <v>0.13</v>
      </c>
      <c r="Y290" s="4">
        <v>0.04</v>
      </c>
      <c r="Z290" s="4">
        <v>-0.08</v>
      </c>
      <c r="AA290" s="4" t="s">
        <v>46</v>
      </c>
      <c r="AB290" s="4">
        <v>2021</v>
      </c>
      <c r="AC290" s="6">
        <f t="shared" si="38"/>
        <v>367</v>
      </c>
      <c r="AD290" s="14">
        <f t="shared" si="39"/>
        <v>288</v>
      </c>
    </row>
    <row r="291" spans="1:30" x14ac:dyDescent="0.35">
      <c r="A291" s="4" t="s">
        <v>481</v>
      </c>
      <c r="B291" s="4" t="s">
        <v>90</v>
      </c>
      <c r="C291" s="4" t="s">
        <v>26</v>
      </c>
      <c r="D291" s="4" t="s">
        <v>147</v>
      </c>
      <c r="E291" s="4">
        <v>29</v>
      </c>
      <c r="F291" s="4">
        <v>5.85</v>
      </c>
      <c r="G291" s="6">
        <f t="shared" si="32"/>
        <v>633</v>
      </c>
      <c r="H291" s="4">
        <v>0.52</v>
      </c>
      <c r="I291" s="6">
        <f t="shared" si="33"/>
        <v>94</v>
      </c>
      <c r="J291" s="4">
        <v>1.64</v>
      </c>
      <c r="K291" s="4">
        <v>0.94</v>
      </c>
      <c r="L291" s="6">
        <f t="shared" si="34"/>
        <v>271</v>
      </c>
      <c r="M291" s="4">
        <v>50.01</v>
      </c>
      <c r="N291" s="4">
        <v>0.25</v>
      </c>
      <c r="O291" s="4">
        <v>0.56000000000000005</v>
      </c>
      <c r="P291" s="4">
        <v>14.95</v>
      </c>
      <c r="Q291" s="6">
        <f t="shared" si="35"/>
        <v>555</v>
      </c>
      <c r="R291" s="4">
        <v>-0.05</v>
      </c>
      <c r="S291" s="4">
        <v>-0.05</v>
      </c>
      <c r="T291" s="4">
        <v>0.01</v>
      </c>
      <c r="U291" s="6">
        <f t="shared" si="36"/>
        <v>521</v>
      </c>
      <c r="V291" s="4">
        <v>0.3</v>
      </c>
      <c r="W291" s="6">
        <f t="shared" si="37"/>
        <v>331</v>
      </c>
      <c r="X291" s="4">
        <v>0.23</v>
      </c>
      <c r="Y291" s="4">
        <v>0.32</v>
      </c>
      <c r="Z291" s="4">
        <v>0.14000000000000001</v>
      </c>
      <c r="AA291" s="4" t="s">
        <v>28</v>
      </c>
      <c r="AB291" s="4">
        <v>2021</v>
      </c>
      <c r="AC291" s="6">
        <f t="shared" si="38"/>
        <v>367.15</v>
      </c>
      <c r="AD291" s="14">
        <f t="shared" si="39"/>
        <v>289</v>
      </c>
    </row>
    <row r="292" spans="1:30" x14ac:dyDescent="0.35">
      <c r="A292" s="4" t="s">
        <v>482</v>
      </c>
      <c r="B292" s="4" t="s">
        <v>77</v>
      </c>
      <c r="C292" s="4" t="s">
        <v>31</v>
      </c>
      <c r="D292" s="4" t="s">
        <v>318</v>
      </c>
      <c r="E292" s="4">
        <v>31</v>
      </c>
      <c r="F292" s="4">
        <v>4.87</v>
      </c>
      <c r="G292" s="6">
        <f t="shared" si="32"/>
        <v>667</v>
      </c>
      <c r="H292" s="4">
        <v>0.6</v>
      </c>
      <c r="I292" s="6">
        <f t="shared" si="33"/>
        <v>68</v>
      </c>
      <c r="J292" s="4">
        <v>1.46</v>
      </c>
      <c r="K292" s="4">
        <v>0.59</v>
      </c>
      <c r="L292" s="6">
        <f t="shared" si="34"/>
        <v>542</v>
      </c>
      <c r="M292" s="4">
        <v>42.81</v>
      </c>
      <c r="N292" s="4">
        <v>0.37</v>
      </c>
      <c r="O292" s="4">
        <v>0.94</v>
      </c>
      <c r="P292" s="4">
        <v>12.02</v>
      </c>
      <c r="Q292" s="6">
        <f t="shared" si="35"/>
        <v>766</v>
      </c>
      <c r="R292" s="4">
        <v>-0.08</v>
      </c>
      <c r="S292" s="4">
        <v>0.09</v>
      </c>
      <c r="T292" s="4">
        <v>0.16</v>
      </c>
      <c r="U292" s="6">
        <f t="shared" si="36"/>
        <v>70</v>
      </c>
      <c r="V292" s="4">
        <v>0.43</v>
      </c>
      <c r="W292" s="6">
        <f t="shared" si="37"/>
        <v>164</v>
      </c>
      <c r="X292" s="4">
        <v>0.24</v>
      </c>
      <c r="Y292" s="4">
        <v>0.1</v>
      </c>
      <c r="Z292" s="4">
        <v>0.4</v>
      </c>
      <c r="AA292" s="4" t="s">
        <v>79</v>
      </c>
      <c r="AB292" s="4">
        <v>2021</v>
      </c>
      <c r="AC292" s="6">
        <f t="shared" si="38"/>
        <v>367.24999999999994</v>
      </c>
      <c r="AD292" s="14">
        <f t="shared" si="39"/>
        <v>290</v>
      </c>
    </row>
    <row r="293" spans="1:30" x14ac:dyDescent="0.35">
      <c r="A293" s="4" t="s">
        <v>483</v>
      </c>
      <c r="B293" s="4" t="s">
        <v>77</v>
      </c>
      <c r="C293" s="4" t="s">
        <v>31</v>
      </c>
      <c r="D293" s="4" t="s">
        <v>351</v>
      </c>
      <c r="E293" s="4">
        <v>29</v>
      </c>
      <c r="F293" s="4">
        <v>9.18</v>
      </c>
      <c r="G293" s="6">
        <f t="shared" si="32"/>
        <v>512</v>
      </c>
      <c r="H293" s="4">
        <v>0.37</v>
      </c>
      <c r="I293" s="6">
        <f t="shared" si="33"/>
        <v>213</v>
      </c>
      <c r="J293" s="4">
        <v>2.83</v>
      </c>
      <c r="K293" s="4">
        <v>1.1000000000000001</v>
      </c>
      <c r="L293" s="6">
        <f t="shared" si="34"/>
        <v>184</v>
      </c>
      <c r="M293" s="4">
        <v>38.520000000000003</v>
      </c>
      <c r="N293" s="4">
        <v>0.09</v>
      </c>
      <c r="O293" s="4">
        <v>0.39</v>
      </c>
      <c r="P293" s="4">
        <v>15.32</v>
      </c>
      <c r="Q293" s="6">
        <f t="shared" si="35"/>
        <v>519</v>
      </c>
      <c r="R293" s="4">
        <v>-0.08</v>
      </c>
      <c r="S293" s="4">
        <v>0.02</v>
      </c>
      <c r="T293" s="4">
        <v>0.01</v>
      </c>
      <c r="U293" s="6">
        <f t="shared" si="36"/>
        <v>521</v>
      </c>
      <c r="V293" s="4">
        <v>0.24</v>
      </c>
      <c r="W293" s="6">
        <f t="shared" si="37"/>
        <v>444</v>
      </c>
      <c r="X293" s="4">
        <v>0.14000000000000001</v>
      </c>
      <c r="Y293" s="4">
        <v>0.25</v>
      </c>
      <c r="Z293" s="4">
        <v>0.1</v>
      </c>
      <c r="AA293" s="4" t="s">
        <v>79</v>
      </c>
      <c r="AB293" s="4">
        <v>2021</v>
      </c>
      <c r="AC293" s="6">
        <f t="shared" si="38"/>
        <v>367.25</v>
      </c>
      <c r="AD293" s="14">
        <f t="shared" si="39"/>
        <v>291</v>
      </c>
    </row>
    <row r="294" spans="1:30" x14ac:dyDescent="0.35">
      <c r="A294" s="4" t="s">
        <v>484</v>
      </c>
      <c r="B294" s="4" t="s">
        <v>143</v>
      </c>
      <c r="C294" s="4" t="s">
        <v>26</v>
      </c>
      <c r="D294" s="4" t="s">
        <v>145</v>
      </c>
      <c r="E294" s="4">
        <v>31</v>
      </c>
      <c r="F294" s="4">
        <v>6.2</v>
      </c>
      <c r="G294" s="6">
        <f t="shared" si="32"/>
        <v>614</v>
      </c>
      <c r="H294" s="4">
        <v>0.35</v>
      </c>
      <c r="I294" s="6">
        <f t="shared" si="33"/>
        <v>235</v>
      </c>
      <c r="J294" s="4">
        <v>2.09</v>
      </c>
      <c r="K294" s="4">
        <v>0.99</v>
      </c>
      <c r="L294" s="6">
        <f t="shared" si="34"/>
        <v>241</v>
      </c>
      <c r="M294" s="4">
        <v>46.15</v>
      </c>
      <c r="N294" s="4">
        <v>0.05</v>
      </c>
      <c r="O294" s="4">
        <v>0.25</v>
      </c>
      <c r="P294" s="4">
        <v>19.55</v>
      </c>
      <c r="Q294" s="6">
        <f t="shared" si="35"/>
        <v>180</v>
      </c>
      <c r="R294" s="4">
        <v>-0.04</v>
      </c>
      <c r="S294" s="4">
        <v>-0.03</v>
      </c>
      <c r="T294" s="4">
        <v>-0.04</v>
      </c>
      <c r="U294" s="6">
        <f t="shared" si="36"/>
        <v>733</v>
      </c>
      <c r="V294" s="4">
        <v>0.31</v>
      </c>
      <c r="W294" s="6">
        <f t="shared" si="37"/>
        <v>314</v>
      </c>
      <c r="X294" s="4">
        <v>0.16</v>
      </c>
      <c r="Y294" s="4">
        <v>0.09</v>
      </c>
      <c r="Z294" s="4">
        <v>0.15</v>
      </c>
      <c r="AA294" s="4" t="s">
        <v>79</v>
      </c>
      <c r="AB294" s="4">
        <v>2021</v>
      </c>
      <c r="AC294" s="6">
        <f t="shared" si="38"/>
        <v>367.4</v>
      </c>
      <c r="AD294" s="14">
        <f t="shared" si="39"/>
        <v>292</v>
      </c>
    </row>
    <row r="295" spans="1:30" x14ac:dyDescent="0.35">
      <c r="A295" s="4" t="s">
        <v>485</v>
      </c>
      <c r="B295" s="4" t="s">
        <v>57</v>
      </c>
      <c r="C295" s="4" t="s">
        <v>82</v>
      </c>
      <c r="D295" s="4" t="s">
        <v>185</v>
      </c>
      <c r="E295" s="4">
        <v>22</v>
      </c>
      <c r="F295" s="4">
        <v>21.27</v>
      </c>
      <c r="G295" s="6">
        <f t="shared" si="32"/>
        <v>203</v>
      </c>
      <c r="H295" s="4">
        <v>0.22</v>
      </c>
      <c r="I295" s="6">
        <f t="shared" si="33"/>
        <v>400</v>
      </c>
      <c r="J295" s="4">
        <v>1.58</v>
      </c>
      <c r="K295" s="4">
        <v>0.75</v>
      </c>
      <c r="L295" s="6">
        <f t="shared" si="34"/>
        <v>400</v>
      </c>
      <c r="M295" s="4">
        <v>45.58</v>
      </c>
      <c r="N295" s="4">
        <v>0.12</v>
      </c>
      <c r="O295" s="4">
        <v>0.21</v>
      </c>
      <c r="P295" s="4">
        <v>18.22</v>
      </c>
      <c r="Q295" s="6">
        <f t="shared" si="35"/>
        <v>263</v>
      </c>
      <c r="R295" s="4">
        <v>0.21</v>
      </c>
      <c r="S295" s="4">
        <v>0.01</v>
      </c>
      <c r="T295" s="4">
        <v>0.03</v>
      </c>
      <c r="U295" s="6">
        <f t="shared" si="36"/>
        <v>425</v>
      </c>
      <c r="V295" s="4">
        <v>0.19</v>
      </c>
      <c r="W295" s="6">
        <f t="shared" si="37"/>
        <v>540</v>
      </c>
      <c r="X295" s="4">
        <v>0.08</v>
      </c>
      <c r="Y295" s="4">
        <v>-0.08</v>
      </c>
      <c r="Z295" s="4">
        <v>0.09</v>
      </c>
      <c r="AA295" s="4" t="s">
        <v>33</v>
      </c>
      <c r="AB295" s="4">
        <v>2021</v>
      </c>
      <c r="AC295" s="6">
        <f t="shared" si="38"/>
        <v>367.65</v>
      </c>
      <c r="AD295" s="14">
        <f t="shared" si="39"/>
        <v>293</v>
      </c>
    </row>
    <row r="296" spans="1:30" x14ac:dyDescent="0.35">
      <c r="A296" s="4" t="s">
        <v>486</v>
      </c>
      <c r="B296" s="4" t="s">
        <v>30</v>
      </c>
      <c r="C296" s="4" t="s">
        <v>31</v>
      </c>
      <c r="D296" s="4" t="s">
        <v>487</v>
      </c>
      <c r="E296" s="4">
        <v>36</v>
      </c>
      <c r="F296" s="4">
        <v>6.48</v>
      </c>
      <c r="G296" s="6">
        <f t="shared" si="32"/>
        <v>604</v>
      </c>
      <c r="H296" s="4">
        <v>0.31</v>
      </c>
      <c r="I296" s="6">
        <f t="shared" si="33"/>
        <v>281</v>
      </c>
      <c r="J296" s="4">
        <v>1.81</v>
      </c>
      <c r="K296" s="4">
        <v>0.72</v>
      </c>
      <c r="L296" s="6">
        <f t="shared" si="34"/>
        <v>427</v>
      </c>
      <c r="M296" s="4">
        <v>41.73</v>
      </c>
      <c r="N296" s="4">
        <v>0.24</v>
      </c>
      <c r="O296" s="4">
        <v>0.49</v>
      </c>
      <c r="P296" s="4">
        <v>12.96</v>
      </c>
      <c r="Q296" s="6">
        <f t="shared" si="35"/>
        <v>704</v>
      </c>
      <c r="R296" s="4">
        <v>0.4</v>
      </c>
      <c r="S296" s="4">
        <v>0.04</v>
      </c>
      <c r="T296" s="4">
        <v>0.14000000000000001</v>
      </c>
      <c r="U296" s="6">
        <f t="shared" si="36"/>
        <v>84</v>
      </c>
      <c r="V296" s="4">
        <v>0.61</v>
      </c>
      <c r="W296" s="6">
        <f t="shared" si="37"/>
        <v>43</v>
      </c>
      <c r="X296" s="4">
        <v>0.14000000000000001</v>
      </c>
      <c r="Y296" s="4">
        <v>-0.12</v>
      </c>
      <c r="Z296" s="4">
        <v>-0.08</v>
      </c>
      <c r="AA296" s="4" t="s">
        <v>50</v>
      </c>
      <c r="AB296" s="4">
        <v>2021</v>
      </c>
      <c r="AC296" s="6">
        <f t="shared" si="38"/>
        <v>368.75000000000006</v>
      </c>
      <c r="AD296" s="14">
        <f t="shared" si="39"/>
        <v>294</v>
      </c>
    </row>
    <row r="297" spans="1:30" x14ac:dyDescent="0.35">
      <c r="A297" s="4" t="s">
        <v>488</v>
      </c>
      <c r="B297" s="4" t="s">
        <v>87</v>
      </c>
      <c r="C297" s="4" t="s">
        <v>31</v>
      </c>
      <c r="D297" s="4" t="s">
        <v>154</v>
      </c>
      <c r="E297" s="4">
        <v>22</v>
      </c>
      <c r="F297" s="4">
        <v>16.5</v>
      </c>
      <c r="G297" s="6">
        <f t="shared" si="32"/>
        <v>317</v>
      </c>
      <c r="H297" s="4">
        <v>0.3</v>
      </c>
      <c r="I297" s="6">
        <f t="shared" si="33"/>
        <v>301</v>
      </c>
      <c r="J297" s="4">
        <v>2.38</v>
      </c>
      <c r="K297" s="4">
        <v>1.19</v>
      </c>
      <c r="L297" s="6">
        <f t="shared" si="34"/>
        <v>136</v>
      </c>
      <c r="M297" s="4">
        <v>47.4</v>
      </c>
      <c r="N297" s="4">
        <v>0.03</v>
      </c>
      <c r="O297" s="4">
        <v>0.28000000000000003</v>
      </c>
      <c r="P297" s="4">
        <v>13.65</v>
      </c>
      <c r="Q297" s="6">
        <f t="shared" si="35"/>
        <v>655</v>
      </c>
      <c r="R297" s="4">
        <v>7.0000000000000007E-2</v>
      </c>
      <c r="S297" s="4">
        <v>-7.0000000000000007E-2</v>
      </c>
      <c r="T297" s="4">
        <v>-0.01</v>
      </c>
      <c r="U297" s="6">
        <f t="shared" si="36"/>
        <v>616</v>
      </c>
      <c r="V297" s="4">
        <v>0.32</v>
      </c>
      <c r="W297" s="6">
        <f t="shared" si="37"/>
        <v>289</v>
      </c>
      <c r="X297" s="4">
        <v>0.21</v>
      </c>
      <c r="Y297" s="4">
        <v>-7.0000000000000007E-2</v>
      </c>
      <c r="Z297" s="4">
        <v>0.02</v>
      </c>
      <c r="AA297" s="4" t="s">
        <v>50</v>
      </c>
      <c r="AB297" s="4">
        <v>2021</v>
      </c>
      <c r="AC297" s="6">
        <f t="shared" si="38"/>
        <v>369.54999999999995</v>
      </c>
      <c r="AD297" s="14">
        <f t="shared" si="39"/>
        <v>295</v>
      </c>
    </row>
    <row r="298" spans="1:30" x14ac:dyDescent="0.35">
      <c r="A298" s="4" t="s">
        <v>489</v>
      </c>
      <c r="B298" s="4" t="s">
        <v>39</v>
      </c>
      <c r="C298" s="4" t="s">
        <v>31</v>
      </c>
      <c r="D298" s="4" t="s">
        <v>105</v>
      </c>
      <c r="E298" s="4">
        <v>23</v>
      </c>
      <c r="F298" s="4">
        <v>6.39</v>
      </c>
      <c r="G298" s="6">
        <f t="shared" si="32"/>
        <v>608</v>
      </c>
      <c r="H298" s="4">
        <v>0.24</v>
      </c>
      <c r="I298" s="6">
        <f t="shared" si="33"/>
        <v>372</v>
      </c>
      <c r="J298" s="4">
        <v>3.32</v>
      </c>
      <c r="K298" s="4">
        <v>0.92</v>
      </c>
      <c r="L298" s="6">
        <f t="shared" si="34"/>
        <v>288</v>
      </c>
      <c r="M298" s="4">
        <v>28.66</v>
      </c>
      <c r="N298" s="4">
        <v>0.11</v>
      </c>
      <c r="O298" s="4">
        <v>0.36</v>
      </c>
      <c r="P298" s="4">
        <v>16.7</v>
      </c>
      <c r="Q298" s="6">
        <f t="shared" si="35"/>
        <v>386</v>
      </c>
      <c r="R298" s="4">
        <v>-0.06</v>
      </c>
      <c r="S298" s="4">
        <v>0.05</v>
      </c>
      <c r="T298" s="4">
        <v>0.1</v>
      </c>
      <c r="U298" s="6">
        <f t="shared" si="36"/>
        <v>106</v>
      </c>
      <c r="V298" s="4">
        <v>0.19</v>
      </c>
      <c r="W298" s="6">
        <f t="shared" si="37"/>
        <v>540</v>
      </c>
      <c r="X298" s="4">
        <v>0.11</v>
      </c>
      <c r="Y298" s="4">
        <v>-0.04</v>
      </c>
      <c r="Z298" s="4">
        <v>0.15</v>
      </c>
      <c r="AA298" s="4" t="s">
        <v>37</v>
      </c>
      <c r="AB298" s="4">
        <v>2021</v>
      </c>
      <c r="AC298" s="6">
        <f t="shared" si="38"/>
        <v>369.59999999999997</v>
      </c>
      <c r="AD298" s="14">
        <f t="shared" si="39"/>
        <v>296</v>
      </c>
    </row>
    <row r="299" spans="1:30" x14ac:dyDescent="0.35">
      <c r="A299" s="4" t="s">
        <v>490</v>
      </c>
      <c r="B299" s="4" t="s">
        <v>57</v>
      </c>
      <c r="C299" s="4" t="s">
        <v>26</v>
      </c>
      <c r="D299" s="4" t="s">
        <v>178</v>
      </c>
      <c r="E299" s="4">
        <v>23</v>
      </c>
      <c r="F299" s="4">
        <v>27.07</v>
      </c>
      <c r="G299" s="6">
        <f t="shared" si="32"/>
        <v>101</v>
      </c>
      <c r="H299" s="4">
        <v>0.41</v>
      </c>
      <c r="I299" s="6">
        <f t="shared" si="33"/>
        <v>181</v>
      </c>
      <c r="J299" s="4">
        <v>1.64</v>
      </c>
      <c r="K299" s="4">
        <v>0.69</v>
      </c>
      <c r="L299" s="6">
        <f t="shared" si="34"/>
        <v>450</v>
      </c>
      <c r="M299" s="4">
        <v>37.090000000000003</v>
      </c>
      <c r="N299" s="4">
        <v>0.25</v>
      </c>
      <c r="O299" s="4">
        <v>0.48</v>
      </c>
      <c r="P299" s="4">
        <v>16.149999999999999</v>
      </c>
      <c r="Q299" s="6">
        <f t="shared" si="35"/>
        <v>448</v>
      </c>
      <c r="R299" s="4">
        <v>0</v>
      </c>
      <c r="S299" s="4">
        <v>-0.06</v>
      </c>
      <c r="T299" s="4">
        <v>-0.02</v>
      </c>
      <c r="U299" s="6">
        <f t="shared" si="36"/>
        <v>656</v>
      </c>
      <c r="V299" s="4">
        <v>0.19</v>
      </c>
      <c r="W299" s="6">
        <f t="shared" si="37"/>
        <v>540</v>
      </c>
      <c r="X299" s="4">
        <v>0.06</v>
      </c>
      <c r="Y299" s="4">
        <v>0.02</v>
      </c>
      <c r="Z299" s="4">
        <v>0.06</v>
      </c>
      <c r="AA299" s="4" t="s">
        <v>33</v>
      </c>
      <c r="AB299" s="4">
        <v>2021</v>
      </c>
      <c r="AC299" s="6">
        <f t="shared" si="38"/>
        <v>370</v>
      </c>
      <c r="AD299" s="14">
        <f t="shared" si="39"/>
        <v>297</v>
      </c>
    </row>
    <row r="300" spans="1:30" x14ac:dyDescent="0.35">
      <c r="A300" s="4" t="s">
        <v>491</v>
      </c>
      <c r="B300" s="4" t="s">
        <v>81</v>
      </c>
      <c r="C300" s="4" t="s">
        <v>26</v>
      </c>
      <c r="D300" s="4" t="s">
        <v>310</v>
      </c>
      <c r="E300" s="4">
        <v>28</v>
      </c>
      <c r="F300" s="4">
        <v>11.17</v>
      </c>
      <c r="G300" s="6">
        <f t="shared" si="32"/>
        <v>456</v>
      </c>
      <c r="H300" s="4">
        <v>0.24</v>
      </c>
      <c r="I300" s="6">
        <f t="shared" si="33"/>
        <v>372</v>
      </c>
      <c r="J300" s="4">
        <v>3.02</v>
      </c>
      <c r="K300" s="4">
        <v>1.1100000000000001</v>
      </c>
      <c r="L300" s="6">
        <f t="shared" si="34"/>
        <v>178</v>
      </c>
      <c r="M300" s="4">
        <v>36.44</v>
      </c>
      <c r="N300" s="4">
        <v>0.13</v>
      </c>
      <c r="O300" s="4">
        <v>0.16</v>
      </c>
      <c r="P300" s="4">
        <v>15.31</v>
      </c>
      <c r="Q300" s="6">
        <f t="shared" si="35"/>
        <v>522</v>
      </c>
      <c r="R300" s="4">
        <v>0.31</v>
      </c>
      <c r="S300" s="4">
        <v>-0.03</v>
      </c>
      <c r="T300" s="4">
        <v>0.02</v>
      </c>
      <c r="U300" s="6">
        <f t="shared" si="36"/>
        <v>468</v>
      </c>
      <c r="V300" s="4">
        <v>0.35</v>
      </c>
      <c r="W300" s="6">
        <f t="shared" si="37"/>
        <v>249</v>
      </c>
      <c r="X300" s="4">
        <v>0.1</v>
      </c>
      <c r="Y300" s="4">
        <v>-0.17</v>
      </c>
      <c r="Z300" s="4">
        <v>-0.14000000000000001</v>
      </c>
      <c r="AA300" s="4" t="s">
        <v>50</v>
      </c>
      <c r="AB300" s="4">
        <v>2021</v>
      </c>
      <c r="AC300" s="6">
        <f t="shared" si="38"/>
        <v>370.39999999999992</v>
      </c>
      <c r="AD300" s="14">
        <f t="shared" si="39"/>
        <v>298</v>
      </c>
    </row>
    <row r="301" spans="1:30" x14ac:dyDescent="0.35">
      <c r="A301" s="4" t="s">
        <v>492</v>
      </c>
      <c r="B301" s="4" t="s">
        <v>77</v>
      </c>
      <c r="C301" s="4" t="s">
        <v>82</v>
      </c>
      <c r="D301" s="4" t="s">
        <v>351</v>
      </c>
      <c r="E301" s="4">
        <v>20</v>
      </c>
      <c r="F301" s="4">
        <v>4.6900000000000004</v>
      </c>
      <c r="G301" s="6">
        <f t="shared" si="32"/>
        <v>673</v>
      </c>
      <c r="H301" s="4">
        <v>0.25</v>
      </c>
      <c r="I301" s="6">
        <f t="shared" si="33"/>
        <v>361</v>
      </c>
      <c r="J301" s="4">
        <v>1.94</v>
      </c>
      <c r="K301" s="4">
        <v>0.64</v>
      </c>
      <c r="L301" s="6">
        <f t="shared" si="34"/>
        <v>498</v>
      </c>
      <c r="M301" s="4">
        <v>33.340000000000003</v>
      </c>
      <c r="N301" s="4">
        <v>0.04</v>
      </c>
      <c r="O301" s="4">
        <v>0.38</v>
      </c>
      <c r="P301" s="4">
        <v>20.14</v>
      </c>
      <c r="Q301" s="6">
        <f t="shared" si="35"/>
        <v>150</v>
      </c>
      <c r="R301" s="4">
        <v>0.03</v>
      </c>
      <c r="S301" s="4">
        <v>-0.04</v>
      </c>
      <c r="T301" s="4">
        <v>0.09</v>
      </c>
      <c r="U301" s="6">
        <f t="shared" si="36"/>
        <v>137</v>
      </c>
      <c r="V301" s="4">
        <v>0.28000000000000003</v>
      </c>
      <c r="W301" s="6">
        <f t="shared" si="37"/>
        <v>366</v>
      </c>
      <c r="X301" s="4">
        <v>0.06</v>
      </c>
      <c r="Y301" s="4">
        <v>7.0000000000000007E-2</v>
      </c>
      <c r="Z301" s="4">
        <v>-0.04</v>
      </c>
      <c r="AA301" s="4" t="s">
        <v>79</v>
      </c>
      <c r="AB301" s="4">
        <v>2021</v>
      </c>
      <c r="AC301" s="6">
        <f t="shared" si="38"/>
        <v>370.45000000000005</v>
      </c>
      <c r="AD301" s="14">
        <f t="shared" si="39"/>
        <v>299</v>
      </c>
    </row>
    <row r="302" spans="1:30" x14ac:dyDescent="0.35">
      <c r="A302" s="4" t="s">
        <v>493</v>
      </c>
      <c r="B302" s="4" t="s">
        <v>494</v>
      </c>
      <c r="C302" s="4" t="s">
        <v>26</v>
      </c>
      <c r="D302" s="4" t="s">
        <v>168</v>
      </c>
      <c r="E302" s="4">
        <v>37</v>
      </c>
      <c r="F302" s="4">
        <v>15.62</v>
      </c>
      <c r="G302" s="6">
        <f t="shared" si="32"/>
        <v>341</v>
      </c>
      <c r="H302" s="4">
        <v>0.55000000000000004</v>
      </c>
      <c r="I302" s="6">
        <f t="shared" si="33"/>
        <v>84</v>
      </c>
      <c r="J302" s="4">
        <v>1.24</v>
      </c>
      <c r="K302" s="4">
        <v>0.73</v>
      </c>
      <c r="L302" s="6">
        <f t="shared" si="34"/>
        <v>420</v>
      </c>
      <c r="M302" s="4">
        <v>52.54</v>
      </c>
      <c r="N302" s="4">
        <v>0.41</v>
      </c>
      <c r="O302" s="4">
        <v>0.56000000000000005</v>
      </c>
      <c r="P302" s="4">
        <v>15.32</v>
      </c>
      <c r="Q302" s="6">
        <f t="shared" si="35"/>
        <v>519</v>
      </c>
      <c r="R302" s="4">
        <v>0.01</v>
      </c>
      <c r="S302" s="4">
        <v>0</v>
      </c>
      <c r="T302" s="4">
        <v>-0.02</v>
      </c>
      <c r="U302" s="6">
        <f t="shared" si="36"/>
        <v>656</v>
      </c>
      <c r="V302" s="4">
        <v>0.27</v>
      </c>
      <c r="W302" s="6">
        <f t="shared" si="37"/>
        <v>383</v>
      </c>
      <c r="X302" s="4">
        <v>0.17</v>
      </c>
      <c r="Y302" s="4">
        <v>0.2</v>
      </c>
      <c r="Z302" s="4">
        <v>0.22</v>
      </c>
      <c r="AA302" s="4" t="s">
        <v>37</v>
      </c>
      <c r="AB302" s="4">
        <v>2021</v>
      </c>
      <c r="AC302" s="6">
        <f t="shared" si="38"/>
        <v>370.7</v>
      </c>
      <c r="AD302" s="14">
        <f t="shared" si="39"/>
        <v>300</v>
      </c>
    </row>
    <row r="303" spans="1:30" x14ac:dyDescent="0.35">
      <c r="A303" s="4" t="s">
        <v>495</v>
      </c>
      <c r="B303" s="4" t="s">
        <v>25</v>
      </c>
      <c r="C303" s="4" t="s">
        <v>26</v>
      </c>
      <c r="D303" s="4" t="s">
        <v>45</v>
      </c>
      <c r="E303" s="4">
        <v>28</v>
      </c>
      <c r="F303" s="4">
        <v>7.99</v>
      </c>
      <c r="G303" s="6">
        <f t="shared" si="32"/>
        <v>556</v>
      </c>
      <c r="H303" s="4">
        <v>0.2</v>
      </c>
      <c r="I303" s="6">
        <f t="shared" si="33"/>
        <v>432</v>
      </c>
      <c r="J303" s="4">
        <v>2.71</v>
      </c>
      <c r="K303" s="4">
        <v>1.2</v>
      </c>
      <c r="L303" s="6">
        <f t="shared" si="34"/>
        <v>130</v>
      </c>
      <c r="M303" s="4">
        <v>40.96</v>
      </c>
      <c r="N303" s="4">
        <v>0.15</v>
      </c>
      <c r="O303" s="4">
        <v>0.02</v>
      </c>
      <c r="P303" s="4">
        <v>19.03</v>
      </c>
      <c r="Q303" s="6">
        <f t="shared" si="35"/>
        <v>207</v>
      </c>
      <c r="R303" s="4">
        <v>0.48</v>
      </c>
      <c r="S303" s="4">
        <v>0.08</v>
      </c>
      <c r="T303" s="4">
        <v>0.05</v>
      </c>
      <c r="U303" s="6">
        <f t="shared" si="36"/>
        <v>340</v>
      </c>
      <c r="V303" s="4">
        <v>0.1</v>
      </c>
      <c r="W303" s="6">
        <f t="shared" si="37"/>
        <v>722</v>
      </c>
      <c r="X303" s="4">
        <v>0.17</v>
      </c>
      <c r="Y303" s="4">
        <v>-0.1</v>
      </c>
      <c r="Z303" s="4">
        <v>-0.03</v>
      </c>
      <c r="AA303" s="4" t="s">
        <v>46</v>
      </c>
      <c r="AB303" s="4">
        <v>2021</v>
      </c>
      <c r="AC303" s="6">
        <f t="shared" si="38"/>
        <v>371.65</v>
      </c>
      <c r="AD303" s="14">
        <f t="shared" si="39"/>
        <v>301</v>
      </c>
    </row>
    <row r="304" spans="1:30" x14ac:dyDescent="0.35">
      <c r="A304" s="4" t="s">
        <v>496</v>
      </c>
      <c r="B304" s="4" t="s">
        <v>497</v>
      </c>
      <c r="C304" s="4" t="s">
        <v>31</v>
      </c>
      <c r="D304" s="4" t="s">
        <v>32</v>
      </c>
      <c r="E304" s="4">
        <v>24</v>
      </c>
      <c r="F304" s="4">
        <v>22.33</v>
      </c>
      <c r="G304" s="6">
        <f t="shared" si="32"/>
        <v>183</v>
      </c>
      <c r="H304" s="4">
        <v>0.36</v>
      </c>
      <c r="I304" s="6">
        <f t="shared" si="33"/>
        <v>224</v>
      </c>
      <c r="J304" s="4">
        <v>2.6</v>
      </c>
      <c r="K304" s="4">
        <v>1.08</v>
      </c>
      <c r="L304" s="6">
        <f t="shared" si="34"/>
        <v>192</v>
      </c>
      <c r="M304" s="4">
        <v>39.93</v>
      </c>
      <c r="N304" s="4">
        <v>0.15</v>
      </c>
      <c r="O304" s="4">
        <v>0.45</v>
      </c>
      <c r="P304" s="4">
        <v>12.06</v>
      </c>
      <c r="Q304" s="6">
        <f t="shared" si="35"/>
        <v>763</v>
      </c>
      <c r="R304" s="4">
        <v>-0.01</v>
      </c>
      <c r="S304" s="4">
        <v>7.0000000000000007E-2</v>
      </c>
      <c r="T304" s="4">
        <v>-7.0000000000000007E-2</v>
      </c>
      <c r="U304" s="6">
        <f t="shared" si="36"/>
        <v>846</v>
      </c>
      <c r="V304" s="4">
        <v>0.52</v>
      </c>
      <c r="W304" s="6">
        <f t="shared" si="37"/>
        <v>86</v>
      </c>
      <c r="X304" s="4">
        <v>0.23</v>
      </c>
      <c r="Y304" s="4">
        <v>0.02</v>
      </c>
      <c r="Z304" s="4">
        <v>0.01</v>
      </c>
      <c r="AA304" s="4" t="s">
        <v>33</v>
      </c>
      <c r="AB304" s="4">
        <v>2021</v>
      </c>
      <c r="AC304" s="6">
        <f t="shared" si="38"/>
        <v>371.8</v>
      </c>
      <c r="AD304" s="14">
        <f t="shared" si="39"/>
        <v>302</v>
      </c>
    </row>
    <row r="305" spans="1:30" x14ac:dyDescent="0.35">
      <c r="A305" s="4" t="s">
        <v>498</v>
      </c>
      <c r="B305" s="4" t="s">
        <v>30</v>
      </c>
      <c r="C305" s="4" t="s">
        <v>31</v>
      </c>
      <c r="D305" s="4" t="s">
        <v>164</v>
      </c>
      <c r="E305" s="4">
        <v>21</v>
      </c>
      <c r="F305" s="4">
        <v>8.9</v>
      </c>
      <c r="G305" s="6">
        <f t="shared" si="32"/>
        <v>525</v>
      </c>
      <c r="H305" s="4">
        <v>0.26</v>
      </c>
      <c r="I305" s="6">
        <f t="shared" si="33"/>
        <v>345</v>
      </c>
      <c r="J305" s="4">
        <v>1.97</v>
      </c>
      <c r="K305" s="4">
        <v>0.86</v>
      </c>
      <c r="L305" s="6">
        <f t="shared" si="34"/>
        <v>331</v>
      </c>
      <c r="M305" s="4">
        <v>38.81</v>
      </c>
      <c r="N305" s="4">
        <v>0.24</v>
      </c>
      <c r="O305" s="4">
        <v>0.51</v>
      </c>
      <c r="P305" s="4">
        <v>16.23</v>
      </c>
      <c r="Q305" s="6">
        <f t="shared" si="35"/>
        <v>443</v>
      </c>
      <c r="R305" s="4">
        <v>-0.02</v>
      </c>
      <c r="S305" s="4">
        <v>0.09</v>
      </c>
      <c r="T305" s="4">
        <v>0.03</v>
      </c>
      <c r="U305" s="6">
        <f t="shared" si="36"/>
        <v>425</v>
      </c>
      <c r="V305" s="4">
        <v>0.49</v>
      </c>
      <c r="W305" s="6">
        <f t="shared" si="37"/>
        <v>108</v>
      </c>
      <c r="X305" s="4">
        <v>0.11</v>
      </c>
      <c r="Y305" s="4">
        <v>-0.12</v>
      </c>
      <c r="Z305" s="4">
        <v>-0.12</v>
      </c>
      <c r="AA305" s="4" t="s">
        <v>50</v>
      </c>
      <c r="AB305" s="4">
        <v>2021</v>
      </c>
      <c r="AC305" s="6">
        <f t="shared" si="38"/>
        <v>372.2</v>
      </c>
      <c r="AD305" s="14">
        <f t="shared" si="39"/>
        <v>303</v>
      </c>
    </row>
    <row r="306" spans="1:30" x14ac:dyDescent="0.35">
      <c r="A306" s="4" t="s">
        <v>499</v>
      </c>
      <c r="B306" s="4" t="s">
        <v>77</v>
      </c>
      <c r="C306" s="4" t="s">
        <v>26</v>
      </c>
      <c r="D306" s="4" t="s">
        <v>318</v>
      </c>
      <c r="E306" s="4">
        <v>28</v>
      </c>
      <c r="F306" s="4">
        <v>4.3600000000000003</v>
      </c>
      <c r="G306" s="6">
        <f t="shared" si="32"/>
        <v>687</v>
      </c>
      <c r="H306" s="4">
        <v>0.37</v>
      </c>
      <c r="I306" s="6">
        <f t="shared" si="33"/>
        <v>213</v>
      </c>
      <c r="J306" s="4">
        <v>2.27</v>
      </c>
      <c r="K306" s="4">
        <v>0.99</v>
      </c>
      <c r="L306" s="6">
        <f t="shared" si="34"/>
        <v>241</v>
      </c>
      <c r="M306" s="4">
        <v>39.950000000000003</v>
      </c>
      <c r="N306" s="4">
        <v>0.15</v>
      </c>
      <c r="O306" s="4">
        <v>0.59</v>
      </c>
      <c r="P306" s="4">
        <v>14.37</v>
      </c>
      <c r="Q306" s="6">
        <f t="shared" si="35"/>
        <v>601</v>
      </c>
      <c r="R306" s="4">
        <v>-0.05</v>
      </c>
      <c r="S306" s="4">
        <v>0.09</v>
      </c>
      <c r="T306" s="4">
        <v>0.08</v>
      </c>
      <c r="U306" s="6">
        <f t="shared" si="36"/>
        <v>193</v>
      </c>
      <c r="V306" s="4">
        <v>0.22</v>
      </c>
      <c r="W306" s="6">
        <f t="shared" si="37"/>
        <v>490</v>
      </c>
      <c r="X306" s="4">
        <v>0.01</v>
      </c>
      <c r="Y306" s="4">
        <v>0.3</v>
      </c>
      <c r="Z306" s="4">
        <v>0.3</v>
      </c>
      <c r="AA306" s="4" t="s">
        <v>79</v>
      </c>
      <c r="AB306" s="4">
        <v>2021</v>
      </c>
      <c r="AC306" s="6">
        <f t="shared" si="38"/>
        <v>372.59999999999997</v>
      </c>
      <c r="AD306" s="14">
        <f t="shared" si="39"/>
        <v>304</v>
      </c>
    </row>
    <row r="307" spans="1:30" x14ac:dyDescent="0.35">
      <c r="A307" s="4" t="s">
        <v>500</v>
      </c>
      <c r="B307" s="4" t="s">
        <v>57</v>
      </c>
      <c r="C307" s="4" t="s">
        <v>26</v>
      </c>
      <c r="D307" s="4" t="s">
        <v>187</v>
      </c>
      <c r="E307" s="4">
        <v>17</v>
      </c>
      <c r="F307" s="4">
        <v>0.68</v>
      </c>
      <c r="G307" s="6">
        <f t="shared" si="32"/>
        <v>851</v>
      </c>
      <c r="H307" s="4">
        <v>7.0000000000000007E-2</v>
      </c>
      <c r="I307" s="6">
        <f t="shared" si="33"/>
        <v>652</v>
      </c>
      <c r="J307" s="4">
        <v>4.9000000000000004</v>
      </c>
      <c r="K307" s="4">
        <v>3.3</v>
      </c>
      <c r="L307" s="6">
        <f t="shared" si="34"/>
        <v>5</v>
      </c>
      <c r="M307" s="4">
        <v>66.7</v>
      </c>
      <c r="N307" s="4">
        <v>-0.06</v>
      </c>
      <c r="O307" s="4">
        <v>-0.05</v>
      </c>
      <c r="P307" s="4">
        <v>22.81</v>
      </c>
      <c r="Q307" s="6">
        <f t="shared" si="35"/>
        <v>51</v>
      </c>
      <c r="R307" s="4">
        <v>0.08</v>
      </c>
      <c r="S307" s="4">
        <v>-0.04</v>
      </c>
      <c r="T307" s="4">
        <v>0.08</v>
      </c>
      <c r="U307" s="6">
        <f t="shared" si="36"/>
        <v>193</v>
      </c>
      <c r="V307" s="4">
        <v>0.24</v>
      </c>
      <c r="W307" s="6">
        <f t="shared" si="37"/>
        <v>444</v>
      </c>
      <c r="X307" s="4">
        <v>-0.04</v>
      </c>
      <c r="Y307" s="4">
        <v>-0.17</v>
      </c>
      <c r="Z307" s="4">
        <v>-0.15</v>
      </c>
      <c r="AA307" s="4" t="s">
        <v>33</v>
      </c>
      <c r="AB307" s="4">
        <v>2021</v>
      </c>
      <c r="AC307" s="6">
        <f t="shared" si="38"/>
        <v>372.64999999999992</v>
      </c>
      <c r="AD307" s="14">
        <f t="shared" si="39"/>
        <v>305</v>
      </c>
    </row>
    <row r="308" spans="1:30" x14ac:dyDescent="0.35">
      <c r="A308" s="4" t="s">
        <v>223</v>
      </c>
      <c r="B308" s="4" t="s">
        <v>25</v>
      </c>
      <c r="C308" s="4" t="s">
        <v>82</v>
      </c>
      <c r="D308" s="4" t="s">
        <v>265</v>
      </c>
      <c r="E308" s="4">
        <v>32</v>
      </c>
      <c r="F308" s="4">
        <v>10.210000000000001</v>
      </c>
      <c r="G308" s="6">
        <f t="shared" si="32"/>
        <v>486</v>
      </c>
      <c r="H308" s="4">
        <v>0.26</v>
      </c>
      <c r="I308" s="6">
        <f t="shared" si="33"/>
        <v>345</v>
      </c>
      <c r="J308" s="4">
        <v>1.82</v>
      </c>
      <c r="K308" s="4">
        <v>1.02</v>
      </c>
      <c r="L308" s="6">
        <f t="shared" si="34"/>
        <v>225</v>
      </c>
      <c r="M308" s="4">
        <v>55.55</v>
      </c>
      <c r="N308" s="4">
        <v>0.14000000000000001</v>
      </c>
      <c r="O308" s="4">
        <v>0.24</v>
      </c>
      <c r="P308" s="4">
        <v>21.61</v>
      </c>
      <c r="Q308" s="6">
        <f t="shared" si="35"/>
        <v>82</v>
      </c>
      <c r="R308" s="4">
        <v>-0.08</v>
      </c>
      <c r="S308" s="4">
        <v>0.01</v>
      </c>
      <c r="T308" s="4">
        <v>-0.01</v>
      </c>
      <c r="U308" s="6">
        <f t="shared" si="36"/>
        <v>616</v>
      </c>
      <c r="V308" s="4">
        <v>0.14000000000000001</v>
      </c>
      <c r="W308" s="6">
        <f t="shared" si="37"/>
        <v>644</v>
      </c>
      <c r="X308" s="4">
        <v>0.06</v>
      </c>
      <c r="Y308" s="4">
        <v>0.22</v>
      </c>
      <c r="Z308" s="4">
        <v>0.2</v>
      </c>
      <c r="AA308" s="4" t="s">
        <v>28</v>
      </c>
      <c r="AB308" s="4">
        <v>2021</v>
      </c>
      <c r="AC308" s="6">
        <f t="shared" si="38"/>
        <v>373.25</v>
      </c>
      <c r="AD308" s="14">
        <f t="shared" si="39"/>
        <v>306</v>
      </c>
    </row>
    <row r="309" spans="1:30" x14ac:dyDescent="0.35">
      <c r="A309" s="4" t="s">
        <v>501</v>
      </c>
      <c r="B309" s="4" t="s">
        <v>57</v>
      </c>
      <c r="C309" s="4" t="s">
        <v>31</v>
      </c>
      <c r="D309" s="4" t="s">
        <v>206</v>
      </c>
      <c r="E309" s="4">
        <v>29</v>
      </c>
      <c r="F309" s="4">
        <v>26.77</v>
      </c>
      <c r="G309" s="6">
        <f t="shared" si="32"/>
        <v>106</v>
      </c>
      <c r="H309" s="4">
        <v>0.27</v>
      </c>
      <c r="I309" s="6">
        <f t="shared" si="33"/>
        <v>338</v>
      </c>
      <c r="J309" s="4">
        <v>2.63</v>
      </c>
      <c r="K309" s="4">
        <v>0.62</v>
      </c>
      <c r="L309" s="6">
        <f t="shared" si="34"/>
        <v>513</v>
      </c>
      <c r="M309" s="4">
        <v>26.13</v>
      </c>
      <c r="N309" s="4">
        <v>7.0000000000000007E-2</v>
      </c>
      <c r="O309" s="4">
        <v>0.35</v>
      </c>
      <c r="P309" s="4">
        <v>13.39</v>
      </c>
      <c r="Q309" s="6">
        <f t="shared" si="35"/>
        <v>674</v>
      </c>
      <c r="R309" s="4">
        <v>-7.0000000000000007E-2</v>
      </c>
      <c r="S309" s="4">
        <v>7.0000000000000007E-2</v>
      </c>
      <c r="T309" s="4">
        <v>7.0000000000000007E-2</v>
      </c>
      <c r="U309" s="6">
        <f t="shared" si="36"/>
        <v>241</v>
      </c>
      <c r="V309" s="4">
        <v>0.3</v>
      </c>
      <c r="W309" s="6">
        <f t="shared" si="37"/>
        <v>331</v>
      </c>
      <c r="X309" s="4">
        <v>0.15</v>
      </c>
      <c r="Y309" s="4">
        <v>-0.15</v>
      </c>
      <c r="Z309" s="4">
        <v>-0.04</v>
      </c>
      <c r="AA309" s="4" t="s">
        <v>33</v>
      </c>
      <c r="AB309" s="4">
        <v>2021</v>
      </c>
      <c r="AC309" s="6">
        <f t="shared" si="38"/>
        <v>373.35</v>
      </c>
      <c r="AD309" s="14">
        <f t="shared" si="39"/>
        <v>307</v>
      </c>
    </row>
    <row r="310" spans="1:30" x14ac:dyDescent="0.35">
      <c r="A310" s="4" t="s">
        <v>502</v>
      </c>
      <c r="B310" s="4" t="s">
        <v>25</v>
      </c>
      <c r="C310" s="4" t="s">
        <v>31</v>
      </c>
      <c r="D310" s="4" t="s">
        <v>213</v>
      </c>
      <c r="E310" s="4">
        <v>25</v>
      </c>
      <c r="F310" s="4">
        <v>19.21</v>
      </c>
      <c r="G310" s="6">
        <f t="shared" si="32"/>
        <v>257</v>
      </c>
      <c r="H310" s="4">
        <v>0.24</v>
      </c>
      <c r="I310" s="6">
        <f t="shared" si="33"/>
        <v>372</v>
      </c>
      <c r="J310" s="4">
        <v>2.21</v>
      </c>
      <c r="K310" s="4">
        <v>0.67</v>
      </c>
      <c r="L310" s="6">
        <f t="shared" si="34"/>
        <v>462</v>
      </c>
      <c r="M310" s="4">
        <v>30.25</v>
      </c>
      <c r="N310" s="4">
        <v>0.09</v>
      </c>
      <c r="O310" s="4">
        <v>0.39</v>
      </c>
      <c r="P310" s="4">
        <v>13.36</v>
      </c>
      <c r="Q310" s="6">
        <f t="shared" si="35"/>
        <v>675</v>
      </c>
      <c r="R310" s="4">
        <v>-0.03</v>
      </c>
      <c r="S310" s="4">
        <v>-0.03</v>
      </c>
      <c r="T310" s="4">
        <v>0.09</v>
      </c>
      <c r="U310" s="6">
        <f t="shared" si="36"/>
        <v>137</v>
      </c>
      <c r="V310" s="4">
        <v>0.33</v>
      </c>
      <c r="W310" s="6">
        <f t="shared" si="37"/>
        <v>277</v>
      </c>
      <c r="X310" s="4">
        <v>0.18</v>
      </c>
      <c r="Y310" s="4">
        <v>-0.05</v>
      </c>
      <c r="Z310" s="4">
        <v>-0.03</v>
      </c>
      <c r="AA310" s="4" t="s">
        <v>37</v>
      </c>
      <c r="AB310" s="4">
        <v>2021</v>
      </c>
      <c r="AC310" s="6">
        <f t="shared" si="38"/>
        <v>373.45000000000005</v>
      </c>
      <c r="AD310" s="14">
        <f t="shared" si="39"/>
        <v>308</v>
      </c>
    </row>
    <row r="311" spans="1:30" x14ac:dyDescent="0.35">
      <c r="A311" s="4" t="s">
        <v>503</v>
      </c>
      <c r="B311" s="4" t="s">
        <v>44</v>
      </c>
      <c r="C311" s="4" t="s">
        <v>31</v>
      </c>
      <c r="D311" s="4" t="s">
        <v>364</v>
      </c>
      <c r="E311" s="4">
        <v>34</v>
      </c>
      <c r="F311" s="4">
        <v>8.14</v>
      </c>
      <c r="G311" s="6">
        <f t="shared" si="32"/>
        <v>552</v>
      </c>
      <c r="H311" s="4">
        <v>0.44</v>
      </c>
      <c r="I311" s="6">
        <f t="shared" si="33"/>
        <v>162</v>
      </c>
      <c r="J311" s="4">
        <v>0.94</v>
      </c>
      <c r="K311" s="4">
        <v>0.34</v>
      </c>
      <c r="L311" s="6">
        <f t="shared" si="34"/>
        <v>708</v>
      </c>
      <c r="M311" s="4">
        <v>42.97</v>
      </c>
      <c r="N311" s="4">
        <v>0.12</v>
      </c>
      <c r="O311" s="4">
        <v>0.26</v>
      </c>
      <c r="P311" s="4">
        <v>15.32</v>
      </c>
      <c r="Q311" s="6">
        <f t="shared" si="35"/>
        <v>519</v>
      </c>
      <c r="R311" s="4">
        <v>0.01</v>
      </c>
      <c r="S311" s="4">
        <v>0.19</v>
      </c>
      <c r="T311" s="4">
        <v>0.15</v>
      </c>
      <c r="U311" s="6">
        <f t="shared" si="36"/>
        <v>77</v>
      </c>
      <c r="V311" s="4">
        <v>0.4</v>
      </c>
      <c r="W311" s="6">
        <f t="shared" si="37"/>
        <v>195</v>
      </c>
      <c r="X311" s="4">
        <v>0.18</v>
      </c>
      <c r="Y311" s="4">
        <v>0.1</v>
      </c>
      <c r="Z311" s="4">
        <v>-0.06</v>
      </c>
      <c r="AA311" s="4" t="s">
        <v>46</v>
      </c>
      <c r="AB311" s="4">
        <v>2021</v>
      </c>
      <c r="AC311" s="6">
        <f t="shared" si="38"/>
        <v>373.8</v>
      </c>
      <c r="AD311" s="14">
        <f t="shared" si="39"/>
        <v>309</v>
      </c>
    </row>
    <row r="312" spans="1:30" x14ac:dyDescent="0.35">
      <c r="A312" s="4" t="s">
        <v>504</v>
      </c>
      <c r="B312" s="4" t="s">
        <v>81</v>
      </c>
      <c r="C312" s="4" t="s">
        <v>82</v>
      </c>
      <c r="D312" s="4" t="s">
        <v>174</v>
      </c>
      <c r="E312" s="4">
        <v>26</v>
      </c>
      <c r="F312" s="4">
        <v>16.75</v>
      </c>
      <c r="G312" s="6">
        <f t="shared" si="32"/>
        <v>311</v>
      </c>
      <c r="H312" s="4">
        <v>0.34</v>
      </c>
      <c r="I312" s="6">
        <f t="shared" si="33"/>
        <v>251</v>
      </c>
      <c r="J312" s="4">
        <v>2.5499999999999998</v>
      </c>
      <c r="K312" s="4">
        <v>0.52</v>
      </c>
      <c r="L312" s="6">
        <f t="shared" si="34"/>
        <v>598</v>
      </c>
      <c r="M312" s="4">
        <v>23.83</v>
      </c>
      <c r="N312" s="4">
        <v>0.03</v>
      </c>
      <c r="O312" s="4">
        <v>0.36</v>
      </c>
      <c r="P312" s="4">
        <v>20.75</v>
      </c>
      <c r="Q312" s="6">
        <f t="shared" si="35"/>
        <v>121</v>
      </c>
      <c r="R312" s="4">
        <v>0.46</v>
      </c>
      <c r="S312" s="4">
        <v>0.02</v>
      </c>
      <c r="T312" s="4">
        <v>-0.02</v>
      </c>
      <c r="U312" s="6">
        <f t="shared" si="36"/>
        <v>656</v>
      </c>
      <c r="V312" s="4">
        <v>0.32</v>
      </c>
      <c r="W312" s="6">
        <f t="shared" si="37"/>
        <v>289</v>
      </c>
      <c r="X312" s="4">
        <v>0.06</v>
      </c>
      <c r="Y312" s="4">
        <v>-0.05</v>
      </c>
      <c r="Z312" s="4">
        <v>-0.02</v>
      </c>
      <c r="AA312" s="4" t="s">
        <v>50</v>
      </c>
      <c r="AB312" s="4">
        <v>2021</v>
      </c>
      <c r="AC312" s="6">
        <f t="shared" si="38"/>
        <v>374.45</v>
      </c>
      <c r="AD312" s="14">
        <f t="shared" si="39"/>
        <v>310</v>
      </c>
    </row>
    <row r="313" spans="1:30" x14ac:dyDescent="0.35">
      <c r="A313" s="4" t="s">
        <v>505</v>
      </c>
      <c r="B313" s="4" t="s">
        <v>298</v>
      </c>
      <c r="C313" s="4" t="s">
        <v>82</v>
      </c>
      <c r="D313" s="4" t="s">
        <v>506</v>
      </c>
      <c r="E313" s="4">
        <v>34</v>
      </c>
      <c r="F313" s="4">
        <v>23.72</v>
      </c>
      <c r="G313" s="6">
        <f t="shared" si="32"/>
        <v>155</v>
      </c>
      <c r="H313" s="4">
        <v>0.15</v>
      </c>
      <c r="I313" s="6">
        <f t="shared" si="33"/>
        <v>510</v>
      </c>
      <c r="J313" s="4">
        <v>0.92</v>
      </c>
      <c r="K313" s="4">
        <v>0.46</v>
      </c>
      <c r="L313" s="6">
        <f t="shared" si="34"/>
        <v>641</v>
      </c>
      <c r="M313" s="4">
        <v>50.08</v>
      </c>
      <c r="N313" s="4">
        <v>0</v>
      </c>
      <c r="O313" s="4">
        <v>0.09</v>
      </c>
      <c r="P313" s="4">
        <v>18.57</v>
      </c>
      <c r="Q313" s="6">
        <f t="shared" si="35"/>
        <v>238</v>
      </c>
      <c r="R313" s="4">
        <v>0.06</v>
      </c>
      <c r="S313" s="4">
        <v>0.15</v>
      </c>
      <c r="T313" s="4">
        <v>7.0000000000000007E-2</v>
      </c>
      <c r="U313" s="6">
        <f t="shared" si="36"/>
        <v>241</v>
      </c>
      <c r="V313" s="4">
        <v>0.35</v>
      </c>
      <c r="W313" s="6">
        <f t="shared" si="37"/>
        <v>249</v>
      </c>
      <c r="X313" s="4">
        <v>0.06</v>
      </c>
      <c r="Y313" s="4">
        <v>-7.0000000000000007E-2</v>
      </c>
      <c r="Z313" s="4">
        <v>-0.06</v>
      </c>
      <c r="AA313" s="4" t="s">
        <v>28</v>
      </c>
      <c r="AB313" s="4">
        <v>2021</v>
      </c>
      <c r="AC313" s="6">
        <f t="shared" si="38"/>
        <v>375.7</v>
      </c>
      <c r="AD313" s="14">
        <f t="shared" si="39"/>
        <v>311</v>
      </c>
    </row>
    <row r="314" spans="1:30" x14ac:dyDescent="0.35">
      <c r="A314" s="4" t="s">
        <v>507</v>
      </c>
      <c r="B314" s="4" t="s">
        <v>44</v>
      </c>
      <c r="C314" s="4" t="s">
        <v>26</v>
      </c>
      <c r="D314" s="4" t="s">
        <v>52</v>
      </c>
      <c r="E314" s="4">
        <v>24</v>
      </c>
      <c r="F314" s="4">
        <v>24.33</v>
      </c>
      <c r="G314" s="6">
        <f t="shared" si="32"/>
        <v>144</v>
      </c>
      <c r="H314" s="4">
        <v>0.27</v>
      </c>
      <c r="I314" s="6">
        <f t="shared" si="33"/>
        <v>338</v>
      </c>
      <c r="J314" s="4">
        <v>1.92</v>
      </c>
      <c r="K314" s="4">
        <v>0.74</v>
      </c>
      <c r="L314" s="6">
        <f t="shared" si="34"/>
        <v>412</v>
      </c>
      <c r="M314" s="4">
        <v>34.64</v>
      </c>
      <c r="N314" s="4">
        <v>7.0000000000000007E-2</v>
      </c>
      <c r="O314" s="4">
        <v>0.28999999999999998</v>
      </c>
      <c r="P314" s="4">
        <v>16.829999999999998</v>
      </c>
      <c r="Q314" s="6">
        <f t="shared" si="35"/>
        <v>375</v>
      </c>
      <c r="R314" s="4">
        <v>0.17</v>
      </c>
      <c r="S314" s="4">
        <v>-0.09</v>
      </c>
      <c r="T314" s="4">
        <v>0</v>
      </c>
      <c r="U314" s="6">
        <f t="shared" si="36"/>
        <v>563</v>
      </c>
      <c r="V314" s="4">
        <v>0.23</v>
      </c>
      <c r="W314" s="6">
        <f t="shared" si="37"/>
        <v>470</v>
      </c>
      <c r="X314" s="4">
        <v>0.05</v>
      </c>
      <c r="Y314" s="4">
        <v>0.12</v>
      </c>
      <c r="Z314" s="4">
        <v>0.01</v>
      </c>
      <c r="AA314" s="4" t="s">
        <v>46</v>
      </c>
      <c r="AB314" s="4">
        <v>2021</v>
      </c>
      <c r="AC314" s="6">
        <f t="shared" si="38"/>
        <v>376.2</v>
      </c>
      <c r="AD314" s="14">
        <f t="shared" si="39"/>
        <v>312</v>
      </c>
    </row>
    <row r="315" spans="1:30" x14ac:dyDescent="0.35">
      <c r="A315" s="4" t="s">
        <v>508</v>
      </c>
      <c r="B315" s="4" t="s">
        <v>81</v>
      </c>
      <c r="C315" s="4" t="s">
        <v>26</v>
      </c>
      <c r="D315" s="4" t="s">
        <v>117</v>
      </c>
      <c r="E315" s="4">
        <v>30</v>
      </c>
      <c r="F315" s="4">
        <v>10.8</v>
      </c>
      <c r="G315" s="6">
        <f t="shared" si="32"/>
        <v>468</v>
      </c>
      <c r="H315" s="4">
        <v>0.45</v>
      </c>
      <c r="I315" s="6">
        <f t="shared" si="33"/>
        <v>153</v>
      </c>
      <c r="J315" s="4">
        <v>2.2999999999999998</v>
      </c>
      <c r="K315" s="4">
        <v>0.59</v>
      </c>
      <c r="L315" s="6">
        <f t="shared" si="34"/>
        <v>542</v>
      </c>
      <c r="M315" s="4">
        <v>29.2</v>
      </c>
      <c r="N315" s="4">
        <v>0.19</v>
      </c>
      <c r="O315" s="4">
        <v>0.48</v>
      </c>
      <c r="P315" s="4">
        <v>18.34</v>
      </c>
      <c r="Q315" s="6">
        <f t="shared" si="35"/>
        <v>253</v>
      </c>
      <c r="R315" s="4">
        <v>0.48</v>
      </c>
      <c r="S315" s="4">
        <v>-0.08</v>
      </c>
      <c r="T315" s="4">
        <v>-0.02</v>
      </c>
      <c r="U315" s="6">
        <f t="shared" si="36"/>
        <v>656</v>
      </c>
      <c r="V315" s="4">
        <v>0.36</v>
      </c>
      <c r="W315" s="6">
        <f t="shared" si="37"/>
        <v>235</v>
      </c>
      <c r="X315" s="4">
        <v>0.04</v>
      </c>
      <c r="Y315" s="4">
        <v>0.12</v>
      </c>
      <c r="Z315" s="4">
        <v>0</v>
      </c>
      <c r="AA315" s="4" t="s">
        <v>50</v>
      </c>
      <c r="AB315" s="4">
        <v>2021</v>
      </c>
      <c r="AC315" s="6">
        <f t="shared" si="38"/>
        <v>376.7</v>
      </c>
      <c r="AD315" s="14">
        <f t="shared" si="39"/>
        <v>313</v>
      </c>
    </row>
    <row r="316" spans="1:30" x14ac:dyDescent="0.35">
      <c r="A316" s="4" t="s">
        <v>509</v>
      </c>
      <c r="B316" s="4" t="s">
        <v>510</v>
      </c>
      <c r="C316" s="4" t="s">
        <v>26</v>
      </c>
      <c r="D316" s="4" t="s">
        <v>256</v>
      </c>
      <c r="E316" s="4">
        <v>27</v>
      </c>
      <c r="F316" s="4">
        <v>22.53</v>
      </c>
      <c r="G316" s="6">
        <f t="shared" si="32"/>
        <v>176</v>
      </c>
      <c r="H316" s="4">
        <v>0.21</v>
      </c>
      <c r="I316" s="6">
        <f t="shared" si="33"/>
        <v>413</v>
      </c>
      <c r="J316" s="4">
        <v>2.06</v>
      </c>
      <c r="K316" s="4">
        <v>0.83</v>
      </c>
      <c r="L316" s="6">
        <f t="shared" si="34"/>
        <v>347</v>
      </c>
      <c r="M316" s="4">
        <v>42.56</v>
      </c>
      <c r="N316" s="4">
        <v>0.18</v>
      </c>
      <c r="O316" s="4">
        <v>0.23</v>
      </c>
      <c r="P316" s="4">
        <v>21.12</v>
      </c>
      <c r="Q316" s="6">
        <f t="shared" si="35"/>
        <v>103</v>
      </c>
      <c r="R316" s="4">
        <v>0.15</v>
      </c>
      <c r="S316" s="4">
        <v>0.05</v>
      </c>
      <c r="T316" s="4">
        <v>-0.03</v>
      </c>
      <c r="U316" s="6">
        <f t="shared" si="36"/>
        <v>687</v>
      </c>
      <c r="V316" s="4">
        <v>0.16</v>
      </c>
      <c r="W316" s="6">
        <f t="shared" si="37"/>
        <v>597</v>
      </c>
      <c r="X316" s="4">
        <v>0.08</v>
      </c>
      <c r="Y316" s="4">
        <v>-0.02</v>
      </c>
      <c r="Z316" s="4">
        <v>-0.01</v>
      </c>
      <c r="AA316" s="4" t="s">
        <v>28</v>
      </c>
      <c r="AB316" s="4">
        <v>2021</v>
      </c>
      <c r="AC316" s="6">
        <f t="shared" si="38"/>
        <v>377.25</v>
      </c>
      <c r="AD316" s="14">
        <f t="shared" si="39"/>
        <v>314</v>
      </c>
    </row>
    <row r="317" spans="1:30" x14ac:dyDescent="0.35">
      <c r="A317" s="4" t="s">
        <v>511</v>
      </c>
      <c r="B317" s="4" t="s">
        <v>39</v>
      </c>
      <c r="C317" s="4" t="s">
        <v>31</v>
      </c>
      <c r="D317" s="4" t="s">
        <v>40</v>
      </c>
      <c r="E317" s="4">
        <v>25</v>
      </c>
      <c r="F317" s="4">
        <v>10.77</v>
      </c>
      <c r="G317" s="6">
        <f t="shared" si="32"/>
        <v>469</v>
      </c>
      <c r="H317" s="4">
        <v>0.43</v>
      </c>
      <c r="I317" s="6">
        <f t="shared" si="33"/>
        <v>166</v>
      </c>
      <c r="J317" s="4">
        <v>2.4500000000000002</v>
      </c>
      <c r="K317" s="4">
        <v>0.97</v>
      </c>
      <c r="L317" s="6">
        <f t="shared" si="34"/>
        <v>254</v>
      </c>
      <c r="M317" s="4">
        <v>42.31</v>
      </c>
      <c r="N317" s="4">
        <v>0.06</v>
      </c>
      <c r="O317" s="4">
        <v>0.43</v>
      </c>
      <c r="P317" s="4">
        <v>10.119999999999999</v>
      </c>
      <c r="Q317" s="6">
        <f t="shared" si="35"/>
        <v>837</v>
      </c>
      <c r="R317" s="4">
        <v>0.03</v>
      </c>
      <c r="S317" s="4">
        <v>0.01</v>
      </c>
      <c r="T317" s="4">
        <v>0.04</v>
      </c>
      <c r="U317" s="6">
        <f t="shared" si="36"/>
        <v>376</v>
      </c>
      <c r="V317" s="4">
        <v>0.3</v>
      </c>
      <c r="W317" s="6">
        <f t="shared" si="37"/>
        <v>331</v>
      </c>
      <c r="X317" s="4">
        <v>0.08</v>
      </c>
      <c r="Y317" s="4">
        <v>0.03</v>
      </c>
      <c r="Z317" s="4">
        <v>0.05</v>
      </c>
      <c r="AA317" s="4" t="s">
        <v>37</v>
      </c>
      <c r="AB317" s="4">
        <v>2021</v>
      </c>
      <c r="AC317" s="6">
        <f t="shared" si="38"/>
        <v>377.7</v>
      </c>
      <c r="AD317" s="14">
        <f t="shared" si="39"/>
        <v>315</v>
      </c>
    </row>
    <row r="318" spans="1:30" x14ac:dyDescent="0.35">
      <c r="A318" s="4" t="s">
        <v>512</v>
      </c>
      <c r="B318" s="4" t="s">
        <v>183</v>
      </c>
      <c r="C318" s="4" t="s">
        <v>31</v>
      </c>
      <c r="D318" s="4" t="s">
        <v>218</v>
      </c>
      <c r="E318" s="4">
        <v>28</v>
      </c>
      <c r="F318" s="4">
        <v>20.52</v>
      </c>
      <c r="G318" s="6">
        <f t="shared" si="32"/>
        <v>217</v>
      </c>
      <c r="H318" s="4">
        <v>0.28999999999999998</v>
      </c>
      <c r="I318" s="6">
        <f t="shared" si="33"/>
        <v>313</v>
      </c>
      <c r="J318" s="4">
        <v>2.6</v>
      </c>
      <c r="K318" s="4">
        <v>1.03</v>
      </c>
      <c r="L318" s="6">
        <f t="shared" si="34"/>
        <v>221</v>
      </c>
      <c r="M318" s="4">
        <v>38.58</v>
      </c>
      <c r="N318" s="4">
        <v>0.09</v>
      </c>
      <c r="O318" s="4">
        <v>0.19</v>
      </c>
      <c r="P318" s="4">
        <v>15.94</v>
      </c>
      <c r="Q318" s="6">
        <f t="shared" si="35"/>
        <v>469</v>
      </c>
      <c r="R318" s="4">
        <v>-0.05</v>
      </c>
      <c r="S318" s="4">
        <v>-0.08</v>
      </c>
      <c r="T318" s="4">
        <v>-0.06</v>
      </c>
      <c r="U318" s="6">
        <f t="shared" si="36"/>
        <v>805</v>
      </c>
      <c r="V318" s="4">
        <v>0.3</v>
      </c>
      <c r="W318" s="6">
        <f t="shared" si="37"/>
        <v>331</v>
      </c>
      <c r="X318" s="4">
        <v>0.19</v>
      </c>
      <c r="Y318" s="4">
        <v>-0.01</v>
      </c>
      <c r="Z318" s="4">
        <v>-0.04</v>
      </c>
      <c r="AA318" s="4" t="s">
        <v>50</v>
      </c>
      <c r="AB318" s="4">
        <v>2021</v>
      </c>
      <c r="AC318" s="6">
        <f t="shared" si="38"/>
        <v>379.2</v>
      </c>
      <c r="AD318" s="14">
        <f t="shared" si="39"/>
        <v>316</v>
      </c>
    </row>
    <row r="319" spans="1:30" x14ac:dyDescent="0.35">
      <c r="A319" s="4" t="s">
        <v>513</v>
      </c>
      <c r="B319" s="4" t="s">
        <v>77</v>
      </c>
      <c r="C319" s="4" t="s">
        <v>26</v>
      </c>
      <c r="D319" s="4" t="s">
        <v>351</v>
      </c>
      <c r="E319" s="4">
        <v>20</v>
      </c>
      <c r="F319" s="4">
        <v>28.28</v>
      </c>
      <c r="G319" s="6">
        <f t="shared" si="32"/>
        <v>83</v>
      </c>
      <c r="H319" s="4">
        <v>0.21</v>
      </c>
      <c r="I319" s="6">
        <f t="shared" si="33"/>
        <v>413</v>
      </c>
      <c r="J319" s="4">
        <v>2.06</v>
      </c>
      <c r="K319" s="4">
        <v>0.81</v>
      </c>
      <c r="L319" s="6">
        <f t="shared" si="34"/>
        <v>356</v>
      </c>
      <c r="M319" s="4">
        <v>34.43</v>
      </c>
      <c r="N319" s="4">
        <v>0.05</v>
      </c>
      <c r="O319" s="4">
        <v>0.28000000000000003</v>
      </c>
      <c r="P319" s="4">
        <v>18.760000000000002</v>
      </c>
      <c r="Q319" s="6">
        <f t="shared" si="35"/>
        <v>224</v>
      </c>
      <c r="R319" s="4">
        <v>0.06</v>
      </c>
      <c r="S319" s="4">
        <v>-0.08</v>
      </c>
      <c r="T319" s="4">
        <v>-0.01</v>
      </c>
      <c r="U319" s="6">
        <f t="shared" si="36"/>
        <v>616</v>
      </c>
      <c r="V319" s="4">
        <v>0.12</v>
      </c>
      <c r="W319" s="6">
        <f t="shared" si="37"/>
        <v>678</v>
      </c>
      <c r="X319" s="4">
        <v>0.18</v>
      </c>
      <c r="Y319" s="4">
        <v>0.06</v>
      </c>
      <c r="Z319" s="4">
        <v>-0.08</v>
      </c>
      <c r="AA319" s="4" t="s">
        <v>79</v>
      </c>
      <c r="AB319" s="4">
        <v>2021</v>
      </c>
      <c r="AC319" s="6">
        <f t="shared" si="38"/>
        <v>380.7</v>
      </c>
      <c r="AD319" s="14">
        <f t="shared" si="39"/>
        <v>317</v>
      </c>
    </row>
    <row r="320" spans="1:30" x14ac:dyDescent="0.35">
      <c r="A320" s="4" t="s">
        <v>514</v>
      </c>
      <c r="B320" s="4" t="s">
        <v>101</v>
      </c>
      <c r="C320" s="4" t="s">
        <v>26</v>
      </c>
      <c r="D320" s="4" t="s">
        <v>178</v>
      </c>
      <c r="E320" s="4">
        <v>23</v>
      </c>
      <c r="F320" s="4">
        <v>4.42</v>
      </c>
      <c r="G320" s="6">
        <f t="shared" si="32"/>
        <v>686</v>
      </c>
      <c r="H320" s="4">
        <v>0.26</v>
      </c>
      <c r="I320" s="6">
        <f t="shared" si="33"/>
        <v>345</v>
      </c>
      <c r="J320" s="4">
        <v>2.4300000000000002</v>
      </c>
      <c r="K320" s="4">
        <v>0.71</v>
      </c>
      <c r="L320" s="6">
        <f t="shared" si="34"/>
        <v>432</v>
      </c>
      <c r="M320" s="4">
        <v>27.23</v>
      </c>
      <c r="N320" s="4">
        <v>0.14000000000000001</v>
      </c>
      <c r="O320" s="4">
        <v>0.34</v>
      </c>
      <c r="P320" s="4">
        <v>18.059999999999999</v>
      </c>
      <c r="Q320" s="6">
        <f t="shared" si="35"/>
        <v>278</v>
      </c>
      <c r="R320" s="4">
        <v>0.57999999999999996</v>
      </c>
      <c r="S320" s="4">
        <v>0.01</v>
      </c>
      <c r="T320" s="4">
        <v>7.0000000000000007E-2</v>
      </c>
      <c r="U320" s="6">
        <f t="shared" si="36"/>
        <v>241</v>
      </c>
      <c r="V320" s="4">
        <v>0.33</v>
      </c>
      <c r="W320" s="6">
        <f t="shared" si="37"/>
        <v>277</v>
      </c>
      <c r="X320" s="4">
        <v>0.05</v>
      </c>
      <c r="Y320" s="4">
        <v>0.01</v>
      </c>
      <c r="Z320" s="4">
        <v>-0.02</v>
      </c>
      <c r="AA320" s="4" t="s">
        <v>33</v>
      </c>
      <c r="AB320" s="4">
        <v>2021</v>
      </c>
      <c r="AC320" s="6">
        <f t="shared" si="38"/>
        <v>381.09999999999991</v>
      </c>
      <c r="AD320" s="14">
        <f t="shared" si="39"/>
        <v>318</v>
      </c>
    </row>
    <row r="321" spans="1:30" x14ac:dyDescent="0.35">
      <c r="A321" s="4" t="s">
        <v>515</v>
      </c>
      <c r="B321" s="4" t="s">
        <v>77</v>
      </c>
      <c r="C321" s="4" t="s">
        <v>31</v>
      </c>
      <c r="D321" s="4" t="s">
        <v>314</v>
      </c>
      <c r="E321" s="4">
        <v>30</v>
      </c>
      <c r="F321" s="4">
        <v>28.54</v>
      </c>
      <c r="G321" s="6">
        <f t="shared" si="32"/>
        <v>76</v>
      </c>
      <c r="H321" s="4">
        <v>0.2</v>
      </c>
      <c r="I321" s="6">
        <f t="shared" si="33"/>
        <v>432</v>
      </c>
      <c r="J321" s="4">
        <v>2.69</v>
      </c>
      <c r="K321" s="4">
        <v>0.97</v>
      </c>
      <c r="L321" s="6">
        <f t="shared" si="34"/>
        <v>254</v>
      </c>
      <c r="M321" s="4">
        <v>37.21</v>
      </c>
      <c r="N321" s="4">
        <v>0.01</v>
      </c>
      <c r="O321" s="4">
        <v>0.33</v>
      </c>
      <c r="P321" s="4">
        <v>15.42</v>
      </c>
      <c r="Q321" s="6">
        <f t="shared" si="35"/>
        <v>513</v>
      </c>
      <c r="R321" s="4">
        <v>0.13</v>
      </c>
      <c r="S321" s="4">
        <v>0</v>
      </c>
      <c r="T321" s="4">
        <v>-0.03</v>
      </c>
      <c r="U321" s="6">
        <f t="shared" si="36"/>
        <v>687</v>
      </c>
      <c r="V321" s="4">
        <v>0.31</v>
      </c>
      <c r="W321" s="6">
        <f t="shared" si="37"/>
        <v>314</v>
      </c>
      <c r="X321" s="4">
        <v>0.11</v>
      </c>
      <c r="Y321" s="4">
        <v>-0.17</v>
      </c>
      <c r="Z321" s="4">
        <v>-0.09</v>
      </c>
      <c r="AA321" s="4" t="s">
        <v>79</v>
      </c>
      <c r="AB321" s="4">
        <v>2021</v>
      </c>
      <c r="AC321" s="6">
        <f t="shared" si="38"/>
        <v>381.6</v>
      </c>
      <c r="AD321" s="14">
        <f t="shared" si="39"/>
        <v>319</v>
      </c>
    </row>
    <row r="322" spans="1:30" x14ac:dyDescent="0.35">
      <c r="A322" s="4" t="s">
        <v>516</v>
      </c>
      <c r="B322" s="4" t="s">
        <v>68</v>
      </c>
      <c r="C322" s="4" t="s">
        <v>82</v>
      </c>
      <c r="D322" s="4" t="s">
        <v>176</v>
      </c>
      <c r="E322" s="4">
        <v>23</v>
      </c>
      <c r="F322" s="4">
        <v>24.21</v>
      </c>
      <c r="G322" s="6">
        <f t="shared" si="32"/>
        <v>145</v>
      </c>
      <c r="H322" s="4">
        <v>0.24</v>
      </c>
      <c r="I322" s="6">
        <f t="shared" si="33"/>
        <v>372</v>
      </c>
      <c r="J322" s="4">
        <v>1.07</v>
      </c>
      <c r="K322" s="4">
        <v>0.35</v>
      </c>
      <c r="L322" s="6">
        <f t="shared" si="34"/>
        <v>702</v>
      </c>
      <c r="M322" s="4">
        <v>36.909999999999997</v>
      </c>
      <c r="N322" s="4">
        <v>0.08</v>
      </c>
      <c r="O322" s="4">
        <v>0.43</v>
      </c>
      <c r="P322" s="4">
        <v>17.600000000000001</v>
      </c>
      <c r="Q322" s="6">
        <f t="shared" si="35"/>
        <v>311</v>
      </c>
      <c r="R322" s="4">
        <v>0.01</v>
      </c>
      <c r="S322" s="4">
        <v>-7.0000000000000007E-2</v>
      </c>
      <c r="T322" s="4">
        <v>0.09</v>
      </c>
      <c r="U322" s="6">
        <f t="shared" si="36"/>
        <v>137</v>
      </c>
      <c r="V322" s="4">
        <v>0.16</v>
      </c>
      <c r="W322" s="6">
        <f t="shared" si="37"/>
        <v>597</v>
      </c>
      <c r="X322" s="4">
        <v>0.08</v>
      </c>
      <c r="Y322" s="4">
        <v>-7.0000000000000007E-2</v>
      </c>
      <c r="Z322" s="4">
        <v>0.03</v>
      </c>
      <c r="AA322" s="4" t="s">
        <v>28</v>
      </c>
      <c r="AB322" s="4">
        <v>2021</v>
      </c>
      <c r="AC322" s="6">
        <f t="shared" si="38"/>
        <v>382.05</v>
      </c>
      <c r="AD322" s="14">
        <f t="shared" si="39"/>
        <v>320</v>
      </c>
    </row>
    <row r="323" spans="1:30" x14ac:dyDescent="0.35">
      <c r="A323" s="4" t="s">
        <v>517</v>
      </c>
      <c r="B323" s="4" t="s">
        <v>81</v>
      </c>
      <c r="C323" s="4" t="s">
        <v>31</v>
      </c>
      <c r="D323" s="4" t="s">
        <v>152</v>
      </c>
      <c r="E323" s="4">
        <v>20</v>
      </c>
      <c r="F323" s="4">
        <v>3.29</v>
      </c>
      <c r="G323" s="6">
        <f t="shared" ref="G323:G386" si="40">RANK(F323,$F$3:$F$981)</f>
        <v>723</v>
      </c>
      <c r="H323" s="4">
        <v>0.53</v>
      </c>
      <c r="I323" s="6">
        <f t="shared" ref="I323:I386" si="41">RANK(H323,H$3:H$981)</f>
        <v>91</v>
      </c>
      <c r="J323" s="4">
        <v>1.88</v>
      </c>
      <c r="K323" s="4">
        <v>1.1200000000000001</v>
      </c>
      <c r="L323" s="6">
        <f t="shared" ref="L323:L386" si="42">RANK(K323,K$3:K$981)</f>
        <v>173</v>
      </c>
      <c r="M323" s="4">
        <v>66.739999999999995</v>
      </c>
      <c r="N323" s="4">
        <v>0.27</v>
      </c>
      <c r="O323" s="4">
        <v>0.47</v>
      </c>
      <c r="P323" s="4">
        <v>11.95</v>
      </c>
      <c r="Q323" s="6">
        <f t="shared" ref="Q323:Q386" si="43">IFERROR(RANK(P323,P$3:P$981),999)</f>
        <v>771</v>
      </c>
      <c r="R323" s="4">
        <v>-0.02</v>
      </c>
      <c r="S323" s="4">
        <v>-0.09</v>
      </c>
      <c r="T323" s="4">
        <v>0.04</v>
      </c>
      <c r="U323" s="6">
        <f t="shared" ref="U323:U386" si="44">IFERROR(RANK(T323,T$3:T$981),999)</f>
        <v>376</v>
      </c>
      <c r="V323" s="4">
        <v>0.24</v>
      </c>
      <c r="W323" s="6">
        <f t="shared" ref="W323:W386" si="45">RANK(V323,V$3:V$981)</f>
        <v>444</v>
      </c>
      <c r="X323" s="4">
        <v>0.13</v>
      </c>
      <c r="Y323" s="4">
        <v>0.51</v>
      </c>
      <c r="Z323" s="4">
        <v>0.38</v>
      </c>
      <c r="AA323" s="4" t="s">
        <v>50</v>
      </c>
      <c r="AB323" s="4">
        <v>2021</v>
      </c>
      <c r="AC323" s="6">
        <f t="shared" ref="AC323:AC386" si="46">$G$1*G323+$I$1*I323+$L$1*L323+$Q$1*Q323+$W$1*W323+$U$1*U323</f>
        <v>382.25</v>
      </c>
      <c r="AD323" s="14">
        <f t="shared" ref="AD323:AD386" si="47">RANK(AC323,AC$3:AC$981,1)</f>
        <v>321</v>
      </c>
    </row>
    <row r="324" spans="1:30" x14ac:dyDescent="0.35">
      <c r="A324" s="4" t="s">
        <v>518</v>
      </c>
      <c r="B324" s="4" t="s">
        <v>62</v>
      </c>
      <c r="C324" s="4" t="s">
        <v>26</v>
      </c>
      <c r="D324" s="4" t="s">
        <v>256</v>
      </c>
      <c r="E324" s="4">
        <v>22</v>
      </c>
      <c r="F324" s="4">
        <v>18.43</v>
      </c>
      <c r="G324" s="6">
        <f t="shared" si="40"/>
        <v>269</v>
      </c>
      <c r="H324" s="4">
        <v>0.24</v>
      </c>
      <c r="I324" s="6">
        <f t="shared" si="41"/>
        <v>372</v>
      </c>
      <c r="J324" s="4">
        <v>2.62</v>
      </c>
      <c r="K324" s="4">
        <v>0.96</v>
      </c>
      <c r="L324" s="6">
        <f t="shared" si="42"/>
        <v>262</v>
      </c>
      <c r="M324" s="4">
        <v>33.200000000000003</v>
      </c>
      <c r="N324" s="4">
        <v>0.1</v>
      </c>
      <c r="O324" s="4">
        <v>0.3</v>
      </c>
      <c r="P324" s="4">
        <v>16.739999999999998</v>
      </c>
      <c r="Q324" s="6">
        <f t="shared" si="43"/>
        <v>385</v>
      </c>
      <c r="R324" s="4">
        <v>7.0000000000000007E-2</v>
      </c>
      <c r="S324" s="4">
        <v>-0.08</v>
      </c>
      <c r="T324" s="4">
        <v>-0.05</v>
      </c>
      <c r="U324" s="6">
        <f t="shared" si="44"/>
        <v>769</v>
      </c>
      <c r="V324" s="4">
        <v>0.36</v>
      </c>
      <c r="W324" s="6">
        <f t="shared" si="45"/>
        <v>235</v>
      </c>
      <c r="X324" s="4">
        <v>0.13</v>
      </c>
      <c r="Y324" s="4">
        <v>-0.12</v>
      </c>
      <c r="Z324" s="4">
        <v>-0.16</v>
      </c>
      <c r="AA324" s="4" t="s">
        <v>28</v>
      </c>
      <c r="AB324" s="4">
        <v>2021</v>
      </c>
      <c r="AC324" s="6">
        <f t="shared" si="46"/>
        <v>382.35</v>
      </c>
      <c r="AD324" s="14">
        <f t="shared" si="47"/>
        <v>322</v>
      </c>
    </row>
    <row r="325" spans="1:30" x14ac:dyDescent="0.35">
      <c r="A325" s="4" t="s">
        <v>519</v>
      </c>
      <c r="B325" s="4" t="s">
        <v>110</v>
      </c>
      <c r="C325" s="4" t="s">
        <v>26</v>
      </c>
      <c r="D325" s="4" t="s">
        <v>187</v>
      </c>
      <c r="E325" s="4">
        <v>22</v>
      </c>
      <c r="F325" s="4">
        <v>10.71</v>
      </c>
      <c r="G325" s="6">
        <f t="shared" si="40"/>
        <v>473</v>
      </c>
      <c r="H325" s="4">
        <v>0.47</v>
      </c>
      <c r="I325" s="6">
        <f t="shared" si="41"/>
        <v>131</v>
      </c>
      <c r="J325" s="4">
        <v>2.27</v>
      </c>
      <c r="K325" s="4">
        <v>0.68</v>
      </c>
      <c r="L325" s="6">
        <f t="shared" si="42"/>
        <v>456</v>
      </c>
      <c r="M325" s="4">
        <v>33.229999999999997</v>
      </c>
      <c r="N325" s="4">
        <v>0.13</v>
      </c>
      <c r="O325" s="4">
        <v>0.49</v>
      </c>
      <c r="P325" s="4">
        <v>17.36</v>
      </c>
      <c r="Q325" s="6">
        <f t="shared" si="43"/>
        <v>327</v>
      </c>
      <c r="R325" s="4">
        <v>7.0000000000000007E-2</v>
      </c>
      <c r="S325" s="4">
        <v>0.09</v>
      </c>
      <c r="T325" s="4">
        <v>0</v>
      </c>
      <c r="U325" s="6">
        <f t="shared" si="44"/>
        <v>563</v>
      </c>
      <c r="V325" s="4">
        <v>0.19</v>
      </c>
      <c r="W325" s="6">
        <f t="shared" si="45"/>
        <v>540</v>
      </c>
      <c r="X325" s="4">
        <v>0.14000000000000001</v>
      </c>
      <c r="Y325" s="4">
        <v>0.2</v>
      </c>
      <c r="Z325" s="4">
        <v>0.27</v>
      </c>
      <c r="AA325" s="4" t="s">
        <v>33</v>
      </c>
      <c r="AB325" s="4">
        <v>2021</v>
      </c>
      <c r="AC325" s="6">
        <f t="shared" si="46"/>
        <v>382.4</v>
      </c>
      <c r="AD325" s="14">
        <f t="shared" si="47"/>
        <v>323</v>
      </c>
    </row>
    <row r="326" spans="1:30" x14ac:dyDescent="0.35">
      <c r="A326" s="4" t="s">
        <v>520</v>
      </c>
      <c r="B326" s="4" t="s">
        <v>68</v>
      </c>
      <c r="C326" s="4" t="s">
        <v>26</v>
      </c>
      <c r="D326" s="4" t="s">
        <v>192</v>
      </c>
      <c r="E326" s="4">
        <v>24</v>
      </c>
      <c r="F326" s="4">
        <v>17.739999999999998</v>
      </c>
      <c r="G326" s="6">
        <f t="shared" si="40"/>
        <v>287</v>
      </c>
      <c r="H326" s="4">
        <v>0.13</v>
      </c>
      <c r="I326" s="6">
        <f t="shared" si="41"/>
        <v>548</v>
      </c>
      <c r="J326" s="4">
        <v>1.98</v>
      </c>
      <c r="K326" s="4">
        <v>0.81</v>
      </c>
      <c r="L326" s="6">
        <f t="shared" si="42"/>
        <v>356</v>
      </c>
      <c r="M326" s="4">
        <v>38.229999999999997</v>
      </c>
      <c r="N326" s="4">
        <v>0.04</v>
      </c>
      <c r="O326" s="4">
        <v>0.19</v>
      </c>
      <c r="P326" s="4">
        <v>17.22</v>
      </c>
      <c r="Q326" s="6">
        <f t="shared" si="43"/>
        <v>342</v>
      </c>
      <c r="R326" s="4">
        <v>-0.08</v>
      </c>
      <c r="S326" s="4">
        <v>-0.06</v>
      </c>
      <c r="T326" s="4">
        <v>0.09</v>
      </c>
      <c r="U326" s="6">
        <f t="shared" si="44"/>
        <v>137</v>
      </c>
      <c r="V326" s="4">
        <v>0.16</v>
      </c>
      <c r="W326" s="6">
        <f t="shared" si="45"/>
        <v>597</v>
      </c>
      <c r="X326" s="4">
        <v>0.16</v>
      </c>
      <c r="Y326" s="4">
        <v>7.0000000000000007E-2</v>
      </c>
      <c r="Z326" s="4">
        <v>-0.01</v>
      </c>
      <c r="AA326" s="4" t="s">
        <v>28</v>
      </c>
      <c r="AB326" s="4">
        <v>2021</v>
      </c>
      <c r="AC326" s="6">
        <f t="shared" si="46"/>
        <v>382.8</v>
      </c>
      <c r="AD326" s="14">
        <f t="shared" si="47"/>
        <v>324</v>
      </c>
    </row>
    <row r="327" spans="1:30" x14ac:dyDescent="0.35">
      <c r="A327" s="4" t="s">
        <v>521</v>
      </c>
      <c r="B327" s="4" t="s">
        <v>363</v>
      </c>
      <c r="C327" s="4" t="s">
        <v>31</v>
      </c>
      <c r="D327" s="4" t="s">
        <v>333</v>
      </c>
      <c r="E327" s="4">
        <v>20</v>
      </c>
      <c r="F327" s="4">
        <v>8.7100000000000009</v>
      </c>
      <c r="G327" s="6">
        <f t="shared" si="40"/>
        <v>530</v>
      </c>
      <c r="H327" s="4">
        <v>0.31</v>
      </c>
      <c r="I327" s="6">
        <f t="shared" si="41"/>
        <v>281</v>
      </c>
      <c r="J327" s="4">
        <v>2.56</v>
      </c>
      <c r="K327" s="4">
        <v>0.89</v>
      </c>
      <c r="L327" s="6">
        <f t="shared" si="42"/>
        <v>309</v>
      </c>
      <c r="M327" s="4">
        <v>34.83</v>
      </c>
      <c r="N327" s="4">
        <v>0.01</v>
      </c>
      <c r="O327" s="4">
        <v>0.16</v>
      </c>
      <c r="P327" s="4">
        <v>13.77</v>
      </c>
      <c r="Q327" s="6">
        <f t="shared" si="43"/>
        <v>646</v>
      </c>
      <c r="R327" s="4">
        <v>0.08</v>
      </c>
      <c r="S327" s="4">
        <v>-0.02</v>
      </c>
      <c r="T327" s="4">
        <v>0.04</v>
      </c>
      <c r="U327" s="6">
        <f t="shared" si="44"/>
        <v>376</v>
      </c>
      <c r="V327" s="4">
        <v>0.4</v>
      </c>
      <c r="W327" s="6">
        <f t="shared" si="45"/>
        <v>195</v>
      </c>
      <c r="X327" s="4">
        <v>0.19</v>
      </c>
      <c r="Y327" s="4">
        <v>-0.25</v>
      </c>
      <c r="Z327" s="4">
        <v>-0.19</v>
      </c>
      <c r="AA327" s="4" t="s">
        <v>46</v>
      </c>
      <c r="AB327" s="4">
        <v>2021</v>
      </c>
      <c r="AC327" s="6">
        <f t="shared" si="46"/>
        <v>384.34999999999997</v>
      </c>
      <c r="AD327" s="14">
        <f t="shared" si="47"/>
        <v>325</v>
      </c>
    </row>
    <row r="328" spans="1:30" x14ac:dyDescent="0.35">
      <c r="A328" s="4" t="s">
        <v>522</v>
      </c>
      <c r="B328" s="4" t="s">
        <v>90</v>
      </c>
      <c r="C328" s="4" t="s">
        <v>26</v>
      </c>
      <c r="D328" s="4" t="s">
        <v>152</v>
      </c>
      <c r="E328" s="4">
        <v>22</v>
      </c>
      <c r="F328" s="4">
        <v>20.58</v>
      </c>
      <c r="G328" s="6">
        <f t="shared" si="40"/>
        <v>216</v>
      </c>
      <c r="H328" s="4">
        <v>0.23</v>
      </c>
      <c r="I328" s="6">
        <f t="shared" si="41"/>
        <v>388</v>
      </c>
      <c r="J328" s="4">
        <v>2.0699999999999998</v>
      </c>
      <c r="K328" s="4">
        <v>0.81</v>
      </c>
      <c r="L328" s="6">
        <f t="shared" si="42"/>
        <v>356</v>
      </c>
      <c r="M328" s="4">
        <v>43.96</v>
      </c>
      <c r="N328" s="4">
        <v>0.04</v>
      </c>
      <c r="O328" s="4">
        <v>0.08</v>
      </c>
      <c r="P328" s="4">
        <v>15.17</v>
      </c>
      <c r="Q328" s="6">
        <f t="shared" si="43"/>
        <v>532</v>
      </c>
      <c r="R328" s="4">
        <v>-0.02</v>
      </c>
      <c r="S328" s="4">
        <v>0.01</v>
      </c>
      <c r="T328" s="4">
        <v>0.01</v>
      </c>
      <c r="U328" s="6">
        <f t="shared" si="44"/>
        <v>521</v>
      </c>
      <c r="V328" s="4">
        <v>0.34</v>
      </c>
      <c r="W328" s="6">
        <f t="shared" si="45"/>
        <v>261</v>
      </c>
      <c r="X328" s="4">
        <v>0.09</v>
      </c>
      <c r="Y328" s="4">
        <v>-0.11</v>
      </c>
      <c r="Z328" s="4">
        <v>-0.17</v>
      </c>
      <c r="AA328" s="4" t="s">
        <v>50</v>
      </c>
      <c r="AB328" s="4">
        <v>2021</v>
      </c>
      <c r="AC328" s="6">
        <f t="shared" si="46"/>
        <v>384.65000000000003</v>
      </c>
      <c r="AD328" s="14">
        <f t="shared" si="47"/>
        <v>326</v>
      </c>
    </row>
    <row r="329" spans="1:30" x14ac:dyDescent="0.35">
      <c r="A329" s="4" t="s">
        <v>523</v>
      </c>
      <c r="B329" s="4" t="s">
        <v>57</v>
      </c>
      <c r="C329" s="4" t="s">
        <v>31</v>
      </c>
      <c r="D329" s="4" t="s">
        <v>187</v>
      </c>
      <c r="E329" s="4">
        <v>18</v>
      </c>
      <c r="F329" s="4">
        <v>2.5099999999999998</v>
      </c>
      <c r="G329" s="6">
        <f t="shared" si="40"/>
        <v>752</v>
      </c>
      <c r="H329" s="4">
        <v>0.31</v>
      </c>
      <c r="I329" s="6">
        <f t="shared" si="41"/>
        <v>281</v>
      </c>
      <c r="J329" s="4">
        <v>1.54</v>
      </c>
      <c r="K329" s="4">
        <v>1.59</v>
      </c>
      <c r="L329" s="6">
        <f t="shared" si="42"/>
        <v>45</v>
      </c>
      <c r="M329" s="4">
        <v>99.97</v>
      </c>
      <c r="N329" s="4">
        <v>0.22</v>
      </c>
      <c r="O329" s="4">
        <v>0.24</v>
      </c>
      <c r="P329" s="4">
        <v>15.52</v>
      </c>
      <c r="Q329" s="6">
        <f t="shared" si="43"/>
        <v>502</v>
      </c>
      <c r="R329" s="4">
        <v>0.06</v>
      </c>
      <c r="S329" s="4">
        <v>-7.0000000000000007E-2</v>
      </c>
      <c r="T329" s="4">
        <v>0.03</v>
      </c>
      <c r="U329" s="6">
        <f t="shared" si="44"/>
        <v>425</v>
      </c>
      <c r="V329" s="4">
        <v>0.19</v>
      </c>
      <c r="W329" s="6">
        <f t="shared" si="45"/>
        <v>540</v>
      </c>
      <c r="X329" s="4">
        <v>0.18</v>
      </c>
      <c r="Y329" s="4">
        <v>0.18</v>
      </c>
      <c r="Z329" s="4">
        <v>0.26</v>
      </c>
      <c r="AA329" s="4" t="s">
        <v>33</v>
      </c>
      <c r="AB329" s="4">
        <v>2021</v>
      </c>
      <c r="AC329" s="6">
        <f t="shared" si="46"/>
        <v>385.1</v>
      </c>
      <c r="AD329" s="14">
        <f t="shared" si="47"/>
        <v>327</v>
      </c>
    </row>
    <row r="330" spans="1:30" x14ac:dyDescent="0.35">
      <c r="A330" s="4" t="s">
        <v>524</v>
      </c>
      <c r="B330" s="4" t="s">
        <v>77</v>
      </c>
      <c r="C330" s="4" t="s">
        <v>31</v>
      </c>
      <c r="D330" s="4" t="s">
        <v>318</v>
      </c>
      <c r="E330" s="4">
        <v>30</v>
      </c>
      <c r="F330" s="4">
        <v>16.89</v>
      </c>
      <c r="G330" s="6">
        <f t="shared" si="40"/>
        <v>308</v>
      </c>
      <c r="H330" s="4">
        <v>0.26</v>
      </c>
      <c r="I330" s="6">
        <f t="shared" si="41"/>
        <v>345</v>
      </c>
      <c r="J330" s="4">
        <v>1.81</v>
      </c>
      <c r="K330" s="4">
        <v>0.51</v>
      </c>
      <c r="L330" s="6">
        <f t="shared" si="42"/>
        <v>604</v>
      </c>
      <c r="M330" s="4">
        <v>31.33</v>
      </c>
      <c r="N330" s="4">
        <v>0.19</v>
      </c>
      <c r="O330" s="4">
        <v>0.48</v>
      </c>
      <c r="P330" s="4">
        <v>16.04</v>
      </c>
      <c r="Q330" s="6">
        <f t="shared" si="43"/>
        <v>458</v>
      </c>
      <c r="R330" s="4">
        <v>0.11</v>
      </c>
      <c r="S330" s="4">
        <v>-0.04</v>
      </c>
      <c r="T330" s="4">
        <v>0.08</v>
      </c>
      <c r="U330" s="6">
        <f t="shared" si="44"/>
        <v>193</v>
      </c>
      <c r="V330" s="4">
        <v>0.28999999999999998</v>
      </c>
      <c r="W330" s="6">
        <f t="shared" si="45"/>
        <v>349</v>
      </c>
      <c r="X330" s="4">
        <v>0.12</v>
      </c>
      <c r="Y330" s="4">
        <v>0</v>
      </c>
      <c r="Z330" s="4">
        <v>0.03</v>
      </c>
      <c r="AA330" s="4" t="s">
        <v>79</v>
      </c>
      <c r="AB330" s="4">
        <v>2021</v>
      </c>
      <c r="AC330" s="6">
        <f t="shared" si="46"/>
        <v>385.79999999999995</v>
      </c>
      <c r="AD330" s="14">
        <f t="shared" si="47"/>
        <v>328</v>
      </c>
    </row>
    <row r="331" spans="1:30" x14ac:dyDescent="0.35">
      <c r="A331" s="4" t="s">
        <v>525</v>
      </c>
      <c r="B331" s="4" t="s">
        <v>77</v>
      </c>
      <c r="C331" s="4" t="s">
        <v>82</v>
      </c>
      <c r="D331" s="4" t="s">
        <v>314</v>
      </c>
      <c r="E331" s="4">
        <v>32</v>
      </c>
      <c r="F331" s="4">
        <v>8.76</v>
      </c>
      <c r="G331" s="6">
        <f t="shared" si="40"/>
        <v>529</v>
      </c>
      <c r="H331" s="4">
        <v>0.51</v>
      </c>
      <c r="I331" s="6">
        <f t="shared" si="41"/>
        <v>99</v>
      </c>
      <c r="J331" s="4">
        <v>1.1399999999999999</v>
      </c>
      <c r="K331" s="4">
        <v>0.62</v>
      </c>
      <c r="L331" s="6">
        <f t="shared" si="42"/>
        <v>513</v>
      </c>
      <c r="M331" s="4">
        <v>50</v>
      </c>
      <c r="N331" s="4">
        <v>0.28999999999999998</v>
      </c>
      <c r="O331" s="4">
        <v>0.65</v>
      </c>
      <c r="P331" s="4">
        <v>16.309999999999999</v>
      </c>
      <c r="Q331" s="6">
        <f t="shared" si="43"/>
        <v>431</v>
      </c>
      <c r="R331" s="4">
        <v>0.08</v>
      </c>
      <c r="S331" s="4">
        <v>0.16</v>
      </c>
      <c r="T331" s="4">
        <v>0.02</v>
      </c>
      <c r="U331" s="6">
        <f t="shared" si="44"/>
        <v>468</v>
      </c>
      <c r="V331" s="4">
        <v>0.24</v>
      </c>
      <c r="W331" s="6">
        <f t="shared" si="45"/>
        <v>444</v>
      </c>
      <c r="X331" s="4">
        <v>0.13</v>
      </c>
      <c r="Y331" s="4">
        <v>0.24</v>
      </c>
      <c r="Z331" s="4">
        <v>0.1</v>
      </c>
      <c r="AA331" s="4" t="s">
        <v>79</v>
      </c>
      <c r="AB331" s="4">
        <v>2021</v>
      </c>
      <c r="AC331" s="6">
        <f t="shared" si="46"/>
        <v>385.95</v>
      </c>
      <c r="AD331" s="14">
        <f t="shared" si="47"/>
        <v>329</v>
      </c>
    </row>
    <row r="332" spans="1:30" x14ac:dyDescent="0.35">
      <c r="A332" s="4" t="s">
        <v>526</v>
      </c>
      <c r="B332" s="4" t="s">
        <v>77</v>
      </c>
      <c r="C332" s="4" t="s">
        <v>26</v>
      </c>
      <c r="D332" s="4" t="s">
        <v>506</v>
      </c>
      <c r="E332" s="4">
        <v>24</v>
      </c>
      <c r="F332" s="4">
        <v>4.1100000000000003</v>
      </c>
      <c r="G332" s="6">
        <f t="shared" si="40"/>
        <v>695</v>
      </c>
      <c r="H332" s="4">
        <v>0.31</v>
      </c>
      <c r="I332" s="6">
        <f t="shared" si="41"/>
        <v>281</v>
      </c>
      <c r="J332" s="4">
        <v>1.95</v>
      </c>
      <c r="K332" s="4">
        <v>0.28999999999999998</v>
      </c>
      <c r="L332" s="6">
        <f t="shared" si="42"/>
        <v>729</v>
      </c>
      <c r="M332" s="4">
        <v>12.43</v>
      </c>
      <c r="N332" s="4">
        <v>-0.1</v>
      </c>
      <c r="O332" s="4">
        <v>0.03</v>
      </c>
      <c r="P332" s="4">
        <v>23.18</v>
      </c>
      <c r="Q332" s="6">
        <f t="shared" si="43"/>
        <v>43</v>
      </c>
      <c r="R332" s="4">
        <v>-0.03</v>
      </c>
      <c r="S332" s="4">
        <v>0.34</v>
      </c>
      <c r="T332" s="4">
        <v>0.17</v>
      </c>
      <c r="U332" s="6">
        <f t="shared" si="44"/>
        <v>57</v>
      </c>
      <c r="V332" s="4">
        <v>0.21</v>
      </c>
      <c r="W332" s="6">
        <f t="shared" si="45"/>
        <v>508</v>
      </c>
      <c r="X332" s="4">
        <v>0.12</v>
      </c>
      <c r="Y332" s="4">
        <v>0</v>
      </c>
      <c r="Z332" s="4">
        <v>-0.06</v>
      </c>
      <c r="AA332" s="4" t="s">
        <v>28</v>
      </c>
      <c r="AB332" s="4">
        <v>2021</v>
      </c>
      <c r="AC332" s="6">
        <f t="shared" si="46"/>
        <v>386.1</v>
      </c>
      <c r="AD332" s="14">
        <f t="shared" si="47"/>
        <v>330</v>
      </c>
    </row>
    <row r="333" spans="1:30" x14ac:dyDescent="0.35">
      <c r="A333" s="4" t="s">
        <v>527</v>
      </c>
      <c r="B333" s="4" t="s">
        <v>119</v>
      </c>
      <c r="C333" s="4" t="s">
        <v>82</v>
      </c>
      <c r="D333" s="4" t="s">
        <v>42</v>
      </c>
      <c r="E333" s="4">
        <v>28</v>
      </c>
      <c r="F333" s="4">
        <v>23.17</v>
      </c>
      <c r="G333" s="6">
        <f t="shared" si="40"/>
        <v>164</v>
      </c>
      <c r="H333" s="4">
        <v>0.3</v>
      </c>
      <c r="I333" s="6">
        <f t="shared" si="41"/>
        <v>301</v>
      </c>
      <c r="J333" s="4">
        <v>2.35</v>
      </c>
      <c r="K333" s="4">
        <v>0.66</v>
      </c>
      <c r="L333" s="6">
        <f t="shared" si="42"/>
        <v>473</v>
      </c>
      <c r="M333" s="4">
        <v>23.65</v>
      </c>
      <c r="N333" s="4">
        <v>-0.02</v>
      </c>
      <c r="O333" s="4">
        <v>0.23</v>
      </c>
      <c r="P333" s="4">
        <v>16.989999999999998</v>
      </c>
      <c r="Q333" s="6">
        <f t="shared" si="43"/>
        <v>360</v>
      </c>
      <c r="R333" s="4">
        <v>-0.08</v>
      </c>
      <c r="S333" s="4">
        <v>0.13</v>
      </c>
      <c r="T333" s="4">
        <v>0.01</v>
      </c>
      <c r="U333" s="6">
        <f t="shared" si="44"/>
        <v>521</v>
      </c>
      <c r="V333" s="4">
        <v>0.16</v>
      </c>
      <c r="W333" s="6">
        <f t="shared" si="45"/>
        <v>597</v>
      </c>
      <c r="X333" s="4">
        <v>0</v>
      </c>
      <c r="Y333" s="4">
        <v>-0.02</v>
      </c>
      <c r="Z333" s="4">
        <v>-0.12</v>
      </c>
      <c r="AA333" s="4" t="s">
        <v>37</v>
      </c>
      <c r="AB333" s="4">
        <v>2021</v>
      </c>
      <c r="AC333" s="6">
        <f t="shared" si="46"/>
        <v>386.29999999999995</v>
      </c>
      <c r="AD333" s="14">
        <f t="shared" si="47"/>
        <v>331</v>
      </c>
    </row>
    <row r="334" spans="1:30" x14ac:dyDescent="0.35">
      <c r="A334" s="4" t="s">
        <v>528</v>
      </c>
      <c r="B334" s="4" t="s">
        <v>57</v>
      </c>
      <c r="C334" s="4" t="s">
        <v>26</v>
      </c>
      <c r="D334" s="4" t="s">
        <v>412</v>
      </c>
      <c r="E334" s="4">
        <v>26</v>
      </c>
      <c r="F334" s="4">
        <v>10.220000000000001</v>
      </c>
      <c r="G334" s="6">
        <f t="shared" si="40"/>
        <v>484</v>
      </c>
      <c r="H334" s="4">
        <v>0.35</v>
      </c>
      <c r="I334" s="6">
        <f t="shared" si="41"/>
        <v>235</v>
      </c>
      <c r="J334" s="4">
        <v>1.36</v>
      </c>
      <c r="K334" s="4">
        <v>0.62</v>
      </c>
      <c r="L334" s="6">
        <f t="shared" si="42"/>
        <v>513</v>
      </c>
      <c r="M334" s="4">
        <v>42.84</v>
      </c>
      <c r="N334" s="4">
        <v>0.13</v>
      </c>
      <c r="O334" s="4">
        <v>0.6</v>
      </c>
      <c r="P334" s="4">
        <v>18.760000000000002</v>
      </c>
      <c r="Q334" s="6">
        <f t="shared" si="43"/>
        <v>224</v>
      </c>
      <c r="R334" s="4">
        <v>0.03</v>
      </c>
      <c r="S334" s="4">
        <v>0.01</v>
      </c>
      <c r="T334" s="4">
        <v>0</v>
      </c>
      <c r="U334" s="6">
        <f t="shared" si="44"/>
        <v>563</v>
      </c>
      <c r="V334" s="4">
        <v>0.28999999999999998</v>
      </c>
      <c r="W334" s="6">
        <f t="shared" si="45"/>
        <v>349</v>
      </c>
      <c r="X334" s="4">
        <v>0.17</v>
      </c>
      <c r="Y334" s="4">
        <v>0.03</v>
      </c>
      <c r="Z334" s="4">
        <v>0.2</v>
      </c>
      <c r="AA334" s="4" t="s">
        <v>33</v>
      </c>
      <c r="AB334" s="4">
        <v>2021</v>
      </c>
      <c r="AC334" s="6">
        <f t="shared" si="46"/>
        <v>386.9</v>
      </c>
      <c r="AD334" s="14">
        <f t="shared" si="47"/>
        <v>332</v>
      </c>
    </row>
    <row r="335" spans="1:30" x14ac:dyDescent="0.35">
      <c r="A335" s="4" t="s">
        <v>529</v>
      </c>
      <c r="B335" s="4" t="s">
        <v>57</v>
      </c>
      <c r="C335" s="4" t="s">
        <v>31</v>
      </c>
      <c r="D335" s="4" t="s">
        <v>206</v>
      </c>
      <c r="E335" s="4">
        <v>23</v>
      </c>
      <c r="F335" s="4">
        <v>15.28</v>
      </c>
      <c r="G335" s="6">
        <f t="shared" si="40"/>
        <v>350</v>
      </c>
      <c r="H335" s="4">
        <v>0.4</v>
      </c>
      <c r="I335" s="6">
        <f t="shared" si="41"/>
        <v>185</v>
      </c>
      <c r="J335" s="4">
        <v>2.36</v>
      </c>
      <c r="K335" s="4">
        <v>0.75</v>
      </c>
      <c r="L335" s="6">
        <f t="shared" si="42"/>
        <v>400</v>
      </c>
      <c r="M335" s="4">
        <v>33.24</v>
      </c>
      <c r="N335" s="4">
        <v>0.19</v>
      </c>
      <c r="O335" s="4">
        <v>0.32</v>
      </c>
      <c r="P335" s="4">
        <v>13.34</v>
      </c>
      <c r="Q335" s="6">
        <f t="shared" si="43"/>
        <v>676</v>
      </c>
      <c r="R335" s="4">
        <v>0.01</v>
      </c>
      <c r="S335" s="4">
        <v>-0.02</v>
      </c>
      <c r="T335" s="4">
        <v>0.01</v>
      </c>
      <c r="U335" s="6">
        <f t="shared" si="44"/>
        <v>521</v>
      </c>
      <c r="V335" s="4">
        <v>0.32</v>
      </c>
      <c r="W335" s="6">
        <f t="shared" si="45"/>
        <v>289</v>
      </c>
      <c r="X335" s="4">
        <v>0.16</v>
      </c>
      <c r="Y335" s="4">
        <v>-0.13</v>
      </c>
      <c r="Z335" s="4">
        <v>-0.11</v>
      </c>
      <c r="AA335" s="4" t="s">
        <v>33</v>
      </c>
      <c r="AB335" s="4">
        <v>2021</v>
      </c>
      <c r="AC335" s="6">
        <f t="shared" si="46"/>
        <v>387.19999999999993</v>
      </c>
      <c r="AD335" s="14">
        <f t="shared" si="47"/>
        <v>333</v>
      </c>
    </row>
    <row r="336" spans="1:30" x14ac:dyDescent="0.35">
      <c r="A336" s="4" t="s">
        <v>530</v>
      </c>
      <c r="B336" s="4" t="s">
        <v>81</v>
      </c>
      <c r="C336" s="4" t="s">
        <v>26</v>
      </c>
      <c r="D336" s="4" t="s">
        <v>117</v>
      </c>
      <c r="E336" s="4">
        <v>20</v>
      </c>
      <c r="F336" s="4">
        <v>13.32</v>
      </c>
      <c r="G336" s="6">
        <f t="shared" si="40"/>
        <v>404</v>
      </c>
      <c r="H336" s="4">
        <v>0.15</v>
      </c>
      <c r="I336" s="6">
        <f t="shared" si="41"/>
        <v>510</v>
      </c>
      <c r="J336" s="4">
        <v>2.52</v>
      </c>
      <c r="K336" s="4">
        <v>0.81</v>
      </c>
      <c r="L336" s="6">
        <f t="shared" si="42"/>
        <v>356</v>
      </c>
      <c r="M336" s="4">
        <v>30.22</v>
      </c>
      <c r="N336" s="4">
        <v>0.12</v>
      </c>
      <c r="O336" s="4">
        <v>0.06</v>
      </c>
      <c r="P336" s="4">
        <v>17.829999999999998</v>
      </c>
      <c r="Q336" s="6">
        <f t="shared" si="43"/>
        <v>297</v>
      </c>
      <c r="R336" s="4">
        <v>0.02</v>
      </c>
      <c r="S336" s="4">
        <v>0.02</v>
      </c>
      <c r="T336" s="4">
        <v>0.03</v>
      </c>
      <c r="U336" s="6">
        <f t="shared" si="44"/>
        <v>425</v>
      </c>
      <c r="V336" s="4">
        <v>0.39</v>
      </c>
      <c r="W336" s="6">
        <f t="shared" si="45"/>
        <v>202</v>
      </c>
      <c r="X336" s="4">
        <v>0.04</v>
      </c>
      <c r="Y336" s="4">
        <v>-0.27</v>
      </c>
      <c r="Z336" s="4">
        <v>-0.11</v>
      </c>
      <c r="AA336" s="4" t="s">
        <v>50</v>
      </c>
      <c r="AB336" s="4">
        <v>2021</v>
      </c>
      <c r="AC336" s="6">
        <f t="shared" si="46"/>
        <v>387.8</v>
      </c>
      <c r="AD336" s="14">
        <f t="shared" si="47"/>
        <v>334</v>
      </c>
    </row>
    <row r="337" spans="1:30" x14ac:dyDescent="0.35">
      <c r="A337" s="4" t="s">
        <v>531</v>
      </c>
      <c r="B337" s="4" t="s">
        <v>68</v>
      </c>
      <c r="C337" s="4" t="s">
        <v>26</v>
      </c>
      <c r="D337" s="4" t="s">
        <v>256</v>
      </c>
      <c r="E337" s="4">
        <v>38</v>
      </c>
      <c r="F337" s="4">
        <v>17.88</v>
      </c>
      <c r="G337" s="6">
        <f t="shared" si="40"/>
        <v>280</v>
      </c>
      <c r="H337" s="4">
        <v>0.45</v>
      </c>
      <c r="I337" s="6">
        <f t="shared" si="41"/>
        <v>153</v>
      </c>
      <c r="J337" s="4">
        <v>1.42</v>
      </c>
      <c r="K337" s="4">
        <v>0.62</v>
      </c>
      <c r="L337" s="6">
        <f t="shared" si="42"/>
        <v>513</v>
      </c>
      <c r="M337" s="4">
        <v>50.06</v>
      </c>
      <c r="N337" s="4">
        <v>0.26</v>
      </c>
      <c r="O337" s="4">
        <v>0.72</v>
      </c>
      <c r="P337" s="4">
        <v>11.65</v>
      </c>
      <c r="Q337" s="6">
        <f t="shared" si="43"/>
        <v>787</v>
      </c>
      <c r="R337" s="4">
        <v>-0.04</v>
      </c>
      <c r="S337" s="4">
        <v>-0.05</v>
      </c>
      <c r="T337" s="4">
        <v>0.03</v>
      </c>
      <c r="U337" s="6">
        <f t="shared" si="44"/>
        <v>425</v>
      </c>
      <c r="V337" s="4">
        <v>0.36</v>
      </c>
      <c r="W337" s="6">
        <f t="shared" si="45"/>
        <v>235</v>
      </c>
      <c r="X337" s="4">
        <v>0.23</v>
      </c>
      <c r="Y337" s="4">
        <v>0.27</v>
      </c>
      <c r="Z337" s="4">
        <v>0.26</v>
      </c>
      <c r="AA337" s="4" t="s">
        <v>28</v>
      </c>
      <c r="AB337" s="4">
        <v>2021</v>
      </c>
      <c r="AC337" s="6">
        <f t="shared" si="46"/>
        <v>388.15000000000003</v>
      </c>
      <c r="AD337" s="14">
        <f t="shared" si="47"/>
        <v>335</v>
      </c>
    </row>
    <row r="338" spans="1:30" x14ac:dyDescent="0.35">
      <c r="A338" s="4" t="s">
        <v>532</v>
      </c>
      <c r="B338" s="4" t="s">
        <v>160</v>
      </c>
      <c r="C338" s="4" t="s">
        <v>26</v>
      </c>
      <c r="D338" s="4" t="s">
        <v>227</v>
      </c>
      <c r="E338" s="4">
        <v>27</v>
      </c>
      <c r="F338" s="4">
        <v>32.950000000000003</v>
      </c>
      <c r="G338" s="6">
        <f t="shared" si="40"/>
        <v>15</v>
      </c>
      <c r="H338" s="4">
        <v>0.17</v>
      </c>
      <c r="I338" s="6">
        <f t="shared" si="41"/>
        <v>487</v>
      </c>
      <c r="J338" s="4">
        <v>1.87</v>
      </c>
      <c r="K338" s="4">
        <v>0.57999999999999996</v>
      </c>
      <c r="L338" s="6">
        <f t="shared" si="42"/>
        <v>551</v>
      </c>
      <c r="M338" s="4">
        <v>36.19</v>
      </c>
      <c r="N338" s="4">
        <v>0.14000000000000001</v>
      </c>
      <c r="O338" s="4">
        <v>0.33</v>
      </c>
      <c r="P338" s="4">
        <v>19.8</v>
      </c>
      <c r="Q338" s="6">
        <f t="shared" si="43"/>
        <v>165</v>
      </c>
      <c r="R338" s="4">
        <v>0.22</v>
      </c>
      <c r="S338" s="4">
        <v>0.04</v>
      </c>
      <c r="T338" s="4">
        <v>0.03</v>
      </c>
      <c r="U338" s="6">
        <f t="shared" si="44"/>
        <v>425</v>
      </c>
      <c r="V338" s="4">
        <v>0.13</v>
      </c>
      <c r="W338" s="6">
        <f t="shared" si="45"/>
        <v>665</v>
      </c>
      <c r="X338" s="4">
        <v>0.02</v>
      </c>
      <c r="Y338" s="4">
        <v>0.05</v>
      </c>
      <c r="Z338" s="4">
        <v>0.1</v>
      </c>
      <c r="AA338" s="4" t="s">
        <v>33</v>
      </c>
      <c r="AB338" s="4">
        <v>2021</v>
      </c>
      <c r="AC338" s="6">
        <f t="shared" si="46"/>
        <v>389.2</v>
      </c>
      <c r="AD338" s="14">
        <f t="shared" si="47"/>
        <v>336</v>
      </c>
    </row>
    <row r="339" spans="1:30" x14ac:dyDescent="0.35">
      <c r="A339" s="4" t="s">
        <v>533</v>
      </c>
      <c r="B339" s="4" t="s">
        <v>30</v>
      </c>
      <c r="C339" s="4" t="s">
        <v>31</v>
      </c>
      <c r="D339" s="4" t="s">
        <v>534</v>
      </c>
      <c r="E339" s="4">
        <v>17</v>
      </c>
      <c r="F339" s="4">
        <v>1.24</v>
      </c>
      <c r="G339" s="6">
        <f t="shared" si="40"/>
        <v>812</v>
      </c>
      <c r="H339" s="4">
        <v>0.71</v>
      </c>
      <c r="I339" s="6">
        <f t="shared" si="41"/>
        <v>32</v>
      </c>
      <c r="J339" s="4">
        <v>1.58</v>
      </c>
      <c r="K339" s="4">
        <v>1.54</v>
      </c>
      <c r="L339" s="6">
        <f t="shared" si="42"/>
        <v>52</v>
      </c>
      <c r="M339" s="4">
        <v>100.08</v>
      </c>
      <c r="N339" s="4">
        <v>0.49</v>
      </c>
      <c r="O339" s="4">
        <v>0.56000000000000005</v>
      </c>
      <c r="P339" s="4">
        <v>10.11</v>
      </c>
      <c r="Q339" s="6">
        <f t="shared" si="43"/>
        <v>838</v>
      </c>
      <c r="R339" s="4">
        <v>0.01</v>
      </c>
      <c r="S339" s="4">
        <v>7.0000000000000007E-2</v>
      </c>
      <c r="T339" s="4">
        <v>0.03</v>
      </c>
      <c r="U339" s="6">
        <f t="shared" si="44"/>
        <v>425</v>
      </c>
      <c r="V339" s="4">
        <v>0.16</v>
      </c>
      <c r="W339" s="6">
        <f t="shared" si="45"/>
        <v>597</v>
      </c>
      <c r="X339" s="4">
        <v>0.17</v>
      </c>
      <c r="Y339" s="4">
        <v>0.56999999999999995</v>
      </c>
      <c r="Z339" s="4">
        <v>0.68</v>
      </c>
      <c r="AA339" s="4" t="s">
        <v>37</v>
      </c>
      <c r="AB339" s="4">
        <v>2021</v>
      </c>
      <c r="AC339" s="6">
        <f t="shared" si="46"/>
        <v>389.34999999999997</v>
      </c>
      <c r="AD339" s="14">
        <f t="shared" si="47"/>
        <v>337</v>
      </c>
    </row>
    <row r="340" spans="1:30" x14ac:dyDescent="0.35">
      <c r="A340" s="4" t="s">
        <v>535</v>
      </c>
      <c r="B340" s="4" t="s">
        <v>536</v>
      </c>
      <c r="C340" s="4" t="s">
        <v>82</v>
      </c>
      <c r="D340" s="4" t="s">
        <v>85</v>
      </c>
      <c r="E340" s="4">
        <v>24</v>
      </c>
      <c r="F340" s="4">
        <v>3.09</v>
      </c>
      <c r="G340" s="6">
        <f t="shared" si="40"/>
        <v>736</v>
      </c>
      <c r="H340" s="4">
        <v>0.32</v>
      </c>
      <c r="I340" s="6">
        <f t="shared" si="41"/>
        <v>271</v>
      </c>
      <c r="J340" s="4">
        <v>2.2999999999999998</v>
      </c>
      <c r="K340" s="4">
        <v>1.29</v>
      </c>
      <c r="L340" s="6">
        <f t="shared" si="42"/>
        <v>103</v>
      </c>
      <c r="M340" s="4">
        <v>57.11</v>
      </c>
      <c r="N340" s="4">
        <v>0.23</v>
      </c>
      <c r="O340" s="4">
        <v>0.26</v>
      </c>
      <c r="P340" s="4">
        <v>23.38</v>
      </c>
      <c r="Q340" s="6">
        <f t="shared" si="43"/>
        <v>38</v>
      </c>
      <c r="R340" s="4">
        <v>-0.05</v>
      </c>
      <c r="S340" s="4">
        <v>0.02</v>
      </c>
      <c r="T340" s="4">
        <v>-0.06</v>
      </c>
      <c r="U340" s="6">
        <f t="shared" si="44"/>
        <v>805</v>
      </c>
      <c r="V340" s="4">
        <v>0.14000000000000001</v>
      </c>
      <c r="W340" s="6">
        <f t="shared" si="45"/>
        <v>644</v>
      </c>
      <c r="X340" s="4">
        <v>0.01</v>
      </c>
      <c r="Y340" s="4">
        <v>0.3</v>
      </c>
      <c r="Z340" s="4">
        <v>0.17</v>
      </c>
      <c r="AA340" s="4" t="s">
        <v>50</v>
      </c>
      <c r="AB340" s="4">
        <v>2021</v>
      </c>
      <c r="AC340" s="6">
        <f t="shared" si="46"/>
        <v>389.59999999999997</v>
      </c>
      <c r="AD340" s="14">
        <f t="shared" si="47"/>
        <v>338</v>
      </c>
    </row>
    <row r="341" spans="1:30" x14ac:dyDescent="0.35">
      <c r="A341" s="4" t="s">
        <v>537</v>
      </c>
      <c r="B341" s="4" t="s">
        <v>35</v>
      </c>
      <c r="C341" s="4" t="s">
        <v>26</v>
      </c>
      <c r="D341" s="4" t="s">
        <v>289</v>
      </c>
      <c r="E341" s="4">
        <v>26</v>
      </c>
      <c r="F341" s="4">
        <v>27.59</v>
      </c>
      <c r="G341" s="6">
        <f t="shared" si="40"/>
        <v>94</v>
      </c>
      <c r="H341" s="4">
        <v>0.14000000000000001</v>
      </c>
      <c r="I341" s="6">
        <f t="shared" si="41"/>
        <v>534</v>
      </c>
      <c r="J341" s="4">
        <v>1.67</v>
      </c>
      <c r="K341" s="4">
        <v>0.48</v>
      </c>
      <c r="L341" s="6">
        <f t="shared" si="42"/>
        <v>623</v>
      </c>
      <c r="M341" s="4">
        <v>34.799999999999997</v>
      </c>
      <c r="N341" s="4">
        <v>0.13</v>
      </c>
      <c r="O341" s="4">
        <v>0.16</v>
      </c>
      <c r="P341" s="4">
        <v>17.61</v>
      </c>
      <c r="Q341" s="6">
        <f t="shared" si="43"/>
        <v>309</v>
      </c>
      <c r="R341" s="4">
        <v>-0.04</v>
      </c>
      <c r="S341" s="4">
        <v>0.02</v>
      </c>
      <c r="T341" s="4">
        <v>7.0000000000000007E-2</v>
      </c>
      <c r="U341" s="6">
        <f t="shared" si="44"/>
        <v>241</v>
      </c>
      <c r="V341" s="4">
        <v>0.28999999999999998</v>
      </c>
      <c r="W341" s="6">
        <f t="shared" si="45"/>
        <v>349</v>
      </c>
      <c r="X341" s="4">
        <v>0.12</v>
      </c>
      <c r="Y341" s="4">
        <v>-0.13</v>
      </c>
      <c r="Z341" s="4">
        <v>-0.01</v>
      </c>
      <c r="AA341" s="4" t="s">
        <v>46</v>
      </c>
      <c r="AB341" s="4">
        <v>2021</v>
      </c>
      <c r="AC341" s="6">
        <f t="shared" si="46"/>
        <v>389.59999999999997</v>
      </c>
      <c r="AD341" s="14">
        <f t="shared" si="47"/>
        <v>338</v>
      </c>
    </row>
    <row r="342" spans="1:30" x14ac:dyDescent="0.35">
      <c r="A342" s="4" t="s">
        <v>538</v>
      </c>
      <c r="B342" s="4" t="s">
        <v>25</v>
      </c>
      <c r="C342" s="4" t="s">
        <v>31</v>
      </c>
      <c r="D342" s="4" t="s">
        <v>534</v>
      </c>
      <c r="E342" s="4">
        <v>24</v>
      </c>
      <c r="F342" s="4">
        <v>8.3699999999999992</v>
      </c>
      <c r="G342" s="6">
        <f t="shared" si="40"/>
        <v>540</v>
      </c>
      <c r="H342" s="4">
        <v>0.31</v>
      </c>
      <c r="I342" s="6">
        <f t="shared" si="41"/>
        <v>281</v>
      </c>
      <c r="J342" s="4">
        <v>1.99</v>
      </c>
      <c r="K342" s="4">
        <v>0.87</v>
      </c>
      <c r="L342" s="6">
        <f t="shared" si="42"/>
        <v>320</v>
      </c>
      <c r="M342" s="4">
        <v>41.26</v>
      </c>
      <c r="N342" s="4">
        <v>0.16</v>
      </c>
      <c r="O342" s="4">
        <v>0.48</v>
      </c>
      <c r="P342" s="4">
        <v>13.88</v>
      </c>
      <c r="Q342" s="6">
        <f t="shared" si="43"/>
        <v>640</v>
      </c>
      <c r="R342" s="4">
        <v>-0.02</v>
      </c>
      <c r="S342" s="4">
        <v>0.01</v>
      </c>
      <c r="T342" s="4">
        <v>0.09</v>
      </c>
      <c r="U342" s="6">
        <f t="shared" si="44"/>
        <v>137</v>
      </c>
      <c r="V342" s="4">
        <v>0.17</v>
      </c>
      <c r="W342" s="6">
        <f t="shared" si="45"/>
        <v>581</v>
      </c>
      <c r="X342" s="4">
        <v>0.18</v>
      </c>
      <c r="Y342" s="4">
        <v>0.16</v>
      </c>
      <c r="Z342" s="4">
        <v>0.16</v>
      </c>
      <c r="AA342" s="4" t="s">
        <v>37</v>
      </c>
      <c r="AB342" s="4">
        <v>2021</v>
      </c>
      <c r="AC342" s="6">
        <f t="shared" si="46"/>
        <v>389.90000000000003</v>
      </c>
      <c r="AD342" s="14">
        <f t="shared" si="47"/>
        <v>340</v>
      </c>
    </row>
    <row r="343" spans="1:30" x14ac:dyDescent="0.35">
      <c r="A343" s="4" t="s">
        <v>539</v>
      </c>
      <c r="B343" s="4" t="s">
        <v>77</v>
      </c>
      <c r="C343" s="4" t="s">
        <v>31</v>
      </c>
      <c r="D343" s="4" t="s">
        <v>318</v>
      </c>
      <c r="E343" s="4">
        <v>19</v>
      </c>
      <c r="F343" s="4">
        <v>7.8</v>
      </c>
      <c r="G343" s="6">
        <f t="shared" si="40"/>
        <v>567</v>
      </c>
      <c r="H343" s="4">
        <v>0.65</v>
      </c>
      <c r="I343" s="6">
        <f t="shared" si="41"/>
        <v>46</v>
      </c>
      <c r="J343" s="4">
        <v>1.95</v>
      </c>
      <c r="K343" s="4">
        <v>1.19</v>
      </c>
      <c r="L343" s="6">
        <f t="shared" si="42"/>
        <v>136</v>
      </c>
      <c r="M343" s="4">
        <v>66.69</v>
      </c>
      <c r="N343" s="4">
        <v>0.41</v>
      </c>
      <c r="O343" s="4">
        <v>0.46</v>
      </c>
      <c r="P343" s="4">
        <v>9.73</v>
      </c>
      <c r="Q343" s="6">
        <f t="shared" si="43"/>
        <v>850</v>
      </c>
      <c r="R343" s="4">
        <v>0.01</v>
      </c>
      <c r="S343" s="4">
        <v>-0.04</v>
      </c>
      <c r="T343" s="4">
        <v>-0.08</v>
      </c>
      <c r="U343" s="6">
        <f t="shared" si="44"/>
        <v>885</v>
      </c>
      <c r="V343" s="4">
        <v>0.56000000000000005</v>
      </c>
      <c r="W343" s="6">
        <f t="shared" si="45"/>
        <v>67</v>
      </c>
      <c r="X343" s="4">
        <v>0.36</v>
      </c>
      <c r="Y343" s="4">
        <v>0.06</v>
      </c>
      <c r="Z343" s="4">
        <v>0.21</v>
      </c>
      <c r="AA343" s="4" t="s">
        <v>79</v>
      </c>
      <c r="AB343" s="4">
        <v>2021</v>
      </c>
      <c r="AC343" s="6">
        <f t="shared" si="46"/>
        <v>390.7</v>
      </c>
      <c r="AD343" s="14">
        <f t="shared" si="47"/>
        <v>341</v>
      </c>
    </row>
    <row r="344" spans="1:30" x14ac:dyDescent="0.35">
      <c r="A344" s="4" t="s">
        <v>540</v>
      </c>
      <c r="B344" s="4" t="s">
        <v>494</v>
      </c>
      <c r="C344" s="4" t="s">
        <v>82</v>
      </c>
      <c r="D344" s="4" t="s">
        <v>40</v>
      </c>
      <c r="E344" s="4">
        <v>20</v>
      </c>
      <c r="F344" s="4">
        <v>8.27</v>
      </c>
      <c r="G344" s="6">
        <f t="shared" si="40"/>
        <v>547</v>
      </c>
      <c r="H344" s="4">
        <v>0.3</v>
      </c>
      <c r="I344" s="6">
        <f t="shared" si="41"/>
        <v>301</v>
      </c>
      <c r="J344" s="4">
        <v>1.58</v>
      </c>
      <c r="K344" s="4">
        <v>0.7</v>
      </c>
      <c r="L344" s="6">
        <f t="shared" si="42"/>
        <v>441</v>
      </c>
      <c r="M344" s="4">
        <v>46.11</v>
      </c>
      <c r="N344" s="4">
        <v>0.11</v>
      </c>
      <c r="O344" s="4">
        <v>0.42</v>
      </c>
      <c r="P344" s="4">
        <v>16.41</v>
      </c>
      <c r="Q344" s="6">
        <f t="shared" si="43"/>
        <v>421</v>
      </c>
      <c r="R344" s="4">
        <v>0.01</v>
      </c>
      <c r="S344" s="4">
        <v>7.0000000000000007E-2</v>
      </c>
      <c r="T344" s="4">
        <v>0.05</v>
      </c>
      <c r="U344" s="6">
        <f t="shared" si="44"/>
        <v>340</v>
      </c>
      <c r="V344" s="4">
        <v>0.31</v>
      </c>
      <c r="W344" s="6">
        <f t="shared" si="45"/>
        <v>314</v>
      </c>
      <c r="X344" s="4">
        <v>0.13</v>
      </c>
      <c r="Y344" s="4">
        <v>-0.03</v>
      </c>
      <c r="Z344" s="4">
        <v>-0.02</v>
      </c>
      <c r="AA344" s="4" t="s">
        <v>37</v>
      </c>
      <c r="AB344" s="4">
        <v>2021</v>
      </c>
      <c r="AC344" s="6">
        <f t="shared" si="46"/>
        <v>391.04999999999995</v>
      </c>
      <c r="AD344" s="14">
        <f t="shared" si="47"/>
        <v>342</v>
      </c>
    </row>
    <row r="345" spans="1:30" x14ac:dyDescent="0.35">
      <c r="A345" s="4" t="s">
        <v>541</v>
      </c>
      <c r="B345" s="4" t="s">
        <v>110</v>
      </c>
      <c r="C345" s="4" t="s">
        <v>31</v>
      </c>
      <c r="D345" s="4" t="s">
        <v>180</v>
      </c>
      <c r="E345" s="4">
        <v>22</v>
      </c>
      <c r="F345" s="4">
        <v>15.08</v>
      </c>
      <c r="G345" s="6">
        <f t="shared" si="40"/>
        <v>361</v>
      </c>
      <c r="H345" s="4">
        <v>0.35</v>
      </c>
      <c r="I345" s="6">
        <f t="shared" si="41"/>
        <v>235</v>
      </c>
      <c r="J345" s="4">
        <v>1.95</v>
      </c>
      <c r="K345" s="4">
        <v>0.94</v>
      </c>
      <c r="L345" s="6">
        <f t="shared" si="42"/>
        <v>271</v>
      </c>
      <c r="M345" s="4">
        <v>44.72</v>
      </c>
      <c r="N345" s="4">
        <v>0.17</v>
      </c>
      <c r="O345" s="4">
        <v>0.31</v>
      </c>
      <c r="P345" s="4">
        <v>11.27</v>
      </c>
      <c r="Q345" s="6">
        <f t="shared" si="43"/>
        <v>804</v>
      </c>
      <c r="R345" s="4">
        <v>-0.08</v>
      </c>
      <c r="S345" s="4">
        <v>0.04</v>
      </c>
      <c r="T345" s="4">
        <v>-0.01</v>
      </c>
      <c r="U345" s="6">
        <f t="shared" si="44"/>
        <v>616</v>
      </c>
      <c r="V345" s="4">
        <v>0.47</v>
      </c>
      <c r="W345" s="6">
        <f t="shared" si="45"/>
        <v>129</v>
      </c>
      <c r="X345" s="4">
        <v>0.32</v>
      </c>
      <c r="Y345" s="4">
        <v>-0.2</v>
      </c>
      <c r="Z345" s="4">
        <v>-0.21</v>
      </c>
      <c r="AA345" s="4" t="s">
        <v>50</v>
      </c>
      <c r="AB345" s="4">
        <v>2021</v>
      </c>
      <c r="AC345" s="6">
        <f t="shared" si="46"/>
        <v>393</v>
      </c>
      <c r="AD345" s="14">
        <f t="shared" si="47"/>
        <v>343</v>
      </c>
    </row>
    <row r="346" spans="1:30" x14ac:dyDescent="0.35">
      <c r="A346" s="4" t="s">
        <v>542</v>
      </c>
      <c r="B346" s="4" t="s">
        <v>25</v>
      </c>
      <c r="C346" s="4" t="s">
        <v>26</v>
      </c>
      <c r="D346" s="4" t="s">
        <v>251</v>
      </c>
      <c r="E346" s="4">
        <v>23</v>
      </c>
      <c r="F346" s="4">
        <v>5.32</v>
      </c>
      <c r="G346" s="6">
        <f t="shared" si="40"/>
        <v>650</v>
      </c>
      <c r="H346" s="4">
        <v>0.22</v>
      </c>
      <c r="I346" s="6">
        <f t="shared" si="41"/>
        <v>400</v>
      </c>
      <c r="J346" s="4">
        <v>1.98</v>
      </c>
      <c r="K346" s="4">
        <v>0.94</v>
      </c>
      <c r="L346" s="6">
        <f t="shared" si="42"/>
        <v>271</v>
      </c>
      <c r="M346" s="4">
        <v>49.9</v>
      </c>
      <c r="N346" s="4">
        <v>0.18</v>
      </c>
      <c r="O346" s="4">
        <v>0.28999999999999998</v>
      </c>
      <c r="P346" s="4">
        <v>18.14</v>
      </c>
      <c r="Q346" s="6">
        <f t="shared" si="43"/>
        <v>270</v>
      </c>
      <c r="R346" s="4">
        <v>0.11</v>
      </c>
      <c r="S346" s="4">
        <v>-0.04</v>
      </c>
      <c r="T346" s="4">
        <v>0.03</v>
      </c>
      <c r="U346" s="6">
        <f t="shared" si="44"/>
        <v>425</v>
      </c>
      <c r="V346" s="4">
        <v>0.27</v>
      </c>
      <c r="W346" s="6">
        <f t="shared" si="45"/>
        <v>383</v>
      </c>
      <c r="X346" s="4">
        <v>0.04</v>
      </c>
      <c r="Y346" s="4">
        <v>-0.11</v>
      </c>
      <c r="Z346" s="4">
        <v>-0.06</v>
      </c>
      <c r="AA346" s="4" t="s">
        <v>37</v>
      </c>
      <c r="AB346" s="4">
        <v>2021</v>
      </c>
      <c r="AC346" s="6">
        <f t="shared" si="46"/>
        <v>394.25</v>
      </c>
      <c r="AD346" s="14">
        <f t="shared" si="47"/>
        <v>344</v>
      </c>
    </row>
    <row r="347" spans="1:30" x14ac:dyDescent="0.35">
      <c r="A347" s="4" t="s">
        <v>543</v>
      </c>
      <c r="B347" s="4" t="s">
        <v>143</v>
      </c>
      <c r="C347" s="4" t="s">
        <v>31</v>
      </c>
      <c r="D347" s="4" t="s">
        <v>203</v>
      </c>
      <c r="E347" s="4">
        <v>22</v>
      </c>
      <c r="F347" s="4">
        <v>10.02</v>
      </c>
      <c r="G347" s="6">
        <f t="shared" si="40"/>
        <v>493</v>
      </c>
      <c r="H347" s="4">
        <v>0.28000000000000003</v>
      </c>
      <c r="I347" s="6">
        <f t="shared" si="41"/>
        <v>325</v>
      </c>
      <c r="J347" s="4">
        <v>1.59</v>
      </c>
      <c r="K347" s="4">
        <v>0.56999999999999995</v>
      </c>
      <c r="L347" s="6">
        <f t="shared" si="42"/>
        <v>560</v>
      </c>
      <c r="M347" s="4">
        <v>35.25</v>
      </c>
      <c r="N347" s="4">
        <v>0.17</v>
      </c>
      <c r="O347" s="4">
        <v>0.52</v>
      </c>
      <c r="P347" s="4">
        <v>16.670000000000002</v>
      </c>
      <c r="Q347" s="6">
        <f t="shared" si="43"/>
        <v>388</v>
      </c>
      <c r="R347" s="4">
        <v>0.04</v>
      </c>
      <c r="S347" s="4">
        <v>-7.0000000000000007E-2</v>
      </c>
      <c r="T347" s="4">
        <v>0.09</v>
      </c>
      <c r="U347" s="6">
        <f t="shared" si="44"/>
        <v>137</v>
      </c>
      <c r="V347" s="4">
        <v>0.22</v>
      </c>
      <c r="W347" s="6">
        <f t="shared" si="45"/>
        <v>490</v>
      </c>
      <c r="X347" s="4">
        <v>0.17</v>
      </c>
      <c r="Y347" s="4">
        <v>0.13</v>
      </c>
      <c r="Z347" s="4">
        <v>0.03</v>
      </c>
      <c r="AA347" s="4" t="s">
        <v>46</v>
      </c>
      <c r="AB347" s="4">
        <v>2021</v>
      </c>
      <c r="AC347" s="6">
        <f t="shared" si="46"/>
        <v>394.95</v>
      </c>
      <c r="AD347" s="14">
        <f t="shared" si="47"/>
        <v>345</v>
      </c>
    </row>
    <row r="348" spans="1:30" x14ac:dyDescent="0.35">
      <c r="A348" s="4" t="s">
        <v>544</v>
      </c>
      <c r="B348" s="4" t="s">
        <v>360</v>
      </c>
      <c r="C348" s="4" t="s">
        <v>82</v>
      </c>
      <c r="D348" s="4" t="s">
        <v>357</v>
      </c>
      <c r="E348" s="4">
        <v>25</v>
      </c>
      <c r="F348" s="4">
        <v>30.63</v>
      </c>
      <c r="G348" s="6">
        <f t="shared" si="40"/>
        <v>46</v>
      </c>
      <c r="H348" s="4">
        <v>0.26</v>
      </c>
      <c r="I348" s="6">
        <f t="shared" si="41"/>
        <v>345</v>
      </c>
      <c r="J348" s="4">
        <v>1.36</v>
      </c>
      <c r="K348" s="4">
        <v>0.47</v>
      </c>
      <c r="L348" s="6">
        <f t="shared" si="42"/>
        <v>630</v>
      </c>
      <c r="M348" s="4">
        <v>34.880000000000003</v>
      </c>
      <c r="N348" s="4">
        <v>0.23</v>
      </c>
      <c r="O348" s="4">
        <v>0.42</v>
      </c>
      <c r="P348" s="4">
        <v>15.24</v>
      </c>
      <c r="Q348" s="6">
        <f t="shared" si="43"/>
        <v>525</v>
      </c>
      <c r="R348" s="4">
        <v>0.05</v>
      </c>
      <c r="S348" s="4">
        <v>-7.0000000000000007E-2</v>
      </c>
      <c r="T348" s="4">
        <v>0.06</v>
      </c>
      <c r="U348" s="6">
        <f t="shared" si="44"/>
        <v>287</v>
      </c>
      <c r="V348" s="4">
        <v>0.19</v>
      </c>
      <c r="W348" s="6">
        <f t="shared" si="45"/>
        <v>540</v>
      </c>
      <c r="X348" s="4">
        <v>0.1</v>
      </c>
      <c r="Y348" s="4">
        <v>0.05</v>
      </c>
      <c r="Z348" s="4">
        <v>-0.01</v>
      </c>
      <c r="AA348" s="4" t="s">
        <v>37</v>
      </c>
      <c r="AB348" s="4">
        <v>2021</v>
      </c>
      <c r="AC348" s="6">
        <f t="shared" si="46"/>
        <v>394.95</v>
      </c>
      <c r="AD348" s="14">
        <f t="shared" si="47"/>
        <v>345</v>
      </c>
    </row>
    <row r="349" spans="1:30" x14ac:dyDescent="0.35">
      <c r="A349" s="4" t="s">
        <v>545</v>
      </c>
      <c r="B349" s="4" t="s">
        <v>57</v>
      </c>
      <c r="C349" s="4" t="s">
        <v>31</v>
      </c>
      <c r="D349" s="4" t="s">
        <v>227</v>
      </c>
      <c r="E349" s="4">
        <v>32</v>
      </c>
      <c r="F349" s="4">
        <v>2.37</v>
      </c>
      <c r="G349" s="6">
        <f t="shared" si="40"/>
        <v>760</v>
      </c>
      <c r="H349" s="4">
        <v>0.43</v>
      </c>
      <c r="I349" s="6">
        <f t="shared" si="41"/>
        <v>166</v>
      </c>
      <c r="J349" s="4">
        <v>0.87</v>
      </c>
      <c r="K349" s="4">
        <v>0.85</v>
      </c>
      <c r="L349" s="6">
        <f t="shared" si="42"/>
        <v>339</v>
      </c>
      <c r="M349" s="4">
        <v>99.96</v>
      </c>
      <c r="N349" s="4">
        <v>0.41</v>
      </c>
      <c r="O349" s="4">
        <v>0.55000000000000004</v>
      </c>
      <c r="P349" s="4">
        <v>11.13</v>
      </c>
      <c r="Q349" s="6">
        <f t="shared" si="43"/>
        <v>809</v>
      </c>
      <c r="R349" s="4">
        <v>0.1</v>
      </c>
      <c r="S349" s="4">
        <v>0.04</v>
      </c>
      <c r="T349" s="4">
        <v>0.1</v>
      </c>
      <c r="U349" s="6">
        <f t="shared" si="44"/>
        <v>106</v>
      </c>
      <c r="V349" s="4">
        <v>0.28999999999999998</v>
      </c>
      <c r="W349" s="6">
        <f t="shared" si="45"/>
        <v>349</v>
      </c>
      <c r="X349" s="4">
        <v>0.37</v>
      </c>
      <c r="Y349" s="4">
        <v>0.08</v>
      </c>
      <c r="Z349" s="4">
        <v>0.26</v>
      </c>
      <c r="AA349" s="4" t="s">
        <v>33</v>
      </c>
      <c r="AB349" s="4">
        <v>2021</v>
      </c>
      <c r="AC349" s="6">
        <f t="shared" si="46"/>
        <v>395.44999999999993</v>
      </c>
      <c r="AD349" s="14">
        <f t="shared" si="47"/>
        <v>347</v>
      </c>
    </row>
    <row r="350" spans="1:30" x14ac:dyDescent="0.35">
      <c r="A350" s="4" t="s">
        <v>546</v>
      </c>
      <c r="B350" s="4" t="s">
        <v>57</v>
      </c>
      <c r="C350" s="4" t="s">
        <v>31</v>
      </c>
      <c r="D350" s="4" t="s">
        <v>161</v>
      </c>
      <c r="E350" s="4">
        <v>17</v>
      </c>
      <c r="F350" s="4">
        <v>6.18</v>
      </c>
      <c r="G350" s="6">
        <f t="shared" si="40"/>
        <v>615</v>
      </c>
      <c r="H350" s="4">
        <v>0.42</v>
      </c>
      <c r="I350" s="6">
        <f t="shared" si="41"/>
        <v>175</v>
      </c>
      <c r="J350" s="4">
        <v>1.98</v>
      </c>
      <c r="K350" s="4">
        <v>1.08</v>
      </c>
      <c r="L350" s="6">
        <f t="shared" si="42"/>
        <v>192</v>
      </c>
      <c r="M350" s="4">
        <v>58.4</v>
      </c>
      <c r="N350" s="4">
        <v>0.32</v>
      </c>
      <c r="O350" s="4">
        <v>0.4</v>
      </c>
      <c r="P350" s="4">
        <v>8.74</v>
      </c>
      <c r="Q350" s="6">
        <f t="shared" si="43"/>
        <v>867</v>
      </c>
      <c r="R350" s="4">
        <v>-0.04</v>
      </c>
      <c r="S350" s="4">
        <v>-0.1</v>
      </c>
      <c r="T350" s="4">
        <v>0.05</v>
      </c>
      <c r="U350" s="6">
        <f t="shared" si="44"/>
        <v>340</v>
      </c>
      <c r="V350" s="4">
        <v>0.26</v>
      </c>
      <c r="W350" s="6">
        <f t="shared" si="45"/>
        <v>404</v>
      </c>
      <c r="X350" s="4">
        <v>0.13</v>
      </c>
      <c r="Y350" s="4">
        <v>0.16</v>
      </c>
      <c r="Z350" s="4">
        <v>0.22</v>
      </c>
      <c r="AA350" s="4" t="s">
        <v>33</v>
      </c>
      <c r="AB350" s="4">
        <v>2021</v>
      </c>
      <c r="AC350" s="6">
        <f t="shared" si="46"/>
        <v>395.85</v>
      </c>
      <c r="AD350" s="14">
        <f t="shared" si="47"/>
        <v>348</v>
      </c>
    </row>
    <row r="351" spans="1:30" x14ac:dyDescent="0.35">
      <c r="A351" s="4" t="s">
        <v>547</v>
      </c>
      <c r="B351" s="4" t="s">
        <v>460</v>
      </c>
      <c r="C351" s="4" t="s">
        <v>26</v>
      </c>
      <c r="D351" s="4" t="s">
        <v>99</v>
      </c>
      <c r="E351" s="4">
        <v>17</v>
      </c>
      <c r="F351" s="4">
        <v>21.97</v>
      </c>
      <c r="G351" s="6">
        <f t="shared" si="40"/>
        <v>185</v>
      </c>
      <c r="H351" s="4">
        <v>0.21</v>
      </c>
      <c r="I351" s="6">
        <f t="shared" si="41"/>
        <v>413</v>
      </c>
      <c r="J351" s="4">
        <v>1.72</v>
      </c>
      <c r="K351" s="4">
        <v>0.51</v>
      </c>
      <c r="L351" s="6">
        <f t="shared" si="42"/>
        <v>604</v>
      </c>
      <c r="M351" s="4">
        <v>31.59</v>
      </c>
      <c r="N351" s="4">
        <v>0.13</v>
      </c>
      <c r="O351" s="4">
        <v>0.38</v>
      </c>
      <c r="P351" s="4">
        <v>15.83</v>
      </c>
      <c r="Q351" s="6">
        <f t="shared" si="43"/>
        <v>477</v>
      </c>
      <c r="R351" s="4">
        <v>0.09</v>
      </c>
      <c r="S351" s="4">
        <v>-0.05</v>
      </c>
      <c r="T351" s="4">
        <v>0.08</v>
      </c>
      <c r="U351" s="6">
        <f t="shared" si="44"/>
        <v>193</v>
      </c>
      <c r="V351" s="4">
        <v>0.24</v>
      </c>
      <c r="W351" s="6">
        <f t="shared" si="45"/>
        <v>444</v>
      </c>
      <c r="X351" s="4">
        <v>0.12</v>
      </c>
      <c r="Y351" s="4">
        <v>0.06</v>
      </c>
      <c r="Z351" s="4">
        <v>-0.04</v>
      </c>
      <c r="AA351" s="4" t="s">
        <v>50</v>
      </c>
      <c r="AB351" s="4">
        <v>2021</v>
      </c>
      <c r="AC351" s="6">
        <f t="shared" si="46"/>
        <v>396.7</v>
      </c>
      <c r="AD351" s="14">
        <f t="shared" si="47"/>
        <v>349</v>
      </c>
    </row>
    <row r="352" spans="1:30" x14ac:dyDescent="0.35">
      <c r="A352" s="4" t="s">
        <v>548</v>
      </c>
      <c r="B352" s="4" t="s">
        <v>143</v>
      </c>
      <c r="C352" s="4" t="s">
        <v>82</v>
      </c>
      <c r="D352" s="4" t="s">
        <v>125</v>
      </c>
      <c r="E352" s="4">
        <v>21</v>
      </c>
      <c r="F352" s="4">
        <v>14.95</v>
      </c>
      <c r="G352" s="6">
        <f t="shared" si="40"/>
        <v>365</v>
      </c>
      <c r="H352" s="4">
        <v>0.13</v>
      </c>
      <c r="I352" s="6">
        <f t="shared" si="41"/>
        <v>548</v>
      </c>
      <c r="J352" s="4">
        <v>1.79</v>
      </c>
      <c r="K352" s="4">
        <v>0.9</v>
      </c>
      <c r="L352" s="6">
        <f t="shared" si="42"/>
        <v>301</v>
      </c>
      <c r="M352" s="4">
        <v>46.25</v>
      </c>
      <c r="N352" s="4">
        <v>0.11</v>
      </c>
      <c r="O352" s="4">
        <v>0.17</v>
      </c>
      <c r="P352" s="4">
        <v>18.940000000000001</v>
      </c>
      <c r="Q352" s="6">
        <f t="shared" si="43"/>
        <v>211</v>
      </c>
      <c r="R352" s="4">
        <v>0.09</v>
      </c>
      <c r="S352" s="4">
        <v>7.0000000000000007E-2</v>
      </c>
      <c r="T352" s="4">
        <v>0.06</v>
      </c>
      <c r="U352" s="6">
        <f t="shared" si="44"/>
        <v>287</v>
      </c>
      <c r="V352" s="4">
        <v>0.11</v>
      </c>
      <c r="W352" s="6">
        <f t="shared" si="45"/>
        <v>703</v>
      </c>
      <c r="X352" s="4">
        <v>0.08</v>
      </c>
      <c r="Y352" s="4">
        <v>-0.01</v>
      </c>
      <c r="Z352" s="4">
        <v>-0.17</v>
      </c>
      <c r="AA352" s="4" t="s">
        <v>79</v>
      </c>
      <c r="AB352" s="4">
        <v>2021</v>
      </c>
      <c r="AC352" s="6">
        <f t="shared" si="46"/>
        <v>396.95</v>
      </c>
      <c r="AD352" s="14">
        <f t="shared" si="47"/>
        <v>350</v>
      </c>
    </row>
    <row r="353" spans="1:30" x14ac:dyDescent="0.35">
      <c r="A353" s="4" t="s">
        <v>549</v>
      </c>
      <c r="B353" s="4" t="s">
        <v>44</v>
      </c>
      <c r="C353" s="4" t="s">
        <v>26</v>
      </c>
      <c r="D353" s="4" t="s">
        <v>66</v>
      </c>
      <c r="E353" s="4">
        <v>26</v>
      </c>
      <c r="F353" s="4">
        <v>2.78</v>
      </c>
      <c r="G353" s="6">
        <f t="shared" si="40"/>
        <v>745</v>
      </c>
      <c r="H353" s="4">
        <v>0.28000000000000003</v>
      </c>
      <c r="I353" s="6">
        <f t="shared" si="41"/>
        <v>325</v>
      </c>
      <c r="J353" s="4">
        <v>2.77</v>
      </c>
      <c r="K353" s="4">
        <v>1.1399999999999999</v>
      </c>
      <c r="L353" s="6">
        <f t="shared" si="42"/>
        <v>160</v>
      </c>
      <c r="M353" s="4">
        <v>37.49</v>
      </c>
      <c r="N353" s="4">
        <v>0.08</v>
      </c>
      <c r="O353" s="4">
        <v>0.23</v>
      </c>
      <c r="P353" s="4">
        <v>19.66</v>
      </c>
      <c r="Q353" s="6">
        <f t="shared" si="43"/>
        <v>177</v>
      </c>
      <c r="R353" s="4">
        <v>-0.05</v>
      </c>
      <c r="S353" s="4">
        <v>-0.02</v>
      </c>
      <c r="T353" s="4">
        <v>0.03</v>
      </c>
      <c r="U353" s="6">
        <f t="shared" si="44"/>
        <v>425</v>
      </c>
      <c r="V353" s="4">
        <v>0.05</v>
      </c>
      <c r="W353" s="6">
        <f t="shared" si="45"/>
        <v>817</v>
      </c>
      <c r="X353" s="4">
        <v>0.1</v>
      </c>
      <c r="Y353" s="4">
        <v>0.16</v>
      </c>
      <c r="Z353" s="4">
        <v>0.17</v>
      </c>
      <c r="AA353" s="4" t="s">
        <v>46</v>
      </c>
      <c r="AB353" s="4">
        <v>2021</v>
      </c>
      <c r="AC353" s="6">
        <f t="shared" si="46"/>
        <v>397</v>
      </c>
      <c r="AD353" s="14">
        <f t="shared" si="47"/>
        <v>351</v>
      </c>
    </row>
    <row r="354" spans="1:30" x14ac:dyDescent="0.35">
      <c r="A354" s="4" t="s">
        <v>550</v>
      </c>
      <c r="B354" s="4" t="s">
        <v>189</v>
      </c>
      <c r="C354" s="4" t="s">
        <v>26</v>
      </c>
      <c r="D354" s="4" t="s">
        <v>194</v>
      </c>
      <c r="E354" s="4">
        <v>26</v>
      </c>
      <c r="F354" s="4">
        <v>12.51</v>
      </c>
      <c r="G354" s="6">
        <f t="shared" si="40"/>
        <v>426</v>
      </c>
      <c r="H354" s="4">
        <v>0.28999999999999998</v>
      </c>
      <c r="I354" s="6">
        <f t="shared" si="41"/>
        <v>313</v>
      </c>
      <c r="J354" s="4">
        <v>1.42</v>
      </c>
      <c r="K354" s="4">
        <v>0.52</v>
      </c>
      <c r="L354" s="6">
        <f t="shared" si="42"/>
        <v>598</v>
      </c>
      <c r="M354" s="4">
        <v>38.86</v>
      </c>
      <c r="N354" s="4">
        <v>0.24</v>
      </c>
      <c r="O354" s="4">
        <v>0.52</v>
      </c>
      <c r="P354" s="4">
        <v>15.79</v>
      </c>
      <c r="Q354" s="6">
        <f t="shared" si="43"/>
        <v>479</v>
      </c>
      <c r="R354" s="4">
        <v>-0.06</v>
      </c>
      <c r="S354" s="4">
        <v>-0.08</v>
      </c>
      <c r="T354" s="4">
        <v>0.15</v>
      </c>
      <c r="U354" s="6">
        <f t="shared" si="44"/>
        <v>77</v>
      </c>
      <c r="V354" s="4">
        <v>0.2</v>
      </c>
      <c r="W354" s="6">
        <f t="shared" si="45"/>
        <v>521</v>
      </c>
      <c r="X354" s="4">
        <v>0.19</v>
      </c>
      <c r="Y354" s="4">
        <v>-0.03</v>
      </c>
      <c r="Z354" s="4">
        <v>-0.05</v>
      </c>
      <c r="AA354" s="4" t="s">
        <v>33</v>
      </c>
      <c r="AB354" s="4">
        <v>2021</v>
      </c>
      <c r="AC354" s="6">
        <f t="shared" si="46"/>
        <v>397.25000000000006</v>
      </c>
      <c r="AD354" s="14">
        <f t="shared" si="47"/>
        <v>352</v>
      </c>
    </row>
    <row r="355" spans="1:30" x14ac:dyDescent="0.35">
      <c r="A355" s="4" t="s">
        <v>551</v>
      </c>
      <c r="B355" s="4" t="s">
        <v>552</v>
      </c>
      <c r="C355" s="4" t="s">
        <v>31</v>
      </c>
      <c r="D355" s="4" t="s">
        <v>416</v>
      </c>
      <c r="E355" s="4">
        <v>24</v>
      </c>
      <c r="F355" s="4">
        <v>24.03</v>
      </c>
      <c r="G355" s="6">
        <f t="shared" si="40"/>
        <v>149</v>
      </c>
      <c r="H355" s="4">
        <v>0.38</v>
      </c>
      <c r="I355" s="6">
        <f t="shared" si="41"/>
        <v>200</v>
      </c>
      <c r="J355" s="4">
        <v>2.44</v>
      </c>
      <c r="K355" s="4">
        <v>0.7</v>
      </c>
      <c r="L355" s="6">
        <f t="shared" si="42"/>
        <v>441</v>
      </c>
      <c r="M355" s="4">
        <v>32.29</v>
      </c>
      <c r="N355" s="4">
        <v>0.18</v>
      </c>
      <c r="O355" s="4">
        <v>0.27</v>
      </c>
      <c r="P355" s="4">
        <v>14.64</v>
      </c>
      <c r="Q355" s="6">
        <f t="shared" si="43"/>
        <v>578</v>
      </c>
      <c r="R355" s="4">
        <v>-0.03</v>
      </c>
      <c r="S355" s="4">
        <v>-0.04</v>
      </c>
      <c r="T355" s="4">
        <v>-7.0000000000000007E-2</v>
      </c>
      <c r="U355" s="6">
        <f t="shared" si="44"/>
        <v>846</v>
      </c>
      <c r="V355" s="4">
        <v>0.36</v>
      </c>
      <c r="W355" s="6">
        <f t="shared" si="45"/>
        <v>235</v>
      </c>
      <c r="X355" s="4">
        <v>0.19</v>
      </c>
      <c r="Y355" s="4">
        <v>-7.0000000000000007E-2</v>
      </c>
      <c r="Z355" s="4">
        <v>-0.06</v>
      </c>
      <c r="AA355" s="4" t="s">
        <v>33</v>
      </c>
      <c r="AB355" s="4">
        <v>2021</v>
      </c>
      <c r="AC355" s="6">
        <f t="shared" si="46"/>
        <v>397.65</v>
      </c>
      <c r="AD355" s="14">
        <f t="shared" si="47"/>
        <v>353</v>
      </c>
    </row>
    <row r="356" spans="1:30" x14ac:dyDescent="0.35">
      <c r="A356" s="4" t="s">
        <v>553</v>
      </c>
      <c r="B356" s="4" t="s">
        <v>25</v>
      </c>
      <c r="C356" s="4" t="s">
        <v>31</v>
      </c>
      <c r="D356" s="4" t="s">
        <v>265</v>
      </c>
      <c r="E356" s="4">
        <v>26</v>
      </c>
      <c r="F356" s="4">
        <v>29.3</v>
      </c>
      <c r="G356" s="6">
        <f t="shared" si="40"/>
        <v>64</v>
      </c>
      <c r="H356" s="4">
        <v>0.1</v>
      </c>
      <c r="I356" s="6">
        <f t="shared" si="41"/>
        <v>588</v>
      </c>
      <c r="J356" s="4">
        <v>2.17</v>
      </c>
      <c r="K356" s="4">
        <v>0.41</v>
      </c>
      <c r="L356" s="6">
        <f t="shared" si="42"/>
        <v>671</v>
      </c>
      <c r="M356" s="4">
        <v>23.38</v>
      </c>
      <c r="N356" s="4">
        <v>0.09</v>
      </c>
      <c r="O356" s="4">
        <v>0.08</v>
      </c>
      <c r="P356" s="4">
        <v>16.5</v>
      </c>
      <c r="Q356" s="6">
        <f t="shared" si="43"/>
        <v>412</v>
      </c>
      <c r="R356" s="4">
        <v>-0.08</v>
      </c>
      <c r="S356" s="4">
        <v>0.08</v>
      </c>
      <c r="T356" s="4">
        <v>0.17</v>
      </c>
      <c r="U356" s="6">
        <f t="shared" si="44"/>
        <v>57</v>
      </c>
      <c r="V356" s="4">
        <v>0.28000000000000003</v>
      </c>
      <c r="W356" s="6">
        <f t="shared" si="45"/>
        <v>366</v>
      </c>
      <c r="X356" s="4">
        <v>0.19</v>
      </c>
      <c r="Y356" s="4">
        <v>-0.14000000000000001</v>
      </c>
      <c r="Z356" s="4">
        <v>-0.15</v>
      </c>
      <c r="AA356" s="4" t="s">
        <v>28</v>
      </c>
      <c r="AB356" s="4">
        <v>2021</v>
      </c>
      <c r="AC356" s="6">
        <f t="shared" si="46"/>
        <v>397.75000000000006</v>
      </c>
      <c r="AD356" s="14">
        <f t="shared" si="47"/>
        <v>354</v>
      </c>
    </row>
    <row r="357" spans="1:30" x14ac:dyDescent="0.35">
      <c r="A357" s="4" t="s">
        <v>554</v>
      </c>
      <c r="B357" s="4" t="s">
        <v>57</v>
      </c>
      <c r="C357" s="4" t="s">
        <v>82</v>
      </c>
      <c r="D357" s="4" t="s">
        <v>178</v>
      </c>
      <c r="E357" s="4">
        <v>27</v>
      </c>
      <c r="F357" s="4">
        <v>15.13</v>
      </c>
      <c r="G357" s="6">
        <f t="shared" si="40"/>
        <v>359</v>
      </c>
      <c r="H357" s="4">
        <v>0.15</v>
      </c>
      <c r="I357" s="6">
        <f t="shared" si="41"/>
        <v>510</v>
      </c>
      <c r="J357" s="4">
        <v>1.67</v>
      </c>
      <c r="K357" s="4">
        <v>0.6</v>
      </c>
      <c r="L357" s="6">
        <f t="shared" si="42"/>
        <v>534</v>
      </c>
      <c r="M357" s="4">
        <v>33.35</v>
      </c>
      <c r="N357" s="4">
        <v>0.01</v>
      </c>
      <c r="O357" s="4">
        <v>0.16</v>
      </c>
      <c r="P357" s="4">
        <v>18.829999999999998</v>
      </c>
      <c r="Q357" s="6">
        <f t="shared" si="43"/>
        <v>220</v>
      </c>
      <c r="R357" s="4">
        <v>0.08</v>
      </c>
      <c r="S357" s="4">
        <v>-0.08</v>
      </c>
      <c r="T357" s="4">
        <v>0.09</v>
      </c>
      <c r="U357" s="6">
        <f t="shared" si="44"/>
        <v>137</v>
      </c>
      <c r="V357" s="4">
        <v>0.18</v>
      </c>
      <c r="W357" s="6">
        <f t="shared" si="45"/>
        <v>561</v>
      </c>
      <c r="X357" s="4">
        <v>0.2</v>
      </c>
      <c r="Y357" s="4">
        <v>-0.05</v>
      </c>
      <c r="Z357" s="4">
        <v>-0.16</v>
      </c>
      <c r="AA357" s="4" t="s">
        <v>33</v>
      </c>
      <c r="AB357" s="4">
        <v>2021</v>
      </c>
      <c r="AC357" s="6">
        <f t="shared" si="46"/>
        <v>397.8</v>
      </c>
      <c r="AD357" s="14">
        <f t="shared" si="47"/>
        <v>355</v>
      </c>
    </row>
    <row r="358" spans="1:30" x14ac:dyDescent="0.35">
      <c r="A358" s="4" t="s">
        <v>555</v>
      </c>
      <c r="B358" s="4" t="s">
        <v>189</v>
      </c>
      <c r="C358" s="4" t="s">
        <v>31</v>
      </c>
      <c r="D358" s="4" t="s">
        <v>227</v>
      </c>
      <c r="E358" s="4">
        <v>23</v>
      </c>
      <c r="F358" s="4">
        <v>19.45</v>
      </c>
      <c r="G358" s="6">
        <f t="shared" si="40"/>
        <v>248</v>
      </c>
      <c r="H358" s="4">
        <v>0.52</v>
      </c>
      <c r="I358" s="6">
        <f t="shared" si="41"/>
        <v>94</v>
      </c>
      <c r="J358" s="4">
        <v>1.54</v>
      </c>
      <c r="K358" s="4">
        <v>0.74</v>
      </c>
      <c r="L358" s="6">
        <f t="shared" si="42"/>
        <v>412</v>
      </c>
      <c r="M358" s="4">
        <v>51.68</v>
      </c>
      <c r="N358" s="4">
        <v>0.36</v>
      </c>
      <c r="O358" s="4">
        <v>0.55000000000000004</v>
      </c>
      <c r="P358" s="4">
        <v>14.81</v>
      </c>
      <c r="Q358" s="6">
        <f t="shared" si="43"/>
        <v>565</v>
      </c>
      <c r="R358" s="4">
        <v>0.09</v>
      </c>
      <c r="S358" s="4">
        <v>7.0000000000000007E-2</v>
      </c>
      <c r="T358" s="4">
        <v>-0.1</v>
      </c>
      <c r="U358" s="6">
        <f t="shared" si="44"/>
        <v>960</v>
      </c>
      <c r="V358" s="4">
        <v>0.34</v>
      </c>
      <c r="W358" s="6">
        <f t="shared" si="45"/>
        <v>261</v>
      </c>
      <c r="X358" s="4">
        <v>0.18</v>
      </c>
      <c r="Y358" s="4">
        <v>0.05</v>
      </c>
      <c r="Z358" s="4">
        <v>0.17</v>
      </c>
      <c r="AA358" s="4" t="s">
        <v>33</v>
      </c>
      <c r="AB358" s="4">
        <v>2021</v>
      </c>
      <c r="AC358" s="6">
        <f t="shared" si="46"/>
        <v>397.95</v>
      </c>
      <c r="AD358" s="14">
        <f t="shared" si="47"/>
        <v>356</v>
      </c>
    </row>
    <row r="359" spans="1:30" x14ac:dyDescent="0.35">
      <c r="A359" s="4" t="s">
        <v>556</v>
      </c>
      <c r="B359" s="4" t="s">
        <v>44</v>
      </c>
      <c r="C359" s="4" t="s">
        <v>31</v>
      </c>
      <c r="D359" s="4" t="s">
        <v>127</v>
      </c>
      <c r="E359" s="4">
        <v>21</v>
      </c>
      <c r="F359" s="4">
        <v>4.7300000000000004</v>
      </c>
      <c r="G359" s="6">
        <f t="shared" si="40"/>
        <v>672</v>
      </c>
      <c r="H359" s="4">
        <v>0.46</v>
      </c>
      <c r="I359" s="6">
        <f t="shared" si="41"/>
        <v>141</v>
      </c>
      <c r="J359" s="4">
        <v>2.5499999999999998</v>
      </c>
      <c r="K359" s="4">
        <v>1.1299999999999999</v>
      </c>
      <c r="L359" s="6">
        <f t="shared" si="42"/>
        <v>165</v>
      </c>
      <c r="M359" s="4">
        <v>41.67</v>
      </c>
      <c r="N359" s="4">
        <v>0.11</v>
      </c>
      <c r="O359" s="4">
        <v>0.46</v>
      </c>
      <c r="P359" s="4">
        <v>12.45</v>
      </c>
      <c r="Q359" s="6">
        <f t="shared" si="43"/>
        <v>739</v>
      </c>
      <c r="R359" s="4">
        <v>0.06</v>
      </c>
      <c r="S359" s="4">
        <v>-0.04</v>
      </c>
      <c r="T359" s="4">
        <v>-0.03</v>
      </c>
      <c r="U359" s="6">
        <f t="shared" si="44"/>
        <v>687</v>
      </c>
      <c r="V359" s="4">
        <v>0.44</v>
      </c>
      <c r="W359" s="6">
        <f t="shared" si="45"/>
        <v>153</v>
      </c>
      <c r="X359" s="4">
        <v>0.16</v>
      </c>
      <c r="Y359" s="4">
        <v>-0.13</v>
      </c>
      <c r="Z359" s="4">
        <v>-0.08</v>
      </c>
      <c r="AA359" s="4" t="s">
        <v>46</v>
      </c>
      <c r="AB359" s="4">
        <v>2021</v>
      </c>
      <c r="AC359" s="6">
        <f t="shared" si="46"/>
        <v>398.25</v>
      </c>
      <c r="AD359" s="14">
        <f t="shared" si="47"/>
        <v>357</v>
      </c>
    </row>
    <row r="360" spans="1:30" x14ac:dyDescent="0.35">
      <c r="A360" s="4" t="s">
        <v>557</v>
      </c>
      <c r="B360" s="4" t="s">
        <v>57</v>
      </c>
      <c r="C360" s="4" t="s">
        <v>31</v>
      </c>
      <c r="D360" s="4" t="s">
        <v>349</v>
      </c>
      <c r="E360" s="4">
        <v>33</v>
      </c>
      <c r="F360" s="4">
        <v>8.2200000000000006</v>
      </c>
      <c r="G360" s="6">
        <f t="shared" si="40"/>
        <v>550</v>
      </c>
      <c r="H360" s="4">
        <v>0.43</v>
      </c>
      <c r="I360" s="6">
        <f t="shared" si="41"/>
        <v>166</v>
      </c>
      <c r="J360" s="4">
        <v>3.58</v>
      </c>
      <c r="K360" s="4">
        <v>1.3</v>
      </c>
      <c r="L360" s="6">
        <f t="shared" si="42"/>
        <v>100</v>
      </c>
      <c r="M360" s="4">
        <v>34.53</v>
      </c>
      <c r="N360" s="4">
        <v>0.06</v>
      </c>
      <c r="O360" s="4">
        <v>0.45</v>
      </c>
      <c r="P360" s="4">
        <v>10.82</v>
      </c>
      <c r="Q360" s="6">
        <f t="shared" si="43"/>
        <v>824</v>
      </c>
      <c r="R360" s="4">
        <v>7.0000000000000007E-2</v>
      </c>
      <c r="S360" s="4">
        <v>-0.03</v>
      </c>
      <c r="T360" s="4">
        <v>-7.0000000000000007E-2</v>
      </c>
      <c r="U360" s="6">
        <f t="shared" si="44"/>
        <v>846</v>
      </c>
      <c r="V360" s="4">
        <v>0.6</v>
      </c>
      <c r="W360" s="6">
        <f t="shared" si="45"/>
        <v>47</v>
      </c>
      <c r="X360" s="4">
        <v>0.24</v>
      </c>
      <c r="Y360" s="4">
        <v>-0.18</v>
      </c>
      <c r="Z360" s="4">
        <v>-0.12</v>
      </c>
      <c r="AA360" s="4" t="s">
        <v>46</v>
      </c>
      <c r="AB360" s="4">
        <v>2021</v>
      </c>
      <c r="AC360" s="6">
        <f t="shared" si="46"/>
        <v>399.2</v>
      </c>
      <c r="AD360" s="14">
        <f t="shared" si="47"/>
        <v>358</v>
      </c>
    </row>
    <row r="361" spans="1:30" x14ac:dyDescent="0.35">
      <c r="A361" s="4" t="s">
        <v>558</v>
      </c>
      <c r="B361" s="4" t="s">
        <v>559</v>
      </c>
      <c r="C361" s="4" t="s">
        <v>82</v>
      </c>
      <c r="D361" s="4" t="s">
        <v>310</v>
      </c>
      <c r="E361" s="4">
        <v>22</v>
      </c>
      <c r="F361" s="4">
        <v>30.85</v>
      </c>
      <c r="G361" s="6">
        <f t="shared" si="40"/>
        <v>43</v>
      </c>
      <c r="H361" s="4">
        <v>0.12</v>
      </c>
      <c r="I361" s="6">
        <f t="shared" si="41"/>
        <v>561</v>
      </c>
      <c r="J361" s="4">
        <v>2.2200000000000002</v>
      </c>
      <c r="K361" s="4">
        <v>0.63</v>
      </c>
      <c r="L361" s="6">
        <f t="shared" si="42"/>
        <v>509</v>
      </c>
      <c r="M361" s="4">
        <v>28.57</v>
      </c>
      <c r="N361" s="4">
        <v>0.12</v>
      </c>
      <c r="O361" s="4">
        <v>0.2</v>
      </c>
      <c r="P361" s="4">
        <v>18.86</v>
      </c>
      <c r="Q361" s="6">
        <f t="shared" si="43"/>
        <v>215</v>
      </c>
      <c r="R361" s="4">
        <v>0.25</v>
      </c>
      <c r="S361" s="4">
        <v>0.04</v>
      </c>
      <c r="T361" s="4">
        <v>0.05</v>
      </c>
      <c r="U361" s="6">
        <f t="shared" si="44"/>
        <v>340</v>
      </c>
      <c r="V361" s="4">
        <v>0.12</v>
      </c>
      <c r="W361" s="6">
        <f t="shared" si="45"/>
        <v>678</v>
      </c>
      <c r="X361" s="4">
        <v>0.06</v>
      </c>
      <c r="Y361" s="4">
        <v>-0.08</v>
      </c>
      <c r="Z361" s="4">
        <v>-7.0000000000000007E-2</v>
      </c>
      <c r="AA361" s="4" t="s">
        <v>50</v>
      </c>
      <c r="AB361" s="4">
        <v>2021</v>
      </c>
      <c r="AC361" s="6">
        <f t="shared" si="46"/>
        <v>399.55</v>
      </c>
      <c r="AD361" s="14">
        <f t="shared" si="47"/>
        <v>359</v>
      </c>
    </row>
    <row r="362" spans="1:30" x14ac:dyDescent="0.35">
      <c r="A362" s="4" t="s">
        <v>560</v>
      </c>
      <c r="B362" s="4" t="s">
        <v>460</v>
      </c>
      <c r="C362" s="4" t="s">
        <v>26</v>
      </c>
      <c r="D362" s="4" t="s">
        <v>55</v>
      </c>
      <c r="E362" s="4">
        <v>20</v>
      </c>
      <c r="F362" s="4">
        <v>9.7200000000000006</v>
      </c>
      <c r="G362" s="6">
        <f t="shared" si="40"/>
        <v>500</v>
      </c>
      <c r="H362" s="4">
        <v>0.26</v>
      </c>
      <c r="I362" s="6">
        <f t="shared" si="41"/>
        <v>345</v>
      </c>
      <c r="J362" s="4">
        <v>2.5</v>
      </c>
      <c r="K362" s="4">
        <v>0.97</v>
      </c>
      <c r="L362" s="6">
        <f t="shared" si="42"/>
        <v>254</v>
      </c>
      <c r="M362" s="4">
        <v>37.590000000000003</v>
      </c>
      <c r="N362" s="4">
        <v>0.08</v>
      </c>
      <c r="O362" s="4">
        <v>0.41</v>
      </c>
      <c r="P362" s="4">
        <v>16.34</v>
      </c>
      <c r="Q362" s="6">
        <f t="shared" si="43"/>
        <v>426</v>
      </c>
      <c r="R362" s="4">
        <v>-0.08</v>
      </c>
      <c r="S362" s="4">
        <v>-0.09</v>
      </c>
      <c r="T362" s="4">
        <v>-0.01</v>
      </c>
      <c r="U362" s="6">
        <f t="shared" si="44"/>
        <v>616</v>
      </c>
      <c r="V362" s="4">
        <v>0.31</v>
      </c>
      <c r="W362" s="6">
        <f t="shared" si="45"/>
        <v>314</v>
      </c>
      <c r="X362" s="4">
        <v>0.13</v>
      </c>
      <c r="Y362" s="4">
        <v>-0.01</v>
      </c>
      <c r="Z362" s="4">
        <v>0.01</v>
      </c>
      <c r="AA362" s="4" t="s">
        <v>33</v>
      </c>
      <c r="AB362" s="4">
        <v>2021</v>
      </c>
      <c r="AC362" s="6">
        <f t="shared" si="46"/>
        <v>399.74999999999994</v>
      </c>
      <c r="AD362" s="14">
        <f t="shared" si="47"/>
        <v>360</v>
      </c>
    </row>
    <row r="363" spans="1:30" x14ac:dyDescent="0.35">
      <c r="A363" s="4" t="s">
        <v>561</v>
      </c>
      <c r="B363" s="4" t="s">
        <v>101</v>
      </c>
      <c r="C363" s="4" t="s">
        <v>26</v>
      </c>
      <c r="D363" s="4" t="s">
        <v>233</v>
      </c>
      <c r="E363" s="4">
        <v>23</v>
      </c>
      <c r="F363" s="4">
        <v>21.99</v>
      </c>
      <c r="G363" s="6">
        <f t="shared" si="40"/>
        <v>184</v>
      </c>
      <c r="H363" s="4">
        <v>0.12</v>
      </c>
      <c r="I363" s="6">
        <f t="shared" si="41"/>
        <v>561</v>
      </c>
      <c r="J363" s="4">
        <v>2.06</v>
      </c>
      <c r="K363" s="4">
        <v>0.86</v>
      </c>
      <c r="L363" s="6">
        <f t="shared" si="42"/>
        <v>331</v>
      </c>
      <c r="M363" s="4">
        <v>42.2</v>
      </c>
      <c r="N363" s="4">
        <v>0.02</v>
      </c>
      <c r="O363" s="4">
        <v>0.14000000000000001</v>
      </c>
      <c r="P363" s="4">
        <v>14.31</v>
      </c>
      <c r="Q363" s="6">
        <f t="shared" si="43"/>
        <v>606</v>
      </c>
      <c r="R363" s="4">
        <v>0.03</v>
      </c>
      <c r="S363" s="4">
        <v>0.09</v>
      </c>
      <c r="T363" s="4">
        <v>0.05</v>
      </c>
      <c r="U363" s="6">
        <f t="shared" si="44"/>
        <v>340</v>
      </c>
      <c r="V363" s="4">
        <v>0.35</v>
      </c>
      <c r="W363" s="6">
        <f t="shared" si="45"/>
        <v>249</v>
      </c>
      <c r="X363" s="4">
        <v>0.12</v>
      </c>
      <c r="Y363" s="4">
        <v>-0.03</v>
      </c>
      <c r="Z363" s="4">
        <v>-0.2</v>
      </c>
      <c r="AA363" s="4" t="s">
        <v>46</v>
      </c>
      <c r="AB363" s="4">
        <v>2021</v>
      </c>
      <c r="AC363" s="6">
        <f t="shared" si="46"/>
        <v>400.84999999999997</v>
      </c>
      <c r="AD363" s="14">
        <f t="shared" si="47"/>
        <v>361</v>
      </c>
    </row>
    <row r="364" spans="1:30" x14ac:dyDescent="0.35">
      <c r="A364" s="4" t="s">
        <v>562</v>
      </c>
      <c r="B364" s="4" t="s">
        <v>129</v>
      </c>
      <c r="C364" s="4" t="s">
        <v>26</v>
      </c>
      <c r="D364" s="4" t="s">
        <v>49</v>
      </c>
      <c r="E364" s="4">
        <v>27</v>
      </c>
      <c r="F364" s="4">
        <v>5.22</v>
      </c>
      <c r="G364" s="6">
        <f t="shared" si="40"/>
        <v>657</v>
      </c>
      <c r="H364" s="4">
        <v>0.43</v>
      </c>
      <c r="I364" s="6">
        <f t="shared" si="41"/>
        <v>166</v>
      </c>
      <c r="J364" s="4">
        <v>4.03</v>
      </c>
      <c r="K364" s="4">
        <v>1.1299999999999999</v>
      </c>
      <c r="L364" s="6">
        <f t="shared" si="42"/>
        <v>165</v>
      </c>
      <c r="M364" s="4">
        <v>28.64</v>
      </c>
      <c r="N364" s="4">
        <v>0.03</v>
      </c>
      <c r="O364" s="4">
        <v>0.32</v>
      </c>
      <c r="P364" s="4">
        <v>14.63</v>
      </c>
      <c r="Q364" s="6">
        <f t="shared" si="43"/>
        <v>580</v>
      </c>
      <c r="R364" s="4">
        <v>0.04</v>
      </c>
      <c r="S364" s="4">
        <v>0</v>
      </c>
      <c r="T364" s="4">
        <v>-7.0000000000000007E-2</v>
      </c>
      <c r="U364" s="6">
        <f t="shared" si="44"/>
        <v>846</v>
      </c>
      <c r="V364" s="4">
        <v>0.46</v>
      </c>
      <c r="W364" s="6">
        <f t="shared" si="45"/>
        <v>140</v>
      </c>
      <c r="X364" s="4">
        <v>0.18</v>
      </c>
      <c r="Y364" s="4">
        <v>-0.1</v>
      </c>
      <c r="Z364" s="4">
        <v>0.01</v>
      </c>
      <c r="AA364" s="4" t="s">
        <v>50</v>
      </c>
      <c r="AB364" s="4">
        <v>2021</v>
      </c>
      <c r="AC364" s="6">
        <f t="shared" si="46"/>
        <v>400.95</v>
      </c>
      <c r="AD364" s="14">
        <f t="shared" si="47"/>
        <v>362</v>
      </c>
    </row>
    <row r="365" spans="1:30" x14ac:dyDescent="0.35">
      <c r="A365" s="4" t="s">
        <v>391</v>
      </c>
      <c r="B365" s="4" t="s">
        <v>392</v>
      </c>
      <c r="C365" s="4" t="s">
        <v>31</v>
      </c>
      <c r="D365" s="4" t="s">
        <v>105</v>
      </c>
      <c r="E365" s="4">
        <v>24</v>
      </c>
      <c r="F365" s="4">
        <v>10.92</v>
      </c>
      <c r="G365" s="6">
        <f t="shared" si="40"/>
        <v>464</v>
      </c>
      <c r="H365" s="4">
        <v>0.38</v>
      </c>
      <c r="I365" s="6">
        <f t="shared" si="41"/>
        <v>200</v>
      </c>
      <c r="J365" s="4">
        <v>1.7</v>
      </c>
      <c r="K365" s="4">
        <v>1</v>
      </c>
      <c r="L365" s="6">
        <f t="shared" si="42"/>
        <v>236</v>
      </c>
      <c r="M365" s="4">
        <v>57.87</v>
      </c>
      <c r="N365" s="4">
        <v>0.24</v>
      </c>
      <c r="O365" s="4">
        <v>0.39</v>
      </c>
      <c r="P365" s="4">
        <v>14.37</v>
      </c>
      <c r="Q365" s="6">
        <f t="shared" si="43"/>
        <v>601</v>
      </c>
      <c r="R365" s="4">
        <v>0.05</v>
      </c>
      <c r="S365" s="4">
        <v>-0.08</v>
      </c>
      <c r="T365" s="4">
        <v>-0.03</v>
      </c>
      <c r="U365" s="6">
        <f t="shared" si="44"/>
        <v>687</v>
      </c>
      <c r="V365" s="4">
        <v>0.25</v>
      </c>
      <c r="W365" s="6">
        <f t="shared" si="45"/>
        <v>422</v>
      </c>
      <c r="X365" s="4">
        <v>0.19</v>
      </c>
      <c r="Y365" s="4">
        <v>0.16</v>
      </c>
      <c r="Z365" s="4">
        <v>0.16</v>
      </c>
      <c r="AA365" s="4" t="s">
        <v>37</v>
      </c>
      <c r="AB365" s="4">
        <v>2021</v>
      </c>
      <c r="AC365" s="6">
        <f t="shared" si="46"/>
        <v>402.2</v>
      </c>
      <c r="AD365" s="14">
        <f t="shared" si="47"/>
        <v>363</v>
      </c>
    </row>
    <row r="366" spans="1:30" x14ac:dyDescent="0.35">
      <c r="A366" s="4" t="s">
        <v>563</v>
      </c>
      <c r="B366" s="4" t="s">
        <v>354</v>
      </c>
      <c r="C366" s="4" t="s">
        <v>82</v>
      </c>
      <c r="D366" s="4" t="s">
        <v>190</v>
      </c>
      <c r="E366" s="4">
        <v>25</v>
      </c>
      <c r="F366" s="4">
        <v>14.22</v>
      </c>
      <c r="G366" s="6">
        <f t="shared" si="40"/>
        <v>382</v>
      </c>
      <c r="H366" s="4">
        <v>0.15</v>
      </c>
      <c r="I366" s="6">
        <f t="shared" si="41"/>
        <v>510</v>
      </c>
      <c r="J366" s="4">
        <v>1.55</v>
      </c>
      <c r="K366" s="4">
        <v>0.67</v>
      </c>
      <c r="L366" s="6">
        <f t="shared" si="42"/>
        <v>462</v>
      </c>
      <c r="M366" s="4">
        <v>42.87</v>
      </c>
      <c r="N366" s="4">
        <v>0.17</v>
      </c>
      <c r="O366" s="4">
        <v>0.31</v>
      </c>
      <c r="P366" s="4">
        <v>19.68</v>
      </c>
      <c r="Q366" s="6">
        <f t="shared" si="43"/>
        <v>175</v>
      </c>
      <c r="R366" s="4">
        <v>0.03</v>
      </c>
      <c r="S366" s="4">
        <v>-0.1</v>
      </c>
      <c r="T366" s="4">
        <v>0.08</v>
      </c>
      <c r="U366" s="6">
        <f t="shared" si="44"/>
        <v>193</v>
      </c>
      <c r="V366" s="4">
        <v>0.11</v>
      </c>
      <c r="W366" s="6">
        <f t="shared" si="45"/>
        <v>703</v>
      </c>
      <c r="X366" s="4">
        <v>0.16</v>
      </c>
      <c r="Y366" s="4">
        <v>0.1</v>
      </c>
      <c r="Z366" s="4">
        <v>0.16</v>
      </c>
      <c r="AA366" s="4" t="s">
        <v>33</v>
      </c>
      <c r="AB366" s="4">
        <v>2021</v>
      </c>
      <c r="AC366" s="6">
        <f t="shared" si="46"/>
        <v>402.70000000000005</v>
      </c>
      <c r="AD366" s="14">
        <f t="shared" si="47"/>
        <v>364</v>
      </c>
    </row>
    <row r="367" spans="1:30" x14ac:dyDescent="0.35">
      <c r="A367" s="4" t="s">
        <v>564</v>
      </c>
      <c r="B367" s="4" t="s">
        <v>68</v>
      </c>
      <c r="C367" s="4" t="s">
        <v>301</v>
      </c>
      <c r="D367" s="4" t="s">
        <v>147</v>
      </c>
      <c r="E367" s="4">
        <v>29</v>
      </c>
      <c r="F367" s="4">
        <v>20.420000000000002</v>
      </c>
      <c r="G367" s="6">
        <f t="shared" si="40"/>
        <v>219</v>
      </c>
      <c r="H367" s="4">
        <v>0.19</v>
      </c>
      <c r="I367" s="6">
        <f t="shared" si="41"/>
        <v>451</v>
      </c>
      <c r="J367" s="4">
        <v>1.1299999999999999</v>
      </c>
      <c r="K367" s="4">
        <v>0.39</v>
      </c>
      <c r="L367" s="6">
        <f t="shared" si="42"/>
        <v>679</v>
      </c>
      <c r="M367" s="4">
        <v>36.32</v>
      </c>
      <c r="N367" s="4">
        <v>0.06</v>
      </c>
      <c r="O367" s="4">
        <v>0.22</v>
      </c>
      <c r="P367" s="4">
        <v>18.84</v>
      </c>
      <c r="Q367" s="6">
        <f t="shared" si="43"/>
        <v>219</v>
      </c>
      <c r="R367" s="4">
        <v>-0.05</v>
      </c>
      <c r="S367" s="4">
        <v>-7.0000000000000007E-2</v>
      </c>
      <c r="T367" s="4">
        <v>0.08</v>
      </c>
      <c r="U367" s="6">
        <f t="shared" si="44"/>
        <v>193</v>
      </c>
      <c r="V367" s="4">
        <v>0.16</v>
      </c>
      <c r="W367" s="6">
        <f t="shared" si="45"/>
        <v>597</v>
      </c>
      <c r="X367" s="4">
        <v>0.04</v>
      </c>
      <c r="Y367" s="4">
        <v>0.05</v>
      </c>
      <c r="Z367" s="4">
        <v>0.06</v>
      </c>
      <c r="AA367" s="4" t="s">
        <v>28</v>
      </c>
      <c r="AB367" s="4">
        <v>2021</v>
      </c>
      <c r="AC367" s="6">
        <f t="shared" si="46"/>
        <v>402.9</v>
      </c>
      <c r="AD367" s="14">
        <f t="shared" si="47"/>
        <v>365</v>
      </c>
    </row>
    <row r="368" spans="1:30" x14ac:dyDescent="0.35">
      <c r="A368" s="4" t="s">
        <v>565</v>
      </c>
      <c r="B368" s="4" t="s">
        <v>57</v>
      </c>
      <c r="C368" s="4" t="s">
        <v>26</v>
      </c>
      <c r="D368" s="4" t="s">
        <v>276</v>
      </c>
      <c r="E368" s="4">
        <v>22</v>
      </c>
      <c r="F368" s="4">
        <v>22.4</v>
      </c>
      <c r="G368" s="6">
        <f t="shared" si="40"/>
        <v>181</v>
      </c>
      <c r="H368" s="4">
        <v>0.25</v>
      </c>
      <c r="I368" s="6">
        <f t="shared" si="41"/>
        <v>361</v>
      </c>
      <c r="J368" s="4">
        <v>2.5</v>
      </c>
      <c r="K368" s="4">
        <v>0.97</v>
      </c>
      <c r="L368" s="6">
        <f t="shared" si="42"/>
        <v>254</v>
      </c>
      <c r="M368" s="4">
        <v>35.799999999999997</v>
      </c>
      <c r="N368" s="4">
        <v>0.11</v>
      </c>
      <c r="O368" s="4">
        <v>0.41</v>
      </c>
      <c r="P368" s="4">
        <v>12.95</v>
      </c>
      <c r="Q368" s="6">
        <f t="shared" si="43"/>
        <v>706</v>
      </c>
      <c r="R368" s="4">
        <v>0.1</v>
      </c>
      <c r="S368" s="4">
        <v>0.05</v>
      </c>
      <c r="T368" s="4">
        <v>0</v>
      </c>
      <c r="U368" s="6">
        <f t="shared" si="44"/>
        <v>563</v>
      </c>
      <c r="V368" s="4">
        <v>0.24</v>
      </c>
      <c r="W368" s="6">
        <f t="shared" si="45"/>
        <v>444</v>
      </c>
      <c r="X368" s="4">
        <v>0.17</v>
      </c>
      <c r="Y368" s="4">
        <v>-0.1</v>
      </c>
      <c r="Z368" s="4">
        <v>0.03</v>
      </c>
      <c r="AA368" s="4" t="s">
        <v>33</v>
      </c>
      <c r="AB368" s="4">
        <v>2021</v>
      </c>
      <c r="AC368" s="6">
        <f t="shared" si="46"/>
        <v>402.95</v>
      </c>
      <c r="AD368" s="14">
        <f t="shared" si="47"/>
        <v>366</v>
      </c>
    </row>
    <row r="369" spans="1:30" x14ac:dyDescent="0.35">
      <c r="A369" s="4" t="s">
        <v>566</v>
      </c>
      <c r="B369" s="4" t="s">
        <v>429</v>
      </c>
      <c r="C369" s="4" t="s">
        <v>116</v>
      </c>
      <c r="D369" s="4" t="s">
        <v>141</v>
      </c>
      <c r="E369" s="4">
        <v>20</v>
      </c>
      <c r="F369" s="4">
        <v>13.03</v>
      </c>
      <c r="G369" s="6">
        <f t="shared" si="40"/>
        <v>417</v>
      </c>
      <c r="H369" s="4">
        <v>0.2</v>
      </c>
      <c r="I369" s="6">
        <f t="shared" si="41"/>
        <v>432</v>
      </c>
      <c r="J369" s="4">
        <v>2.2999999999999998</v>
      </c>
      <c r="K369" s="4">
        <v>0.72</v>
      </c>
      <c r="L369" s="6">
        <f t="shared" si="42"/>
        <v>427</v>
      </c>
      <c r="M369" s="4">
        <v>33.340000000000003</v>
      </c>
      <c r="N369" s="4">
        <v>0.12</v>
      </c>
      <c r="O369" s="4">
        <v>0.15</v>
      </c>
      <c r="P369" s="4">
        <v>18.579999999999998</v>
      </c>
      <c r="Q369" s="6">
        <f t="shared" si="43"/>
        <v>237</v>
      </c>
      <c r="R369" s="4">
        <v>0.11</v>
      </c>
      <c r="S369" s="4">
        <v>0.01</v>
      </c>
      <c r="T369" s="4">
        <v>0.04</v>
      </c>
      <c r="U369" s="6">
        <f t="shared" si="44"/>
        <v>376</v>
      </c>
      <c r="V369" s="4">
        <v>0.18</v>
      </c>
      <c r="W369" s="6">
        <f t="shared" si="45"/>
        <v>561</v>
      </c>
      <c r="X369" s="4">
        <v>0.16</v>
      </c>
      <c r="Y369" s="4">
        <v>-0.15</v>
      </c>
      <c r="Z369" s="4">
        <v>-0.13</v>
      </c>
      <c r="AA369" s="4" t="s">
        <v>37</v>
      </c>
      <c r="AB369" s="4">
        <v>2021</v>
      </c>
      <c r="AC369" s="6">
        <f t="shared" si="46"/>
        <v>404</v>
      </c>
      <c r="AD369" s="14">
        <f t="shared" si="47"/>
        <v>367</v>
      </c>
    </row>
    <row r="370" spans="1:30" x14ac:dyDescent="0.35">
      <c r="A370" s="4" t="s">
        <v>567</v>
      </c>
      <c r="B370" s="4" t="s">
        <v>57</v>
      </c>
      <c r="C370" s="4" t="s">
        <v>26</v>
      </c>
      <c r="D370" s="4" t="s">
        <v>185</v>
      </c>
      <c r="E370" s="4">
        <v>21</v>
      </c>
      <c r="F370" s="4">
        <v>12.1</v>
      </c>
      <c r="G370" s="6">
        <f t="shared" si="40"/>
        <v>440</v>
      </c>
      <c r="H370" s="4">
        <v>0.28000000000000003</v>
      </c>
      <c r="I370" s="6">
        <f t="shared" si="41"/>
        <v>325</v>
      </c>
      <c r="J370" s="4">
        <v>1.66</v>
      </c>
      <c r="K370" s="4">
        <v>0.4</v>
      </c>
      <c r="L370" s="6">
        <f t="shared" si="42"/>
        <v>675</v>
      </c>
      <c r="M370" s="4">
        <v>21.19</v>
      </c>
      <c r="N370" s="4">
        <v>0.14000000000000001</v>
      </c>
      <c r="O370" s="4">
        <v>0.82</v>
      </c>
      <c r="P370" s="4">
        <v>16.579999999999998</v>
      </c>
      <c r="Q370" s="6">
        <f t="shared" si="43"/>
        <v>400</v>
      </c>
      <c r="R370" s="4">
        <v>0.01</v>
      </c>
      <c r="S370" s="4">
        <v>-0.08</v>
      </c>
      <c r="T370" s="4">
        <v>0.09</v>
      </c>
      <c r="U370" s="6">
        <f t="shared" si="44"/>
        <v>137</v>
      </c>
      <c r="V370" s="4">
        <v>0.25</v>
      </c>
      <c r="W370" s="6">
        <f t="shared" si="45"/>
        <v>422</v>
      </c>
      <c r="X370" s="4">
        <v>0.09</v>
      </c>
      <c r="Y370" s="4">
        <v>0.05</v>
      </c>
      <c r="Z370" s="4">
        <v>0.01</v>
      </c>
      <c r="AA370" s="4" t="s">
        <v>33</v>
      </c>
      <c r="AB370" s="4">
        <v>2021</v>
      </c>
      <c r="AC370" s="6">
        <f t="shared" si="46"/>
        <v>405</v>
      </c>
      <c r="AD370" s="14">
        <f t="shared" si="47"/>
        <v>368</v>
      </c>
    </row>
    <row r="371" spans="1:30" x14ac:dyDescent="0.35">
      <c r="A371" s="4" t="s">
        <v>568</v>
      </c>
      <c r="B371" s="4" t="s">
        <v>44</v>
      </c>
      <c r="C371" s="4" t="s">
        <v>116</v>
      </c>
      <c r="D371" s="4" t="s">
        <v>127</v>
      </c>
      <c r="E371" s="4">
        <v>18</v>
      </c>
      <c r="F371" s="4">
        <v>28.31</v>
      </c>
      <c r="G371" s="6">
        <f t="shared" si="40"/>
        <v>81</v>
      </c>
      <c r="H371" s="4">
        <v>0.15</v>
      </c>
      <c r="I371" s="6">
        <f t="shared" si="41"/>
        <v>510</v>
      </c>
      <c r="J371" s="4">
        <v>2.1800000000000002</v>
      </c>
      <c r="K371" s="4">
        <v>0.74</v>
      </c>
      <c r="L371" s="6">
        <f t="shared" si="42"/>
        <v>412</v>
      </c>
      <c r="M371" s="4">
        <v>34.42</v>
      </c>
      <c r="N371" s="4">
        <v>0.13</v>
      </c>
      <c r="O371" s="4">
        <v>0.18</v>
      </c>
      <c r="P371" s="4">
        <v>15.7</v>
      </c>
      <c r="Q371" s="6">
        <f t="shared" si="43"/>
        <v>487</v>
      </c>
      <c r="R371" s="4">
        <v>7.0000000000000007E-2</v>
      </c>
      <c r="S371" s="4">
        <v>0.02</v>
      </c>
      <c r="T371" s="4">
        <v>0.04</v>
      </c>
      <c r="U371" s="6">
        <f t="shared" si="44"/>
        <v>376</v>
      </c>
      <c r="V371" s="4">
        <v>0.19</v>
      </c>
      <c r="W371" s="6">
        <f t="shared" si="45"/>
        <v>540</v>
      </c>
      <c r="X371" s="4">
        <v>0.15</v>
      </c>
      <c r="Y371" s="4">
        <v>-7.0000000000000007E-2</v>
      </c>
      <c r="Z371" s="4">
        <v>0</v>
      </c>
      <c r="AA371" s="4" t="s">
        <v>46</v>
      </c>
      <c r="AB371" s="4">
        <v>2021</v>
      </c>
      <c r="AC371" s="6">
        <f t="shared" si="46"/>
        <v>405.5</v>
      </c>
      <c r="AD371" s="14">
        <f t="shared" si="47"/>
        <v>369</v>
      </c>
    </row>
    <row r="372" spans="1:30" x14ac:dyDescent="0.35">
      <c r="A372" s="4" t="s">
        <v>569</v>
      </c>
      <c r="B372" s="4" t="s">
        <v>35</v>
      </c>
      <c r="C372" s="4" t="s">
        <v>82</v>
      </c>
      <c r="D372" s="4" t="s">
        <v>506</v>
      </c>
      <c r="E372" s="4">
        <v>21</v>
      </c>
      <c r="F372" s="4">
        <v>7.49</v>
      </c>
      <c r="G372" s="6">
        <f t="shared" si="40"/>
        <v>574</v>
      </c>
      <c r="H372" s="4">
        <v>0.13</v>
      </c>
      <c r="I372" s="6">
        <f t="shared" si="41"/>
        <v>548</v>
      </c>
      <c r="J372" s="4">
        <v>1.58</v>
      </c>
      <c r="K372" s="4">
        <v>0.85</v>
      </c>
      <c r="L372" s="6">
        <f t="shared" si="42"/>
        <v>339</v>
      </c>
      <c r="M372" s="4">
        <v>49.94</v>
      </c>
      <c r="N372" s="4">
        <v>0.03</v>
      </c>
      <c r="O372" s="4">
        <v>0.12</v>
      </c>
      <c r="P372" s="4">
        <v>18.940000000000001</v>
      </c>
      <c r="Q372" s="6">
        <f t="shared" si="43"/>
        <v>211</v>
      </c>
      <c r="R372" s="4">
        <v>0</v>
      </c>
      <c r="S372" s="4">
        <v>0</v>
      </c>
      <c r="T372" s="4">
        <v>7.0000000000000007E-2</v>
      </c>
      <c r="U372" s="6">
        <f t="shared" si="44"/>
        <v>241</v>
      </c>
      <c r="V372" s="4">
        <v>0.23</v>
      </c>
      <c r="W372" s="6">
        <f t="shared" si="45"/>
        <v>470</v>
      </c>
      <c r="X372" s="4">
        <v>0.11</v>
      </c>
      <c r="Y372" s="4">
        <v>-0.05</v>
      </c>
      <c r="Z372" s="4">
        <v>-0.08</v>
      </c>
      <c r="AA372" s="4" t="s">
        <v>28</v>
      </c>
      <c r="AB372" s="4">
        <v>2021</v>
      </c>
      <c r="AC372" s="6">
        <f t="shared" si="46"/>
        <v>405.69999999999993</v>
      </c>
      <c r="AD372" s="14">
        <f t="shared" si="47"/>
        <v>370</v>
      </c>
    </row>
    <row r="373" spans="1:30" x14ac:dyDescent="0.35">
      <c r="A373" s="4" t="s">
        <v>570</v>
      </c>
      <c r="B373" s="4" t="s">
        <v>77</v>
      </c>
      <c r="C373" s="4" t="s">
        <v>31</v>
      </c>
      <c r="D373" s="4" t="s">
        <v>314</v>
      </c>
      <c r="E373" s="4">
        <v>21</v>
      </c>
      <c r="F373" s="4">
        <v>8.43</v>
      </c>
      <c r="G373" s="6">
        <f t="shared" si="40"/>
        <v>536</v>
      </c>
      <c r="H373" s="4">
        <v>0.2</v>
      </c>
      <c r="I373" s="6">
        <f t="shared" si="41"/>
        <v>432</v>
      </c>
      <c r="J373" s="4">
        <v>2.7</v>
      </c>
      <c r="K373" s="4">
        <v>0.89</v>
      </c>
      <c r="L373" s="6">
        <f t="shared" si="42"/>
        <v>309</v>
      </c>
      <c r="M373" s="4">
        <v>30.43</v>
      </c>
      <c r="N373" s="4">
        <v>0.09</v>
      </c>
      <c r="O373" s="4">
        <v>0.22</v>
      </c>
      <c r="P373" s="4">
        <v>13.64</v>
      </c>
      <c r="Q373" s="6">
        <f t="shared" si="43"/>
        <v>656</v>
      </c>
      <c r="R373" s="4">
        <v>-0.06</v>
      </c>
      <c r="S373" s="4">
        <v>-0.06</v>
      </c>
      <c r="T373" s="4">
        <v>0.09</v>
      </c>
      <c r="U373" s="6">
        <f t="shared" si="44"/>
        <v>137</v>
      </c>
      <c r="V373" s="4">
        <v>0.28000000000000003</v>
      </c>
      <c r="W373" s="6">
        <f t="shared" si="45"/>
        <v>366</v>
      </c>
      <c r="X373" s="4">
        <v>7.0000000000000007E-2</v>
      </c>
      <c r="Y373" s="4">
        <v>-0.03</v>
      </c>
      <c r="Z373" s="4">
        <v>-0.02</v>
      </c>
      <c r="AA373" s="4" t="s">
        <v>79</v>
      </c>
      <c r="AB373" s="4">
        <v>2021</v>
      </c>
      <c r="AC373" s="6">
        <f t="shared" si="46"/>
        <v>405.75</v>
      </c>
      <c r="AD373" s="14">
        <f t="shared" si="47"/>
        <v>371</v>
      </c>
    </row>
    <row r="374" spans="1:30" x14ac:dyDescent="0.35">
      <c r="A374" s="4" t="s">
        <v>571</v>
      </c>
      <c r="B374" s="4" t="s">
        <v>476</v>
      </c>
      <c r="C374" s="4" t="s">
        <v>82</v>
      </c>
      <c r="D374" s="4" t="s">
        <v>377</v>
      </c>
      <c r="E374" s="4">
        <v>21</v>
      </c>
      <c r="F374" s="4">
        <v>17.87</v>
      </c>
      <c r="G374" s="6">
        <f t="shared" si="40"/>
        <v>282</v>
      </c>
      <c r="H374" s="4">
        <v>0.38</v>
      </c>
      <c r="I374" s="6">
        <f t="shared" si="41"/>
        <v>200</v>
      </c>
      <c r="J374" s="4">
        <v>2.06</v>
      </c>
      <c r="K374" s="4">
        <v>0.67</v>
      </c>
      <c r="L374" s="6">
        <f t="shared" si="42"/>
        <v>462</v>
      </c>
      <c r="M374" s="4">
        <v>34.28</v>
      </c>
      <c r="N374" s="4">
        <v>0.17</v>
      </c>
      <c r="O374" s="4">
        <v>0.45</v>
      </c>
      <c r="P374" s="4">
        <v>15.49</v>
      </c>
      <c r="Q374" s="6">
        <f t="shared" si="43"/>
        <v>507</v>
      </c>
      <c r="R374" s="4">
        <v>7.0000000000000007E-2</v>
      </c>
      <c r="S374" s="4">
        <v>-7.0000000000000007E-2</v>
      </c>
      <c r="T374" s="4">
        <v>-0.03</v>
      </c>
      <c r="U374" s="6">
        <f t="shared" si="44"/>
        <v>687</v>
      </c>
      <c r="V374" s="4">
        <v>0.25</v>
      </c>
      <c r="W374" s="6">
        <f t="shared" si="45"/>
        <v>422</v>
      </c>
      <c r="X374" s="4">
        <v>0.03</v>
      </c>
      <c r="Y374" s="4">
        <v>0.19</v>
      </c>
      <c r="Z374" s="4">
        <v>0.05</v>
      </c>
      <c r="AA374" s="4" t="s">
        <v>50</v>
      </c>
      <c r="AB374" s="4">
        <v>2021</v>
      </c>
      <c r="AC374" s="6">
        <f t="shared" si="46"/>
        <v>406</v>
      </c>
      <c r="AD374" s="14">
        <f t="shared" si="47"/>
        <v>372</v>
      </c>
    </row>
    <row r="375" spans="1:30" x14ac:dyDescent="0.35">
      <c r="A375" s="4" t="s">
        <v>572</v>
      </c>
      <c r="B375" s="4" t="s">
        <v>57</v>
      </c>
      <c r="C375" s="4" t="s">
        <v>116</v>
      </c>
      <c r="D375" s="4" t="s">
        <v>27</v>
      </c>
      <c r="E375" s="4">
        <v>23</v>
      </c>
      <c r="F375" s="4">
        <v>19.66</v>
      </c>
      <c r="G375" s="6">
        <f t="shared" si="40"/>
        <v>239</v>
      </c>
      <c r="H375" s="4">
        <v>0.21</v>
      </c>
      <c r="I375" s="6">
        <f t="shared" si="41"/>
        <v>413</v>
      </c>
      <c r="J375" s="4">
        <v>2.89</v>
      </c>
      <c r="K375" s="4">
        <v>1.05</v>
      </c>
      <c r="L375" s="6">
        <f t="shared" si="42"/>
        <v>208</v>
      </c>
      <c r="M375" s="4">
        <v>36.369999999999997</v>
      </c>
      <c r="N375" s="4">
        <v>0.2</v>
      </c>
      <c r="O375" s="4">
        <v>0.21</v>
      </c>
      <c r="P375" s="4">
        <v>17.25</v>
      </c>
      <c r="Q375" s="6">
        <f t="shared" si="43"/>
        <v>338</v>
      </c>
      <c r="R375" s="4">
        <v>0</v>
      </c>
      <c r="S375" s="4">
        <v>0</v>
      </c>
      <c r="T375" s="4">
        <v>-0.06</v>
      </c>
      <c r="U375" s="6">
        <f t="shared" si="44"/>
        <v>805</v>
      </c>
      <c r="V375" s="4">
        <v>0.19</v>
      </c>
      <c r="W375" s="6">
        <f t="shared" si="45"/>
        <v>540</v>
      </c>
      <c r="X375" s="4">
        <v>0.17</v>
      </c>
      <c r="Y375" s="4">
        <v>0.05</v>
      </c>
      <c r="Z375" s="4">
        <v>-0.04</v>
      </c>
      <c r="AA375" s="4" t="s">
        <v>28</v>
      </c>
      <c r="AB375" s="4">
        <v>2021</v>
      </c>
      <c r="AC375" s="6">
        <f t="shared" si="46"/>
        <v>406.15</v>
      </c>
      <c r="AD375" s="14">
        <f t="shared" si="47"/>
        <v>373</v>
      </c>
    </row>
    <row r="376" spans="1:30" x14ac:dyDescent="0.35">
      <c r="A376" s="4" t="s">
        <v>573</v>
      </c>
      <c r="B376" s="4" t="s">
        <v>110</v>
      </c>
      <c r="C376" s="4" t="s">
        <v>82</v>
      </c>
      <c r="D376" s="4" t="s">
        <v>69</v>
      </c>
      <c r="E376" s="4">
        <v>21</v>
      </c>
      <c r="F376" s="4">
        <v>15.24</v>
      </c>
      <c r="G376" s="6">
        <f t="shared" si="40"/>
        <v>353</v>
      </c>
      <c r="H376" s="4">
        <v>0.28999999999999998</v>
      </c>
      <c r="I376" s="6">
        <f t="shared" si="41"/>
        <v>313</v>
      </c>
      <c r="J376" s="4">
        <v>2.12</v>
      </c>
      <c r="K376" s="4">
        <v>0.56000000000000005</v>
      </c>
      <c r="L376" s="6">
        <f t="shared" si="42"/>
        <v>567</v>
      </c>
      <c r="M376" s="4">
        <v>32.200000000000003</v>
      </c>
      <c r="N376" s="4">
        <v>0.13</v>
      </c>
      <c r="O376" s="4">
        <v>0.46</v>
      </c>
      <c r="P376" s="4">
        <v>16.66</v>
      </c>
      <c r="Q376" s="6">
        <f t="shared" si="43"/>
        <v>391</v>
      </c>
      <c r="R376" s="4">
        <v>0.05</v>
      </c>
      <c r="S376" s="4">
        <v>-0.09</v>
      </c>
      <c r="T376" s="4">
        <v>0.03</v>
      </c>
      <c r="U376" s="6">
        <f t="shared" si="44"/>
        <v>425</v>
      </c>
      <c r="V376" s="4">
        <v>0.26</v>
      </c>
      <c r="W376" s="6">
        <f t="shared" si="45"/>
        <v>404</v>
      </c>
      <c r="X376" s="4">
        <v>0.13</v>
      </c>
      <c r="Y376" s="4">
        <v>-0.04</v>
      </c>
      <c r="Z376" s="4">
        <v>-0.04</v>
      </c>
      <c r="AA376" s="4" t="s">
        <v>28</v>
      </c>
      <c r="AB376" s="4">
        <v>2021</v>
      </c>
      <c r="AC376" s="6">
        <f t="shared" si="46"/>
        <v>407.4</v>
      </c>
      <c r="AD376" s="14">
        <f t="shared" si="47"/>
        <v>374</v>
      </c>
    </row>
    <row r="377" spans="1:30" x14ac:dyDescent="0.35">
      <c r="A377" s="4" t="s">
        <v>574</v>
      </c>
      <c r="B377" s="4" t="s">
        <v>575</v>
      </c>
      <c r="C377" s="4" t="s">
        <v>26</v>
      </c>
      <c r="D377" s="4" t="s">
        <v>180</v>
      </c>
      <c r="E377" s="4">
        <v>25</v>
      </c>
      <c r="F377" s="4">
        <v>12.23</v>
      </c>
      <c r="G377" s="6">
        <f t="shared" si="40"/>
        <v>438</v>
      </c>
      <c r="H377" s="4">
        <v>0.24</v>
      </c>
      <c r="I377" s="6">
        <f t="shared" si="41"/>
        <v>372</v>
      </c>
      <c r="J377" s="4">
        <v>2.54</v>
      </c>
      <c r="K377" s="4">
        <v>0.9</v>
      </c>
      <c r="L377" s="6">
        <f t="shared" si="42"/>
        <v>301</v>
      </c>
      <c r="M377" s="4">
        <v>32.39</v>
      </c>
      <c r="N377" s="4">
        <v>0.01</v>
      </c>
      <c r="O377" s="4">
        <v>0.34</v>
      </c>
      <c r="P377" s="4">
        <v>21.96</v>
      </c>
      <c r="Q377" s="6">
        <f t="shared" si="43"/>
        <v>67</v>
      </c>
      <c r="R377" s="4">
        <v>0.02</v>
      </c>
      <c r="S377" s="4">
        <v>-0.09</v>
      </c>
      <c r="T377" s="4">
        <v>-0.06</v>
      </c>
      <c r="U377" s="6">
        <f t="shared" si="44"/>
        <v>805</v>
      </c>
      <c r="V377" s="4">
        <v>0.17</v>
      </c>
      <c r="W377" s="6">
        <f t="shared" si="45"/>
        <v>581</v>
      </c>
      <c r="X377" s="4">
        <v>0.05</v>
      </c>
      <c r="Y377" s="4">
        <v>0.14000000000000001</v>
      </c>
      <c r="Z377" s="4">
        <v>0.03</v>
      </c>
      <c r="AA377" s="4" t="s">
        <v>50</v>
      </c>
      <c r="AB377" s="4">
        <v>2021</v>
      </c>
      <c r="AC377" s="6">
        <f t="shared" si="46"/>
        <v>407.8</v>
      </c>
      <c r="AD377" s="14">
        <f t="shared" si="47"/>
        <v>375</v>
      </c>
    </row>
    <row r="378" spans="1:30" x14ac:dyDescent="0.35">
      <c r="A378" s="4" t="s">
        <v>576</v>
      </c>
      <c r="B378" s="4" t="s">
        <v>25</v>
      </c>
      <c r="C378" s="4" t="s">
        <v>31</v>
      </c>
      <c r="D378" s="4" t="s">
        <v>141</v>
      </c>
      <c r="E378" s="4">
        <v>38</v>
      </c>
      <c r="F378" s="4">
        <v>27.83</v>
      </c>
      <c r="G378" s="6">
        <f t="shared" si="40"/>
        <v>90</v>
      </c>
      <c r="H378" s="4">
        <v>0.21</v>
      </c>
      <c r="I378" s="6">
        <f t="shared" si="41"/>
        <v>413</v>
      </c>
      <c r="J378" s="4">
        <v>1.97</v>
      </c>
      <c r="K378" s="4">
        <v>0.82</v>
      </c>
      <c r="L378" s="6">
        <f t="shared" si="42"/>
        <v>352</v>
      </c>
      <c r="M378" s="4">
        <v>44.42</v>
      </c>
      <c r="N378" s="4">
        <v>0.04</v>
      </c>
      <c r="O378" s="4">
        <v>0.22</v>
      </c>
      <c r="P378" s="4">
        <v>13.43</v>
      </c>
      <c r="Q378" s="6">
        <f t="shared" si="43"/>
        <v>669</v>
      </c>
      <c r="R378" s="4">
        <v>7.0000000000000007E-2</v>
      </c>
      <c r="S378" s="4">
        <v>0.02</v>
      </c>
      <c r="T378" s="4">
        <v>-0.02</v>
      </c>
      <c r="U378" s="6">
        <f t="shared" si="44"/>
        <v>656</v>
      </c>
      <c r="V378" s="4">
        <v>0.37</v>
      </c>
      <c r="W378" s="6">
        <f t="shared" si="45"/>
        <v>221</v>
      </c>
      <c r="X378" s="4">
        <v>0.22</v>
      </c>
      <c r="Y378" s="4">
        <v>-0.19</v>
      </c>
      <c r="Z378" s="4">
        <v>-0.05</v>
      </c>
      <c r="AA378" s="4" t="s">
        <v>37</v>
      </c>
      <c r="AB378" s="4">
        <v>2021</v>
      </c>
      <c r="AC378" s="6">
        <f t="shared" si="46"/>
        <v>408</v>
      </c>
      <c r="AD378" s="14">
        <f t="shared" si="47"/>
        <v>376</v>
      </c>
    </row>
    <row r="379" spans="1:30" x14ac:dyDescent="0.35">
      <c r="A379" s="4" t="s">
        <v>577</v>
      </c>
      <c r="B379" s="4" t="s">
        <v>578</v>
      </c>
      <c r="C379" s="4" t="s">
        <v>31</v>
      </c>
      <c r="D379" s="4" t="s">
        <v>49</v>
      </c>
      <c r="E379" s="4">
        <v>26</v>
      </c>
      <c r="F379" s="4">
        <v>24.38</v>
      </c>
      <c r="G379" s="6">
        <f t="shared" si="40"/>
        <v>141</v>
      </c>
      <c r="H379" s="4">
        <v>0.32</v>
      </c>
      <c r="I379" s="6">
        <f t="shared" si="41"/>
        <v>271</v>
      </c>
      <c r="J379" s="4">
        <v>1.85</v>
      </c>
      <c r="K379" s="4">
        <v>0.81</v>
      </c>
      <c r="L379" s="6">
        <f t="shared" si="42"/>
        <v>356</v>
      </c>
      <c r="M379" s="4">
        <v>41.24</v>
      </c>
      <c r="N379" s="4">
        <v>0.26</v>
      </c>
      <c r="O379" s="4">
        <v>0.52</v>
      </c>
      <c r="P379" s="4">
        <v>12.31</v>
      </c>
      <c r="Q379" s="6">
        <f t="shared" si="43"/>
        <v>747</v>
      </c>
      <c r="R379" s="4">
        <v>-0.04</v>
      </c>
      <c r="S379" s="4">
        <v>-0.01</v>
      </c>
      <c r="T379" s="4">
        <v>-0.05</v>
      </c>
      <c r="U379" s="6">
        <f t="shared" si="44"/>
        <v>769</v>
      </c>
      <c r="V379" s="4">
        <v>0.38</v>
      </c>
      <c r="W379" s="6">
        <f t="shared" si="45"/>
        <v>213</v>
      </c>
      <c r="X379" s="4">
        <v>0.23</v>
      </c>
      <c r="Y379" s="4">
        <v>0.08</v>
      </c>
      <c r="Z379" s="4">
        <v>0.01</v>
      </c>
      <c r="AA379" s="4" t="s">
        <v>50</v>
      </c>
      <c r="AB379" s="4">
        <v>2021</v>
      </c>
      <c r="AC379" s="6">
        <f t="shared" si="46"/>
        <v>408.80000000000007</v>
      </c>
      <c r="AD379" s="14">
        <f t="shared" si="47"/>
        <v>377</v>
      </c>
    </row>
    <row r="380" spans="1:30" x14ac:dyDescent="0.35">
      <c r="A380" s="4" t="s">
        <v>579</v>
      </c>
      <c r="B380" s="4" t="s">
        <v>81</v>
      </c>
      <c r="C380" s="4" t="s">
        <v>82</v>
      </c>
      <c r="D380" s="4" t="s">
        <v>85</v>
      </c>
      <c r="E380" s="4">
        <v>26</v>
      </c>
      <c r="F380" s="4">
        <v>15.59</v>
      </c>
      <c r="G380" s="6">
        <f t="shared" si="40"/>
        <v>344</v>
      </c>
      <c r="H380" s="4">
        <v>0.23</v>
      </c>
      <c r="I380" s="6">
        <f t="shared" si="41"/>
        <v>388</v>
      </c>
      <c r="J380" s="4">
        <v>2.04</v>
      </c>
      <c r="K380" s="4">
        <v>0.92</v>
      </c>
      <c r="L380" s="6">
        <f t="shared" si="42"/>
        <v>288</v>
      </c>
      <c r="M380" s="4">
        <v>39.380000000000003</v>
      </c>
      <c r="N380" s="4">
        <v>0.09</v>
      </c>
      <c r="O380" s="4">
        <v>0.32</v>
      </c>
      <c r="P380" s="4">
        <v>17.95</v>
      </c>
      <c r="Q380" s="6">
        <f t="shared" si="43"/>
        <v>286</v>
      </c>
      <c r="R380" s="4">
        <v>0.02</v>
      </c>
      <c r="S380" s="4">
        <v>-0.02</v>
      </c>
      <c r="T380" s="4">
        <v>-7.0000000000000007E-2</v>
      </c>
      <c r="U380" s="6">
        <f t="shared" si="44"/>
        <v>846</v>
      </c>
      <c r="V380" s="4">
        <v>0.3</v>
      </c>
      <c r="W380" s="6">
        <f t="shared" si="45"/>
        <v>331</v>
      </c>
      <c r="X380" s="4">
        <v>0.1</v>
      </c>
      <c r="Y380" s="4">
        <v>0.06</v>
      </c>
      <c r="Z380" s="4">
        <v>7.0000000000000007E-2</v>
      </c>
      <c r="AA380" s="4" t="s">
        <v>50</v>
      </c>
      <c r="AB380" s="4">
        <v>2021</v>
      </c>
      <c r="AC380" s="6">
        <f t="shared" si="46"/>
        <v>409.09999999999997</v>
      </c>
      <c r="AD380" s="14">
        <f t="shared" si="47"/>
        <v>378</v>
      </c>
    </row>
    <row r="381" spans="1:30" x14ac:dyDescent="0.35">
      <c r="A381" s="4" t="s">
        <v>580</v>
      </c>
      <c r="B381" s="4" t="s">
        <v>44</v>
      </c>
      <c r="C381" s="4" t="s">
        <v>82</v>
      </c>
      <c r="D381" s="4" t="s">
        <v>289</v>
      </c>
      <c r="E381" s="4">
        <v>17</v>
      </c>
      <c r="F381" s="4">
        <v>2.83</v>
      </c>
      <c r="G381" s="6">
        <f t="shared" si="40"/>
        <v>743</v>
      </c>
      <c r="H381" s="4">
        <v>0.28000000000000003</v>
      </c>
      <c r="I381" s="6">
        <f t="shared" si="41"/>
        <v>325</v>
      </c>
      <c r="J381" s="4">
        <v>3.29</v>
      </c>
      <c r="K381" s="4">
        <v>1.48</v>
      </c>
      <c r="L381" s="6">
        <f t="shared" si="42"/>
        <v>63</v>
      </c>
      <c r="M381" s="4">
        <v>44.41</v>
      </c>
      <c r="N381" s="4">
        <v>0.2</v>
      </c>
      <c r="O381" s="4">
        <v>0.28999999999999998</v>
      </c>
      <c r="P381" s="4">
        <v>14.88</v>
      </c>
      <c r="Q381" s="6">
        <f t="shared" si="43"/>
        <v>561</v>
      </c>
      <c r="R381" s="4">
        <v>-0.02</v>
      </c>
      <c r="S381" s="4">
        <v>-0.02</v>
      </c>
      <c r="T381" s="4">
        <v>-0.03</v>
      </c>
      <c r="U381" s="6">
        <f t="shared" si="44"/>
        <v>687</v>
      </c>
      <c r="V381" s="4">
        <v>0.42</v>
      </c>
      <c r="W381" s="6">
        <f t="shared" si="45"/>
        <v>174</v>
      </c>
      <c r="X381" s="4">
        <v>0.19</v>
      </c>
      <c r="Y381" s="4">
        <v>0.01</v>
      </c>
      <c r="Z381" s="4">
        <v>-0.05</v>
      </c>
      <c r="AA381" s="4" t="s">
        <v>46</v>
      </c>
      <c r="AB381" s="4">
        <v>2021</v>
      </c>
      <c r="AC381" s="6">
        <f t="shared" si="46"/>
        <v>409.9</v>
      </c>
      <c r="AD381" s="14">
        <f t="shared" si="47"/>
        <v>379</v>
      </c>
    </row>
    <row r="382" spans="1:30" x14ac:dyDescent="0.35">
      <c r="A382" s="4" t="s">
        <v>581</v>
      </c>
      <c r="B382" s="4" t="s">
        <v>54</v>
      </c>
      <c r="C382" s="4" t="s">
        <v>31</v>
      </c>
      <c r="D382" s="4" t="s">
        <v>397</v>
      </c>
      <c r="E382" s="4">
        <v>23</v>
      </c>
      <c r="F382" s="4">
        <v>14.64</v>
      </c>
      <c r="G382" s="6">
        <f t="shared" si="40"/>
        <v>370</v>
      </c>
      <c r="H382" s="4">
        <v>0.35</v>
      </c>
      <c r="I382" s="6">
        <f t="shared" si="41"/>
        <v>235</v>
      </c>
      <c r="J382" s="4">
        <v>2.57</v>
      </c>
      <c r="K382" s="4">
        <v>0.64</v>
      </c>
      <c r="L382" s="6">
        <f t="shared" si="42"/>
        <v>498</v>
      </c>
      <c r="M382" s="4">
        <v>25.08</v>
      </c>
      <c r="N382" s="4">
        <v>-0.02</v>
      </c>
      <c r="O382" s="4">
        <v>0.32</v>
      </c>
      <c r="P382" s="4">
        <v>13.33</v>
      </c>
      <c r="Q382" s="6">
        <f t="shared" si="43"/>
        <v>678</v>
      </c>
      <c r="R382" s="4">
        <v>0.21</v>
      </c>
      <c r="S382" s="4">
        <v>-0.01</v>
      </c>
      <c r="T382" s="4">
        <v>0.05</v>
      </c>
      <c r="U382" s="6">
        <f t="shared" si="44"/>
        <v>340</v>
      </c>
      <c r="V382" s="4">
        <v>0.24</v>
      </c>
      <c r="W382" s="6">
        <f t="shared" si="45"/>
        <v>444</v>
      </c>
      <c r="X382" s="4">
        <v>0.1</v>
      </c>
      <c r="Y382" s="4">
        <v>0</v>
      </c>
      <c r="Z382" s="4">
        <v>-0.11</v>
      </c>
      <c r="AA382" s="4" t="s">
        <v>28</v>
      </c>
      <c r="AB382" s="4">
        <v>2021</v>
      </c>
      <c r="AC382" s="6">
        <f t="shared" si="46"/>
        <v>410.95000000000005</v>
      </c>
      <c r="AD382" s="14">
        <f t="shared" si="47"/>
        <v>380</v>
      </c>
    </row>
    <row r="383" spans="1:30" x14ac:dyDescent="0.35">
      <c r="A383" s="4" t="s">
        <v>582</v>
      </c>
      <c r="B383" s="4" t="s">
        <v>460</v>
      </c>
      <c r="C383" s="4" t="s">
        <v>26</v>
      </c>
      <c r="D383" s="4" t="s">
        <v>349</v>
      </c>
      <c r="E383" s="4">
        <v>21</v>
      </c>
      <c r="F383" s="4">
        <v>19.39</v>
      </c>
      <c r="G383" s="6">
        <f t="shared" si="40"/>
        <v>251</v>
      </c>
      <c r="H383" s="4">
        <v>0.15</v>
      </c>
      <c r="I383" s="6">
        <f t="shared" si="41"/>
        <v>510</v>
      </c>
      <c r="J383" s="4">
        <v>2.2400000000000002</v>
      </c>
      <c r="K383" s="4">
        <v>0.84</v>
      </c>
      <c r="L383" s="6">
        <f t="shared" si="42"/>
        <v>343</v>
      </c>
      <c r="M383" s="4">
        <v>37.1</v>
      </c>
      <c r="N383" s="4">
        <v>0.12</v>
      </c>
      <c r="O383" s="4">
        <v>0.23</v>
      </c>
      <c r="P383" s="4">
        <v>13.83</v>
      </c>
      <c r="Q383" s="6">
        <f t="shared" si="43"/>
        <v>644</v>
      </c>
      <c r="R383" s="4">
        <v>-0.03</v>
      </c>
      <c r="S383" s="4">
        <v>-0.09</v>
      </c>
      <c r="T383" s="4">
        <v>0.04</v>
      </c>
      <c r="U383" s="6">
        <f t="shared" si="44"/>
        <v>376</v>
      </c>
      <c r="V383" s="4">
        <v>0.34</v>
      </c>
      <c r="W383" s="6">
        <f t="shared" si="45"/>
        <v>261</v>
      </c>
      <c r="X383" s="4">
        <v>0.2</v>
      </c>
      <c r="Y383" s="4">
        <v>-0.09</v>
      </c>
      <c r="Z383" s="4">
        <v>-0.06</v>
      </c>
      <c r="AA383" s="4" t="s">
        <v>46</v>
      </c>
      <c r="AB383" s="4">
        <v>2021</v>
      </c>
      <c r="AC383" s="6">
        <f t="shared" si="46"/>
        <v>412.85</v>
      </c>
      <c r="AD383" s="14">
        <f t="shared" si="47"/>
        <v>381</v>
      </c>
    </row>
    <row r="384" spans="1:30" x14ac:dyDescent="0.35">
      <c r="A384" s="4" t="s">
        <v>583</v>
      </c>
      <c r="B384" s="4" t="s">
        <v>48</v>
      </c>
      <c r="C384" s="4" t="s">
        <v>26</v>
      </c>
      <c r="D384" s="4" t="s">
        <v>168</v>
      </c>
      <c r="E384" s="4">
        <v>25</v>
      </c>
      <c r="F384" s="4">
        <v>15.86</v>
      </c>
      <c r="G384" s="6">
        <f t="shared" si="40"/>
        <v>336</v>
      </c>
      <c r="H384" s="4">
        <v>0.16</v>
      </c>
      <c r="I384" s="6">
        <f t="shared" si="41"/>
        <v>500</v>
      </c>
      <c r="J384" s="4">
        <v>1.8</v>
      </c>
      <c r="K384" s="4">
        <v>0.72</v>
      </c>
      <c r="L384" s="6">
        <f t="shared" si="42"/>
        <v>427</v>
      </c>
      <c r="M384" s="4">
        <v>36.69</v>
      </c>
      <c r="N384" s="4">
        <v>0.09</v>
      </c>
      <c r="O384" s="4">
        <v>0.35</v>
      </c>
      <c r="P384" s="4">
        <v>16.54</v>
      </c>
      <c r="Q384" s="6">
        <f t="shared" si="43"/>
        <v>408</v>
      </c>
      <c r="R384" s="4">
        <v>0.01</v>
      </c>
      <c r="S384" s="4">
        <v>0</v>
      </c>
      <c r="T384" s="4">
        <v>0.08</v>
      </c>
      <c r="U384" s="6">
        <f t="shared" si="44"/>
        <v>193</v>
      </c>
      <c r="V384" s="4">
        <v>0.15</v>
      </c>
      <c r="W384" s="6">
        <f t="shared" si="45"/>
        <v>623</v>
      </c>
      <c r="X384" s="4">
        <v>0.08</v>
      </c>
      <c r="Y384" s="4">
        <v>0.04</v>
      </c>
      <c r="Z384" s="4">
        <v>0.08</v>
      </c>
      <c r="AA384" s="4" t="s">
        <v>37</v>
      </c>
      <c r="AB384" s="4">
        <v>2021</v>
      </c>
      <c r="AC384" s="6">
        <f t="shared" si="46"/>
        <v>413.25</v>
      </c>
      <c r="AD384" s="14">
        <f t="shared" si="47"/>
        <v>382</v>
      </c>
    </row>
    <row r="385" spans="1:30" x14ac:dyDescent="0.35">
      <c r="A385" s="4" t="s">
        <v>584</v>
      </c>
      <c r="B385" s="4" t="s">
        <v>39</v>
      </c>
      <c r="C385" s="4" t="s">
        <v>82</v>
      </c>
      <c r="D385" s="4" t="s">
        <v>105</v>
      </c>
      <c r="E385" s="4">
        <v>28</v>
      </c>
      <c r="F385" s="4">
        <v>17.98</v>
      </c>
      <c r="G385" s="6">
        <f t="shared" si="40"/>
        <v>277</v>
      </c>
      <c r="H385" s="4">
        <v>0.03</v>
      </c>
      <c r="I385" s="6">
        <f t="shared" si="41"/>
        <v>744</v>
      </c>
      <c r="J385" s="4">
        <v>2.23</v>
      </c>
      <c r="K385" s="4">
        <v>0.57999999999999996</v>
      </c>
      <c r="L385" s="6">
        <f t="shared" si="42"/>
        <v>551</v>
      </c>
      <c r="M385" s="4">
        <v>29.3</v>
      </c>
      <c r="N385" s="4">
        <v>0.01</v>
      </c>
      <c r="O385" s="4">
        <v>0.03</v>
      </c>
      <c r="P385" s="4">
        <v>21.79</v>
      </c>
      <c r="Q385" s="6">
        <f t="shared" si="43"/>
        <v>75</v>
      </c>
      <c r="R385" s="4">
        <v>0.67</v>
      </c>
      <c r="S385" s="4">
        <v>7.0000000000000007E-2</v>
      </c>
      <c r="T385" s="4">
        <v>7.0000000000000007E-2</v>
      </c>
      <c r="U385" s="6">
        <f t="shared" si="44"/>
        <v>241</v>
      </c>
      <c r="V385" s="4">
        <v>0.32</v>
      </c>
      <c r="W385" s="6">
        <f t="shared" si="45"/>
        <v>289</v>
      </c>
      <c r="X385" s="4">
        <v>0.13</v>
      </c>
      <c r="Y385" s="4">
        <v>-0.18</v>
      </c>
      <c r="Z385" s="4">
        <v>-0.14000000000000001</v>
      </c>
      <c r="AA385" s="4" t="s">
        <v>37</v>
      </c>
      <c r="AB385" s="4">
        <v>2021</v>
      </c>
      <c r="AC385" s="6">
        <f t="shared" si="46"/>
        <v>414.04999999999995</v>
      </c>
      <c r="AD385" s="14">
        <f t="shared" si="47"/>
        <v>383</v>
      </c>
    </row>
    <row r="386" spans="1:30" x14ac:dyDescent="0.35">
      <c r="A386" s="4" t="s">
        <v>585</v>
      </c>
      <c r="B386" s="4" t="s">
        <v>44</v>
      </c>
      <c r="C386" s="4" t="s">
        <v>82</v>
      </c>
      <c r="D386" s="4" t="s">
        <v>349</v>
      </c>
      <c r="E386" s="4">
        <v>21</v>
      </c>
      <c r="F386" s="4">
        <v>32.090000000000003</v>
      </c>
      <c r="G386" s="6">
        <f t="shared" si="40"/>
        <v>25</v>
      </c>
      <c r="H386" s="4">
        <v>0.15</v>
      </c>
      <c r="I386" s="6">
        <f t="shared" si="41"/>
        <v>510</v>
      </c>
      <c r="J386" s="4">
        <v>2.61</v>
      </c>
      <c r="K386" s="4">
        <v>0.8</v>
      </c>
      <c r="L386" s="6">
        <f t="shared" si="42"/>
        <v>367</v>
      </c>
      <c r="M386" s="4">
        <v>31.76</v>
      </c>
      <c r="N386" s="4">
        <v>-0.02</v>
      </c>
      <c r="O386" s="4">
        <v>0.11</v>
      </c>
      <c r="P386" s="4">
        <v>20.41</v>
      </c>
      <c r="Q386" s="6">
        <f t="shared" si="43"/>
        <v>139</v>
      </c>
      <c r="R386" s="4">
        <v>0.17</v>
      </c>
      <c r="S386" s="4">
        <v>-0.03</v>
      </c>
      <c r="T386" s="4">
        <v>-7.0000000000000007E-2</v>
      </c>
      <c r="U386" s="6">
        <f t="shared" si="44"/>
        <v>846</v>
      </c>
      <c r="V386" s="4">
        <v>0.15</v>
      </c>
      <c r="W386" s="6">
        <f t="shared" si="45"/>
        <v>623</v>
      </c>
      <c r="X386" s="4">
        <v>0.01</v>
      </c>
      <c r="Y386" s="4">
        <v>0.08</v>
      </c>
      <c r="Z386" s="4">
        <v>0.06</v>
      </c>
      <c r="AA386" s="4" t="s">
        <v>46</v>
      </c>
      <c r="AB386" s="4">
        <v>2021</v>
      </c>
      <c r="AC386" s="6">
        <f t="shared" si="46"/>
        <v>414.7</v>
      </c>
      <c r="AD386" s="14">
        <f t="shared" si="47"/>
        <v>384</v>
      </c>
    </row>
    <row r="387" spans="1:30" x14ac:dyDescent="0.35">
      <c r="A387" s="4" t="s">
        <v>586</v>
      </c>
      <c r="B387" s="4" t="s">
        <v>81</v>
      </c>
      <c r="C387" s="4" t="s">
        <v>26</v>
      </c>
      <c r="D387" s="4" t="s">
        <v>117</v>
      </c>
      <c r="E387" s="4">
        <v>25</v>
      </c>
      <c r="F387" s="4">
        <v>16.760000000000002</v>
      </c>
      <c r="G387" s="6">
        <f t="shared" ref="G387:G450" si="48">RANK(F387,$F$3:$F$981)</f>
        <v>310</v>
      </c>
      <c r="H387" s="4">
        <v>0.11</v>
      </c>
      <c r="I387" s="6">
        <f t="shared" ref="I387:I450" si="49">RANK(H387,H$3:H$981)</f>
        <v>573</v>
      </c>
      <c r="J387" s="4">
        <v>1.23</v>
      </c>
      <c r="K387" s="4">
        <v>0.68</v>
      </c>
      <c r="L387" s="6">
        <f t="shared" ref="L387:L450" si="50">RANK(K387,K$3:K$981)</f>
        <v>456</v>
      </c>
      <c r="M387" s="4">
        <v>55.09</v>
      </c>
      <c r="N387" s="4">
        <v>0.23</v>
      </c>
      <c r="O387" s="4">
        <v>0.24</v>
      </c>
      <c r="P387" s="4">
        <v>15.47</v>
      </c>
      <c r="Q387" s="6">
        <f t="shared" ref="Q387:Q450" si="51">IFERROR(RANK(P387,P$3:P$981),999)</f>
        <v>510</v>
      </c>
      <c r="R387" s="4">
        <v>0.06</v>
      </c>
      <c r="S387" s="4">
        <v>-0.03</v>
      </c>
      <c r="T387" s="4">
        <v>0.16</v>
      </c>
      <c r="U387" s="6">
        <f t="shared" ref="U387:U450" si="52">IFERROR(RANK(T387,T$3:T$981),999)</f>
        <v>70</v>
      </c>
      <c r="V387" s="4">
        <v>0.23</v>
      </c>
      <c r="W387" s="6">
        <f t="shared" ref="W387:W450" si="53">RANK(V387,V$3:V$981)</f>
        <v>470</v>
      </c>
      <c r="X387" s="4">
        <v>0.16</v>
      </c>
      <c r="Y387" s="4">
        <v>-0.11</v>
      </c>
      <c r="Z387" s="4">
        <v>-7.0000000000000007E-2</v>
      </c>
      <c r="AA387" s="4" t="s">
        <v>50</v>
      </c>
      <c r="AB387" s="4">
        <v>2021</v>
      </c>
      <c r="AC387" s="6">
        <f t="shared" ref="AC387:AC450" si="54">$G$1*G387+$I$1*I387+$L$1*L387+$Q$1*Q387+$W$1*W387+$U$1*U387</f>
        <v>414.95</v>
      </c>
      <c r="AD387" s="14">
        <f t="shared" ref="AD387:AD450" si="55">RANK(AC387,AC$3:AC$981,1)</f>
        <v>385</v>
      </c>
    </row>
    <row r="388" spans="1:30" x14ac:dyDescent="0.35">
      <c r="A388" s="4" t="s">
        <v>587</v>
      </c>
      <c r="B388" s="4" t="s">
        <v>68</v>
      </c>
      <c r="C388" s="4" t="s">
        <v>26</v>
      </c>
      <c r="D388" s="4" t="s">
        <v>474</v>
      </c>
      <c r="E388" s="4">
        <v>29</v>
      </c>
      <c r="F388" s="4">
        <v>4.47</v>
      </c>
      <c r="G388" s="6">
        <f t="shared" si="48"/>
        <v>684</v>
      </c>
      <c r="H388" s="4">
        <v>0.53</v>
      </c>
      <c r="I388" s="6">
        <f t="shared" si="49"/>
        <v>91</v>
      </c>
      <c r="J388" s="4">
        <v>1.1000000000000001</v>
      </c>
      <c r="K388" s="4">
        <v>0.54</v>
      </c>
      <c r="L388" s="6">
        <f t="shared" si="50"/>
        <v>583</v>
      </c>
      <c r="M388" s="4">
        <v>40.07</v>
      </c>
      <c r="N388" s="4">
        <v>0.37</v>
      </c>
      <c r="O388" s="4">
        <v>1.0900000000000001</v>
      </c>
      <c r="P388" s="4">
        <v>10.65</v>
      </c>
      <c r="Q388" s="6">
        <f t="shared" si="51"/>
        <v>829</v>
      </c>
      <c r="R388" s="4">
        <v>-0.05</v>
      </c>
      <c r="S388" s="4">
        <v>0.03</v>
      </c>
      <c r="T388" s="4">
        <v>0.1</v>
      </c>
      <c r="U388" s="6">
        <f t="shared" si="52"/>
        <v>106</v>
      </c>
      <c r="V388" s="4">
        <v>0.3</v>
      </c>
      <c r="W388" s="6">
        <f t="shared" si="53"/>
        <v>331</v>
      </c>
      <c r="X388" s="4">
        <v>0.34</v>
      </c>
      <c r="Y388" s="4">
        <v>0.09</v>
      </c>
      <c r="Z388" s="4">
        <v>0.18</v>
      </c>
      <c r="AA388" s="4" t="s">
        <v>28</v>
      </c>
      <c r="AB388" s="4">
        <v>2021</v>
      </c>
      <c r="AC388" s="6">
        <f t="shared" si="54"/>
        <v>415.29999999999995</v>
      </c>
      <c r="AD388" s="14">
        <f t="shared" si="55"/>
        <v>386</v>
      </c>
    </row>
    <row r="389" spans="1:30" x14ac:dyDescent="0.35">
      <c r="A389" s="4" t="s">
        <v>588</v>
      </c>
      <c r="B389" s="4" t="s">
        <v>25</v>
      </c>
      <c r="C389" s="4" t="s">
        <v>31</v>
      </c>
      <c r="D389" s="4" t="s">
        <v>96</v>
      </c>
      <c r="E389" s="4">
        <v>30</v>
      </c>
      <c r="F389" s="4">
        <v>17.53</v>
      </c>
      <c r="G389" s="6">
        <f t="shared" si="48"/>
        <v>292</v>
      </c>
      <c r="H389" s="4">
        <v>0.19</v>
      </c>
      <c r="I389" s="6">
        <f t="shared" si="49"/>
        <v>451</v>
      </c>
      <c r="J389" s="4">
        <v>2.15</v>
      </c>
      <c r="K389" s="4">
        <v>0.88</v>
      </c>
      <c r="L389" s="6">
        <f t="shared" si="50"/>
        <v>316</v>
      </c>
      <c r="M389" s="4">
        <v>37.78</v>
      </c>
      <c r="N389" s="4">
        <v>7.0000000000000007E-2</v>
      </c>
      <c r="O389" s="4">
        <v>0.34</v>
      </c>
      <c r="P389" s="4">
        <v>15.57</v>
      </c>
      <c r="Q389" s="6">
        <f t="shared" si="51"/>
        <v>499</v>
      </c>
      <c r="R389" s="4">
        <v>0</v>
      </c>
      <c r="S389" s="4">
        <v>0.02</v>
      </c>
      <c r="T389" s="4">
        <v>-0.04</v>
      </c>
      <c r="U389" s="6">
        <f t="shared" si="52"/>
        <v>733</v>
      </c>
      <c r="V389" s="4">
        <v>0.49</v>
      </c>
      <c r="W389" s="6">
        <f t="shared" si="53"/>
        <v>108</v>
      </c>
      <c r="X389" s="4">
        <v>0.15</v>
      </c>
      <c r="Y389" s="4">
        <v>-0.21</v>
      </c>
      <c r="Z389" s="4">
        <v>-0.11</v>
      </c>
      <c r="AA389" s="4" t="s">
        <v>33</v>
      </c>
      <c r="AB389" s="4">
        <v>2021</v>
      </c>
      <c r="AC389" s="6">
        <f t="shared" si="54"/>
        <v>415.35</v>
      </c>
      <c r="AD389" s="14">
        <f t="shared" si="55"/>
        <v>387</v>
      </c>
    </row>
    <row r="390" spans="1:30" x14ac:dyDescent="0.35">
      <c r="A390" s="4" t="s">
        <v>589</v>
      </c>
      <c r="B390" s="4" t="s">
        <v>81</v>
      </c>
      <c r="C390" s="4" t="s">
        <v>31</v>
      </c>
      <c r="D390" s="4" t="s">
        <v>310</v>
      </c>
      <c r="E390" s="4">
        <v>32</v>
      </c>
      <c r="F390" s="4">
        <v>30.07</v>
      </c>
      <c r="G390" s="6">
        <f t="shared" si="48"/>
        <v>54</v>
      </c>
      <c r="H390" s="4">
        <v>0.14000000000000001</v>
      </c>
      <c r="I390" s="6">
        <f t="shared" si="49"/>
        <v>534</v>
      </c>
      <c r="J390" s="4">
        <v>1.72</v>
      </c>
      <c r="K390" s="4">
        <v>0.57999999999999996</v>
      </c>
      <c r="L390" s="6">
        <f t="shared" si="50"/>
        <v>551</v>
      </c>
      <c r="M390" s="4">
        <v>36.450000000000003</v>
      </c>
      <c r="N390" s="4">
        <v>0.02</v>
      </c>
      <c r="O390" s="4">
        <v>0.16</v>
      </c>
      <c r="P390" s="4">
        <v>13.84</v>
      </c>
      <c r="Q390" s="6">
        <f t="shared" si="51"/>
        <v>643</v>
      </c>
      <c r="R390" s="4">
        <v>-0.01</v>
      </c>
      <c r="S390" s="4">
        <v>-0.05</v>
      </c>
      <c r="T390" s="4">
        <v>7.0000000000000007E-2</v>
      </c>
      <c r="U390" s="6">
        <f t="shared" si="52"/>
        <v>241</v>
      </c>
      <c r="V390" s="4">
        <v>0.31</v>
      </c>
      <c r="W390" s="6">
        <f t="shared" si="53"/>
        <v>314</v>
      </c>
      <c r="X390" s="4">
        <v>0.08</v>
      </c>
      <c r="Y390" s="4">
        <v>-0.05</v>
      </c>
      <c r="Z390" s="4">
        <v>-0.1</v>
      </c>
      <c r="AA390" s="4" t="s">
        <v>50</v>
      </c>
      <c r="AB390" s="4">
        <v>2021</v>
      </c>
      <c r="AC390" s="6">
        <f t="shared" si="54"/>
        <v>415.79999999999995</v>
      </c>
      <c r="AD390" s="14">
        <f t="shared" si="55"/>
        <v>388</v>
      </c>
    </row>
    <row r="391" spans="1:30" x14ac:dyDescent="0.35">
      <c r="A391" s="4" t="s">
        <v>590</v>
      </c>
      <c r="B391" s="4" t="s">
        <v>62</v>
      </c>
      <c r="C391" s="4" t="s">
        <v>26</v>
      </c>
      <c r="D391" s="4" t="s">
        <v>397</v>
      </c>
      <c r="E391" s="4">
        <v>21</v>
      </c>
      <c r="F391" s="4">
        <v>16.350000000000001</v>
      </c>
      <c r="G391" s="6">
        <f t="shared" si="48"/>
        <v>322</v>
      </c>
      <c r="H391" s="4">
        <v>0.16</v>
      </c>
      <c r="I391" s="6">
        <f t="shared" si="49"/>
        <v>500</v>
      </c>
      <c r="J391" s="4">
        <v>1.7</v>
      </c>
      <c r="K391" s="4">
        <v>0.71</v>
      </c>
      <c r="L391" s="6">
        <f t="shared" si="50"/>
        <v>432</v>
      </c>
      <c r="M391" s="4">
        <v>40.75</v>
      </c>
      <c r="N391" s="4">
        <v>0.08</v>
      </c>
      <c r="O391" s="4">
        <v>0.19</v>
      </c>
      <c r="P391" s="4">
        <v>15.65</v>
      </c>
      <c r="Q391" s="6">
        <f t="shared" si="51"/>
        <v>491</v>
      </c>
      <c r="R391" s="4">
        <v>0.03</v>
      </c>
      <c r="S391" s="4">
        <v>-0.02</v>
      </c>
      <c r="T391" s="4">
        <v>0.09</v>
      </c>
      <c r="U391" s="6">
        <f t="shared" si="52"/>
        <v>137</v>
      </c>
      <c r="V391" s="4">
        <v>0.15</v>
      </c>
      <c r="W391" s="6">
        <f t="shared" si="53"/>
        <v>623</v>
      </c>
      <c r="X391" s="4">
        <v>0.09</v>
      </c>
      <c r="Y391" s="4">
        <v>-0.02</v>
      </c>
      <c r="Z391" s="4">
        <v>0</v>
      </c>
      <c r="AA391" s="4" t="s">
        <v>28</v>
      </c>
      <c r="AB391" s="4">
        <v>2021</v>
      </c>
      <c r="AC391" s="6">
        <f t="shared" si="54"/>
        <v>416.20000000000005</v>
      </c>
      <c r="AD391" s="14">
        <f t="shared" si="55"/>
        <v>389</v>
      </c>
    </row>
    <row r="392" spans="1:30" x14ac:dyDescent="0.35">
      <c r="A392" s="4" t="s">
        <v>591</v>
      </c>
      <c r="B392" s="4" t="s">
        <v>25</v>
      </c>
      <c r="C392" s="4" t="s">
        <v>31</v>
      </c>
      <c r="D392" s="4" t="s">
        <v>244</v>
      </c>
      <c r="E392" s="4">
        <v>26</v>
      </c>
      <c r="F392" s="4">
        <v>17.16</v>
      </c>
      <c r="G392" s="6">
        <f t="shared" si="48"/>
        <v>302</v>
      </c>
      <c r="H392" s="4">
        <v>0.31</v>
      </c>
      <c r="I392" s="6">
        <f t="shared" si="49"/>
        <v>281</v>
      </c>
      <c r="J392" s="4">
        <v>2.84</v>
      </c>
      <c r="K392" s="4">
        <v>0.95</v>
      </c>
      <c r="L392" s="6">
        <f t="shared" si="50"/>
        <v>265</v>
      </c>
      <c r="M392" s="4">
        <v>34.74</v>
      </c>
      <c r="N392" s="4">
        <v>0.1</v>
      </c>
      <c r="O392" s="4">
        <v>0.35</v>
      </c>
      <c r="P392" s="4">
        <v>13.7</v>
      </c>
      <c r="Q392" s="6">
        <f t="shared" si="51"/>
        <v>652</v>
      </c>
      <c r="R392" s="4">
        <v>0</v>
      </c>
      <c r="S392" s="4">
        <v>7.0000000000000007E-2</v>
      </c>
      <c r="T392" s="4">
        <v>-0.04</v>
      </c>
      <c r="U392" s="6">
        <f t="shared" si="52"/>
        <v>733</v>
      </c>
      <c r="V392" s="4">
        <v>0.26</v>
      </c>
      <c r="W392" s="6">
        <f t="shared" si="53"/>
        <v>404</v>
      </c>
      <c r="X392" s="4">
        <v>0.04</v>
      </c>
      <c r="Y392" s="4">
        <v>0.05</v>
      </c>
      <c r="Z392" s="4">
        <v>0.03</v>
      </c>
      <c r="AA392" s="4" t="s">
        <v>28</v>
      </c>
      <c r="AB392" s="4">
        <v>2021</v>
      </c>
      <c r="AC392" s="6">
        <f t="shared" si="54"/>
        <v>416.7</v>
      </c>
      <c r="AD392" s="14">
        <f t="shared" si="55"/>
        <v>390</v>
      </c>
    </row>
    <row r="393" spans="1:30" x14ac:dyDescent="0.35">
      <c r="A393" s="4" t="s">
        <v>592</v>
      </c>
      <c r="B393" s="4" t="s">
        <v>81</v>
      </c>
      <c r="C393" s="4" t="s">
        <v>82</v>
      </c>
      <c r="D393" s="4" t="s">
        <v>117</v>
      </c>
      <c r="E393" s="4">
        <v>27</v>
      </c>
      <c r="F393" s="4">
        <v>4.6399999999999997</v>
      </c>
      <c r="G393" s="6">
        <f t="shared" si="48"/>
        <v>676</v>
      </c>
      <c r="H393" s="4">
        <v>0.3</v>
      </c>
      <c r="I393" s="6">
        <f t="shared" si="49"/>
        <v>301</v>
      </c>
      <c r="J393" s="4">
        <v>1.56</v>
      </c>
      <c r="K393" s="4">
        <v>0.7</v>
      </c>
      <c r="L393" s="6">
        <f t="shared" si="50"/>
        <v>441</v>
      </c>
      <c r="M393" s="4">
        <v>42.87</v>
      </c>
      <c r="N393" s="4">
        <v>7.0000000000000007E-2</v>
      </c>
      <c r="O393" s="4">
        <v>0.3</v>
      </c>
      <c r="P393" s="4">
        <v>23.16</v>
      </c>
      <c r="Q393" s="6">
        <f t="shared" si="51"/>
        <v>45</v>
      </c>
      <c r="R393" s="4">
        <v>0.22</v>
      </c>
      <c r="S393" s="4">
        <v>0.03</v>
      </c>
      <c r="T393" s="4">
        <v>0.03</v>
      </c>
      <c r="U393" s="6">
        <f t="shared" si="52"/>
        <v>425</v>
      </c>
      <c r="V393" s="4">
        <v>0.05</v>
      </c>
      <c r="W393" s="6">
        <f t="shared" si="53"/>
        <v>817</v>
      </c>
      <c r="X393" s="4">
        <v>0.08</v>
      </c>
      <c r="Y393" s="4">
        <v>7.0000000000000007E-2</v>
      </c>
      <c r="Z393" s="4">
        <v>0.16</v>
      </c>
      <c r="AA393" s="4" t="s">
        <v>50</v>
      </c>
      <c r="AB393" s="4">
        <v>2021</v>
      </c>
      <c r="AC393" s="6">
        <f t="shared" si="54"/>
        <v>417.04999999999995</v>
      </c>
      <c r="AD393" s="14">
        <f t="shared" si="55"/>
        <v>391</v>
      </c>
    </row>
    <row r="394" spans="1:30" x14ac:dyDescent="0.35">
      <c r="A394" s="4" t="s">
        <v>593</v>
      </c>
      <c r="B394" s="4" t="s">
        <v>68</v>
      </c>
      <c r="C394" s="4" t="s">
        <v>31</v>
      </c>
      <c r="D394" s="4" t="s">
        <v>265</v>
      </c>
      <c r="E394" s="4">
        <v>26</v>
      </c>
      <c r="F394" s="4">
        <v>24.53</v>
      </c>
      <c r="G394" s="6">
        <f t="shared" si="48"/>
        <v>137</v>
      </c>
      <c r="H394" s="4">
        <v>0.18</v>
      </c>
      <c r="I394" s="6">
        <f t="shared" si="49"/>
        <v>466</v>
      </c>
      <c r="J394" s="4">
        <v>1.87</v>
      </c>
      <c r="K394" s="4">
        <v>0.68</v>
      </c>
      <c r="L394" s="6">
        <f t="shared" si="50"/>
        <v>456</v>
      </c>
      <c r="M394" s="4">
        <v>35.32</v>
      </c>
      <c r="N394" s="4">
        <v>0.09</v>
      </c>
      <c r="O394" s="4">
        <v>0.2</v>
      </c>
      <c r="P394" s="4">
        <v>22.94</v>
      </c>
      <c r="Q394" s="6">
        <f t="shared" si="51"/>
        <v>48</v>
      </c>
      <c r="R394" s="4">
        <v>0.16</v>
      </c>
      <c r="S394" s="4">
        <v>-0.01</v>
      </c>
      <c r="T394" s="4">
        <v>-0.02</v>
      </c>
      <c r="U394" s="6">
        <f t="shared" si="52"/>
        <v>656</v>
      </c>
      <c r="V394" s="4">
        <v>0.04</v>
      </c>
      <c r="W394" s="6">
        <f t="shared" si="53"/>
        <v>836</v>
      </c>
      <c r="X394" s="4">
        <v>0.02</v>
      </c>
      <c r="Y394" s="4">
        <v>0.05</v>
      </c>
      <c r="Z394" s="4">
        <v>0.01</v>
      </c>
      <c r="AA394" s="4" t="s">
        <v>28</v>
      </c>
      <c r="AB394" s="4">
        <v>2021</v>
      </c>
      <c r="AC394" s="6">
        <f t="shared" si="54"/>
        <v>417.45</v>
      </c>
      <c r="AD394" s="14">
        <f t="shared" si="55"/>
        <v>392</v>
      </c>
    </row>
    <row r="395" spans="1:30" x14ac:dyDescent="0.35">
      <c r="A395" s="4" t="s">
        <v>594</v>
      </c>
      <c r="B395" s="4" t="s">
        <v>101</v>
      </c>
      <c r="C395" s="4" t="s">
        <v>31</v>
      </c>
      <c r="D395" s="4" t="s">
        <v>506</v>
      </c>
      <c r="E395" s="4">
        <v>23</v>
      </c>
      <c r="F395" s="4">
        <v>13.07</v>
      </c>
      <c r="G395" s="6">
        <f t="shared" si="48"/>
        <v>413</v>
      </c>
      <c r="H395" s="4">
        <v>0.35</v>
      </c>
      <c r="I395" s="6">
        <f t="shared" si="49"/>
        <v>235</v>
      </c>
      <c r="J395" s="4">
        <v>2.36</v>
      </c>
      <c r="K395" s="4">
        <v>1</v>
      </c>
      <c r="L395" s="6">
        <f t="shared" si="50"/>
        <v>236</v>
      </c>
      <c r="M395" s="4">
        <v>38.75</v>
      </c>
      <c r="N395" s="4">
        <v>0.04</v>
      </c>
      <c r="O395" s="4">
        <v>0.24</v>
      </c>
      <c r="P395" s="4">
        <v>13.67</v>
      </c>
      <c r="Q395" s="6">
        <f t="shared" si="51"/>
        <v>654</v>
      </c>
      <c r="R395" s="4">
        <v>-0.02</v>
      </c>
      <c r="S395" s="4">
        <v>-0.04</v>
      </c>
      <c r="T395" s="4">
        <v>-0.03</v>
      </c>
      <c r="U395" s="6">
        <f t="shared" si="52"/>
        <v>687</v>
      </c>
      <c r="V395" s="4">
        <v>0.22</v>
      </c>
      <c r="W395" s="6">
        <f t="shared" si="53"/>
        <v>490</v>
      </c>
      <c r="X395" s="4">
        <v>0.09</v>
      </c>
      <c r="Y395" s="4">
        <v>0.04</v>
      </c>
      <c r="Z395" s="4">
        <v>-0.03</v>
      </c>
      <c r="AA395" s="4" t="s">
        <v>28</v>
      </c>
      <c r="AB395" s="4">
        <v>2021</v>
      </c>
      <c r="AC395" s="6">
        <f t="shared" si="54"/>
        <v>418.05</v>
      </c>
      <c r="AD395" s="14">
        <f t="shared" si="55"/>
        <v>393</v>
      </c>
    </row>
    <row r="396" spans="1:30" x14ac:dyDescent="0.35">
      <c r="A396" s="4" t="s">
        <v>595</v>
      </c>
      <c r="B396" s="4" t="s">
        <v>68</v>
      </c>
      <c r="C396" s="4" t="s">
        <v>82</v>
      </c>
      <c r="D396" s="4" t="s">
        <v>244</v>
      </c>
      <c r="E396" s="4">
        <v>23</v>
      </c>
      <c r="F396" s="4">
        <v>15.97</v>
      </c>
      <c r="G396" s="6">
        <f t="shared" si="48"/>
        <v>331</v>
      </c>
      <c r="H396" s="4">
        <v>0.15</v>
      </c>
      <c r="I396" s="6">
        <f t="shared" si="49"/>
        <v>510</v>
      </c>
      <c r="J396" s="4">
        <v>1.4</v>
      </c>
      <c r="K396" s="4">
        <v>0.76</v>
      </c>
      <c r="L396" s="6">
        <f t="shared" si="50"/>
        <v>386</v>
      </c>
      <c r="M396" s="4">
        <v>54.47</v>
      </c>
      <c r="N396" s="4">
        <v>0.03</v>
      </c>
      <c r="O396" s="4">
        <v>0.09</v>
      </c>
      <c r="P396" s="4">
        <v>16.87</v>
      </c>
      <c r="Q396" s="6">
        <f t="shared" si="51"/>
        <v>372</v>
      </c>
      <c r="R396" s="4">
        <v>-0.02</v>
      </c>
      <c r="S396" s="4">
        <v>-0.1</v>
      </c>
      <c r="T396" s="4">
        <v>0.04</v>
      </c>
      <c r="U396" s="6">
        <f t="shared" si="52"/>
        <v>376</v>
      </c>
      <c r="V396" s="4">
        <v>0.19</v>
      </c>
      <c r="W396" s="6">
        <f t="shared" si="53"/>
        <v>540</v>
      </c>
      <c r="X396" s="4">
        <v>0.1</v>
      </c>
      <c r="Y396" s="4">
        <v>-0.03</v>
      </c>
      <c r="Z396" s="4">
        <v>-0.04</v>
      </c>
      <c r="AA396" s="4" t="s">
        <v>28</v>
      </c>
      <c r="AB396" s="4">
        <v>2021</v>
      </c>
      <c r="AC396" s="6">
        <f t="shared" si="54"/>
        <v>420.55</v>
      </c>
      <c r="AD396" s="14">
        <f t="shared" si="55"/>
        <v>394</v>
      </c>
    </row>
    <row r="397" spans="1:30" x14ac:dyDescent="0.35">
      <c r="A397" s="4" t="s">
        <v>596</v>
      </c>
      <c r="B397" s="4" t="s">
        <v>77</v>
      </c>
      <c r="C397" s="4" t="s">
        <v>82</v>
      </c>
      <c r="D397" s="4" t="s">
        <v>103</v>
      </c>
      <c r="E397" s="4">
        <v>27</v>
      </c>
      <c r="F397" s="4">
        <v>6.22</v>
      </c>
      <c r="G397" s="6">
        <f t="shared" si="48"/>
        <v>613</v>
      </c>
      <c r="H397" s="4">
        <v>0.26</v>
      </c>
      <c r="I397" s="6">
        <f t="shared" si="49"/>
        <v>345</v>
      </c>
      <c r="J397" s="4">
        <v>1.91</v>
      </c>
      <c r="K397" s="4">
        <v>0.53</v>
      </c>
      <c r="L397" s="6">
        <f t="shared" si="50"/>
        <v>592</v>
      </c>
      <c r="M397" s="4">
        <v>24.91</v>
      </c>
      <c r="N397" s="4">
        <v>0.04</v>
      </c>
      <c r="O397" s="4">
        <v>0.33</v>
      </c>
      <c r="P397" s="4">
        <v>17.170000000000002</v>
      </c>
      <c r="Q397" s="6">
        <f t="shared" si="51"/>
        <v>344</v>
      </c>
      <c r="R397" s="4">
        <v>0.17</v>
      </c>
      <c r="S397" s="4">
        <v>-0.08</v>
      </c>
      <c r="T397" s="4">
        <v>0.09</v>
      </c>
      <c r="U397" s="6">
        <f t="shared" si="52"/>
        <v>137</v>
      </c>
      <c r="V397" s="4">
        <v>0.2</v>
      </c>
      <c r="W397" s="6">
        <f t="shared" si="53"/>
        <v>521</v>
      </c>
      <c r="X397" s="4">
        <v>0.04</v>
      </c>
      <c r="Y397" s="4">
        <v>-0.06</v>
      </c>
      <c r="Z397" s="4">
        <v>-0.01</v>
      </c>
      <c r="AA397" s="4" t="s">
        <v>46</v>
      </c>
      <c r="AB397" s="4">
        <v>2021</v>
      </c>
      <c r="AC397" s="6">
        <f t="shared" si="54"/>
        <v>420.85000000000008</v>
      </c>
      <c r="AD397" s="14">
        <f t="shared" si="55"/>
        <v>395</v>
      </c>
    </row>
    <row r="398" spans="1:30" x14ac:dyDescent="0.35">
      <c r="A398" s="4" t="s">
        <v>597</v>
      </c>
      <c r="B398" s="4" t="s">
        <v>81</v>
      </c>
      <c r="C398" s="4" t="s">
        <v>116</v>
      </c>
      <c r="D398" s="4" t="s">
        <v>85</v>
      </c>
      <c r="E398" s="4">
        <v>22</v>
      </c>
      <c r="F398" s="4">
        <v>1.05</v>
      </c>
      <c r="G398" s="6">
        <f t="shared" si="48"/>
        <v>823</v>
      </c>
      <c r="H398" s="4">
        <v>0.87</v>
      </c>
      <c r="I398" s="6">
        <f t="shared" si="49"/>
        <v>17</v>
      </c>
      <c r="J398" s="4">
        <v>1.72</v>
      </c>
      <c r="K398" s="4">
        <v>1.01</v>
      </c>
      <c r="L398" s="6">
        <f t="shared" si="50"/>
        <v>231</v>
      </c>
      <c r="M398" s="4">
        <v>49.96</v>
      </c>
      <c r="N398" s="4">
        <v>0.46</v>
      </c>
      <c r="O398" s="4">
        <v>0.97</v>
      </c>
      <c r="P398" s="4">
        <v>14.74</v>
      </c>
      <c r="Q398" s="6">
        <f t="shared" si="51"/>
        <v>569</v>
      </c>
      <c r="R398" s="4">
        <v>0.08</v>
      </c>
      <c r="S398" s="4">
        <v>-0.05</v>
      </c>
      <c r="T398" s="4">
        <v>-7.0000000000000007E-2</v>
      </c>
      <c r="U398" s="6">
        <f t="shared" si="52"/>
        <v>846</v>
      </c>
      <c r="V398" s="4">
        <v>0.28999999999999998</v>
      </c>
      <c r="W398" s="6">
        <f t="shared" si="53"/>
        <v>349</v>
      </c>
      <c r="X398" s="4">
        <v>0.23</v>
      </c>
      <c r="Y398" s="4">
        <v>0.63</v>
      </c>
      <c r="Z398" s="4">
        <v>0.74</v>
      </c>
      <c r="AA398" s="4" t="s">
        <v>50</v>
      </c>
      <c r="AB398" s="4">
        <v>2021</v>
      </c>
      <c r="AC398" s="6">
        <f t="shared" si="54"/>
        <v>421.04999999999995</v>
      </c>
      <c r="AD398" s="14">
        <f t="shared" si="55"/>
        <v>396</v>
      </c>
    </row>
    <row r="399" spans="1:30" x14ac:dyDescent="0.35">
      <c r="A399" s="4" t="s">
        <v>598</v>
      </c>
      <c r="B399" s="4" t="s">
        <v>160</v>
      </c>
      <c r="C399" s="4" t="s">
        <v>82</v>
      </c>
      <c r="D399" s="4" t="s">
        <v>185</v>
      </c>
      <c r="E399" s="4">
        <v>20</v>
      </c>
      <c r="F399" s="4">
        <v>19.260000000000002</v>
      </c>
      <c r="G399" s="6">
        <f t="shared" si="48"/>
        <v>256</v>
      </c>
      <c r="H399" s="4">
        <v>0.18</v>
      </c>
      <c r="I399" s="6">
        <f t="shared" si="49"/>
        <v>466</v>
      </c>
      <c r="J399" s="4">
        <v>0.81</v>
      </c>
      <c r="K399" s="4">
        <v>0.45</v>
      </c>
      <c r="L399" s="6">
        <f t="shared" si="50"/>
        <v>649</v>
      </c>
      <c r="M399" s="4">
        <v>56.33</v>
      </c>
      <c r="N399" s="4">
        <v>0.17</v>
      </c>
      <c r="O399" s="4">
        <v>0.39</v>
      </c>
      <c r="P399" s="4">
        <v>19.27</v>
      </c>
      <c r="Q399" s="6">
        <f t="shared" si="51"/>
        <v>198</v>
      </c>
      <c r="R399" s="4">
        <v>0.05</v>
      </c>
      <c r="S399" s="4">
        <v>-0.09</v>
      </c>
      <c r="T399" s="4">
        <v>0.08</v>
      </c>
      <c r="U399" s="6">
        <f t="shared" si="52"/>
        <v>193</v>
      </c>
      <c r="V399" s="4">
        <v>7.0000000000000007E-2</v>
      </c>
      <c r="W399" s="6">
        <f t="shared" si="53"/>
        <v>782</v>
      </c>
      <c r="X399" s="4">
        <v>0.19</v>
      </c>
      <c r="Y399" s="4">
        <v>0.03</v>
      </c>
      <c r="Z399" s="4">
        <v>-0.05</v>
      </c>
      <c r="AA399" s="4" t="s">
        <v>33</v>
      </c>
      <c r="AB399" s="4">
        <v>2021</v>
      </c>
      <c r="AC399" s="6">
        <f t="shared" si="54"/>
        <v>421.55</v>
      </c>
      <c r="AD399" s="14">
        <f t="shared" si="55"/>
        <v>397</v>
      </c>
    </row>
    <row r="400" spans="1:30" x14ac:dyDescent="0.35">
      <c r="A400" s="4" t="s">
        <v>599</v>
      </c>
      <c r="B400" s="4" t="s">
        <v>39</v>
      </c>
      <c r="C400" s="4" t="s">
        <v>31</v>
      </c>
      <c r="D400" s="4" t="s">
        <v>534</v>
      </c>
      <c r="E400" s="4">
        <v>27</v>
      </c>
      <c r="F400" s="4">
        <v>12.39</v>
      </c>
      <c r="G400" s="6">
        <f t="shared" si="48"/>
        <v>435</v>
      </c>
      <c r="H400" s="4">
        <v>0.11</v>
      </c>
      <c r="I400" s="6">
        <f t="shared" si="49"/>
        <v>573</v>
      </c>
      <c r="J400" s="4">
        <v>3.57</v>
      </c>
      <c r="K400" s="4">
        <v>1.1599999999999999</v>
      </c>
      <c r="L400" s="6">
        <f t="shared" si="50"/>
        <v>148</v>
      </c>
      <c r="M400" s="4">
        <v>32.630000000000003</v>
      </c>
      <c r="N400" s="4">
        <v>0.12</v>
      </c>
      <c r="O400" s="4">
        <v>0.13</v>
      </c>
      <c r="P400" s="4">
        <v>14.62</v>
      </c>
      <c r="Q400" s="6">
        <f t="shared" si="51"/>
        <v>582</v>
      </c>
      <c r="R400" s="4">
        <v>0.01</v>
      </c>
      <c r="S400" s="4">
        <v>0.06</v>
      </c>
      <c r="T400" s="4">
        <v>-0.01</v>
      </c>
      <c r="U400" s="6">
        <f t="shared" si="52"/>
        <v>616</v>
      </c>
      <c r="V400" s="4">
        <v>0.61</v>
      </c>
      <c r="W400" s="6">
        <f t="shared" si="53"/>
        <v>43</v>
      </c>
      <c r="X400" s="4">
        <v>0.12</v>
      </c>
      <c r="Y400" s="4">
        <v>-0.4</v>
      </c>
      <c r="Z400" s="4">
        <v>-0.34</v>
      </c>
      <c r="AA400" s="4" t="s">
        <v>37</v>
      </c>
      <c r="AB400" s="4">
        <v>2021</v>
      </c>
      <c r="AC400" s="6">
        <f t="shared" si="54"/>
        <v>422.09999999999997</v>
      </c>
      <c r="AD400" s="14">
        <f t="shared" si="55"/>
        <v>398</v>
      </c>
    </row>
    <row r="401" spans="1:30" x14ac:dyDescent="0.35">
      <c r="A401" s="4" t="s">
        <v>600</v>
      </c>
      <c r="B401" s="4" t="s">
        <v>57</v>
      </c>
      <c r="C401" s="4" t="s">
        <v>82</v>
      </c>
      <c r="D401" s="4" t="s">
        <v>158</v>
      </c>
      <c r="E401" s="4">
        <v>23</v>
      </c>
      <c r="F401" s="4">
        <v>14.63</v>
      </c>
      <c r="G401" s="6">
        <f t="shared" si="48"/>
        <v>371</v>
      </c>
      <c r="H401" s="4">
        <v>0.15</v>
      </c>
      <c r="I401" s="6">
        <f t="shared" si="49"/>
        <v>510</v>
      </c>
      <c r="J401" s="4">
        <v>1.68</v>
      </c>
      <c r="K401" s="4">
        <v>0.54</v>
      </c>
      <c r="L401" s="6">
        <f t="shared" si="50"/>
        <v>583</v>
      </c>
      <c r="M401" s="4">
        <v>29.15</v>
      </c>
      <c r="N401" s="4">
        <v>-0.01</v>
      </c>
      <c r="O401" s="4">
        <v>0.24</v>
      </c>
      <c r="P401" s="4">
        <v>21.12</v>
      </c>
      <c r="Q401" s="6">
        <f t="shared" si="51"/>
        <v>103</v>
      </c>
      <c r="R401" s="4">
        <v>0.13</v>
      </c>
      <c r="S401" s="4">
        <v>-0.04</v>
      </c>
      <c r="T401" s="4">
        <v>0.05</v>
      </c>
      <c r="U401" s="6">
        <f t="shared" si="52"/>
        <v>340</v>
      </c>
      <c r="V401" s="4">
        <v>0.18</v>
      </c>
      <c r="W401" s="6">
        <f t="shared" si="53"/>
        <v>561</v>
      </c>
      <c r="X401" s="4">
        <v>0.11</v>
      </c>
      <c r="Y401" s="4">
        <v>0.1</v>
      </c>
      <c r="Z401" s="4">
        <v>0.11</v>
      </c>
      <c r="AA401" s="4" t="s">
        <v>33</v>
      </c>
      <c r="AB401" s="4">
        <v>2021</v>
      </c>
      <c r="AC401" s="6">
        <f t="shared" si="54"/>
        <v>422.3</v>
      </c>
      <c r="AD401" s="14">
        <f t="shared" si="55"/>
        <v>399</v>
      </c>
    </row>
    <row r="402" spans="1:30" x14ac:dyDescent="0.35">
      <c r="A402" s="4" t="s">
        <v>601</v>
      </c>
      <c r="B402" s="4" t="s">
        <v>77</v>
      </c>
      <c r="C402" s="4" t="s">
        <v>31</v>
      </c>
      <c r="D402" s="4" t="s">
        <v>318</v>
      </c>
      <c r="E402" s="4">
        <v>26</v>
      </c>
      <c r="F402" s="4">
        <v>31.66</v>
      </c>
      <c r="G402" s="6">
        <f t="shared" si="48"/>
        <v>35</v>
      </c>
      <c r="H402" s="4">
        <v>0.21</v>
      </c>
      <c r="I402" s="6">
        <f t="shared" si="49"/>
        <v>413</v>
      </c>
      <c r="J402" s="4">
        <v>1.01</v>
      </c>
      <c r="K402" s="4">
        <v>0.59</v>
      </c>
      <c r="L402" s="6">
        <f t="shared" si="50"/>
        <v>542</v>
      </c>
      <c r="M402" s="4">
        <v>53.26</v>
      </c>
      <c r="N402" s="4">
        <v>0.21</v>
      </c>
      <c r="O402" s="4">
        <v>0.19</v>
      </c>
      <c r="P402" s="4">
        <v>11.62</v>
      </c>
      <c r="Q402" s="6">
        <f t="shared" si="51"/>
        <v>791</v>
      </c>
      <c r="R402" s="4">
        <v>0.02</v>
      </c>
      <c r="S402" s="4">
        <v>-7.0000000000000007E-2</v>
      </c>
      <c r="T402" s="4">
        <v>0.08</v>
      </c>
      <c r="U402" s="6">
        <f t="shared" si="52"/>
        <v>193</v>
      </c>
      <c r="V402" s="4">
        <v>0.17</v>
      </c>
      <c r="W402" s="6">
        <f t="shared" si="53"/>
        <v>581</v>
      </c>
      <c r="X402" s="4">
        <v>0.24</v>
      </c>
      <c r="Y402" s="4">
        <v>0.01</v>
      </c>
      <c r="Z402" s="4">
        <v>0.02</v>
      </c>
      <c r="AA402" s="4" t="s">
        <v>79</v>
      </c>
      <c r="AB402" s="4">
        <v>2021</v>
      </c>
      <c r="AC402" s="6">
        <f t="shared" si="54"/>
        <v>422.6</v>
      </c>
      <c r="AD402" s="14">
        <f t="shared" si="55"/>
        <v>400</v>
      </c>
    </row>
    <row r="403" spans="1:30" x14ac:dyDescent="0.35">
      <c r="A403" s="4" t="s">
        <v>602</v>
      </c>
      <c r="B403" s="4" t="s">
        <v>494</v>
      </c>
      <c r="C403" s="4" t="s">
        <v>82</v>
      </c>
      <c r="D403" s="4" t="s">
        <v>176</v>
      </c>
      <c r="E403" s="4">
        <v>25</v>
      </c>
      <c r="F403" s="4">
        <v>18.690000000000001</v>
      </c>
      <c r="G403" s="6">
        <f t="shared" si="48"/>
        <v>264</v>
      </c>
      <c r="H403" s="4">
        <v>0.03</v>
      </c>
      <c r="I403" s="6">
        <f t="shared" si="49"/>
        <v>744</v>
      </c>
      <c r="J403" s="4">
        <v>1.93</v>
      </c>
      <c r="K403" s="4">
        <v>0.75</v>
      </c>
      <c r="L403" s="6">
        <f t="shared" si="50"/>
        <v>400</v>
      </c>
      <c r="M403" s="4">
        <v>36.06</v>
      </c>
      <c r="N403" s="4">
        <v>0.12</v>
      </c>
      <c r="O403" s="4">
        <v>0.03</v>
      </c>
      <c r="P403" s="4">
        <v>20.27</v>
      </c>
      <c r="Q403" s="6">
        <f t="shared" si="51"/>
        <v>144</v>
      </c>
      <c r="R403" s="4">
        <v>0.21</v>
      </c>
      <c r="S403" s="4">
        <v>-0.04</v>
      </c>
      <c r="T403" s="4">
        <v>0.05</v>
      </c>
      <c r="U403" s="6">
        <f t="shared" si="52"/>
        <v>340</v>
      </c>
      <c r="V403" s="4">
        <v>0.24</v>
      </c>
      <c r="W403" s="6">
        <f t="shared" si="53"/>
        <v>444</v>
      </c>
      <c r="X403" s="4">
        <v>0.12</v>
      </c>
      <c r="Y403" s="4">
        <v>-0.18</v>
      </c>
      <c r="Z403" s="4">
        <v>-0.02</v>
      </c>
      <c r="AA403" s="4" t="s">
        <v>28</v>
      </c>
      <c r="AB403" s="4">
        <v>2021</v>
      </c>
      <c r="AC403" s="6">
        <f t="shared" si="54"/>
        <v>422.6</v>
      </c>
      <c r="AD403" s="14">
        <f t="shared" si="55"/>
        <v>400</v>
      </c>
    </row>
    <row r="404" spans="1:30" x14ac:dyDescent="0.35">
      <c r="A404" s="4" t="s">
        <v>603</v>
      </c>
      <c r="B404" s="4" t="s">
        <v>363</v>
      </c>
      <c r="C404" s="4" t="s">
        <v>26</v>
      </c>
      <c r="D404" s="4" t="s">
        <v>145</v>
      </c>
      <c r="E404" s="4">
        <v>25</v>
      </c>
      <c r="F404" s="4">
        <v>17.37</v>
      </c>
      <c r="G404" s="6">
        <f t="shared" si="48"/>
        <v>294</v>
      </c>
      <c r="H404" s="4">
        <v>0.33</v>
      </c>
      <c r="I404" s="6">
        <f t="shared" si="49"/>
        <v>260</v>
      </c>
      <c r="J404" s="4">
        <v>1.74</v>
      </c>
      <c r="K404" s="4">
        <v>0.65</v>
      </c>
      <c r="L404" s="6">
        <f t="shared" si="50"/>
        <v>487</v>
      </c>
      <c r="M404" s="4">
        <v>35.520000000000003</v>
      </c>
      <c r="N404" s="4">
        <v>0.16</v>
      </c>
      <c r="O404" s="4">
        <v>0.49</v>
      </c>
      <c r="P404" s="4">
        <v>20.100000000000001</v>
      </c>
      <c r="Q404" s="6">
        <f t="shared" si="51"/>
        <v>152</v>
      </c>
      <c r="R404" s="4">
        <v>-0.01</v>
      </c>
      <c r="S404" s="4">
        <v>-0.08</v>
      </c>
      <c r="T404" s="4">
        <v>-7.0000000000000007E-2</v>
      </c>
      <c r="U404" s="6">
        <f t="shared" si="52"/>
        <v>846</v>
      </c>
      <c r="V404" s="4">
        <v>0.13</v>
      </c>
      <c r="W404" s="6">
        <f t="shared" si="53"/>
        <v>665</v>
      </c>
      <c r="X404" s="4">
        <v>0.19</v>
      </c>
      <c r="Y404" s="4">
        <v>0.11</v>
      </c>
      <c r="Z404" s="4">
        <v>0.2</v>
      </c>
      <c r="AA404" s="4" t="s">
        <v>79</v>
      </c>
      <c r="AB404" s="4">
        <v>2021</v>
      </c>
      <c r="AC404" s="6">
        <f t="shared" si="54"/>
        <v>422.7</v>
      </c>
      <c r="AD404" s="14">
        <f t="shared" si="55"/>
        <v>402</v>
      </c>
    </row>
    <row r="405" spans="1:30" x14ac:dyDescent="0.35">
      <c r="A405" s="4" t="s">
        <v>604</v>
      </c>
      <c r="B405" s="4" t="s">
        <v>81</v>
      </c>
      <c r="C405" s="4" t="s">
        <v>26</v>
      </c>
      <c r="D405" s="4" t="s">
        <v>154</v>
      </c>
      <c r="E405" s="4">
        <v>26</v>
      </c>
      <c r="F405" s="4">
        <v>23.22</v>
      </c>
      <c r="G405" s="6">
        <f t="shared" si="48"/>
        <v>162</v>
      </c>
      <c r="H405" s="4">
        <v>0.18</v>
      </c>
      <c r="I405" s="6">
        <f t="shared" si="49"/>
        <v>466</v>
      </c>
      <c r="J405" s="4">
        <v>1.67</v>
      </c>
      <c r="K405" s="4">
        <v>0.59</v>
      </c>
      <c r="L405" s="6">
        <f t="shared" si="50"/>
        <v>542</v>
      </c>
      <c r="M405" s="4">
        <v>31.76</v>
      </c>
      <c r="N405" s="4">
        <v>0.17</v>
      </c>
      <c r="O405" s="4">
        <v>0.31</v>
      </c>
      <c r="P405" s="4">
        <v>12.38</v>
      </c>
      <c r="Q405" s="6">
        <f t="shared" si="51"/>
        <v>742</v>
      </c>
      <c r="R405" s="4">
        <v>0.01</v>
      </c>
      <c r="S405" s="4">
        <v>0.08</v>
      </c>
      <c r="T405" s="4">
        <v>0.06</v>
      </c>
      <c r="U405" s="6">
        <f t="shared" si="52"/>
        <v>287</v>
      </c>
      <c r="V405" s="4">
        <v>0.4</v>
      </c>
      <c r="W405" s="6">
        <f t="shared" si="53"/>
        <v>195</v>
      </c>
      <c r="X405" s="4">
        <v>0.19</v>
      </c>
      <c r="Y405" s="4">
        <v>-0.08</v>
      </c>
      <c r="Z405" s="4">
        <v>-0.14000000000000001</v>
      </c>
      <c r="AA405" s="4" t="s">
        <v>50</v>
      </c>
      <c r="AB405" s="4">
        <v>2021</v>
      </c>
      <c r="AC405" s="6">
        <f t="shared" si="54"/>
        <v>423.05</v>
      </c>
      <c r="AD405" s="14">
        <f t="shared" si="55"/>
        <v>403</v>
      </c>
    </row>
    <row r="406" spans="1:30" x14ac:dyDescent="0.35">
      <c r="A406" s="4" t="s">
        <v>605</v>
      </c>
      <c r="B406" s="4" t="s">
        <v>559</v>
      </c>
      <c r="C406" s="4" t="s">
        <v>82</v>
      </c>
      <c r="D406" s="4" t="s">
        <v>372</v>
      </c>
      <c r="E406" s="4">
        <v>32</v>
      </c>
      <c r="F406" s="4">
        <v>20.149999999999999</v>
      </c>
      <c r="G406" s="6">
        <f t="shared" si="48"/>
        <v>226</v>
      </c>
      <c r="H406" s="4">
        <v>7.0000000000000007E-2</v>
      </c>
      <c r="I406" s="6">
        <f t="shared" si="49"/>
        <v>652</v>
      </c>
      <c r="J406" s="4">
        <v>1.81</v>
      </c>
      <c r="K406" s="4">
        <v>0.93</v>
      </c>
      <c r="L406" s="6">
        <f t="shared" si="50"/>
        <v>279</v>
      </c>
      <c r="M406" s="4">
        <v>45.97</v>
      </c>
      <c r="N406" s="4">
        <v>-0.02</v>
      </c>
      <c r="O406" s="4">
        <v>-0.01</v>
      </c>
      <c r="P406" s="4">
        <v>20.100000000000001</v>
      </c>
      <c r="Q406" s="6">
        <f t="shared" si="51"/>
        <v>152</v>
      </c>
      <c r="R406" s="4">
        <v>0.04</v>
      </c>
      <c r="S406" s="4">
        <v>-0.09</v>
      </c>
      <c r="T406" s="4">
        <v>-0.01</v>
      </c>
      <c r="U406" s="6">
        <f t="shared" si="52"/>
        <v>616</v>
      </c>
      <c r="V406" s="4">
        <v>0.18</v>
      </c>
      <c r="W406" s="6">
        <f t="shared" si="53"/>
        <v>561</v>
      </c>
      <c r="X406" s="4">
        <v>0.08</v>
      </c>
      <c r="Y406" s="4">
        <v>-0.15</v>
      </c>
      <c r="Z406" s="4">
        <v>-0.04</v>
      </c>
      <c r="AA406" s="4" t="s">
        <v>28</v>
      </c>
      <c r="AB406" s="4">
        <v>2021</v>
      </c>
      <c r="AC406" s="6">
        <f t="shared" si="54"/>
        <v>424</v>
      </c>
      <c r="AD406" s="14">
        <f t="shared" si="55"/>
        <v>404</v>
      </c>
    </row>
    <row r="407" spans="1:30" x14ac:dyDescent="0.35">
      <c r="A407" s="4" t="s">
        <v>606</v>
      </c>
      <c r="B407" s="4" t="s">
        <v>68</v>
      </c>
      <c r="C407" s="4" t="s">
        <v>31</v>
      </c>
      <c r="D407" s="4" t="s">
        <v>474</v>
      </c>
      <c r="E407" s="4">
        <v>34</v>
      </c>
      <c r="F407" s="4">
        <v>24.42</v>
      </c>
      <c r="G407" s="6">
        <f t="shared" si="48"/>
        <v>139</v>
      </c>
      <c r="H407" s="4">
        <v>0.35</v>
      </c>
      <c r="I407" s="6">
        <f t="shared" si="49"/>
        <v>235</v>
      </c>
      <c r="J407" s="4">
        <v>1.94</v>
      </c>
      <c r="K407" s="4">
        <v>0.75</v>
      </c>
      <c r="L407" s="6">
        <f t="shared" si="50"/>
        <v>400</v>
      </c>
      <c r="M407" s="4">
        <v>42.52</v>
      </c>
      <c r="N407" s="4">
        <v>0.26</v>
      </c>
      <c r="O407" s="4">
        <v>0.45</v>
      </c>
      <c r="P407" s="4">
        <v>14.44</v>
      </c>
      <c r="Q407" s="6">
        <f t="shared" si="51"/>
        <v>598</v>
      </c>
      <c r="R407" s="4">
        <v>-0.03</v>
      </c>
      <c r="S407" s="4">
        <v>0</v>
      </c>
      <c r="T407" s="4">
        <v>-0.09</v>
      </c>
      <c r="U407" s="6">
        <f t="shared" si="52"/>
        <v>923</v>
      </c>
      <c r="V407" s="4">
        <v>0.28000000000000003</v>
      </c>
      <c r="W407" s="6">
        <f t="shared" si="53"/>
        <v>366</v>
      </c>
      <c r="X407" s="4">
        <v>0.04</v>
      </c>
      <c r="Y407" s="4">
        <v>0.15</v>
      </c>
      <c r="Z407" s="4">
        <v>-0.01</v>
      </c>
      <c r="AA407" s="4" t="s">
        <v>28</v>
      </c>
      <c r="AB407" s="4">
        <v>2021</v>
      </c>
      <c r="AC407" s="6">
        <f t="shared" si="54"/>
        <v>424.35</v>
      </c>
      <c r="AD407" s="14">
        <f t="shared" si="55"/>
        <v>405</v>
      </c>
    </row>
    <row r="408" spans="1:30" x14ac:dyDescent="0.35">
      <c r="A408" s="4" t="s">
        <v>607</v>
      </c>
      <c r="B408" s="4" t="s">
        <v>68</v>
      </c>
      <c r="C408" s="4" t="s">
        <v>82</v>
      </c>
      <c r="D408" s="4" t="s">
        <v>506</v>
      </c>
      <c r="E408" s="4">
        <v>29</v>
      </c>
      <c r="F408" s="4">
        <v>28.09</v>
      </c>
      <c r="G408" s="6">
        <f t="shared" si="48"/>
        <v>87</v>
      </c>
      <c r="H408" s="4">
        <v>0.14000000000000001</v>
      </c>
      <c r="I408" s="6">
        <f t="shared" si="49"/>
        <v>534</v>
      </c>
      <c r="J408" s="4">
        <v>1.43</v>
      </c>
      <c r="K408" s="4">
        <v>0.32</v>
      </c>
      <c r="L408" s="6">
        <f t="shared" si="50"/>
        <v>717</v>
      </c>
      <c r="M408" s="4">
        <v>24.46</v>
      </c>
      <c r="N408" s="4">
        <v>0.08</v>
      </c>
      <c r="O408" s="4">
        <v>0.51</v>
      </c>
      <c r="P408" s="4">
        <v>16.3</v>
      </c>
      <c r="Q408" s="6">
        <f t="shared" si="51"/>
        <v>433</v>
      </c>
      <c r="R408" s="4">
        <v>-0.06</v>
      </c>
      <c r="S408" s="4">
        <v>-0.04</v>
      </c>
      <c r="T408" s="4">
        <v>0.09</v>
      </c>
      <c r="U408" s="6">
        <f t="shared" si="52"/>
        <v>137</v>
      </c>
      <c r="V408" s="4">
        <v>0.22</v>
      </c>
      <c r="W408" s="6">
        <f t="shared" si="53"/>
        <v>490</v>
      </c>
      <c r="X408" s="4">
        <v>0.11</v>
      </c>
      <c r="Y408" s="4">
        <v>7.0000000000000007E-2</v>
      </c>
      <c r="Z408" s="4">
        <v>-0.01</v>
      </c>
      <c r="AA408" s="4" t="s">
        <v>28</v>
      </c>
      <c r="AB408" s="4">
        <v>2021</v>
      </c>
      <c r="AC408" s="6">
        <f t="shared" si="54"/>
        <v>424.45000000000005</v>
      </c>
      <c r="AD408" s="14">
        <f t="shared" si="55"/>
        <v>406</v>
      </c>
    </row>
    <row r="409" spans="1:30" x14ac:dyDescent="0.35">
      <c r="A409" s="4" t="s">
        <v>608</v>
      </c>
      <c r="B409" s="4" t="s">
        <v>68</v>
      </c>
      <c r="C409" s="4" t="s">
        <v>82</v>
      </c>
      <c r="D409" s="4" t="s">
        <v>229</v>
      </c>
      <c r="E409" s="4">
        <v>30</v>
      </c>
      <c r="F409" s="4">
        <v>23.25</v>
      </c>
      <c r="G409" s="6">
        <f t="shared" si="48"/>
        <v>161</v>
      </c>
      <c r="H409" s="4">
        <v>0.21</v>
      </c>
      <c r="I409" s="6">
        <f t="shared" si="49"/>
        <v>413</v>
      </c>
      <c r="J409" s="4">
        <v>1.45</v>
      </c>
      <c r="K409" s="4">
        <v>0.37</v>
      </c>
      <c r="L409" s="6">
        <f t="shared" si="50"/>
        <v>690</v>
      </c>
      <c r="M409" s="4">
        <v>29.41</v>
      </c>
      <c r="N409" s="4">
        <v>0.22</v>
      </c>
      <c r="O409" s="4">
        <v>0.56000000000000005</v>
      </c>
      <c r="P409" s="4">
        <v>16.579999999999998</v>
      </c>
      <c r="Q409" s="6">
        <f t="shared" si="51"/>
        <v>400</v>
      </c>
      <c r="R409" s="4">
        <v>0.08</v>
      </c>
      <c r="S409" s="4">
        <v>0.1</v>
      </c>
      <c r="T409" s="4">
        <v>0.02</v>
      </c>
      <c r="U409" s="6">
        <f t="shared" si="52"/>
        <v>468</v>
      </c>
      <c r="V409" s="4">
        <v>0.32</v>
      </c>
      <c r="W409" s="6">
        <f t="shared" si="53"/>
        <v>289</v>
      </c>
      <c r="X409" s="4">
        <v>0.18</v>
      </c>
      <c r="Y409" s="4">
        <v>-0.03</v>
      </c>
      <c r="Z409" s="4">
        <v>-0.1</v>
      </c>
      <c r="AA409" s="4" t="s">
        <v>28</v>
      </c>
      <c r="AB409" s="4">
        <v>2021</v>
      </c>
      <c r="AC409" s="6">
        <f t="shared" si="54"/>
        <v>424.49999999999994</v>
      </c>
      <c r="AD409" s="14">
        <f t="shared" si="55"/>
        <v>407</v>
      </c>
    </row>
    <row r="410" spans="1:30" x14ac:dyDescent="0.35">
      <c r="A410" s="4" t="s">
        <v>609</v>
      </c>
      <c r="B410" s="4" t="s">
        <v>35</v>
      </c>
      <c r="C410" s="4" t="s">
        <v>82</v>
      </c>
      <c r="D410" s="4" t="s">
        <v>170</v>
      </c>
      <c r="E410" s="4">
        <v>25</v>
      </c>
      <c r="F410" s="4">
        <v>22.85</v>
      </c>
      <c r="G410" s="6">
        <f t="shared" si="48"/>
        <v>171</v>
      </c>
      <c r="H410" s="4">
        <v>0.17</v>
      </c>
      <c r="I410" s="6">
        <f t="shared" si="49"/>
        <v>487</v>
      </c>
      <c r="J410" s="4">
        <v>1.26</v>
      </c>
      <c r="K410" s="4">
        <v>0.6</v>
      </c>
      <c r="L410" s="6">
        <f t="shared" si="50"/>
        <v>534</v>
      </c>
      <c r="M410" s="4">
        <v>46.42</v>
      </c>
      <c r="N410" s="4">
        <v>0.11</v>
      </c>
      <c r="O410" s="4">
        <v>0.1</v>
      </c>
      <c r="P410" s="4">
        <v>14.7</v>
      </c>
      <c r="Q410" s="6">
        <f t="shared" si="51"/>
        <v>572</v>
      </c>
      <c r="R410" s="4">
        <v>0.1</v>
      </c>
      <c r="S410" s="4">
        <v>-0.02</v>
      </c>
      <c r="T410" s="4">
        <v>0.09</v>
      </c>
      <c r="U410" s="6">
        <f t="shared" si="52"/>
        <v>137</v>
      </c>
      <c r="V410" s="4">
        <v>0.14000000000000001</v>
      </c>
      <c r="W410" s="6">
        <f t="shared" si="53"/>
        <v>644</v>
      </c>
      <c r="X410" s="4">
        <v>0.09</v>
      </c>
      <c r="Y410" s="4">
        <v>-0.11</v>
      </c>
      <c r="Z410" s="4">
        <v>0</v>
      </c>
      <c r="AA410" s="4" t="s">
        <v>79</v>
      </c>
      <c r="AB410" s="4">
        <v>2021</v>
      </c>
      <c r="AC410" s="6">
        <f t="shared" si="54"/>
        <v>424.95</v>
      </c>
      <c r="AD410" s="14">
        <f t="shared" si="55"/>
        <v>408</v>
      </c>
    </row>
    <row r="411" spans="1:30" x14ac:dyDescent="0.35">
      <c r="A411" s="4" t="s">
        <v>610</v>
      </c>
      <c r="B411" s="4" t="s">
        <v>494</v>
      </c>
      <c r="C411" s="4" t="s">
        <v>26</v>
      </c>
      <c r="D411" s="4" t="s">
        <v>534</v>
      </c>
      <c r="E411" s="4">
        <v>30</v>
      </c>
      <c r="F411" s="4">
        <v>7.89</v>
      </c>
      <c r="G411" s="6">
        <f t="shared" si="48"/>
        <v>561</v>
      </c>
      <c r="H411" s="4">
        <v>0.28000000000000003</v>
      </c>
      <c r="I411" s="6">
        <f t="shared" si="49"/>
        <v>325</v>
      </c>
      <c r="J411" s="4">
        <v>3.18</v>
      </c>
      <c r="K411" s="4">
        <v>1.18</v>
      </c>
      <c r="L411" s="6">
        <f t="shared" si="50"/>
        <v>142</v>
      </c>
      <c r="M411" s="4">
        <v>37.53</v>
      </c>
      <c r="N411" s="4">
        <v>0.12</v>
      </c>
      <c r="O411" s="4">
        <v>0.14000000000000001</v>
      </c>
      <c r="P411" s="4">
        <v>11.05</v>
      </c>
      <c r="Q411" s="6">
        <f t="shared" si="51"/>
        <v>813</v>
      </c>
      <c r="R411" s="4">
        <v>-0.05</v>
      </c>
      <c r="S411" s="4">
        <v>-0.04</v>
      </c>
      <c r="T411" s="4">
        <v>-0.03</v>
      </c>
      <c r="U411" s="6">
        <f t="shared" si="52"/>
        <v>687</v>
      </c>
      <c r="V411" s="4">
        <v>0.56000000000000005</v>
      </c>
      <c r="W411" s="6">
        <f t="shared" si="53"/>
        <v>67</v>
      </c>
      <c r="X411" s="4">
        <v>0.1</v>
      </c>
      <c r="Y411" s="4">
        <v>-0.26</v>
      </c>
      <c r="Z411" s="4">
        <v>-0.14000000000000001</v>
      </c>
      <c r="AA411" s="4" t="s">
        <v>37</v>
      </c>
      <c r="AB411" s="4">
        <v>2021</v>
      </c>
      <c r="AC411" s="6">
        <f t="shared" si="54"/>
        <v>425.5</v>
      </c>
      <c r="AD411" s="14">
        <f t="shared" si="55"/>
        <v>409</v>
      </c>
    </row>
    <row r="412" spans="1:30" x14ac:dyDescent="0.35">
      <c r="A412" s="4" t="s">
        <v>611</v>
      </c>
      <c r="B412" s="4" t="s">
        <v>57</v>
      </c>
      <c r="C412" s="4" t="s">
        <v>31</v>
      </c>
      <c r="D412" s="4" t="s">
        <v>133</v>
      </c>
      <c r="E412" s="4">
        <v>33</v>
      </c>
      <c r="F412" s="4">
        <v>19.61</v>
      </c>
      <c r="G412" s="6">
        <f t="shared" si="48"/>
        <v>243</v>
      </c>
      <c r="H412" s="4">
        <v>0.33</v>
      </c>
      <c r="I412" s="6">
        <f t="shared" si="49"/>
        <v>260</v>
      </c>
      <c r="J412" s="4">
        <v>1.72</v>
      </c>
      <c r="K412" s="4">
        <v>0.91</v>
      </c>
      <c r="L412" s="6">
        <f t="shared" si="50"/>
        <v>295</v>
      </c>
      <c r="M412" s="4">
        <v>49.94</v>
      </c>
      <c r="N412" s="4">
        <v>0.18</v>
      </c>
      <c r="O412" s="4">
        <v>0.34</v>
      </c>
      <c r="P412" s="4">
        <v>15.12</v>
      </c>
      <c r="Q412" s="6">
        <f t="shared" si="51"/>
        <v>537</v>
      </c>
      <c r="R412" s="4">
        <v>0.16</v>
      </c>
      <c r="S412" s="4">
        <v>-0.05</v>
      </c>
      <c r="T412" s="4">
        <v>-0.08</v>
      </c>
      <c r="U412" s="6">
        <f t="shared" si="52"/>
        <v>885</v>
      </c>
      <c r="V412" s="4">
        <v>0.2</v>
      </c>
      <c r="W412" s="6">
        <f t="shared" si="53"/>
        <v>521</v>
      </c>
      <c r="X412" s="4">
        <v>0.04</v>
      </c>
      <c r="Y412" s="4">
        <v>0.09</v>
      </c>
      <c r="Z412" s="4">
        <v>0.16</v>
      </c>
      <c r="AA412" s="4" t="s">
        <v>33</v>
      </c>
      <c r="AB412" s="4">
        <v>2021</v>
      </c>
      <c r="AC412" s="6">
        <f t="shared" si="54"/>
        <v>425.85</v>
      </c>
      <c r="AD412" s="14">
        <f t="shared" si="55"/>
        <v>410</v>
      </c>
    </row>
    <row r="413" spans="1:30" x14ac:dyDescent="0.35">
      <c r="A413" s="4" t="s">
        <v>612</v>
      </c>
      <c r="B413" s="4" t="s">
        <v>71</v>
      </c>
      <c r="C413" s="4" t="s">
        <v>31</v>
      </c>
      <c r="D413" s="4" t="s">
        <v>452</v>
      </c>
      <c r="E413" s="4">
        <v>23</v>
      </c>
      <c r="F413" s="4">
        <v>29.87</v>
      </c>
      <c r="G413" s="6">
        <f t="shared" si="48"/>
        <v>56</v>
      </c>
      <c r="H413" s="4">
        <v>0.28999999999999998</v>
      </c>
      <c r="I413" s="6">
        <f t="shared" si="49"/>
        <v>313</v>
      </c>
      <c r="J413" s="4">
        <v>1.84</v>
      </c>
      <c r="K413" s="4">
        <v>0.77</v>
      </c>
      <c r="L413" s="6">
        <f t="shared" si="50"/>
        <v>384</v>
      </c>
      <c r="M413" s="4">
        <v>44.49</v>
      </c>
      <c r="N413" s="4">
        <v>0.04</v>
      </c>
      <c r="O413" s="4">
        <v>0.2</v>
      </c>
      <c r="P413" s="4">
        <v>16.579999999999998</v>
      </c>
      <c r="Q413" s="6">
        <f t="shared" si="51"/>
        <v>400</v>
      </c>
      <c r="R413" s="4">
        <v>0.12</v>
      </c>
      <c r="S413" s="4">
        <v>0</v>
      </c>
      <c r="T413" s="4">
        <v>-0.09</v>
      </c>
      <c r="U413" s="6">
        <f t="shared" si="52"/>
        <v>923</v>
      </c>
      <c r="V413" s="4">
        <v>0.14000000000000001</v>
      </c>
      <c r="W413" s="6">
        <f t="shared" si="53"/>
        <v>644</v>
      </c>
      <c r="X413" s="4">
        <v>0.14000000000000001</v>
      </c>
      <c r="Y413" s="4">
        <v>0.09</v>
      </c>
      <c r="Z413" s="4">
        <v>0.1</v>
      </c>
      <c r="AA413" s="4" t="s">
        <v>28</v>
      </c>
      <c r="AB413" s="4">
        <v>2021</v>
      </c>
      <c r="AC413" s="6">
        <f t="shared" si="54"/>
        <v>426.3</v>
      </c>
      <c r="AD413" s="14">
        <f t="shared" si="55"/>
        <v>411</v>
      </c>
    </row>
    <row r="414" spans="1:30" x14ac:dyDescent="0.35">
      <c r="A414" s="4" t="s">
        <v>613</v>
      </c>
      <c r="B414" s="4" t="s">
        <v>57</v>
      </c>
      <c r="C414" s="4" t="s">
        <v>26</v>
      </c>
      <c r="D414" s="4" t="s">
        <v>206</v>
      </c>
      <c r="E414" s="4">
        <v>25</v>
      </c>
      <c r="F414" s="4">
        <v>6.47</v>
      </c>
      <c r="G414" s="6">
        <f t="shared" si="48"/>
        <v>605</v>
      </c>
      <c r="H414" s="4">
        <v>0.14000000000000001</v>
      </c>
      <c r="I414" s="6">
        <f t="shared" si="49"/>
        <v>534</v>
      </c>
      <c r="J414" s="4">
        <v>3.43</v>
      </c>
      <c r="K414" s="4">
        <v>1.53</v>
      </c>
      <c r="L414" s="6">
        <f t="shared" si="50"/>
        <v>53</v>
      </c>
      <c r="M414" s="4">
        <v>45.59</v>
      </c>
      <c r="N414" s="4">
        <v>0</v>
      </c>
      <c r="O414" s="4">
        <v>0.08</v>
      </c>
      <c r="P414" s="4">
        <v>19.309999999999999</v>
      </c>
      <c r="Q414" s="6">
        <f t="shared" si="51"/>
        <v>193</v>
      </c>
      <c r="R414" s="4">
        <v>0.69</v>
      </c>
      <c r="S414" s="4">
        <v>0.05</v>
      </c>
      <c r="T414" s="4">
        <v>-0.03</v>
      </c>
      <c r="U414" s="6">
        <f t="shared" si="52"/>
        <v>687</v>
      </c>
      <c r="V414" s="4">
        <v>0.16</v>
      </c>
      <c r="W414" s="6">
        <f t="shared" si="53"/>
        <v>597</v>
      </c>
      <c r="X414" s="4">
        <v>0.13</v>
      </c>
      <c r="Y414" s="4">
        <v>-0.04</v>
      </c>
      <c r="Z414" s="4">
        <v>0.02</v>
      </c>
      <c r="AA414" s="4" t="s">
        <v>33</v>
      </c>
      <c r="AB414" s="4">
        <v>2021</v>
      </c>
      <c r="AC414" s="6">
        <f t="shared" si="54"/>
        <v>426.55</v>
      </c>
      <c r="AD414" s="14">
        <f t="shared" si="55"/>
        <v>412</v>
      </c>
    </row>
    <row r="415" spans="1:30" x14ac:dyDescent="0.35">
      <c r="A415" s="4" t="s">
        <v>614</v>
      </c>
      <c r="B415" s="4" t="s">
        <v>429</v>
      </c>
      <c r="C415" s="4" t="s">
        <v>31</v>
      </c>
      <c r="D415" s="4" t="s">
        <v>164</v>
      </c>
      <c r="E415" s="4">
        <v>26</v>
      </c>
      <c r="F415" s="4">
        <v>15.05</v>
      </c>
      <c r="G415" s="6">
        <f t="shared" si="48"/>
        <v>362</v>
      </c>
      <c r="H415" s="4">
        <v>0.28000000000000003</v>
      </c>
      <c r="I415" s="6">
        <f t="shared" si="49"/>
        <v>325</v>
      </c>
      <c r="J415" s="4">
        <v>3.05</v>
      </c>
      <c r="K415" s="4">
        <v>0.87</v>
      </c>
      <c r="L415" s="6">
        <f t="shared" si="50"/>
        <v>320</v>
      </c>
      <c r="M415" s="4">
        <v>31.15</v>
      </c>
      <c r="N415" s="4">
        <v>0.18</v>
      </c>
      <c r="O415" s="4">
        <v>0.32</v>
      </c>
      <c r="P415" s="4">
        <v>13.34</v>
      </c>
      <c r="Q415" s="6">
        <f t="shared" si="51"/>
        <v>676</v>
      </c>
      <c r="R415" s="4">
        <v>-0.04</v>
      </c>
      <c r="S415" s="4">
        <v>0.06</v>
      </c>
      <c r="T415" s="4">
        <v>-0.02</v>
      </c>
      <c r="U415" s="6">
        <f t="shared" si="52"/>
        <v>656</v>
      </c>
      <c r="V415" s="4">
        <v>0.33</v>
      </c>
      <c r="W415" s="6">
        <f t="shared" si="53"/>
        <v>277</v>
      </c>
      <c r="X415" s="4">
        <v>0.17</v>
      </c>
      <c r="Y415" s="4">
        <v>7.0000000000000007E-2</v>
      </c>
      <c r="Z415" s="4">
        <v>0.02</v>
      </c>
      <c r="AA415" s="4" t="s">
        <v>50</v>
      </c>
      <c r="AB415" s="4">
        <v>2021</v>
      </c>
      <c r="AC415" s="6">
        <f t="shared" si="54"/>
        <v>427.04999999999995</v>
      </c>
      <c r="AD415" s="14">
        <f t="shared" si="55"/>
        <v>413</v>
      </c>
    </row>
    <row r="416" spans="1:30" x14ac:dyDescent="0.35">
      <c r="A416" s="4" t="s">
        <v>615</v>
      </c>
      <c r="B416" s="4" t="s">
        <v>68</v>
      </c>
      <c r="C416" s="4" t="s">
        <v>26</v>
      </c>
      <c r="D416" s="4" t="s">
        <v>192</v>
      </c>
      <c r="E416" s="4">
        <v>27</v>
      </c>
      <c r="F416" s="4">
        <v>6.8</v>
      </c>
      <c r="G416" s="6">
        <f t="shared" si="48"/>
        <v>594</v>
      </c>
      <c r="H416" s="4">
        <v>0.37</v>
      </c>
      <c r="I416" s="6">
        <f t="shared" si="49"/>
        <v>213</v>
      </c>
      <c r="J416" s="4">
        <v>2.17</v>
      </c>
      <c r="K416" s="4">
        <v>0.82</v>
      </c>
      <c r="L416" s="6">
        <f t="shared" si="50"/>
        <v>352</v>
      </c>
      <c r="M416" s="4">
        <v>35.74</v>
      </c>
      <c r="N416" s="4">
        <v>0.1</v>
      </c>
      <c r="O416" s="4">
        <v>0.49</v>
      </c>
      <c r="P416" s="4">
        <v>10.97</v>
      </c>
      <c r="Q416" s="6">
        <f t="shared" si="51"/>
        <v>818</v>
      </c>
      <c r="R416" s="4">
        <v>0.08</v>
      </c>
      <c r="S416" s="4">
        <v>0</v>
      </c>
      <c r="T416" s="4">
        <v>0</v>
      </c>
      <c r="U416" s="6">
        <f t="shared" si="52"/>
        <v>563</v>
      </c>
      <c r="V416" s="4">
        <v>0.54</v>
      </c>
      <c r="W416" s="6">
        <f t="shared" si="53"/>
        <v>74</v>
      </c>
      <c r="X416" s="4">
        <v>0.15</v>
      </c>
      <c r="Y416" s="4">
        <v>-0.15</v>
      </c>
      <c r="Z416" s="4">
        <v>-0.11</v>
      </c>
      <c r="AA416" s="4" t="s">
        <v>28</v>
      </c>
      <c r="AB416" s="4">
        <v>2021</v>
      </c>
      <c r="AC416" s="6">
        <f t="shared" si="54"/>
        <v>427.29999999999995</v>
      </c>
      <c r="AD416" s="14">
        <f t="shared" si="55"/>
        <v>414</v>
      </c>
    </row>
    <row r="417" spans="1:30" x14ac:dyDescent="0.35">
      <c r="A417" s="4" t="s">
        <v>616</v>
      </c>
      <c r="B417" s="4" t="s">
        <v>101</v>
      </c>
      <c r="C417" s="4" t="s">
        <v>31</v>
      </c>
      <c r="D417" s="4" t="s">
        <v>170</v>
      </c>
      <c r="E417" s="4">
        <v>23</v>
      </c>
      <c r="F417" s="4">
        <v>22.92</v>
      </c>
      <c r="G417" s="6">
        <f t="shared" si="48"/>
        <v>168</v>
      </c>
      <c r="H417" s="4">
        <v>0.35</v>
      </c>
      <c r="I417" s="6">
        <f t="shared" si="49"/>
        <v>235</v>
      </c>
      <c r="J417" s="4">
        <v>2.3199999999999998</v>
      </c>
      <c r="K417" s="4">
        <v>0.66</v>
      </c>
      <c r="L417" s="6">
        <f t="shared" si="50"/>
        <v>473</v>
      </c>
      <c r="M417" s="4">
        <v>29.56</v>
      </c>
      <c r="N417" s="4">
        <v>0.25</v>
      </c>
      <c r="O417" s="4">
        <v>0.65</v>
      </c>
      <c r="P417" s="4">
        <v>12.89</v>
      </c>
      <c r="Q417" s="6">
        <f t="shared" si="51"/>
        <v>712</v>
      </c>
      <c r="R417" s="4">
        <v>7.0000000000000007E-2</v>
      </c>
      <c r="S417" s="4">
        <v>-0.06</v>
      </c>
      <c r="T417" s="4">
        <v>-0.04</v>
      </c>
      <c r="U417" s="6">
        <f t="shared" si="52"/>
        <v>733</v>
      </c>
      <c r="V417" s="4">
        <v>0.3</v>
      </c>
      <c r="W417" s="6">
        <f t="shared" si="53"/>
        <v>331</v>
      </c>
      <c r="X417" s="4">
        <v>0.08</v>
      </c>
      <c r="Y417" s="4">
        <v>-0.05</v>
      </c>
      <c r="Z417" s="4">
        <v>0.05</v>
      </c>
      <c r="AA417" s="4" t="s">
        <v>79</v>
      </c>
      <c r="AB417" s="4">
        <v>2021</v>
      </c>
      <c r="AC417" s="6">
        <f t="shared" si="54"/>
        <v>428.40000000000003</v>
      </c>
      <c r="AD417" s="14">
        <f t="shared" si="55"/>
        <v>415</v>
      </c>
    </row>
    <row r="418" spans="1:30" x14ac:dyDescent="0.35">
      <c r="A418" s="4" t="s">
        <v>617</v>
      </c>
      <c r="B418" s="4" t="s">
        <v>559</v>
      </c>
      <c r="C418" s="4" t="s">
        <v>82</v>
      </c>
      <c r="D418" s="4" t="s">
        <v>85</v>
      </c>
      <c r="E418" s="4">
        <v>23</v>
      </c>
      <c r="F418" s="4">
        <v>26.18</v>
      </c>
      <c r="G418" s="6">
        <f t="shared" si="48"/>
        <v>118</v>
      </c>
      <c r="H418" s="4">
        <v>0.19</v>
      </c>
      <c r="I418" s="6">
        <f t="shared" si="49"/>
        <v>451</v>
      </c>
      <c r="J418" s="4">
        <v>1.45</v>
      </c>
      <c r="K418" s="4">
        <v>0.41</v>
      </c>
      <c r="L418" s="6">
        <f t="shared" si="50"/>
        <v>671</v>
      </c>
      <c r="M418" s="4">
        <v>23.65</v>
      </c>
      <c r="N418" s="4">
        <v>0.09</v>
      </c>
      <c r="O418" s="4">
        <v>0.53</v>
      </c>
      <c r="P418" s="4">
        <v>16.559999999999999</v>
      </c>
      <c r="Q418" s="6">
        <f t="shared" si="51"/>
        <v>405</v>
      </c>
      <c r="R418" s="4">
        <v>0.02</v>
      </c>
      <c r="S418" s="4">
        <v>0.01</v>
      </c>
      <c r="T418" s="4">
        <v>0.05</v>
      </c>
      <c r="U418" s="6">
        <f t="shared" si="52"/>
        <v>340</v>
      </c>
      <c r="V418" s="4">
        <v>0.2</v>
      </c>
      <c r="W418" s="6">
        <f t="shared" si="53"/>
        <v>521</v>
      </c>
      <c r="X418" s="4">
        <v>0.1</v>
      </c>
      <c r="Y418" s="4">
        <v>-0.05</v>
      </c>
      <c r="Z418" s="4">
        <v>-0.01</v>
      </c>
      <c r="AA418" s="4" t="s">
        <v>50</v>
      </c>
      <c r="AB418" s="4">
        <v>2021</v>
      </c>
      <c r="AC418" s="6">
        <f t="shared" si="54"/>
        <v>428.5</v>
      </c>
      <c r="AD418" s="14">
        <f t="shared" si="55"/>
        <v>416</v>
      </c>
    </row>
    <row r="419" spans="1:30" x14ac:dyDescent="0.35">
      <c r="A419" s="4" t="s">
        <v>618</v>
      </c>
      <c r="B419" s="4" t="s">
        <v>81</v>
      </c>
      <c r="C419" s="4" t="s">
        <v>26</v>
      </c>
      <c r="D419" s="4" t="s">
        <v>123</v>
      </c>
      <c r="E419" s="4">
        <v>30</v>
      </c>
      <c r="F419" s="4">
        <v>8.82</v>
      </c>
      <c r="G419" s="6">
        <f t="shared" si="48"/>
        <v>527</v>
      </c>
      <c r="H419" s="4">
        <v>0</v>
      </c>
      <c r="I419" s="6">
        <f t="shared" si="49"/>
        <v>798</v>
      </c>
      <c r="J419" s="4">
        <v>3.27</v>
      </c>
      <c r="K419" s="4">
        <v>1.05</v>
      </c>
      <c r="L419" s="6">
        <f t="shared" si="50"/>
        <v>208</v>
      </c>
      <c r="M419" s="4">
        <v>31.01</v>
      </c>
      <c r="N419" s="4">
        <v>-0.06</v>
      </c>
      <c r="O419" s="4">
        <v>-0.08</v>
      </c>
      <c r="P419" s="4">
        <v>17.899999999999999</v>
      </c>
      <c r="Q419" s="6">
        <f t="shared" si="51"/>
        <v>292</v>
      </c>
      <c r="R419" s="4">
        <v>0.01</v>
      </c>
      <c r="S419" s="4">
        <v>0.09</v>
      </c>
      <c r="T419" s="4">
        <v>7.0000000000000007E-2</v>
      </c>
      <c r="U419" s="6">
        <f t="shared" si="52"/>
        <v>241</v>
      </c>
      <c r="V419" s="4">
        <v>0.32</v>
      </c>
      <c r="W419" s="6">
        <f t="shared" si="53"/>
        <v>289</v>
      </c>
      <c r="X419" s="4">
        <v>0.09</v>
      </c>
      <c r="Y419" s="4">
        <v>-0.35</v>
      </c>
      <c r="Z419" s="4">
        <v>-0.33</v>
      </c>
      <c r="AA419" s="4" t="s">
        <v>50</v>
      </c>
      <c r="AB419" s="4">
        <v>2021</v>
      </c>
      <c r="AC419" s="6">
        <f t="shared" si="54"/>
        <v>429</v>
      </c>
      <c r="AD419" s="14">
        <f t="shared" si="55"/>
        <v>417</v>
      </c>
    </row>
    <row r="420" spans="1:30" x14ac:dyDescent="0.35">
      <c r="A420" s="4" t="s">
        <v>619</v>
      </c>
      <c r="B420" s="4" t="s">
        <v>68</v>
      </c>
      <c r="C420" s="4" t="s">
        <v>31</v>
      </c>
      <c r="D420" s="4" t="s">
        <v>397</v>
      </c>
      <c r="E420" s="4">
        <v>31</v>
      </c>
      <c r="F420" s="4">
        <v>22.54</v>
      </c>
      <c r="G420" s="6">
        <f t="shared" si="48"/>
        <v>175</v>
      </c>
      <c r="H420" s="4">
        <v>0.2</v>
      </c>
      <c r="I420" s="6">
        <f t="shared" si="49"/>
        <v>432</v>
      </c>
      <c r="J420" s="4">
        <v>1.67</v>
      </c>
      <c r="K420" s="4">
        <v>0.75</v>
      </c>
      <c r="L420" s="6">
        <f t="shared" si="50"/>
        <v>400</v>
      </c>
      <c r="M420" s="4">
        <v>42.06</v>
      </c>
      <c r="N420" s="4">
        <v>0.17</v>
      </c>
      <c r="O420" s="4">
        <v>0.22</v>
      </c>
      <c r="P420" s="4">
        <v>11.49</v>
      </c>
      <c r="Q420" s="6">
        <f t="shared" si="51"/>
        <v>796</v>
      </c>
      <c r="R420" s="4">
        <v>0.08</v>
      </c>
      <c r="S420" s="4">
        <v>0.13</v>
      </c>
      <c r="T420" s="4">
        <v>0.05</v>
      </c>
      <c r="U420" s="6">
        <f t="shared" si="52"/>
        <v>340</v>
      </c>
      <c r="V420" s="4">
        <v>0.24</v>
      </c>
      <c r="W420" s="6">
        <f t="shared" si="53"/>
        <v>444</v>
      </c>
      <c r="X420" s="4">
        <v>0.08</v>
      </c>
      <c r="Y420" s="4">
        <v>-0.01</v>
      </c>
      <c r="Z420" s="4">
        <v>-0.02</v>
      </c>
      <c r="AA420" s="4" t="s">
        <v>28</v>
      </c>
      <c r="AB420" s="4">
        <v>2021</v>
      </c>
      <c r="AC420" s="6">
        <f t="shared" si="54"/>
        <v>429.04999999999995</v>
      </c>
      <c r="AD420" s="14">
        <f t="shared" si="55"/>
        <v>418</v>
      </c>
    </row>
    <row r="421" spans="1:30" x14ac:dyDescent="0.35">
      <c r="A421" s="4" t="s">
        <v>620</v>
      </c>
      <c r="B421" s="4" t="s">
        <v>559</v>
      </c>
      <c r="C421" s="4" t="s">
        <v>82</v>
      </c>
      <c r="D421" s="4" t="s">
        <v>69</v>
      </c>
      <c r="E421" s="4">
        <v>19</v>
      </c>
      <c r="F421" s="4">
        <v>3.4</v>
      </c>
      <c r="G421" s="6">
        <f t="shared" si="48"/>
        <v>715</v>
      </c>
      <c r="H421" s="4">
        <v>0.01</v>
      </c>
      <c r="I421" s="6">
        <f t="shared" si="49"/>
        <v>776</v>
      </c>
      <c r="J421" s="4">
        <v>2.52</v>
      </c>
      <c r="K421" s="4">
        <v>1.47</v>
      </c>
      <c r="L421" s="6">
        <f t="shared" si="50"/>
        <v>65</v>
      </c>
      <c r="M421" s="4">
        <v>62.46</v>
      </c>
      <c r="N421" s="4">
        <v>0.04</v>
      </c>
      <c r="O421" s="4">
        <v>0.05</v>
      </c>
      <c r="P421" s="4">
        <v>14.48</v>
      </c>
      <c r="Q421" s="6">
        <f t="shared" si="51"/>
        <v>593</v>
      </c>
      <c r="R421" s="4">
        <v>-0.04</v>
      </c>
      <c r="S421" s="4">
        <v>0.02</v>
      </c>
      <c r="T421" s="4">
        <v>0.1</v>
      </c>
      <c r="U421" s="6">
        <f t="shared" si="52"/>
        <v>106</v>
      </c>
      <c r="V421" s="4">
        <v>0.5</v>
      </c>
      <c r="W421" s="6">
        <f t="shared" si="53"/>
        <v>103</v>
      </c>
      <c r="X421" s="4">
        <v>0.14000000000000001</v>
      </c>
      <c r="Y421" s="4">
        <v>-0.34</v>
      </c>
      <c r="Z421" s="4">
        <v>-0.38</v>
      </c>
      <c r="AA421" s="4" t="s">
        <v>28</v>
      </c>
      <c r="AB421" s="4">
        <v>2021</v>
      </c>
      <c r="AC421" s="6">
        <f t="shared" si="54"/>
        <v>429.4</v>
      </c>
      <c r="AD421" s="14">
        <f t="shared" si="55"/>
        <v>419</v>
      </c>
    </row>
    <row r="422" spans="1:30" x14ac:dyDescent="0.35">
      <c r="A422" s="4" t="s">
        <v>621</v>
      </c>
      <c r="B422" s="4" t="s">
        <v>101</v>
      </c>
      <c r="C422" s="4" t="s">
        <v>31</v>
      </c>
      <c r="D422" s="4" t="s">
        <v>45</v>
      </c>
      <c r="E422" s="4">
        <v>25</v>
      </c>
      <c r="F422" s="4">
        <v>3.34</v>
      </c>
      <c r="G422" s="6">
        <f t="shared" si="48"/>
        <v>720</v>
      </c>
      <c r="H422" s="4">
        <v>0.38</v>
      </c>
      <c r="I422" s="6">
        <f t="shared" si="49"/>
        <v>200</v>
      </c>
      <c r="J422" s="4">
        <v>2.0699999999999998</v>
      </c>
      <c r="K422" s="4">
        <v>1.1599999999999999</v>
      </c>
      <c r="L422" s="6">
        <f t="shared" si="50"/>
        <v>148</v>
      </c>
      <c r="M422" s="4">
        <v>57.1</v>
      </c>
      <c r="N422" s="4">
        <v>0.06</v>
      </c>
      <c r="O422" s="4">
        <v>0.16</v>
      </c>
      <c r="P422" s="4">
        <v>10.85</v>
      </c>
      <c r="Q422" s="6">
        <f t="shared" si="51"/>
        <v>823</v>
      </c>
      <c r="R422" s="4">
        <v>0.01</v>
      </c>
      <c r="S422" s="4">
        <v>-0.03</v>
      </c>
      <c r="T422" s="4">
        <v>-0.04</v>
      </c>
      <c r="U422" s="6">
        <f t="shared" si="52"/>
        <v>733</v>
      </c>
      <c r="V422" s="4">
        <v>0.51</v>
      </c>
      <c r="W422" s="6">
        <f t="shared" si="53"/>
        <v>95</v>
      </c>
      <c r="X422" s="4">
        <v>0.14000000000000001</v>
      </c>
      <c r="Y422" s="4">
        <v>-0.1</v>
      </c>
      <c r="Z422" s="4">
        <v>-0.11</v>
      </c>
      <c r="AA422" s="4" t="s">
        <v>46</v>
      </c>
      <c r="AB422" s="4">
        <v>2021</v>
      </c>
      <c r="AC422" s="6">
        <f t="shared" si="54"/>
        <v>430.49999999999994</v>
      </c>
      <c r="AD422" s="14">
        <f t="shared" si="55"/>
        <v>420</v>
      </c>
    </row>
    <row r="423" spans="1:30" x14ac:dyDescent="0.35">
      <c r="A423" s="4" t="s">
        <v>622</v>
      </c>
      <c r="B423" s="4" t="s">
        <v>68</v>
      </c>
      <c r="C423" s="4" t="s">
        <v>26</v>
      </c>
      <c r="D423" s="4" t="s">
        <v>114</v>
      </c>
      <c r="E423" s="4">
        <v>28</v>
      </c>
      <c r="F423" s="4">
        <v>24.37</v>
      </c>
      <c r="G423" s="6">
        <f t="shared" si="48"/>
        <v>142</v>
      </c>
      <c r="H423" s="4">
        <v>0.3</v>
      </c>
      <c r="I423" s="6">
        <f t="shared" si="49"/>
        <v>301</v>
      </c>
      <c r="J423" s="4">
        <v>1.33</v>
      </c>
      <c r="K423" s="4">
        <v>0.56000000000000005</v>
      </c>
      <c r="L423" s="6">
        <f t="shared" si="50"/>
        <v>567</v>
      </c>
      <c r="M423" s="4">
        <v>37.49</v>
      </c>
      <c r="N423" s="4">
        <v>0.35</v>
      </c>
      <c r="O423" s="4">
        <v>0.6</v>
      </c>
      <c r="P423" s="4">
        <v>12.97</v>
      </c>
      <c r="Q423" s="6">
        <f t="shared" si="51"/>
        <v>702</v>
      </c>
      <c r="R423" s="4">
        <v>-0.08</v>
      </c>
      <c r="S423" s="4">
        <v>0.03</v>
      </c>
      <c r="T423" s="4">
        <v>0.05</v>
      </c>
      <c r="U423" s="6">
        <f t="shared" si="52"/>
        <v>340</v>
      </c>
      <c r="V423" s="4">
        <v>0.14000000000000001</v>
      </c>
      <c r="W423" s="6">
        <f t="shared" si="53"/>
        <v>644</v>
      </c>
      <c r="X423" s="4">
        <v>0.15</v>
      </c>
      <c r="Y423" s="4">
        <v>0.08</v>
      </c>
      <c r="Z423" s="4">
        <v>0.17</v>
      </c>
      <c r="AA423" s="4" t="s">
        <v>28</v>
      </c>
      <c r="AB423" s="4">
        <v>2021</v>
      </c>
      <c r="AC423" s="6">
        <f t="shared" si="54"/>
        <v>430.65</v>
      </c>
      <c r="AD423" s="14">
        <f t="shared" si="55"/>
        <v>421</v>
      </c>
    </row>
    <row r="424" spans="1:30" x14ac:dyDescent="0.35">
      <c r="A424" s="4" t="s">
        <v>623</v>
      </c>
      <c r="B424" s="4" t="s">
        <v>25</v>
      </c>
      <c r="C424" s="4" t="s">
        <v>31</v>
      </c>
      <c r="D424" s="4" t="s">
        <v>273</v>
      </c>
      <c r="E424" s="4">
        <v>29</v>
      </c>
      <c r="F424" s="4">
        <v>3.27</v>
      </c>
      <c r="G424" s="6">
        <f t="shared" si="48"/>
        <v>725</v>
      </c>
      <c r="H424" s="4">
        <v>0.39</v>
      </c>
      <c r="I424" s="6">
        <f t="shared" si="49"/>
        <v>190</v>
      </c>
      <c r="J424" s="4">
        <v>2.06</v>
      </c>
      <c r="K424" s="4">
        <v>0.64</v>
      </c>
      <c r="L424" s="6">
        <f t="shared" si="50"/>
        <v>498</v>
      </c>
      <c r="M424" s="4">
        <v>28.58</v>
      </c>
      <c r="N424" s="4">
        <v>0.13</v>
      </c>
      <c r="O424" s="4">
        <v>0.47</v>
      </c>
      <c r="P424" s="4">
        <v>11.27</v>
      </c>
      <c r="Q424" s="6">
        <f t="shared" si="51"/>
        <v>804</v>
      </c>
      <c r="R424" s="4">
        <v>-0.04</v>
      </c>
      <c r="S424" s="4">
        <v>-0.06</v>
      </c>
      <c r="T424" s="4">
        <v>0.06</v>
      </c>
      <c r="U424" s="6">
        <f t="shared" si="52"/>
        <v>287</v>
      </c>
      <c r="V424" s="4">
        <v>0.48</v>
      </c>
      <c r="W424" s="6">
        <f t="shared" si="53"/>
        <v>120</v>
      </c>
      <c r="X424" s="4">
        <v>0.21</v>
      </c>
      <c r="Y424" s="4">
        <v>-0.11</v>
      </c>
      <c r="Z424" s="4">
        <v>-0.18</v>
      </c>
      <c r="AA424" s="4" t="s">
        <v>28</v>
      </c>
      <c r="AB424" s="4">
        <v>2021</v>
      </c>
      <c r="AC424" s="6">
        <f t="shared" si="54"/>
        <v>431.50000000000006</v>
      </c>
      <c r="AD424" s="14">
        <f t="shared" si="55"/>
        <v>422</v>
      </c>
    </row>
    <row r="425" spans="1:30" x14ac:dyDescent="0.35">
      <c r="A425" s="4" t="s">
        <v>624</v>
      </c>
      <c r="B425" s="4" t="s">
        <v>35</v>
      </c>
      <c r="C425" s="4" t="s">
        <v>31</v>
      </c>
      <c r="D425" s="4" t="s">
        <v>487</v>
      </c>
      <c r="E425" s="4">
        <v>25</v>
      </c>
      <c r="F425" s="4">
        <v>8.35</v>
      </c>
      <c r="G425" s="6">
        <f t="shared" si="48"/>
        <v>542</v>
      </c>
      <c r="H425" s="4">
        <v>0.22</v>
      </c>
      <c r="I425" s="6">
        <f t="shared" si="49"/>
        <v>400</v>
      </c>
      <c r="J425" s="4">
        <v>2.68</v>
      </c>
      <c r="K425" s="4">
        <v>0.94</v>
      </c>
      <c r="L425" s="6">
        <f t="shared" si="50"/>
        <v>271</v>
      </c>
      <c r="M425" s="4">
        <v>36.340000000000003</v>
      </c>
      <c r="N425" s="4">
        <v>7.0000000000000007E-2</v>
      </c>
      <c r="O425" s="4">
        <v>0.11</v>
      </c>
      <c r="P425" s="4">
        <v>16.09</v>
      </c>
      <c r="Q425" s="6">
        <f t="shared" si="51"/>
        <v>451</v>
      </c>
      <c r="R425" s="4">
        <v>0.21</v>
      </c>
      <c r="S425" s="4">
        <v>-0.09</v>
      </c>
      <c r="T425" s="4">
        <v>0.04</v>
      </c>
      <c r="U425" s="6">
        <f t="shared" si="52"/>
        <v>376</v>
      </c>
      <c r="V425" s="4">
        <v>0.1</v>
      </c>
      <c r="W425" s="6">
        <f t="shared" si="53"/>
        <v>722</v>
      </c>
      <c r="X425" s="4">
        <v>0.1</v>
      </c>
      <c r="Y425" s="4">
        <v>0.04</v>
      </c>
      <c r="Z425" s="4">
        <v>-0.12</v>
      </c>
      <c r="AA425" s="4" t="s">
        <v>50</v>
      </c>
      <c r="AB425" s="4">
        <v>2021</v>
      </c>
      <c r="AC425" s="6">
        <f t="shared" si="54"/>
        <v>431.74999999999994</v>
      </c>
      <c r="AD425" s="14">
        <f t="shared" si="55"/>
        <v>423</v>
      </c>
    </row>
    <row r="426" spans="1:30" x14ac:dyDescent="0.35">
      <c r="A426" s="4" t="s">
        <v>625</v>
      </c>
      <c r="B426" s="4" t="s">
        <v>137</v>
      </c>
      <c r="C426" s="4" t="s">
        <v>26</v>
      </c>
      <c r="D426" s="4" t="s">
        <v>96</v>
      </c>
      <c r="E426" s="4">
        <v>25</v>
      </c>
      <c r="F426" s="4">
        <v>6.61</v>
      </c>
      <c r="G426" s="6">
        <f t="shared" si="48"/>
        <v>596</v>
      </c>
      <c r="H426" s="4">
        <v>0.34</v>
      </c>
      <c r="I426" s="6">
        <f t="shared" si="49"/>
        <v>251</v>
      </c>
      <c r="J426" s="4">
        <v>1.54</v>
      </c>
      <c r="K426" s="4">
        <v>0.86</v>
      </c>
      <c r="L426" s="6">
        <f t="shared" si="50"/>
        <v>331</v>
      </c>
      <c r="M426" s="4">
        <v>54.53</v>
      </c>
      <c r="N426" s="4">
        <v>0.16</v>
      </c>
      <c r="O426" s="4">
        <v>0.25</v>
      </c>
      <c r="P426" s="4">
        <v>18.16</v>
      </c>
      <c r="Q426" s="6">
        <f t="shared" si="51"/>
        <v>269</v>
      </c>
      <c r="R426" s="4">
        <v>-0.04</v>
      </c>
      <c r="S426" s="4">
        <v>-7.0000000000000007E-2</v>
      </c>
      <c r="T426" s="4">
        <v>-0.01</v>
      </c>
      <c r="U426" s="6">
        <f t="shared" si="52"/>
        <v>616</v>
      </c>
      <c r="V426" s="4">
        <v>0.05</v>
      </c>
      <c r="W426" s="6">
        <f t="shared" si="53"/>
        <v>817</v>
      </c>
      <c r="X426" s="4">
        <v>0.01</v>
      </c>
      <c r="Y426" s="4">
        <v>0.27</v>
      </c>
      <c r="Z426" s="4">
        <v>0.08</v>
      </c>
      <c r="AA426" s="4" t="s">
        <v>33</v>
      </c>
      <c r="AB426" s="4">
        <v>2021</v>
      </c>
      <c r="AC426" s="6">
        <f t="shared" si="54"/>
        <v>432.79999999999995</v>
      </c>
      <c r="AD426" s="14">
        <f t="shared" si="55"/>
        <v>424</v>
      </c>
    </row>
    <row r="427" spans="1:30" x14ac:dyDescent="0.35">
      <c r="A427" s="4" t="s">
        <v>626</v>
      </c>
      <c r="B427" s="4" t="s">
        <v>183</v>
      </c>
      <c r="C427" s="4" t="s">
        <v>82</v>
      </c>
      <c r="D427" s="4" t="s">
        <v>218</v>
      </c>
      <c r="E427" s="4">
        <v>26</v>
      </c>
      <c r="F427" s="4">
        <v>5.97</v>
      </c>
      <c r="G427" s="6">
        <f t="shared" si="48"/>
        <v>627</v>
      </c>
      <c r="H427" s="4">
        <v>0.59</v>
      </c>
      <c r="I427" s="6">
        <f t="shared" si="49"/>
        <v>70</v>
      </c>
      <c r="J427" s="4">
        <v>1.6</v>
      </c>
      <c r="K427" s="4">
        <v>0.67</v>
      </c>
      <c r="L427" s="6">
        <f t="shared" si="50"/>
        <v>462</v>
      </c>
      <c r="M427" s="4">
        <v>44.42</v>
      </c>
      <c r="N427" s="4">
        <v>0.42</v>
      </c>
      <c r="O427" s="4">
        <v>0.79</v>
      </c>
      <c r="P427" s="4">
        <v>15.11</v>
      </c>
      <c r="Q427" s="6">
        <f t="shared" si="51"/>
        <v>538</v>
      </c>
      <c r="R427" s="4">
        <v>0.03</v>
      </c>
      <c r="S427" s="4">
        <v>-0.09</v>
      </c>
      <c r="T427" s="4">
        <v>-0.01</v>
      </c>
      <c r="U427" s="6">
        <f t="shared" si="52"/>
        <v>616</v>
      </c>
      <c r="V427" s="4">
        <v>0.18</v>
      </c>
      <c r="W427" s="6">
        <f t="shared" si="53"/>
        <v>561</v>
      </c>
      <c r="X427" s="4">
        <v>0.14000000000000001</v>
      </c>
      <c r="Y427" s="4">
        <v>0.14000000000000001</v>
      </c>
      <c r="Z427" s="4">
        <v>0.28999999999999998</v>
      </c>
      <c r="AA427" s="4" t="s">
        <v>50</v>
      </c>
      <c r="AB427" s="4">
        <v>2021</v>
      </c>
      <c r="AC427" s="6">
        <f t="shared" si="54"/>
        <v>433.15</v>
      </c>
      <c r="AD427" s="14">
        <f t="shared" si="55"/>
        <v>425</v>
      </c>
    </row>
    <row r="428" spans="1:30" x14ac:dyDescent="0.35">
      <c r="A428" s="4" t="s">
        <v>627</v>
      </c>
      <c r="B428" s="4" t="s">
        <v>68</v>
      </c>
      <c r="C428" s="4" t="s">
        <v>82</v>
      </c>
      <c r="D428" s="4" t="s">
        <v>229</v>
      </c>
      <c r="E428" s="4">
        <v>19</v>
      </c>
      <c r="F428" s="4">
        <v>5.04</v>
      </c>
      <c r="G428" s="6">
        <f t="shared" si="48"/>
        <v>663</v>
      </c>
      <c r="H428" s="4">
        <v>0.23</v>
      </c>
      <c r="I428" s="6">
        <f t="shared" si="49"/>
        <v>388</v>
      </c>
      <c r="J428" s="4">
        <v>1.57</v>
      </c>
      <c r="K428" s="4">
        <v>0.8</v>
      </c>
      <c r="L428" s="6">
        <f t="shared" si="50"/>
        <v>367</v>
      </c>
      <c r="M428" s="4">
        <v>49.94</v>
      </c>
      <c r="N428" s="4">
        <v>0.18</v>
      </c>
      <c r="O428" s="4">
        <v>0.31</v>
      </c>
      <c r="P428" s="4">
        <v>16.07</v>
      </c>
      <c r="Q428" s="6">
        <f t="shared" si="51"/>
        <v>455</v>
      </c>
      <c r="R428" s="4">
        <v>-0.04</v>
      </c>
      <c r="S428" s="4">
        <v>0.03</v>
      </c>
      <c r="T428" s="4">
        <v>0.03</v>
      </c>
      <c r="U428" s="6">
        <f t="shared" si="52"/>
        <v>425</v>
      </c>
      <c r="V428" s="4">
        <v>0.31</v>
      </c>
      <c r="W428" s="6">
        <f t="shared" si="53"/>
        <v>314</v>
      </c>
      <c r="X428" s="4">
        <v>0.05</v>
      </c>
      <c r="Y428" s="4">
        <v>0.04</v>
      </c>
      <c r="Z428" s="4">
        <v>-0.01</v>
      </c>
      <c r="AA428" s="4" t="s">
        <v>28</v>
      </c>
      <c r="AB428" s="4">
        <v>2021</v>
      </c>
      <c r="AC428" s="6">
        <f t="shared" si="54"/>
        <v>433.25</v>
      </c>
      <c r="AD428" s="14">
        <f t="shared" si="55"/>
        <v>426</v>
      </c>
    </row>
    <row r="429" spans="1:30" x14ac:dyDescent="0.35">
      <c r="A429" s="4" t="s">
        <v>628</v>
      </c>
      <c r="B429" s="4" t="s">
        <v>81</v>
      </c>
      <c r="C429" s="4" t="s">
        <v>31</v>
      </c>
      <c r="D429" s="4" t="s">
        <v>377</v>
      </c>
      <c r="E429" s="4">
        <v>29</v>
      </c>
      <c r="F429" s="4">
        <v>19.39</v>
      </c>
      <c r="G429" s="6">
        <f t="shared" si="48"/>
        <v>251</v>
      </c>
      <c r="H429" s="4">
        <v>0.21</v>
      </c>
      <c r="I429" s="6">
        <f t="shared" si="49"/>
        <v>413</v>
      </c>
      <c r="J429" s="4">
        <v>2.5299999999999998</v>
      </c>
      <c r="K429" s="4">
        <v>0.94</v>
      </c>
      <c r="L429" s="6">
        <f t="shared" si="50"/>
        <v>271</v>
      </c>
      <c r="M429" s="4">
        <v>37.46</v>
      </c>
      <c r="N429" s="4">
        <v>0.14000000000000001</v>
      </c>
      <c r="O429" s="4">
        <v>0.19</v>
      </c>
      <c r="P429" s="4">
        <v>14.81</v>
      </c>
      <c r="Q429" s="6">
        <f t="shared" si="51"/>
        <v>565</v>
      </c>
      <c r="R429" s="4">
        <v>-7.0000000000000007E-2</v>
      </c>
      <c r="S429" s="4">
        <v>0.02</v>
      </c>
      <c r="T429" s="4">
        <v>-0.08</v>
      </c>
      <c r="U429" s="6">
        <f t="shared" si="52"/>
        <v>885</v>
      </c>
      <c r="V429" s="4">
        <v>0.37</v>
      </c>
      <c r="W429" s="6">
        <f t="shared" si="53"/>
        <v>221</v>
      </c>
      <c r="X429" s="4">
        <v>0.19</v>
      </c>
      <c r="Y429" s="4">
        <v>-0.11</v>
      </c>
      <c r="Z429" s="4">
        <v>-0.02</v>
      </c>
      <c r="AA429" s="4" t="s">
        <v>50</v>
      </c>
      <c r="AB429" s="4">
        <v>2021</v>
      </c>
      <c r="AC429" s="6">
        <f t="shared" si="54"/>
        <v>434.70000000000005</v>
      </c>
      <c r="AD429" s="14">
        <f t="shared" si="55"/>
        <v>427</v>
      </c>
    </row>
    <row r="430" spans="1:30" x14ac:dyDescent="0.35">
      <c r="A430" s="4" t="s">
        <v>629</v>
      </c>
      <c r="B430" s="4" t="s">
        <v>39</v>
      </c>
      <c r="C430" s="4" t="s">
        <v>26</v>
      </c>
      <c r="D430" s="4" t="s">
        <v>130</v>
      </c>
      <c r="E430" s="4">
        <v>27</v>
      </c>
      <c r="F430" s="4">
        <v>6.49</v>
      </c>
      <c r="G430" s="6">
        <f t="shared" si="48"/>
        <v>603</v>
      </c>
      <c r="H430" s="4">
        <v>0.18</v>
      </c>
      <c r="I430" s="6">
        <f t="shared" si="49"/>
        <v>466</v>
      </c>
      <c r="J430" s="4">
        <v>2.48</v>
      </c>
      <c r="K430" s="4">
        <v>1.02</v>
      </c>
      <c r="L430" s="6">
        <f t="shared" si="50"/>
        <v>225</v>
      </c>
      <c r="M430" s="4">
        <v>43.89</v>
      </c>
      <c r="N430" s="4">
        <v>0.08</v>
      </c>
      <c r="O430" s="4">
        <v>0.11</v>
      </c>
      <c r="P430" s="4">
        <v>17.47</v>
      </c>
      <c r="Q430" s="6">
        <f t="shared" si="51"/>
        <v>322</v>
      </c>
      <c r="R430" s="4">
        <v>-0.09</v>
      </c>
      <c r="S430" s="4">
        <v>0.01</v>
      </c>
      <c r="T430" s="4">
        <v>0.02</v>
      </c>
      <c r="U430" s="6">
        <f t="shared" si="52"/>
        <v>468</v>
      </c>
      <c r="V430" s="4">
        <v>0.14000000000000001</v>
      </c>
      <c r="W430" s="6">
        <f t="shared" si="53"/>
        <v>644</v>
      </c>
      <c r="X430" s="4">
        <v>0.15</v>
      </c>
      <c r="Y430" s="4">
        <v>-0.13</v>
      </c>
      <c r="Z430" s="4">
        <v>-0.06</v>
      </c>
      <c r="AA430" s="4" t="s">
        <v>37</v>
      </c>
      <c r="AB430" s="4">
        <v>2021</v>
      </c>
      <c r="AC430" s="6">
        <f t="shared" si="54"/>
        <v>434.84999999999997</v>
      </c>
      <c r="AD430" s="14">
        <f t="shared" si="55"/>
        <v>428</v>
      </c>
    </row>
    <row r="431" spans="1:30" x14ac:dyDescent="0.35">
      <c r="A431" s="4" t="s">
        <v>630</v>
      </c>
      <c r="B431" s="4" t="s">
        <v>65</v>
      </c>
      <c r="C431" s="4" t="s">
        <v>31</v>
      </c>
      <c r="D431" s="4" t="s">
        <v>52</v>
      </c>
      <c r="E431" s="4">
        <v>25</v>
      </c>
      <c r="F431" s="4">
        <v>13.05</v>
      </c>
      <c r="G431" s="6">
        <f t="shared" si="48"/>
        <v>416</v>
      </c>
      <c r="H431" s="4">
        <v>0.11</v>
      </c>
      <c r="I431" s="6">
        <f t="shared" si="49"/>
        <v>573</v>
      </c>
      <c r="J431" s="4">
        <v>2.78</v>
      </c>
      <c r="K431" s="4">
        <v>0.96</v>
      </c>
      <c r="L431" s="6">
        <f t="shared" si="50"/>
        <v>262</v>
      </c>
      <c r="M431" s="4">
        <v>34.25</v>
      </c>
      <c r="N431" s="4">
        <v>0.04</v>
      </c>
      <c r="O431" s="4">
        <v>0.15</v>
      </c>
      <c r="P431" s="4">
        <v>13.94</v>
      </c>
      <c r="Q431" s="6">
        <f t="shared" si="51"/>
        <v>632</v>
      </c>
      <c r="R431" s="4">
        <v>-0.02</v>
      </c>
      <c r="S431" s="4">
        <v>0.08</v>
      </c>
      <c r="T431" s="4">
        <v>0.06</v>
      </c>
      <c r="U431" s="6">
        <f t="shared" si="52"/>
        <v>287</v>
      </c>
      <c r="V431" s="4">
        <v>0.26</v>
      </c>
      <c r="W431" s="6">
        <f t="shared" si="53"/>
        <v>404</v>
      </c>
      <c r="X431" s="4">
        <v>0.03</v>
      </c>
      <c r="Y431" s="4">
        <v>-0.05</v>
      </c>
      <c r="Z431" s="4">
        <v>-0.08</v>
      </c>
      <c r="AA431" s="4" t="s">
        <v>46</v>
      </c>
      <c r="AB431" s="4">
        <v>2021</v>
      </c>
      <c r="AC431" s="6">
        <f t="shared" si="54"/>
        <v>436.3</v>
      </c>
      <c r="AD431" s="14">
        <f t="shared" si="55"/>
        <v>429</v>
      </c>
    </row>
    <row r="432" spans="1:30" x14ac:dyDescent="0.35">
      <c r="A432" s="4" t="s">
        <v>631</v>
      </c>
      <c r="B432" s="4" t="s">
        <v>264</v>
      </c>
      <c r="C432" s="4" t="s">
        <v>26</v>
      </c>
      <c r="D432" s="4" t="s">
        <v>201</v>
      </c>
      <c r="E432" s="4">
        <v>24</v>
      </c>
      <c r="F432" s="4">
        <v>8.8000000000000007</v>
      </c>
      <c r="G432" s="6">
        <f t="shared" si="48"/>
        <v>528</v>
      </c>
      <c r="H432" s="4">
        <v>0.13</v>
      </c>
      <c r="I432" s="6">
        <f t="shared" si="49"/>
        <v>548</v>
      </c>
      <c r="J432" s="4">
        <v>2.4</v>
      </c>
      <c r="K432" s="4">
        <v>0.76</v>
      </c>
      <c r="L432" s="6">
        <f t="shared" si="50"/>
        <v>386</v>
      </c>
      <c r="M432" s="4">
        <v>33.31</v>
      </c>
      <c r="N432" s="4">
        <v>7.0000000000000007E-2</v>
      </c>
      <c r="O432" s="4">
        <v>0.35</v>
      </c>
      <c r="P432" s="4">
        <v>19.739999999999998</v>
      </c>
      <c r="Q432" s="6">
        <f t="shared" si="51"/>
        <v>169</v>
      </c>
      <c r="R432" s="4">
        <v>0.02</v>
      </c>
      <c r="S432" s="4">
        <v>0.1</v>
      </c>
      <c r="T432" s="4">
        <v>0.02</v>
      </c>
      <c r="U432" s="6">
        <f t="shared" si="52"/>
        <v>468</v>
      </c>
      <c r="V432" s="4">
        <v>0.22</v>
      </c>
      <c r="W432" s="6">
        <f t="shared" si="53"/>
        <v>490</v>
      </c>
      <c r="X432" s="4">
        <v>0.08</v>
      </c>
      <c r="Y432" s="4">
        <v>-7.0000000000000007E-2</v>
      </c>
      <c r="Z432" s="4">
        <v>7.0000000000000007E-2</v>
      </c>
      <c r="AA432" s="4" t="s">
        <v>33</v>
      </c>
      <c r="AB432" s="4">
        <v>2021</v>
      </c>
      <c r="AC432" s="6">
        <f t="shared" si="54"/>
        <v>437.95</v>
      </c>
      <c r="AD432" s="14">
        <f t="shared" si="55"/>
        <v>430</v>
      </c>
    </row>
    <row r="433" spans="1:30" x14ac:dyDescent="0.35">
      <c r="A433" s="4" t="s">
        <v>632</v>
      </c>
      <c r="B433" s="4" t="s">
        <v>81</v>
      </c>
      <c r="C433" s="4" t="s">
        <v>116</v>
      </c>
      <c r="D433" s="4" t="s">
        <v>156</v>
      </c>
      <c r="E433" s="4">
        <v>22</v>
      </c>
      <c r="F433" s="4">
        <v>29.81</v>
      </c>
      <c r="G433" s="6">
        <f t="shared" si="48"/>
        <v>58</v>
      </c>
      <c r="H433" s="4">
        <v>0.25</v>
      </c>
      <c r="I433" s="6">
        <f t="shared" si="49"/>
        <v>361</v>
      </c>
      <c r="J433" s="4">
        <v>1.08</v>
      </c>
      <c r="K433" s="4">
        <v>0.42</v>
      </c>
      <c r="L433" s="6">
        <f t="shared" si="50"/>
        <v>663</v>
      </c>
      <c r="M433" s="4">
        <v>35.340000000000003</v>
      </c>
      <c r="N433" s="4">
        <v>0.28000000000000003</v>
      </c>
      <c r="O433" s="4">
        <v>0.46</v>
      </c>
      <c r="P433" s="4">
        <v>18.309999999999999</v>
      </c>
      <c r="Q433" s="6">
        <f t="shared" si="51"/>
        <v>258</v>
      </c>
      <c r="R433" s="4">
        <v>-0.04</v>
      </c>
      <c r="S433" s="4">
        <v>0.05</v>
      </c>
      <c r="T433" s="4">
        <v>-0.01</v>
      </c>
      <c r="U433" s="6">
        <f t="shared" si="52"/>
        <v>616</v>
      </c>
      <c r="V433" s="4">
        <v>0.08</v>
      </c>
      <c r="W433" s="6">
        <f t="shared" si="53"/>
        <v>763</v>
      </c>
      <c r="X433" s="4">
        <v>0.08</v>
      </c>
      <c r="Y433" s="4">
        <v>0.16</v>
      </c>
      <c r="Z433" s="4">
        <v>0.03</v>
      </c>
      <c r="AA433" s="4" t="s">
        <v>50</v>
      </c>
      <c r="AB433" s="4">
        <v>2021</v>
      </c>
      <c r="AC433" s="6">
        <f t="shared" si="54"/>
        <v>438.95</v>
      </c>
      <c r="AD433" s="14">
        <f t="shared" si="55"/>
        <v>431</v>
      </c>
    </row>
    <row r="434" spans="1:30" x14ac:dyDescent="0.35">
      <c r="A434" s="4" t="s">
        <v>633</v>
      </c>
      <c r="B434" s="4" t="s">
        <v>57</v>
      </c>
      <c r="C434" s="4" t="s">
        <v>82</v>
      </c>
      <c r="D434" s="4" t="s">
        <v>190</v>
      </c>
      <c r="E434" s="4">
        <v>18</v>
      </c>
      <c r="F434" s="4">
        <v>24.58</v>
      </c>
      <c r="G434" s="6">
        <f t="shared" si="48"/>
        <v>136</v>
      </c>
      <c r="H434" s="4">
        <v>0.18</v>
      </c>
      <c r="I434" s="6">
        <f t="shared" si="49"/>
        <v>466</v>
      </c>
      <c r="J434" s="4">
        <v>1.51</v>
      </c>
      <c r="K434" s="4">
        <v>0.79</v>
      </c>
      <c r="L434" s="6">
        <f t="shared" si="50"/>
        <v>375</v>
      </c>
      <c r="M434" s="4">
        <v>46.23</v>
      </c>
      <c r="N434" s="4">
        <v>0.16</v>
      </c>
      <c r="O434" s="4">
        <v>0.22</v>
      </c>
      <c r="P434" s="4">
        <v>17.7</v>
      </c>
      <c r="Q434" s="6">
        <f t="shared" si="51"/>
        <v>303</v>
      </c>
      <c r="R434" s="4">
        <v>-0.08</v>
      </c>
      <c r="S434" s="4">
        <v>0.03</v>
      </c>
      <c r="T434" s="4">
        <v>-0.04</v>
      </c>
      <c r="U434" s="6">
        <f t="shared" si="52"/>
        <v>733</v>
      </c>
      <c r="V434" s="4">
        <v>0.1</v>
      </c>
      <c r="W434" s="6">
        <f t="shared" si="53"/>
        <v>722</v>
      </c>
      <c r="X434" s="4">
        <v>0.19</v>
      </c>
      <c r="Y434" s="4">
        <v>-0.04</v>
      </c>
      <c r="Z434" s="4">
        <v>0.1</v>
      </c>
      <c r="AA434" s="4" t="s">
        <v>33</v>
      </c>
      <c r="AB434" s="4">
        <v>2021</v>
      </c>
      <c r="AC434" s="6">
        <f t="shared" si="54"/>
        <v>439.5</v>
      </c>
      <c r="AD434" s="14">
        <f t="shared" si="55"/>
        <v>432</v>
      </c>
    </row>
    <row r="435" spans="1:30" x14ac:dyDescent="0.35">
      <c r="A435" s="4" t="s">
        <v>634</v>
      </c>
      <c r="B435" s="4" t="s">
        <v>429</v>
      </c>
      <c r="C435" s="4" t="s">
        <v>82</v>
      </c>
      <c r="D435" s="4" t="s">
        <v>107</v>
      </c>
      <c r="E435" s="4">
        <v>20</v>
      </c>
      <c r="F435" s="4">
        <v>19.79</v>
      </c>
      <c r="G435" s="6">
        <f t="shared" si="48"/>
        <v>237</v>
      </c>
      <c r="H435" s="4">
        <v>0.14000000000000001</v>
      </c>
      <c r="I435" s="6">
        <f t="shared" si="49"/>
        <v>534</v>
      </c>
      <c r="J435" s="4">
        <v>1.1499999999999999</v>
      </c>
      <c r="K435" s="4">
        <v>0.36</v>
      </c>
      <c r="L435" s="6">
        <f t="shared" si="50"/>
        <v>695</v>
      </c>
      <c r="M435" s="4">
        <v>33.32</v>
      </c>
      <c r="N435" s="4">
        <v>0.08</v>
      </c>
      <c r="O435" s="4">
        <v>0.3</v>
      </c>
      <c r="P435" s="4">
        <v>18.989999999999998</v>
      </c>
      <c r="Q435" s="6">
        <f t="shared" si="51"/>
        <v>208</v>
      </c>
      <c r="R435" s="4">
        <v>0.22</v>
      </c>
      <c r="S435" s="4">
        <v>0.02</v>
      </c>
      <c r="T435" s="4">
        <v>0.09</v>
      </c>
      <c r="U435" s="6">
        <f t="shared" si="52"/>
        <v>137</v>
      </c>
      <c r="V435" s="4">
        <v>0.06</v>
      </c>
      <c r="W435" s="6">
        <f t="shared" si="53"/>
        <v>803</v>
      </c>
      <c r="X435" s="4">
        <v>0.09</v>
      </c>
      <c r="Y435" s="4">
        <v>-0.1</v>
      </c>
      <c r="Z435" s="4">
        <v>-0.12</v>
      </c>
      <c r="AA435" s="4" t="s">
        <v>37</v>
      </c>
      <c r="AB435" s="4">
        <v>2021</v>
      </c>
      <c r="AC435" s="6">
        <f t="shared" si="54"/>
        <v>440.1</v>
      </c>
      <c r="AD435" s="14">
        <f t="shared" si="55"/>
        <v>433</v>
      </c>
    </row>
    <row r="436" spans="1:30" x14ac:dyDescent="0.35">
      <c r="A436" s="4" t="s">
        <v>635</v>
      </c>
      <c r="B436" s="4" t="s">
        <v>68</v>
      </c>
      <c r="C436" s="4" t="s">
        <v>31</v>
      </c>
      <c r="D436" s="4" t="s">
        <v>506</v>
      </c>
      <c r="E436" s="4">
        <v>29</v>
      </c>
      <c r="F436" s="4">
        <v>19.89</v>
      </c>
      <c r="G436" s="6">
        <f t="shared" si="48"/>
        <v>234</v>
      </c>
      <c r="H436" s="4">
        <v>0.11</v>
      </c>
      <c r="I436" s="6">
        <f t="shared" si="49"/>
        <v>573</v>
      </c>
      <c r="J436" s="4">
        <v>1.71</v>
      </c>
      <c r="K436" s="4">
        <v>0.3</v>
      </c>
      <c r="L436" s="6">
        <f t="shared" si="50"/>
        <v>727</v>
      </c>
      <c r="M436" s="4">
        <v>23.52</v>
      </c>
      <c r="N436" s="4">
        <v>-0.01</v>
      </c>
      <c r="O436" s="4">
        <v>0.08</v>
      </c>
      <c r="P436" s="4">
        <v>16.829999999999998</v>
      </c>
      <c r="Q436" s="6">
        <f t="shared" si="51"/>
        <v>375</v>
      </c>
      <c r="R436" s="4">
        <v>0.1</v>
      </c>
      <c r="S436" s="4">
        <v>0.08</v>
      </c>
      <c r="T436" s="4">
        <v>0.08</v>
      </c>
      <c r="U436" s="6">
        <f t="shared" si="52"/>
        <v>193</v>
      </c>
      <c r="V436" s="4">
        <v>0.31</v>
      </c>
      <c r="W436" s="6">
        <f t="shared" si="53"/>
        <v>314</v>
      </c>
      <c r="X436" s="4">
        <v>7.0000000000000007E-2</v>
      </c>
      <c r="Y436" s="4">
        <v>-0.28999999999999998</v>
      </c>
      <c r="Z436" s="4">
        <v>-0.19</v>
      </c>
      <c r="AA436" s="4" t="s">
        <v>28</v>
      </c>
      <c r="AB436" s="4">
        <v>2021</v>
      </c>
      <c r="AC436" s="6">
        <f t="shared" si="54"/>
        <v>440.34999999999997</v>
      </c>
      <c r="AD436" s="14">
        <f t="shared" si="55"/>
        <v>434</v>
      </c>
    </row>
    <row r="437" spans="1:30" x14ac:dyDescent="0.35">
      <c r="A437" s="4" t="s">
        <v>636</v>
      </c>
      <c r="B437" s="4" t="s">
        <v>68</v>
      </c>
      <c r="C437" s="4" t="s">
        <v>26</v>
      </c>
      <c r="D437" s="4" t="s">
        <v>130</v>
      </c>
      <c r="E437" s="4">
        <v>22</v>
      </c>
      <c r="F437" s="4">
        <v>8.51</v>
      </c>
      <c r="G437" s="6">
        <f t="shared" si="48"/>
        <v>534</v>
      </c>
      <c r="H437" s="4">
        <v>0.18</v>
      </c>
      <c r="I437" s="6">
        <f t="shared" si="49"/>
        <v>466</v>
      </c>
      <c r="J437" s="4">
        <v>2.62</v>
      </c>
      <c r="K437" s="4">
        <v>0.97</v>
      </c>
      <c r="L437" s="6">
        <f t="shared" si="50"/>
        <v>254</v>
      </c>
      <c r="M437" s="4">
        <v>34.9</v>
      </c>
      <c r="N437" s="4">
        <v>0.09</v>
      </c>
      <c r="O437" s="4">
        <v>0.21</v>
      </c>
      <c r="P437" s="4">
        <v>15.56</v>
      </c>
      <c r="Q437" s="6">
        <f t="shared" si="51"/>
        <v>500</v>
      </c>
      <c r="R437" s="4">
        <v>0.08</v>
      </c>
      <c r="S437" s="4">
        <v>0.03</v>
      </c>
      <c r="T437" s="4">
        <v>-0.01</v>
      </c>
      <c r="U437" s="6">
        <f t="shared" si="52"/>
        <v>616</v>
      </c>
      <c r="V437" s="4">
        <v>0.34</v>
      </c>
      <c r="W437" s="6">
        <f t="shared" si="53"/>
        <v>261</v>
      </c>
      <c r="X437" s="4">
        <v>0.08</v>
      </c>
      <c r="Y437" s="4">
        <v>-0.02</v>
      </c>
      <c r="Z437" s="4">
        <v>-0.15</v>
      </c>
      <c r="AA437" s="4" t="s">
        <v>37</v>
      </c>
      <c r="AB437" s="4">
        <v>2021</v>
      </c>
      <c r="AC437" s="6">
        <f t="shared" si="54"/>
        <v>440.9</v>
      </c>
      <c r="AD437" s="14">
        <f t="shared" si="55"/>
        <v>435</v>
      </c>
    </row>
    <row r="438" spans="1:30" x14ac:dyDescent="0.35">
      <c r="A438" s="4" t="s">
        <v>637</v>
      </c>
      <c r="B438" s="4" t="s">
        <v>57</v>
      </c>
      <c r="C438" s="4" t="s">
        <v>31</v>
      </c>
      <c r="D438" s="4" t="s">
        <v>49</v>
      </c>
      <c r="E438" s="4">
        <v>18</v>
      </c>
      <c r="F438" s="4">
        <v>2.67</v>
      </c>
      <c r="G438" s="6">
        <f t="shared" si="48"/>
        <v>747</v>
      </c>
      <c r="H438" s="4">
        <v>0.39</v>
      </c>
      <c r="I438" s="6">
        <f t="shared" si="49"/>
        <v>190</v>
      </c>
      <c r="J438" s="4">
        <v>2.65</v>
      </c>
      <c r="K438" s="4">
        <v>1.05</v>
      </c>
      <c r="L438" s="6">
        <f t="shared" si="50"/>
        <v>208</v>
      </c>
      <c r="M438" s="4">
        <v>42.88</v>
      </c>
      <c r="N438" s="4">
        <v>0.06</v>
      </c>
      <c r="O438" s="4">
        <v>0.42</v>
      </c>
      <c r="P438" s="4">
        <v>15.65</v>
      </c>
      <c r="Q438" s="6">
        <f t="shared" si="51"/>
        <v>491</v>
      </c>
      <c r="R438" s="4">
        <v>-0.08</v>
      </c>
      <c r="S438" s="4">
        <v>0.06</v>
      </c>
      <c r="T438" s="4">
        <v>-0.02</v>
      </c>
      <c r="U438" s="6">
        <f t="shared" si="52"/>
        <v>656</v>
      </c>
      <c r="V438" s="4">
        <v>0.12</v>
      </c>
      <c r="W438" s="6">
        <f t="shared" si="53"/>
        <v>678</v>
      </c>
      <c r="X438" s="4">
        <v>0.13</v>
      </c>
      <c r="Y438" s="4">
        <v>0.22</v>
      </c>
      <c r="Z438" s="4">
        <v>0.15</v>
      </c>
      <c r="AA438" s="4" t="s">
        <v>50</v>
      </c>
      <c r="AB438" s="4">
        <v>2021</v>
      </c>
      <c r="AC438" s="6">
        <f t="shared" si="54"/>
        <v>441</v>
      </c>
      <c r="AD438" s="14">
        <f t="shared" si="55"/>
        <v>436</v>
      </c>
    </row>
    <row r="439" spans="1:30" x14ac:dyDescent="0.35">
      <c r="A439" s="4" t="s">
        <v>638</v>
      </c>
      <c r="B439" s="4" t="s">
        <v>25</v>
      </c>
      <c r="C439" s="4" t="s">
        <v>31</v>
      </c>
      <c r="D439" s="4" t="s">
        <v>639</v>
      </c>
      <c r="E439" s="4">
        <v>29</v>
      </c>
      <c r="F439" s="4">
        <v>11.16</v>
      </c>
      <c r="G439" s="6">
        <f t="shared" si="48"/>
        <v>457</v>
      </c>
      <c r="H439" s="4">
        <v>0.32</v>
      </c>
      <c r="I439" s="6">
        <f t="shared" si="49"/>
        <v>271</v>
      </c>
      <c r="J439" s="4">
        <v>2.36</v>
      </c>
      <c r="K439" s="4">
        <v>0.55000000000000004</v>
      </c>
      <c r="L439" s="6">
        <f t="shared" si="50"/>
        <v>578</v>
      </c>
      <c r="M439" s="4">
        <v>26.86</v>
      </c>
      <c r="N439" s="4">
        <v>0.03</v>
      </c>
      <c r="O439" s="4">
        <v>0.41</v>
      </c>
      <c r="P439" s="4">
        <v>11.87</v>
      </c>
      <c r="Q439" s="6">
        <f t="shared" si="51"/>
        <v>775</v>
      </c>
      <c r="R439" s="4">
        <v>-7.0000000000000007E-2</v>
      </c>
      <c r="S439" s="4">
        <v>-0.04</v>
      </c>
      <c r="T439" s="4">
        <v>0.08</v>
      </c>
      <c r="U439" s="6">
        <f t="shared" si="52"/>
        <v>193</v>
      </c>
      <c r="V439" s="4">
        <v>0.24</v>
      </c>
      <c r="W439" s="6">
        <f t="shared" si="53"/>
        <v>444</v>
      </c>
      <c r="X439" s="4">
        <v>0.04</v>
      </c>
      <c r="Y439" s="4">
        <v>0.01</v>
      </c>
      <c r="Z439" s="4">
        <v>7.0000000000000007E-2</v>
      </c>
      <c r="AA439" s="4" t="s">
        <v>28</v>
      </c>
      <c r="AB439" s="4">
        <v>2021</v>
      </c>
      <c r="AC439" s="6">
        <f t="shared" si="54"/>
        <v>441.50000000000006</v>
      </c>
      <c r="AD439" s="14">
        <f t="shared" si="55"/>
        <v>437</v>
      </c>
    </row>
    <row r="440" spans="1:30" x14ac:dyDescent="0.35">
      <c r="A440" s="4" t="s">
        <v>640</v>
      </c>
      <c r="B440" s="4" t="s">
        <v>578</v>
      </c>
      <c r="C440" s="4" t="s">
        <v>31</v>
      </c>
      <c r="D440" s="4" t="s">
        <v>227</v>
      </c>
      <c r="E440" s="4">
        <v>19</v>
      </c>
      <c r="F440" s="4">
        <v>5.74</v>
      </c>
      <c r="G440" s="6">
        <f t="shared" si="48"/>
        <v>637</v>
      </c>
      <c r="H440" s="4">
        <v>0.2</v>
      </c>
      <c r="I440" s="6">
        <f t="shared" si="49"/>
        <v>432</v>
      </c>
      <c r="J440" s="4">
        <v>3</v>
      </c>
      <c r="K440" s="4">
        <v>1.41</v>
      </c>
      <c r="L440" s="6">
        <f t="shared" si="50"/>
        <v>72</v>
      </c>
      <c r="M440" s="4">
        <v>47.07</v>
      </c>
      <c r="N440" s="4">
        <v>0.09</v>
      </c>
      <c r="O440" s="4">
        <v>0.15</v>
      </c>
      <c r="P440" s="4">
        <v>15.31</v>
      </c>
      <c r="Q440" s="6">
        <f t="shared" si="51"/>
        <v>522</v>
      </c>
      <c r="R440" s="4">
        <v>-0.09</v>
      </c>
      <c r="S440" s="4">
        <v>0.1</v>
      </c>
      <c r="T440" s="4">
        <v>-0.06</v>
      </c>
      <c r="U440" s="6">
        <f t="shared" si="52"/>
        <v>805</v>
      </c>
      <c r="V440" s="4">
        <v>0.35</v>
      </c>
      <c r="W440" s="6">
        <f t="shared" si="53"/>
        <v>249</v>
      </c>
      <c r="X440" s="4">
        <v>0.11</v>
      </c>
      <c r="Y440" s="4">
        <v>-0.2</v>
      </c>
      <c r="Z440" s="4">
        <v>-0.18</v>
      </c>
      <c r="AA440" s="4" t="s">
        <v>33</v>
      </c>
      <c r="AB440" s="4">
        <v>2021</v>
      </c>
      <c r="AC440" s="6">
        <f t="shared" si="54"/>
        <v>441.9</v>
      </c>
      <c r="AD440" s="14">
        <f t="shared" si="55"/>
        <v>438</v>
      </c>
    </row>
    <row r="441" spans="1:30" x14ac:dyDescent="0.35">
      <c r="A441" s="4" t="s">
        <v>641</v>
      </c>
      <c r="B441" s="4" t="s">
        <v>189</v>
      </c>
      <c r="C441" s="4" t="s">
        <v>26</v>
      </c>
      <c r="D441" s="4" t="s">
        <v>194</v>
      </c>
      <c r="E441" s="4">
        <v>22</v>
      </c>
      <c r="F441" s="4">
        <v>16.2</v>
      </c>
      <c r="G441" s="6">
        <f t="shared" si="48"/>
        <v>325</v>
      </c>
      <c r="H441" s="4">
        <v>0.15</v>
      </c>
      <c r="I441" s="6">
        <f t="shared" si="49"/>
        <v>510</v>
      </c>
      <c r="J441" s="4">
        <v>2.67</v>
      </c>
      <c r="K441" s="4">
        <v>1.02</v>
      </c>
      <c r="L441" s="6">
        <f t="shared" si="50"/>
        <v>225</v>
      </c>
      <c r="M441" s="4">
        <v>35</v>
      </c>
      <c r="N441" s="4">
        <v>0.14000000000000001</v>
      </c>
      <c r="O441" s="4">
        <v>0.19</v>
      </c>
      <c r="P441" s="4">
        <v>16.28</v>
      </c>
      <c r="Q441" s="6">
        <f t="shared" si="51"/>
        <v>438</v>
      </c>
      <c r="R441" s="4">
        <v>0.08</v>
      </c>
      <c r="S441" s="4">
        <v>-0.06</v>
      </c>
      <c r="T441" s="4">
        <v>-0.06</v>
      </c>
      <c r="U441" s="6">
        <f t="shared" si="52"/>
        <v>805</v>
      </c>
      <c r="V441" s="4">
        <v>0.28999999999999998</v>
      </c>
      <c r="W441" s="6">
        <f t="shared" si="53"/>
        <v>349</v>
      </c>
      <c r="X441" s="4">
        <v>0.06</v>
      </c>
      <c r="Y441" s="4">
        <v>-0.05</v>
      </c>
      <c r="Z441" s="4">
        <v>-0.21</v>
      </c>
      <c r="AA441" s="4" t="s">
        <v>33</v>
      </c>
      <c r="AB441" s="4">
        <v>2021</v>
      </c>
      <c r="AC441" s="6">
        <f t="shared" si="54"/>
        <v>442.59999999999997</v>
      </c>
      <c r="AD441" s="14">
        <f t="shared" si="55"/>
        <v>439</v>
      </c>
    </row>
    <row r="442" spans="1:30" x14ac:dyDescent="0.35">
      <c r="A442" s="4" t="s">
        <v>642</v>
      </c>
      <c r="B442" s="4" t="s">
        <v>68</v>
      </c>
      <c r="C442" s="4" t="s">
        <v>82</v>
      </c>
      <c r="D442" s="4" t="s">
        <v>88</v>
      </c>
      <c r="E442" s="4">
        <v>27</v>
      </c>
      <c r="F442" s="4">
        <v>21.57</v>
      </c>
      <c r="G442" s="6">
        <f t="shared" si="48"/>
        <v>195</v>
      </c>
      <c r="H442" s="4">
        <v>0.21</v>
      </c>
      <c r="I442" s="6">
        <f t="shared" si="49"/>
        <v>413</v>
      </c>
      <c r="J442" s="4">
        <v>1.05</v>
      </c>
      <c r="K442" s="4">
        <v>0.47</v>
      </c>
      <c r="L442" s="6">
        <f t="shared" si="50"/>
        <v>630</v>
      </c>
      <c r="M442" s="4">
        <v>39.020000000000003</v>
      </c>
      <c r="N442" s="4">
        <v>0.24</v>
      </c>
      <c r="O442" s="4">
        <v>0.63</v>
      </c>
      <c r="P442" s="4">
        <v>14.88</v>
      </c>
      <c r="Q442" s="6">
        <f t="shared" si="51"/>
        <v>561</v>
      </c>
      <c r="R442" s="4">
        <v>0</v>
      </c>
      <c r="S442" s="4">
        <v>0.08</v>
      </c>
      <c r="T442" s="4">
        <v>0.06</v>
      </c>
      <c r="U442" s="6">
        <f t="shared" si="52"/>
        <v>287</v>
      </c>
      <c r="V442" s="4">
        <v>0.17</v>
      </c>
      <c r="W442" s="6">
        <f t="shared" si="53"/>
        <v>581</v>
      </c>
      <c r="X442" s="4">
        <v>0.2</v>
      </c>
      <c r="Y442" s="4">
        <v>0.09</v>
      </c>
      <c r="Z442" s="4">
        <v>0.1</v>
      </c>
      <c r="AA442" s="4" t="s">
        <v>28</v>
      </c>
      <c r="AB442" s="4">
        <v>2021</v>
      </c>
      <c r="AC442" s="6">
        <f t="shared" si="54"/>
        <v>443.8</v>
      </c>
      <c r="AD442" s="14">
        <f t="shared" si="55"/>
        <v>440</v>
      </c>
    </row>
    <row r="443" spans="1:30" x14ac:dyDescent="0.35">
      <c r="A443" s="4" t="s">
        <v>643</v>
      </c>
      <c r="B443" s="4" t="s">
        <v>25</v>
      </c>
      <c r="C443" s="4" t="s">
        <v>31</v>
      </c>
      <c r="D443" s="4" t="s">
        <v>639</v>
      </c>
      <c r="E443" s="4">
        <v>24</v>
      </c>
      <c r="F443" s="4">
        <v>29.85</v>
      </c>
      <c r="G443" s="6">
        <f t="shared" si="48"/>
        <v>57</v>
      </c>
      <c r="H443" s="4">
        <v>0.2</v>
      </c>
      <c r="I443" s="6">
        <f t="shared" si="49"/>
        <v>432</v>
      </c>
      <c r="J443" s="4">
        <v>1.85</v>
      </c>
      <c r="K443" s="4">
        <v>0.7</v>
      </c>
      <c r="L443" s="6">
        <f t="shared" si="50"/>
        <v>441</v>
      </c>
      <c r="M443" s="4">
        <v>38.68</v>
      </c>
      <c r="N443" s="4">
        <v>0.13</v>
      </c>
      <c r="O443" s="4">
        <v>0.36</v>
      </c>
      <c r="P443" s="4">
        <v>15.96</v>
      </c>
      <c r="Q443" s="6">
        <f t="shared" si="51"/>
        <v>466</v>
      </c>
      <c r="R443" s="4">
        <v>0.18</v>
      </c>
      <c r="S443" s="4">
        <v>0.02</v>
      </c>
      <c r="T443" s="4">
        <v>-0.06</v>
      </c>
      <c r="U443" s="6">
        <f t="shared" si="52"/>
        <v>805</v>
      </c>
      <c r="V443" s="4">
        <v>0.22</v>
      </c>
      <c r="W443" s="6">
        <f t="shared" si="53"/>
        <v>490</v>
      </c>
      <c r="X443" s="4">
        <v>7.0000000000000007E-2</v>
      </c>
      <c r="Y443" s="4">
        <v>0.12</v>
      </c>
      <c r="Z443" s="4">
        <v>7.0000000000000007E-2</v>
      </c>
      <c r="AA443" s="4" t="s">
        <v>28</v>
      </c>
      <c r="AB443" s="4">
        <v>2021</v>
      </c>
      <c r="AC443" s="6">
        <f t="shared" si="54"/>
        <v>444.4</v>
      </c>
      <c r="AD443" s="14">
        <f t="shared" si="55"/>
        <v>441</v>
      </c>
    </row>
    <row r="444" spans="1:30" x14ac:dyDescent="0.35">
      <c r="A444" s="4" t="s">
        <v>644</v>
      </c>
      <c r="B444" s="4" t="s">
        <v>264</v>
      </c>
      <c r="C444" s="4" t="s">
        <v>82</v>
      </c>
      <c r="D444" s="4" t="s">
        <v>487</v>
      </c>
      <c r="E444" s="4">
        <v>21</v>
      </c>
      <c r="F444" s="4">
        <v>6.79</v>
      </c>
      <c r="G444" s="6">
        <f t="shared" si="48"/>
        <v>595</v>
      </c>
      <c r="H444" s="4">
        <v>0.06</v>
      </c>
      <c r="I444" s="6">
        <f t="shared" si="49"/>
        <v>676</v>
      </c>
      <c r="J444" s="4">
        <v>2.1800000000000002</v>
      </c>
      <c r="K444" s="4">
        <v>0.95</v>
      </c>
      <c r="L444" s="6">
        <f t="shared" si="50"/>
        <v>265</v>
      </c>
      <c r="M444" s="4">
        <v>42.99</v>
      </c>
      <c r="N444" s="4">
        <v>0.06</v>
      </c>
      <c r="O444" s="4">
        <v>0.09</v>
      </c>
      <c r="P444" s="4">
        <v>17.27</v>
      </c>
      <c r="Q444" s="6">
        <f t="shared" si="51"/>
        <v>334</v>
      </c>
      <c r="R444" s="4">
        <v>0.02</v>
      </c>
      <c r="S444" s="4">
        <v>-0.03</v>
      </c>
      <c r="T444" s="4">
        <v>7.0000000000000007E-2</v>
      </c>
      <c r="U444" s="6">
        <f t="shared" si="52"/>
        <v>241</v>
      </c>
      <c r="V444" s="4">
        <v>0.23</v>
      </c>
      <c r="W444" s="6">
        <f t="shared" si="53"/>
        <v>470</v>
      </c>
      <c r="X444" s="4">
        <v>0.14000000000000001</v>
      </c>
      <c r="Y444" s="4">
        <v>-0.04</v>
      </c>
      <c r="Z444" s="4">
        <v>-0.06</v>
      </c>
      <c r="AA444" s="4" t="s">
        <v>50</v>
      </c>
      <c r="AB444" s="4">
        <v>2021</v>
      </c>
      <c r="AC444" s="6">
        <f t="shared" si="54"/>
        <v>444.5</v>
      </c>
      <c r="AD444" s="14">
        <f t="shared" si="55"/>
        <v>442</v>
      </c>
    </row>
    <row r="445" spans="1:30" x14ac:dyDescent="0.35">
      <c r="A445" s="4" t="s">
        <v>645</v>
      </c>
      <c r="B445" s="4" t="s">
        <v>646</v>
      </c>
      <c r="C445" s="4" t="s">
        <v>26</v>
      </c>
      <c r="D445" s="4" t="s">
        <v>201</v>
      </c>
      <c r="E445" s="4">
        <v>28</v>
      </c>
      <c r="F445" s="4">
        <v>6.09</v>
      </c>
      <c r="G445" s="6">
        <f t="shared" si="48"/>
        <v>618</v>
      </c>
      <c r="H445" s="4">
        <v>0.18</v>
      </c>
      <c r="I445" s="6">
        <f t="shared" si="49"/>
        <v>466</v>
      </c>
      <c r="J445" s="4">
        <v>1.57</v>
      </c>
      <c r="K445" s="4">
        <v>0.32</v>
      </c>
      <c r="L445" s="6">
        <f t="shared" si="50"/>
        <v>717</v>
      </c>
      <c r="M445" s="4">
        <v>22.22</v>
      </c>
      <c r="N445" s="4">
        <v>0.05</v>
      </c>
      <c r="O445" s="4">
        <v>0</v>
      </c>
      <c r="P445" s="4">
        <v>19.100000000000001</v>
      </c>
      <c r="Q445" s="6">
        <f t="shared" si="51"/>
        <v>202</v>
      </c>
      <c r="R445" s="4">
        <v>-0.1</v>
      </c>
      <c r="S445" s="4">
        <v>0.12</v>
      </c>
      <c r="T445" s="4">
        <v>0.2</v>
      </c>
      <c r="U445" s="6">
        <f t="shared" si="52"/>
        <v>42</v>
      </c>
      <c r="V445" s="4">
        <v>0.18</v>
      </c>
      <c r="W445" s="6">
        <f t="shared" si="53"/>
        <v>561</v>
      </c>
      <c r="X445" s="4">
        <v>0.12</v>
      </c>
      <c r="Y445" s="4">
        <v>-0.02</v>
      </c>
      <c r="Z445" s="4">
        <v>-0.2</v>
      </c>
      <c r="AA445" s="4" t="s">
        <v>33</v>
      </c>
      <c r="AB445" s="4">
        <v>2021</v>
      </c>
      <c r="AC445" s="6">
        <f t="shared" si="54"/>
        <v>445.30000000000007</v>
      </c>
      <c r="AD445" s="14">
        <f t="shared" si="55"/>
        <v>443</v>
      </c>
    </row>
    <row r="446" spans="1:30" x14ac:dyDescent="0.35">
      <c r="A446" s="4" t="s">
        <v>647</v>
      </c>
      <c r="B446" s="4" t="s">
        <v>90</v>
      </c>
      <c r="C446" s="4" t="s">
        <v>26</v>
      </c>
      <c r="D446" s="4" t="s">
        <v>99</v>
      </c>
      <c r="E446" s="4">
        <v>27</v>
      </c>
      <c r="F446" s="4">
        <v>7.28</v>
      </c>
      <c r="G446" s="6">
        <f t="shared" si="48"/>
        <v>581</v>
      </c>
      <c r="H446" s="4">
        <v>0.23</v>
      </c>
      <c r="I446" s="6">
        <f t="shared" si="49"/>
        <v>388</v>
      </c>
      <c r="J446" s="4">
        <v>1.32</v>
      </c>
      <c r="K446" s="4">
        <v>0.53</v>
      </c>
      <c r="L446" s="6">
        <f t="shared" si="50"/>
        <v>592</v>
      </c>
      <c r="M446" s="4">
        <v>44.33</v>
      </c>
      <c r="N446" s="4">
        <v>0.19</v>
      </c>
      <c r="O446" s="4">
        <v>0.33</v>
      </c>
      <c r="P446" s="4">
        <v>18.87</v>
      </c>
      <c r="Q446" s="6">
        <f t="shared" si="51"/>
        <v>214</v>
      </c>
      <c r="R446" s="4">
        <v>0.1</v>
      </c>
      <c r="S446" s="4">
        <v>0.03</v>
      </c>
      <c r="T446" s="4">
        <v>0.06</v>
      </c>
      <c r="U446" s="6">
        <f t="shared" si="52"/>
        <v>287</v>
      </c>
      <c r="V446" s="4">
        <v>0.12</v>
      </c>
      <c r="W446" s="6">
        <f t="shared" si="53"/>
        <v>678</v>
      </c>
      <c r="X446" s="4">
        <v>-0.01</v>
      </c>
      <c r="Y446" s="4">
        <v>7.0000000000000007E-2</v>
      </c>
      <c r="Z446" s="4">
        <v>0.05</v>
      </c>
      <c r="AA446" s="4" t="s">
        <v>50</v>
      </c>
      <c r="AB446" s="4">
        <v>2021</v>
      </c>
      <c r="AC446" s="6">
        <f t="shared" si="54"/>
        <v>445.5</v>
      </c>
      <c r="AD446" s="14">
        <f t="shared" si="55"/>
        <v>444</v>
      </c>
    </row>
    <row r="447" spans="1:30" x14ac:dyDescent="0.35">
      <c r="A447" s="4" t="s">
        <v>648</v>
      </c>
      <c r="B447" s="4" t="s">
        <v>81</v>
      </c>
      <c r="C447" s="4" t="s">
        <v>26</v>
      </c>
      <c r="D447" s="4" t="s">
        <v>180</v>
      </c>
      <c r="E447" s="4">
        <v>28</v>
      </c>
      <c r="F447" s="4">
        <v>1.57</v>
      </c>
      <c r="G447" s="6">
        <f t="shared" si="48"/>
        <v>790</v>
      </c>
      <c r="H447" s="4">
        <v>-0.01</v>
      </c>
      <c r="I447" s="6">
        <f t="shared" si="49"/>
        <v>820</v>
      </c>
      <c r="J447" s="4">
        <v>1.32</v>
      </c>
      <c r="K447" s="4">
        <v>1.1499999999999999</v>
      </c>
      <c r="L447" s="6">
        <f t="shared" si="50"/>
        <v>156</v>
      </c>
      <c r="M447" s="4">
        <v>99.9</v>
      </c>
      <c r="N447" s="4">
        <v>0.09</v>
      </c>
      <c r="O447" s="4">
        <v>0.08</v>
      </c>
      <c r="P447" s="4">
        <v>21.12</v>
      </c>
      <c r="Q447" s="6">
        <f t="shared" si="51"/>
        <v>103</v>
      </c>
      <c r="R447" s="4">
        <v>-0.03</v>
      </c>
      <c r="S447" s="4">
        <v>-0.09</v>
      </c>
      <c r="T447" s="4">
        <v>0.1</v>
      </c>
      <c r="U447" s="6">
        <f t="shared" si="52"/>
        <v>106</v>
      </c>
      <c r="V447" s="4">
        <v>0.16</v>
      </c>
      <c r="W447" s="6">
        <f t="shared" si="53"/>
        <v>597</v>
      </c>
      <c r="X447" s="4">
        <v>0.16</v>
      </c>
      <c r="Y447" s="4">
        <v>-0.06</v>
      </c>
      <c r="Z447" s="4">
        <v>-0.12</v>
      </c>
      <c r="AA447" s="4" t="s">
        <v>50</v>
      </c>
      <c r="AB447" s="4">
        <v>2021</v>
      </c>
      <c r="AC447" s="6">
        <f t="shared" si="54"/>
        <v>445.74999999999994</v>
      </c>
      <c r="AD447" s="14">
        <f t="shared" si="55"/>
        <v>445</v>
      </c>
    </row>
    <row r="448" spans="1:30" x14ac:dyDescent="0.35">
      <c r="A448" s="4" t="s">
        <v>649</v>
      </c>
      <c r="B448" s="4" t="s">
        <v>81</v>
      </c>
      <c r="C448" s="4" t="s">
        <v>82</v>
      </c>
      <c r="D448" s="4" t="s">
        <v>58</v>
      </c>
      <c r="E448" s="4">
        <v>26</v>
      </c>
      <c r="F448" s="4">
        <v>11.75</v>
      </c>
      <c r="G448" s="6">
        <f t="shared" si="48"/>
        <v>447</v>
      </c>
      <c r="H448" s="4">
        <v>0.34</v>
      </c>
      <c r="I448" s="6">
        <f t="shared" si="49"/>
        <v>251</v>
      </c>
      <c r="J448" s="4">
        <v>1.01</v>
      </c>
      <c r="K448" s="4">
        <v>0.35</v>
      </c>
      <c r="L448" s="6">
        <f t="shared" si="50"/>
        <v>702</v>
      </c>
      <c r="M448" s="4">
        <v>41.78</v>
      </c>
      <c r="N448" s="4">
        <v>0.24</v>
      </c>
      <c r="O448" s="4">
        <v>0.71</v>
      </c>
      <c r="P448" s="4">
        <v>15.4</v>
      </c>
      <c r="Q448" s="6">
        <f t="shared" si="51"/>
        <v>514</v>
      </c>
      <c r="R448" s="4">
        <v>0.09</v>
      </c>
      <c r="S448" s="4">
        <v>-0.09</v>
      </c>
      <c r="T448" s="4">
        <v>0.04</v>
      </c>
      <c r="U448" s="6">
        <f t="shared" si="52"/>
        <v>376</v>
      </c>
      <c r="V448" s="4">
        <v>0.25</v>
      </c>
      <c r="W448" s="6">
        <f t="shared" si="53"/>
        <v>422</v>
      </c>
      <c r="X448" s="4">
        <v>0.09</v>
      </c>
      <c r="Y448" s="4">
        <v>0.21</v>
      </c>
      <c r="Z448" s="4">
        <v>0.15</v>
      </c>
      <c r="AA448" s="4" t="s">
        <v>33</v>
      </c>
      <c r="AB448" s="4">
        <v>2021</v>
      </c>
      <c r="AC448" s="6">
        <f t="shared" si="54"/>
        <v>445.90000000000003</v>
      </c>
      <c r="AD448" s="14">
        <f t="shared" si="55"/>
        <v>446</v>
      </c>
    </row>
    <row r="449" spans="1:30" x14ac:dyDescent="0.35">
      <c r="A449" s="4" t="s">
        <v>650</v>
      </c>
      <c r="B449" s="4" t="s">
        <v>77</v>
      </c>
      <c r="C449" s="4" t="s">
        <v>31</v>
      </c>
      <c r="D449" s="4" t="s">
        <v>194</v>
      </c>
      <c r="E449" s="4">
        <v>23</v>
      </c>
      <c r="F449" s="4">
        <v>8.3800000000000008</v>
      </c>
      <c r="G449" s="6">
        <f t="shared" si="48"/>
        <v>539</v>
      </c>
      <c r="H449" s="4">
        <v>-0.03</v>
      </c>
      <c r="I449" s="6">
        <f t="shared" si="49"/>
        <v>862</v>
      </c>
      <c r="J449" s="4">
        <v>2.2000000000000002</v>
      </c>
      <c r="K449" s="4">
        <v>0.87</v>
      </c>
      <c r="L449" s="6">
        <f t="shared" si="50"/>
        <v>320</v>
      </c>
      <c r="M449" s="4">
        <v>36.880000000000003</v>
      </c>
      <c r="N449" s="4">
        <v>0.01</v>
      </c>
      <c r="O449" s="4">
        <v>0.03</v>
      </c>
      <c r="P449" s="4">
        <v>19.739999999999998</v>
      </c>
      <c r="Q449" s="6">
        <f t="shared" si="51"/>
        <v>169</v>
      </c>
      <c r="R449" s="4">
        <v>0.05</v>
      </c>
      <c r="S449" s="4">
        <v>-0.08</v>
      </c>
      <c r="T449" s="4">
        <v>0.1</v>
      </c>
      <c r="U449" s="6">
        <f t="shared" si="52"/>
        <v>106</v>
      </c>
      <c r="V449" s="4">
        <v>0.24</v>
      </c>
      <c r="W449" s="6">
        <f t="shared" si="53"/>
        <v>444</v>
      </c>
      <c r="X449" s="4">
        <v>0.04</v>
      </c>
      <c r="Y449" s="4">
        <v>-0.24</v>
      </c>
      <c r="Z449" s="4">
        <v>-0.18</v>
      </c>
      <c r="AA449" s="4" t="s">
        <v>33</v>
      </c>
      <c r="AB449" s="4">
        <v>2021</v>
      </c>
      <c r="AC449" s="6">
        <f t="shared" si="54"/>
        <v>446</v>
      </c>
      <c r="AD449" s="14">
        <f t="shared" si="55"/>
        <v>447</v>
      </c>
    </row>
    <row r="450" spans="1:30" x14ac:dyDescent="0.35">
      <c r="A450" s="4" t="s">
        <v>651</v>
      </c>
      <c r="B450" s="4" t="s">
        <v>57</v>
      </c>
      <c r="C450" s="4" t="s">
        <v>31</v>
      </c>
      <c r="D450" s="4" t="s">
        <v>452</v>
      </c>
      <c r="E450" s="4">
        <v>33</v>
      </c>
      <c r="F450" s="4">
        <v>11.94</v>
      </c>
      <c r="G450" s="6">
        <f t="shared" si="48"/>
        <v>443</v>
      </c>
      <c r="H450" s="4">
        <v>0.39</v>
      </c>
      <c r="I450" s="6">
        <f t="shared" si="49"/>
        <v>190</v>
      </c>
      <c r="J450" s="4">
        <v>1.1599999999999999</v>
      </c>
      <c r="K450" s="4">
        <v>0.48</v>
      </c>
      <c r="L450" s="6">
        <f t="shared" si="50"/>
        <v>623</v>
      </c>
      <c r="M450" s="4">
        <v>46.66</v>
      </c>
      <c r="N450" s="4">
        <v>0.23</v>
      </c>
      <c r="O450" s="4">
        <v>0.51</v>
      </c>
      <c r="P450" s="4">
        <v>14.04</v>
      </c>
      <c r="Q450" s="6">
        <f t="shared" si="51"/>
        <v>626</v>
      </c>
      <c r="R450" s="4">
        <v>-0.01</v>
      </c>
      <c r="S450" s="4">
        <v>0</v>
      </c>
      <c r="T450" s="4">
        <v>0.02</v>
      </c>
      <c r="U450" s="6">
        <f t="shared" si="52"/>
        <v>468</v>
      </c>
      <c r="V450" s="4">
        <v>0.24</v>
      </c>
      <c r="W450" s="6">
        <f t="shared" si="53"/>
        <v>444</v>
      </c>
      <c r="X450" s="4">
        <v>0.15</v>
      </c>
      <c r="Y450" s="4">
        <v>0.03</v>
      </c>
      <c r="Z450" s="4">
        <v>0.01</v>
      </c>
      <c r="AA450" s="4" t="s">
        <v>28</v>
      </c>
      <c r="AB450" s="4">
        <v>2021</v>
      </c>
      <c r="AC450" s="6">
        <f t="shared" si="54"/>
        <v>447.05</v>
      </c>
      <c r="AD450" s="14">
        <f t="shared" si="55"/>
        <v>448</v>
      </c>
    </row>
    <row r="451" spans="1:30" x14ac:dyDescent="0.35">
      <c r="A451" s="4" t="s">
        <v>652</v>
      </c>
      <c r="B451" s="4" t="s">
        <v>135</v>
      </c>
      <c r="C451" s="4" t="s">
        <v>26</v>
      </c>
      <c r="D451" s="4" t="s">
        <v>42</v>
      </c>
      <c r="E451" s="4">
        <v>23</v>
      </c>
      <c r="F451" s="4">
        <v>19.79</v>
      </c>
      <c r="G451" s="6">
        <f t="shared" ref="G451:G514" si="56">RANK(F451,$F$3:$F$981)</f>
        <v>237</v>
      </c>
      <c r="H451" s="4">
        <v>0.17</v>
      </c>
      <c r="I451" s="6">
        <f t="shared" ref="I451:I514" si="57">RANK(H451,H$3:H$981)</f>
        <v>487</v>
      </c>
      <c r="J451" s="4">
        <v>1.65</v>
      </c>
      <c r="K451" s="4">
        <v>0.76</v>
      </c>
      <c r="L451" s="6">
        <f t="shared" ref="L451:L514" si="58">RANK(K451,K$3:K$981)</f>
        <v>386</v>
      </c>
      <c r="M451" s="4">
        <v>45.43</v>
      </c>
      <c r="N451" s="4">
        <v>0.14000000000000001</v>
      </c>
      <c r="O451" s="4">
        <v>0.31</v>
      </c>
      <c r="P451" s="4">
        <v>15.44</v>
      </c>
      <c r="Q451" s="6">
        <f t="shared" ref="Q451:Q514" si="59">IFERROR(RANK(P451,P$3:P$981),999)</f>
        <v>512</v>
      </c>
      <c r="R451" s="4">
        <v>-0.04</v>
      </c>
      <c r="S451" s="4">
        <v>0.05</v>
      </c>
      <c r="T451" s="4">
        <v>0.02</v>
      </c>
      <c r="U451" s="6">
        <f t="shared" ref="U451:U514" si="60">IFERROR(RANK(T451,T$3:T$981),999)</f>
        <v>468</v>
      </c>
      <c r="V451" s="4">
        <v>0.13</v>
      </c>
      <c r="W451" s="6">
        <f t="shared" ref="W451:W514" si="61">RANK(V451,V$3:V$981)</f>
        <v>665</v>
      </c>
      <c r="X451" s="4">
        <v>0.12</v>
      </c>
      <c r="Y451" s="4">
        <v>0.11</v>
      </c>
      <c r="Z451" s="4">
        <v>0.1</v>
      </c>
      <c r="AA451" s="4" t="s">
        <v>37</v>
      </c>
      <c r="AB451" s="4">
        <v>2021</v>
      </c>
      <c r="AC451" s="6">
        <f t="shared" ref="AC451:AC514" si="62">$G$1*G451+$I$1*I451+$L$1*L451+$Q$1*Q451+$W$1*W451+$U$1*U451</f>
        <v>448</v>
      </c>
      <c r="AD451" s="14">
        <f t="shared" ref="AD451:AD514" si="63">RANK(AC451,AC$3:AC$981,1)</f>
        <v>449</v>
      </c>
    </row>
    <row r="452" spans="1:30" x14ac:dyDescent="0.35">
      <c r="A452" s="4" t="s">
        <v>469</v>
      </c>
      <c r="B452" s="4" t="s">
        <v>110</v>
      </c>
      <c r="C452" s="4" t="s">
        <v>31</v>
      </c>
      <c r="D452" s="4" t="s">
        <v>187</v>
      </c>
      <c r="E452" s="4">
        <v>21</v>
      </c>
      <c r="F452" s="4">
        <v>8.89</v>
      </c>
      <c r="G452" s="6">
        <f t="shared" si="56"/>
        <v>526</v>
      </c>
      <c r="H452" s="4">
        <v>0.2</v>
      </c>
      <c r="I452" s="6">
        <f t="shared" si="57"/>
        <v>432</v>
      </c>
      <c r="J452" s="4">
        <v>2.19</v>
      </c>
      <c r="K452" s="4">
        <v>0.95</v>
      </c>
      <c r="L452" s="6">
        <f t="shared" si="58"/>
        <v>265</v>
      </c>
      <c r="M452" s="4">
        <v>47.48</v>
      </c>
      <c r="N452" s="4">
        <v>0.09</v>
      </c>
      <c r="O452" s="4">
        <v>0.28000000000000003</v>
      </c>
      <c r="P452" s="4">
        <v>14.43</v>
      </c>
      <c r="Q452" s="6">
        <f t="shared" si="59"/>
        <v>599</v>
      </c>
      <c r="R452" s="4">
        <v>-0.02</v>
      </c>
      <c r="S452" s="4">
        <v>-0.05</v>
      </c>
      <c r="T452" s="4">
        <v>-0.03</v>
      </c>
      <c r="U452" s="6">
        <f t="shared" si="60"/>
        <v>687</v>
      </c>
      <c r="V452" s="4">
        <v>0.44</v>
      </c>
      <c r="W452" s="6">
        <f t="shared" si="61"/>
        <v>153</v>
      </c>
      <c r="X452" s="4">
        <v>0.26</v>
      </c>
      <c r="Y452" s="4">
        <v>-0.05</v>
      </c>
      <c r="Z452" s="4">
        <v>-7.0000000000000007E-2</v>
      </c>
      <c r="AA452" s="4" t="s">
        <v>33</v>
      </c>
      <c r="AB452" s="4">
        <v>2021</v>
      </c>
      <c r="AC452" s="6">
        <f t="shared" si="62"/>
        <v>448.1</v>
      </c>
      <c r="AD452" s="14">
        <f t="shared" si="63"/>
        <v>450</v>
      </c>
    </row>
    <row r="453" spans="1:30" x14ac:dyDescent="0.35">
      <c r="A453" s="4" t="s">
        <v>653</v>
      </c>
      <c r="B453" s="4" t="s">
        <v>57</v>
      </c>
      <c r="C453" s="4" t="s">
        <v>82</v>
      </c>
      <c r="D453" s="4" t="s">
        <v>55</v>
      </c>
      <c r="E453" s="4">
        <v>22</v>
      </c>
      <c r="F453" s="4">
        <v>24.16</v>
      </c>
      <c r="G453" s="6">
        <f t="shared" si="56"/>
        <v>146</v>
      </c>
      <c r="H453" s="4">
        <v>0.16</v>
      </c>
      <c r="I453" s="6">
        <f t="shared" si="57"/>
        <v>500</v>
      </c>
      <c r="J453" s="4">
        <v>1.79</v>
      </c>
      <c r="K453" s="4">
        <v>0.39</v>
      </c>
      <c r="L453" s="6">
        <f t="shared" si="58"/>
        <v>679</v>
      </c>
      <c r="M453" s="4">
        <v>25.64</v>
      </c>
      <c r="N453" s="4">
        <v>0.15</v>
      </c>
      <c r="O453" s="4">
        <v>0.3</v>
      </c>
      <c r="P453" s="4">
        <v>19.3</v>
      </c>
      <c r="Q453" s="6">
        <f t="shared" si="59"/>
        <v>195</v>
      </c>
      <c r="R453" s="4">
        <v>0.02</v>
      </c>
      <c r="S453" s="4">
        <v>0.08</v>
      </c>
      <c r="T453" s="4">
        <v>0</v>
      </c>
      <c r="U453" s="6">
        <f t="shared" si="60"/>
        <v>563</v>
      </c>
      <c r="V453" s="4">
        <v>0.2</v>
      </c>
      <c r="W453" s="6">
        <f t="shared" si="61"/>
        <v>521</v>
      </c>
      <c r="X453" s="4">
        <v>0.04</v>
      </c>
      <c r="Y453" s="4">
        <v>0.05</v>
      </c>
      <c r="Z453" s="4">
        <v>0.04</v>
      </c>
      <c r="AA453" s="4" t="s">
        <v>33</v>
      </c>
      <c r="AB453" s="4">
        <v>2021</v>
      </c>
      <c r="AC453" s="6">
        <f t="shared" si="62"/>
        <v>448.50000000000006</v>
      </c>
      <c r="AD453" s="14">
        <f t="shared" si="63"/>
        <v>451</v>
      </c>
    </row>
    <row r="454" spans="1:30" x14ac:dyDescent="0.35">
      <c r="A454" s="4" t="s">
        <v>654</v>
      </c>
      <c r="B454" s="4" t="s">
        <v>77</v>
      </c>
      <c r="C454" s="4" t="s">
        <v>82</v>
      </c>
      <c r="D454" s="4" t="s">
        <v>78</v>
      </c>
      <c r="E454" s="4">
        <v>20</v>
      </c>
      <c r="F454" s="4">
        <v>13.66</v>
      </c>
      <c r="G454" s="6">
        <f t="shared" si="56"/>
        <v>395</v>
      </c>
      <c r="H454" s="4">
        <v>0.37</v>
      </c>
      <c r="I454" s="6">
        <f t="shared" si="57"/>
        <v>213</v>
      </c>
      <c r="J454" s="4">
        <v>1.99</v>
      </c>
      <c r="K454" s="4">
        <v>0.62</v>
      </c>
      <c r="L454" s="6">
        <f t="shared" si="58"/>
        <v>513</v>
      </c>
      <c r="M454" s="4">
        <v>34.590000000000003</v>
      </c>
      <c r="N454" s="4">
        <v>0.25</v>
      </c>
      <c r="O454" s="4">
        <v>0.39</v>
      </c>
      <c r="P454" s="4">
        <v>16.37</v>
      </c>
      <c r="Q454" s="6">
        <f t="shared" si="59"/>
        <v>425</v>
      </c>
      <c r="R454" s="4">
        <v>0</v>
      </c>
      <c r="S454" s="4">
        <v>0</v>
      </c>
      <c r="T454" s="4">
        <v>-0.09</v>
      </c>
      <c r="U454" s="6">
        <f t="shared" si="60"/>
        <v>923</v>
      </c>
      <c r="V454" s="4">
        <v>0.31</v>
      </c>
      <c r="W454" s="6">
        <f t="shared" si="61"/>
        <v>314</v>
      </c>
      <c r="X454" s="4">
        <v>0.22</v>
      </c>
      <c r="Y454" s="4">
        <v>0.09</v>
      </c>
      <c r="Z454" s="4">
        <v>7.0000000000000007E-2</v>
      </c>
      <c r="AA454" s="4" t="s">
        <v>79</v>
      </c>
      <c r="AB454" s="4">
        <v>2021</v>
      </c>
      <c r="AC454" s="6">
        <f t="shared" si="62"/>
        <v>448.7</v>
      </c>
      <c r="AD454" s="14">
        <f t="shared" si="63"/>
        <v>452</v>
      </c>
    </row>
    <row r="455" spans="1:30" x14ac:dyDescent="0.35">
      <c r="A455" s="4" t="s">
        <v>655</v>
      </c>
      <c r="B455" s="4" t="s">
        <v>57</v>
      </c>
      <c r="C455" s="4" t="s">
        <v>82</v>
      </c>
      <c r="D455" s="4" t="s">
        <v>120</v>
      </c>
      <c r="E455" s="4">
        <v>28</v>
      </c>
      <c r="F455" s="4">
        <v>8.17</v>
      </c>
      <c r="G455" s="6">
        <f t="shared" si="56"/>
        <v>551</v>
      </c>
      <c r="H455" s="4">
        <v>0.22</v>
      </c>
      <c r="I455" s="6">
        <f t="shared" si="57"/>
        <v>400</v>
      </c>
      <c r="J455" s="4">
        <v>1.53</v>
      </c>
      <c r="K455" s="4">
        <v>0.67</v>
      </c>
      <c r="L455" s="6">
        <f t="shared" si="58"/>
        <v>462</v>
      </c>
      <c r="M455" s="4">
        <v>38.450000000000003</v>
      </c>
      <c r="N455" s="4">
        <v>0.1</v>
      </c>
      <c r="O455" s="4">
        <v>0.47</v>
      </c>
      <c r="P455" s="4">
        <v>16.93</v>
      </c>
      <c r="Q455" s="6">
        <f t="shared" si="59"/>
        <v>367</v>
      </c>
      <c r="R455" s="4">
        <v>0.03</v>
      </c>
      <c r="S455" s="4">
        <v>0.08</v>
      </c>
      <c r="T455" s="4">
        <v>0</v>
      </c>
      <c r="U455" s="6">
        <f t="shared" si="60"/>
        <v>563</v>
      </c>
      <c r="V455" s="4">
        <v>0.28999999999999998</v>
      </c>
      <c r="W455" s="6">
        <f t="shared" si="61"/>
        <v>349</v>
      </c>
      <c r="X455" s="4">
        <v>0.16</v>
      </c>
      <c r="Y455" s="4">
        <v>0.02</v>
      </c>
      <c r="Z455" s="4">
        <v>-7.0000000000000007E-2</v>
      </c>
      <c r="AA455" s="4" t="s">
        <v>37</v>
      </c>
      <c r="AB455" s="4">
        <v>2021</v>
      </c>
      <c r="AC455" s="6">
        <f t="shared" si="62"/>
        <v>449.44999999999993</v>
      </c>
      <c r="AD455" s="14">
        <f t="shared" si="63"/>
        <v>453</v>
      </c>
    </row>
    <row r="456" spans="1:30" x14ac:dyDescent="0.35">
      <c r="A456" s="4" t="s">
        <v>656</v>
      </c>
      <c r="B456" s="4" t="s">
        <v>189</v>
      </c>
      <c r="C456" s="4" t="s">
        <v>26</v>
      </c>
      <c r="D456" s="4" t="s">
        <v>194</v>
      </c>
      <c r="E456" s="4">
        <v>20</v>
      </c>
      <c r="F456" s="4">
        <v>11.13</v>
      </c>
      <c r="G456" s="6">
        <f t="shared" si="56"/>
        <v>458</v>
      </c>
      <c r="H456" s="4">
        <v>0.18</v>
      </c>
      <c r="I456" s="6">
        <f t="shared" si="57"/>
        <v>466</v>
      </c>
      <c r="J456" s="4">
        <v>2.61</v>
      </c>
      <c r="K456" s="4">
        <v>0.72</v>
      </c>
      <c r="L456" s="6">
        <f t="shared" si="58"/>
        <v>427</v>
      </c>
      <c r="M456" s="4">
        <v>25.1</v>
      </c>
      <c r="N456" s="4">
        <v>0.19</v>
      </c>
      <c r="O456" s="4">
        <v>0.5</v>
      </c>
      <c r="P456" s="4">
        <v>22.68</v>
      </c>
      <c r="Q456" s="6">
        <f t="shared" si="59"/>
        <v>55</v>
      </c>
      <c r="R456" s="4">
        <v>0.02</v>
      </c>
      <c r="S456" s="4">
        <v>-0.02</v>
      </c>
      <c r="T456" s="4">
        <v>-0.02</v>
      </c>
      <c r="U456" s="6">
        <f t="shared" si="60"/>
        <v>656</v>
      </c>
      <c r="V456" s="4">
        <v>0.1</v>
      </c>
      <c r="W456" s="6">
        <f t="shared" si="61"/>
        <v>722</v>
      </c>
      <c r="X456" s="4">
        <v>-0.04</v>
      </c>
      <c r="Y456" s="4">
        <v>0.2</v>
      </c>
      <c r="Z456" s="4">
        <v>0.13</v>
      </c>
      <c r="AA456" s="4" t="s">
        <v>33</v>
      </c>
      <c r="AB456" s="4">
        <v>2021</v>
      </c>
      <c r="AC456" s="6">
        <f t="shared" si="62"/>
        <v>449.45</v>
      </c>
      <c r="AD456" s="14">
        <f t="shared" si="63"/>
        <v>454</v>
      </c>
    </row>
    <row r="457" spans="1:30" x14ac:dyDescent="0.35">
      <c r="A457" s="4" t="s">
        <v>657</v>
      </c>
      <c r="B457" s="4" t="s">
        <v>57</v>
      </c>
      <c r="C457" s="4" t="s">
        <v>82</v>
      </c>
      <c r="D457" s="4" t="s">
        <v>187</v>
      </c>
      <c r="E457" s="4">
        <v>33</v>
      </c>
      <c r="F457" s="4">
        <v>18.809999999999999</v>
      </c>
      <c r="G457" s="6">
        <f t="shared" si="56"/>
        <v>262</v>
      </c>
      <c r="H457" s="4">
        <v>0.2</v>
      </c>
      <c r="I457" s="6">
        <f t="shared" si="57"/>
        <v>432</v>
      </c>
      <c r="J457" s="4">
        <v>1.83</v>
      </c>
      <c r="K457" s="4">
        <v>0.66</v>
      </c>
      <c r="L457" s="6">
        <f t="shared" si="58"/>
        <v>473</v>
      </c>
      <c r="M457" s="4">
        <v>33.28</v>
      </c>
      <c r="N457" s="4">
        <v>-0.03</v>
      </c>
      <c r="O457" s="4">
        <v>0.22</v>
      </c>
      <c r="P457" s="4">
        <v>21.32</v>
      </c>
      <c r="Q457" s="6">
        <f t="shared" si="59"/>
        <v>88</v>
      </c>
      <c r="R457" s="4">
        <v>0.28000000000000003</v>
      </c>
      <c r="S457" s="4">
        <v>0</v>
      </c>
      <c r="T457" s="4">
        <v>-0.09</v>
      </c>
      <c r="U457" s="6">
        <f t="shared" si="60"/>
        <v>923</v>
      </c>
      <c r="V457" s="4">
        <v>0.18</v>
      </c>
      <c r="W457" s="6">
        <f t="shared" si="61"/>
        <v>561</v>
      </c>
      <c r="X457" s="4">
        <v>0.15</v>
      </c>
      <c r="Y457" s="4">
        <v>7.0000000000000007E-2</v>
      </c>
      <c r="Z457" s="4">
        <v>0.03</v>
      </c>
      <c r="AA457" s="4" t="s">
        <v>33</v>
      </c>
      <c r="AB457" s="4">
        <v>2021</v>
      </c>
      <c r="AC457" s="6">
        <f t="shared" si="62"/>
        <v>449.65000000000003</v>
      </c>
      <c r="AD457" s="14">
        <f t="shared" si="63"/>
        <v>455</v>
      </c>
    </row>
    <row r="458" spans="1:30" x14ac:dyDescent="0.35">
      <c r="A458" s="4" t="s">
        <v>658</v>
      </c>
      <c r="B458" s="4" t="s">
        <v>160</v>
      </c>
      <c r="C458" s="4" t="s">
        <v>82</v>
      </c>
      <c r="D458" s="4" t="s">
        <v>133</v>
      </c>
      <c r="E458" s="4">
        <v>30</v>
      </c>
      <c r="F458" s="4">
        <v>7.11</v>
      </c>
      <c r="G458" s="6">
        <f t="shared" si="56"/>
        <v>588</v>
      </c>
      <c r="H458" s="4">
        <v>-0.02</v>
      </c>
      <c r="I458" s="6">
        <f t="shared" si="57"/>
        <v>834</v>
      </c>
      <c r="J458" s="4">
        <v>1.46</v>
      </c>
      <c r="K458" s="4">
        <v>0.48</v>
      </c>
      <c r="L458" s="6">
        <f t="shared" si="58"/>
        <v>623</v>
      </c>
      <c r="M458" s="4">
        <v>27.32</v>
      </c>
      <c r="N458" s="4">
        <v>-0.03</v>
      </c>
      <c r="O458" s="4">
        <v>-0.08</v>
      </c>
      <c r="P458" s="4">
        <v>24.03</v>
      </c>
      <c r="Q458" s="6">
        <f t="shared" si="59"/>
        <v>30</v>
      </c>
      <c r="R458" s="4">
        <v>0.28999999999999998</v>
      </c>
      <c r="S458" s="4">
        <v>-0.04</v>
      </c>
      <c r="T458" s="4">
        <v>0.37</v>
      </c>
      <c r="U458" s="6">
        <f t="shared" si="60"/>
        <v>9</v>
      </c>
      <c r="V458" s="4">
        <v>0.36</v>
      </c>
      <c r="W458" s="6">
        <f t="shared" si="61"/>
        <v>235</v>
      </c>
      <c r="X458" s="4">
        <v>0.05</v>
      </c>
      <c r="Y458" s="4">
        <v>-0.28000000000000003</v>
      </c>
      <c r="Z458" s="4">
        <v>-0.02</v>
      </c>
      <c r="AA458" s="4" t="s">
        <v>33</v>
      </c>
      <c r="AB458" s="4">
        <v>2021</v>
      </c>
      <c r="AC458" s="6">
        <f t="shared" si="62"/>
        <v>450.65000000000003</v>
      </c>
      <c r="AD458" s="14">
        <f t="shared" si="63"/>
        <v>456</v>
      </c>
    </row>
    <row r="459" spans="1:30" x14ac:dyDescent="0.35">
      <c r="A459" s="4" t="s">
        <v>659</v>
      </c>
      <c r="B459" s="4" t="s">
        <v>559</v>
      </c>
      <c r="C459" s="4" t="s">
        <v>82</v>
      </c>
      <c r="D459" s="4" t="s">
        <v>66</v>
      </c>
      <c r="E459" s="4">
        <v>25</v>
      </c>
      <c r="F459" s="4">
        <v>3.27</v>
      </c>
      <c r="G459" s="6">
        <f t="shared" si="56"/>
        <v>725</v>
      </c>
      <c r="H459" s="4">
        <v>0.28999999999999998</v>
      </c>
      <c r="I459" s="6">
        <f t="shared" si="57"/>
        <v>313</v>
      </c>
      <c r="J459" s="4">
        <v>2.14</v>
      </c>
      <c r="K459" s="4">
        <v>0.88</v>
      </c>
      <c r="L459" s="6">
        <f t="shared" si="58"/>
        <v>316</v>
      </c>
      <c r="M459" s="4">
        <v>42.98</v>
      </c>
      <c r="N459" s="4">
        <v>0.23</v>
      </c>
      <c r="O459" s="4">
        <v>0.38</v>
      </c>
      <c r="P459" s="4">
        <v>16.329999999999998</v>
      </c>
      <c r="Q459" s="6">
        <f t="shared" si="59"/>
        <v>427</v>
      </c>
      <c r="R459" s="4">
        <v>-0.05</v>
      </c>
      <c r="S459" s="4">
        <v>-0.01</v>
      </c>
      <c r="T459" s="4">
        <v>0</v>
      </c>
      <c r="U459" s="6">
        <f t="shared" si="60"/>
        <v>563</v>
      </c>
      <c r="V459" s="4">
        <v>0.2</v>
      </c>
      <c r="W459" s="6">
        <f t="shared" si="61"/>
        <v>521</v>
      </c>
      <c r="X459" s="4">
        <v>0.18</v>
      </c>
      <c r="Y459" s="4">
        <v>0.12</v>
      </c>
      <c r="Z459" s="4">
        <v>0.17</v>
      </c>
      <c r="AA459" s="4" t="s">
        <v>46</v>
      </c>
      <c r="AB459" s="4">
        <v>2021</v>
      </c>
      <c r="AC459" s="6">
        <f t="shared" si="62"/>
        <v>450.8</v>
      </c>
      <c r="AD459" s="14">
        <f t="shared" si="63"/>
        <v>457</v>
      </c>
    </row>
    <row r="460" spans="1:30" x14ac:dyDescent="0.35">
      <c r="A460" s="4" t="s">
        <v>660</v>
      </c>
      <c r="B460" s="4" t="s">
        <v>44</v>
      </c>
      <c r="C460" s="4" t="s">
        <v>82</v>
      </c>
      <c r="D460" s="4" t="s">
        <v>346</v>
      </c>
      <c r="E460" s="4">
        <v>29</v>
      </c>
      <c r="F460" s="4">
        <v>25.01</v>
      </c>
      <c r="G460" s="6">
        <f t="shared" si="56"/>
        <v>134</v>
      </c>
      <c r="H460" s="4">
        <v>7.0000000000000007E-2</v>
      </c>
      <c r="I460" s="6">
        <f t="shared" si="57"/>
        <v>652</v>
      </c>
      <c r="J460" s="4">
        <v>1.46</v>
      </c>
      <c r="K460" s="4">
        <v>0.42</v>
      </c>
      <c r="L460" s="6">
        <f t="shared" si="58"/>
        <v>663</v>
      </c>
      <c r="M460" s="4">
        <v>30.64</v>
      </c>
      <c r="N460" s="4">
        <v>0</v>
      </c>
      <c r="O460" s="4">
        <v>0.08</v>
      </c>
      <c r="P460" s="4">
        <v>21.83</v>
      </c>
      <c r="Q460" s="6">
        <f t="shared" si="59"/>
        <v>73</v>
      </c>
      <c r="R460" s="4">
        <v>0.22</v>
      </c>
      <c r="S460" s="4">
        <v>-0.01</v>
      </c>
      <c r="T460" s="4">
        <v>0.04</v>
      </c>
      <c r="U460" s="6">
        <f t="shared" si="60"/>
        <v>376</v>
      </c>
      <c r="V460" s="4">
        <v>0.12</v>
      </c>
      <c r="W460" s="6">
        <f t="shared" si="61"/>
        <v>678</v>
      </c>
      <c r="X460" s="4">
        <v>0.02</v>
      </c>
      <c r="Y460" s="4">
        <v>-0.01</v>
      </c>
      <c r="Z460" s="4">
        <v>0</v>
      </c>
      <c r="AA460" s="4" t="s">
        <v>46</v>
      </c>
      <c r="AB460" s="4">
        <v>2021</v>
      </c>
      <c r="AC460" s="6">
        <f t="shared" si="62"/>
        <v>450.84999999999997</v>
      </c>
      <c r="AD460" s="14">
        <f t="shared" si="63"/>
        <v>458</v>
      </c>
    </row>
    <row r="461" spans="1:30" x14ac:dyDescent="0.35">
      <c r="A461" s="4" t="s">
        <v>661</v>
      </c>
      <c r="B461" s="4" t="s">
        <v>68</v>
      </c>
      <c r="C461" s="4" t="s">
        <v>31</v>
      </c>
      <c r="D461" s="4" t="s">
        <v>176</v>
      </c>
      <c r="E461" s="4">
        <v>22</v>
      </c>
      <c r="F461" s="4">
        <v>18.559999999999999</v>
      </c>
      <c r="G461" s="6">
        <f t="shared" si="56"/>
        <v>267</v>
      </c>
      <c r="H461" s="4">
        <v>0.17</v>
      </c>
      <c r="I461" s="6">
        <f t="shared" si="57"/>
        <v>487</v>
      </c>
      <c r="J461" s="4">
        <v>1.78</v>
      </c>
      <c r="K461" s="4">
        <v>0.5</v>
      </c>
      <c r="L461" s="6">
        <f t="shared" si="58"/>
        <v>611</v>
      </c>
      <c r="M461" s="4">
        <v>25.8</v>
      </c>
      <c r="N461" s="4">
        <v>-0.02</v>
      </c>
      <c r="O461" s="4">
        <v>0.28000000000000003</v>
      </c>
      <c r="P461" s="4">
        <v>15.27</v>
      </c>
      <c r="Q461" s="6">
        <f t="shared" si="59"/>
        <v>524</v>
      </c>
      <c r="R461" s="4">
        <v>-0.08</v>
      </c>
      <c r="S461" s="4">
        <v>0.01</v>
      </c>
      <c r="T461" s="4">
        <v>0.1</v>
      </c>
      <c r="U461" s="6">
        <f t="shared" si="60"/>
        <v>106</v>
      </c>
      <c r="V461" s="4">
        <v>0.09</v>
      </c>
      <c r="W461" s="6">
        <f t="shared" si="61"/>
        <v>740</v>
      </c>
      <c r="X461" s="4">
        <v>0.05</v>
      </c>
      <c r="Y461" s="4">
        <v>0.02</v>
      </c>
      <c r="Z461" s="4">
        <v>-0.03</v>
      </c>
      <c r="AA461" s="4" t="s">
        <v>28</v>
      </c>
      <c r="AB461" s="4">
        <v>2021</v>
      </c>
      <c r="AC461" s="6">
        <f t="shared" si="62"/>
        <v>452.5</v>
      </c>
      <c r="AD461" s="14">
        <f t="shared" si="63"/>
        <v>459</v>
      </c>
    </row>
    <row r="462" spans="1:30" x14ac:dyDescent="0.35">
      <c r="A462" s="4" t="s">
        <v>662</v>
      </c>
      <c r="B462" s="4" t="s">
        <v>57</v>
      </c>
      <c r="C462" s="4" t="s">
        <v>31</v>
      </c>
      <c r="D462" s="4" t="s">
        <v>412</v>
      </c>
      <c r="E462" s="4">
        <v>21</v>
      </c>
      <c r="F462" s="4">
        <v>33.67</v>
      </c>
      <c r="G462" s="6">
        <f t="shared" si="56"/>
        <v>11</v>
      </c>
      <c r="H462" s="4">
        <v>0.25</v>
      </c>
      <c r="I462" s="6">
        <f t="shared" si="57"/>
        <v>361</v>
      </c>
      <c r="J462" s="4">
        <v>1.78</v>
      </c>
      <c r="K462" s="4">
        <v>0.7</v>
      </c>
      <c r="L462" s="6">
        <f t="shared" si="58"/>
        <v>441</v>
      </c>
      <c r="M462" s="4">
        <v>40.92</v>
      </c>
      <c r="N462" s="4">
        <v>0.1</v>
      </c>
      <c r="O462" s="4">
        <v>0.39</v>
      </c>
      <c r="P462" s="4">
        <v>12.54</v>
      </c>
      <c r="Q462" s="6">
        <f t="shared" si="59"/>
        <v>731</v>
      </c>
      <c r="R462" s="4">
        <v>-0.08</v>
      </c>
      <c r="S462" s="4">
        <v>0</v>
      </c>
      <c r="T462" s="4">
        <v>-0.06</v>
      </c>
      <c r="U462" s="6">
        <f t="shared" si="60"/>
        <v>805</v>
      </c>
      <c r="V462" s="4">
        <v>0.25</v>
      </c>
      <c r="W462" s="6">
        <f t="shared" si="61"/>
        <v>422</v>
      </c>
      <c r="X462" s="4">
        <v>0.08</v>
      </c>
      <c r="Y462" s="4">
        <v>-7.0000000000000007E-2</v>
      </c>
      <c r="Z462" s="4">
        <v>-0.01</v>
      </c>
      <c r="AA462" s="4" t="s">
        <v>33</v>
      </c>
      <c r="AB462" s="4">
        <v>2021</v>
      </c>
      <c r="AC462" s="6">
        <f t="shared" si="62"/>
        <v>452.7</v>
      </c>
      <c r="AD462" s="14">
        <f t="shared" si="63"/>
        <v>460</v>
      </c>
    </row>
    <row r="463" spans="1:30" x14ac:dyDescent="0.35">
      <c r="A463" s="4" t="s">
        <v>663</v>
      </c>
      <c r="B463" s="4" t="s">
        <v>57</v>
      </c>
      <c r="C463" s="4" t="s">
        <v>26</v>
      </c>
      <c r="D463" s="4" t="s">
        <v>251</v>
      </c>
      <c r="E463" s="4">
        <v>22</v>
      </c>
      <c r="F463" s="4">
        <v>14.46</v>
      </c>
      <c r="G463" s="6">
        <f t="shared" si="56"/>
        <v>377</v>
      </c>
      <c r="H463" s="4">
        <v>0.17</v>
      </c>
      <c r="I463" s="6">
        <f t="shared" si="57"/>
        <v>487</v>
      </c>
      <c r="J463" s="4">
        <v>1.54</v>
      </c>
      <c r="K463" s="4">
        <v>0.59</v>
      </c>
      <c r="L463" s="6">
        <f t="shared" si="58"/>
        <v>542</v>
      </c>
      <c r="M463" s="4">
        <v>40.9</v>
      </c>
      <c r="N463" s="4">
        <v>0.19</v>
      </c>
      <c r="O463" s="4">
        <v>0.14000000000000001</v>
      </c>
      <c r="P463" s="4">
        <v>14.04</v>
      </c>
      <c r="Q463" s="6">
        <f t="shared" si="59"/>
        <v>626</v>
      </c>
      <c r="R463" s="4">
        <v>0.08</v>
      </c>
      <c r="S463" s="4">
        <v>0.08</v>
      </c>
      <c r="T463" s="4">
        <v>7.0000000000000007E-2</v>
      </c>
      <c r="U463" s="6">
        <f t="shared" si="60"/>
        <v>241</v>
      </c>
      <c r="V463" s="4">
        <v>0.28000000000000003</v>
      </c>
      <c r="W463" s="6">
        <f t="shared" si="61"/>
        <v>366</v>
      </c>
      <c r="X463" s="4">
        <v>0.05</v>
      </c>
      <c r="Y463" s="4">
        <v>0</v>
      </c>
      <c r="Z463" s="4">
        <v>-0.17</v>
      </c>
      <c r="AA463" s="4" t="s">
        <v>37</v>
      </c>
      <c r="AB463" s="4">
        <v>2021</v>
      </c>
      <c r="AC463" s="6">
        <f t="shared" si="62"/>
        <v>453.35</v>
      </c>
      <c r="AD463" s="14">
        <f t="shared" si="63"/>
        <v>461</v>
      </c>
    </row>
    <row r="464" spans="1:30" x14ac:dyDescent="0.35">
      <c r="A464" s="4" t="s">
        <v>664</v>
      </c>
      <c r="B464" s="4" t="s">
        <v>392</v>
      </c>
      <c r="C464" s="4" t="s">
        <v>82</v>
      </c>
      <c r="D464" s="4" t="s">
        <v>233</v>
      </c>
      <c r="E464" s="4">
        <v>26</v>
      </c>
      <c r="F464" s="4">
        <v>26.99</v>
      </c>
      <c r="G464" s="6">
        <f t="shared" si="56"/>
        <v>102</v>
      </c>
      <c r="H464" s="4">
        <v>0.17</v>
      </c>
      <c r="I464" s="6">
        <f t="shared" si="57"/>
        <v>487</v>
      </c>
      <c r="J464" s="4">
        <v>1.22</v>
      </c>
      <c r="K464" s="4">
        <v>0.49</v>
      </c>
      <c r="L464" s="6">
        <f t="shared" si="58"/>
        <v>617</v>
      </c>
      <c r="M464" s="4">
        <v>39.450000000000003</v>
      </c>
      <c r="N464" s="4">
        <v>0.19</v>
      </c>
      <c r="O464" s="4">
        <v>0.31</v>
      </c>
      <c r="P464" s="4">
        <v>18.329999999999998</v>
      </c>
      <c r="Q464" s="6">
        <f t="shared" si="59"/>
        <v>255</v>
      </c>
      <c r="R464" s="4">
        <v>-0.02</v>
      </c>
      <c r="S464" s="4">
        <v>-0.06</v>
      </c>
      <c r="T464" s="4">
        <v>0</v>
      </c>
      <c r="U464" s="6">
        <f t="shared" si="60"/>
        <v>563</v>
      </c>
      <c r="V464" s="4">
        <v>0.11</v>
      </c>
      <c r="W464" s="6">
        <f t="shared" si="61"/>
        <v>703</v>
      </c>
      <c r="X464" s="4">
        <v>0.05</v>
      </c>
      <c r="Y464" s="4">
        <v>0.08</v>
      </c>
      <c r="Z464" s="4">
        <v>-0.06</v>
      </c>
      <c r="AA464" s="4" t="s">
        <v>46</v>
      </c>
      <c r="AB464" s="4">
        <v>2021</v>
      </c>
      <c r="AC464" s="6">
        <f t="shared" si="62"/>
        <v>453.45000000000005</v>
      </c>
      <c r="AD464" s="14">
        <f t="shared" si="63"/>
        <v>462</v>
      </c>
    </row>
    <row r="465" spans="1:30" x14ac:dyDescent="0.35">
      <c r="A465" s="4" t="s">
        <v>665</v>
      </c>
      <c r="B465" s="4" t="s">
        <v>57</v>
      </c>
      <c r="C465" s="4" t="s">
        <v>26</v>
      </c>
      <c r="D465" s="4" t="s">
        <v>187</v>
      </c>
      <c r="E465" s="4">
        <v>23</v>
      </c>
      <c r="F465" s="4">
        <v>26.91</v>
      </c>
      <c r="G465" s="6">
        <f t="shared" si="56"/>
        <v>104</v>
      </c>
      <c r="H465" s="4">
        <v>0.22</v>
      </c>
      <c r="I465" s="6">
        <f t="shared" si="57"/>
        <v>400</v>
      </c>
      <c r="J465" s="4">
        <v>1.89</v>
      </c>
      <c r="K465" s="4">
        <v>0.69</v>
      </c>
      <c r="L465" s="6">
        <f t="shared" si="58"/>
        <v>450</v>
      </c>
      <c r="M465" s="4">
        <v>30.9</v>
      </c>
      <c r="N465" s="4">
        <v>7.0000000000000007E-2</v>
      </c>
      <c r="O465" s="4">
        <v>0.33</v>
      </c>
      <c r="P465" s="4">
        <v>17.03</v>
      </c>
      <c r="Q465" s="6">
        <f t="shared" si="59"/>
        <v>356</v>
      </c>
      <c r="R465" s="4">
        <v>0.08</v>
      </c>
      <c r="S465" s="4">
        <v>0.09</v>
      </c>
      <c r="T465" s="4">
        <v>-7.0000000000000007E-2</v>
      </c>
      <c r="U465" s="6">
        <f t="shared" si="60"/>
        <v>846</v>
      </c>
      <c r="V465" s="4">
        <v>0.12</v>
      </c>
      <c r="W465" s="6">
        <f t="shared" si="61"/>
        <v>678</v>
      </c>
      <c r="X465" s="4">
        <v>0.03</v>
      </c>
      <c r="Y465" s="4">
        <v>-0.05</v>
      </c>
      <c r="Z465" s="4">
        <v>-0.06</v>
      </c>
      <c r="AA465" s="4" t="s">
        <v>33</v>
      </c>
      <c r="AB465" s="4">
        <v>2021</v>
      </c>
      <c r="AC465" s="6">
        <f t="shared" si="62"/>
        <v>453.7</v>
      </c>
      <c r="AD465" s="14">
        <f t="shared" si="63"/>
        <v>463</v>
      </c>
    </row>
    <row r="466" spans="1:30" x14ac:dyDescent="0.35">
      <c r="A466" s="4" t="s">
        <v>666</v>
      </c>
      <c r="B466" s="4" t="s">
        <v>44</v>
      </c>
      <c r="C466" s="4" t="s">
        <v>82</v>
      </c>
      <c r="D466" s="4" t="s">
        <v>220</v>
      </c>
      <c r="E466" s="4">
        <v>31</v>
      </c>
      <c r="F466" s="4">
        <v>17.920000000000002</v>
      </c>
      <c r="G466" s="6">
        <f t="shared" si="56"/>
        <v>279</v>
      </c>
      <c r="H466" s="4">
        <v>0.23</v>
      </c>
      <c r="I466" s="6">
        <f t="shared" si="57"/>
        <v>388</v>
      </c>
      <c r="J466" s="4">
        <v>1.66</v>
      </c>
      <c r="K466" s="4">
        <v>0.57999999999999996</v>
      </c>
      <c r="L466" s="6">
        <f t="shared" si="58"/>
        <v>551</v>
      </c>
      <c r="M466" s="4">
        <v>36.65</v>
      </c>
      <c r="N466" s="4">
        <v>7.0000000000000007E-2</v>
      </c>
      <c r="O466" s="4">
        <v>0.28999999999999998</v>
      </c>
      <c r="P466" s="4">
        <v>19.8</v>
      </c>
      <c r="Q466" s="6">
        <f t="shared" si="59"/>
        <v>165</v>
      </c>
      <c r="R466" s="4">
        <v>-7.0000000000000007E-2</v>
      </c>
      <c r="S466" s="4">
        <v>-0.08</v>
      </c>
      <c r="T466" s="4">
        <v>-0.09</v>
      </c>
      <c r="U466" s="6">
        <f t="shared" si="60"/>
        <v>923</v>
      </c>
      <c r="V466" s="4">
        <v>0.25</v>
      </c>
      <c r="W466" s="6">
        <f t="shared" si="61"/>
        <v>422</v>
      </c>
      <c r="X466" s="4">
        <v>0.16</v>
      </c>
      <c r="Y466" s="4">
        <v>-0.01</v>
      </c>
      <c r="Z466" s="4">
        <v>0.04</v>
      </c>
      <c r="AA466" s="4" t="s">
        <v>46</v>
      </c>
      <c r="AB466" s="4">
        <v>2021</v>
      </c>
      <c r="AC466" s="6">
        <f t="shared" si="62"/>
        <v>454.45</v>
      </c>
      <c r="AD466" s="14">
        <f t="shared" si="63"/>
        <v>464</v>
      </c>
    </row>
    <row r="467" spans="1:30" x14ac:dyDescent="0.35">
      <c r="A467" s="4" t="s">
        <v>667</v>
      </c>
      <c r="B467" s="4" t="s">
        <v>57</v>
      </c>
      <c r="C467" s="4" t="s">
        <v>82</v>
      </c>
      <c r="D467" s="4" t="s">
        <v>133</v>
      </c>
      <c r="E467" s="4">
        <v>22</v>
      </c>
      <c r="F467" s="4">
        <v>19.62</v>
      </c>
      <c r="G467" s="6">
        <f t="shared" si="56"/>
        <v>241</v>
      </c>
      <c r="H467" s="4">
        <v>0.16</v>
      </c>
      <c r="I467" s="6">
        <f t="shared" si="57"/>
        <v>500</v>
      </c>
      <c r="J467" s="4">
        <v>2.14</v>
      </c>
      <c r="K467" s="4">
        <v>0.75</v>
      </c>
      <c r="L467" s="6">
        <f t="shared" si="58"/>
        <v>400</v>
      </c>
      <c r="M467" s="4">
        <v>29.52</v>
      </c>
      <c r="N467" s="4">
        <v>0.06</v>
      </c>
      <c r="O467" s="4">
        <v>0.34</v>
      </c>
      <c r="P467" s="4">
        <v>16.64</v>
      </c>
      <c r="Q467" s="6">
        <f t="shared" si="59"/>
        <v>394</v>
      </c>
      <c r="R467" s="4">
        <v>0.1</v>
      </c>
      <c r="S467" s="4">
        <v>7.0000000000000007E-2</v>
      </c>
      <c r="T467" s="4">
        <v>-0.01</v>
      </c>
      <c r="U467" s="6">
        <f t="shared" si="60"/>
        <v>616</v>
      </c>
      <c r="V467" s="4">
        <v>0.15</v>
      </c>
      <c r="W467" s="6">
        <f t="shared" si="61"/>
        <v>623</v>
      </c>
      <c r="X467" s="4">
        <v>0.09</v>
      </c>
      <c r="Y467" s="4">
        <v>-0.06</v>
      </c>
      <c r="Z467" s="4">
        <v>-0.03</v>
      </c>
      <c r="AA467" s="4" t="s">
        <v>33</v>
      </c>
      <c r="AB467" s="4">
        <v>2021</v>
      </c>
      <c r="AC467" s="6">
        <f t="shared" si="62"/>
        <v>454.95</v>
      </c>
      <c r="AD467" s="14">
        <f t="shared" si="63"/>
        <v>465</v>
      </c>
    </row>
    <row r="468" spans="1:30" x14ac:dyDescent="0.35">
      <c r="A468" s="4" t="s">
        <v>668</v>
      </c>
      <c r="B468" s="4" t="s">
        <v>39</v>
      </c>
      <c r="C468" s="4" t="s">
        <v>31</v>
      </c>
      <c r="D468" s="4" t="s">
        <v>107</v>
      </c>
      <c r="E468" s="4">
        <v>28</v>
      </c>
      <c r="F468" s="4">
        <v>1.96</v>
      </c>
      <c r="G468" s="6">
        <f t="shared" si="56"/>
        <v>775</v>
      </c>
      <c r="H468" s="4">
        <v>0.52</v>
      </c>
      <c r="I468" s="6">
        <f t="shared" si="57"/>
        <v>94</v>
      </c>
      <c r="J468" s="4">
        <v>2.13</v>
      </c>
      <c r="K468" s="4">
        <v>1.1000000000000001</v>
      </c>
      <c r="L468" s="6">
        <f t="shared" si="58"/>
        <v>184</v>
      </c>
      <c r="M468" s="4">
        <v>50.08</v>
      </c>
      <c r="N468" s="4">
        <v>0.21</v>
      </c>
      <c r="O468" s="4">
        <v>0.56999999999999995</v>
      </c>
      <c r="P468" s="4">
        <v>9.2200000000000006</v>
      </c>
      <c r="Q468" s="6">
        <f t="shared" si="59"/>
        <v>863</v>
      </c>
      <c r="R468" s="4">
        <v>0.01</v>
      </c>
      <c r="S468" s="4">
        <v>0.02</v>
      </c>
      <c r="T468" s="4">
        <v>-0.06</v>
      </c>
      <c r="U468" s="6">
        <f t="shared" si="60"/>
        <v>805</v>
      </c>
      <c r="V468" s="4">
        <v>0.32</v>
      </c>
      <c r="W468" s="6">
        <f t="shared" si="61"/>
        <v>289</v>
      </c>
      <c r="X468" s="4">
        <v>0.1</v>
      </c>
      <c r="Y468" s="4">
        <v>0.25</v>
      </c>
      <c r="Z468" s="4">
        <v>0.15</v>
      </c>
      <c r="AA468" s="4" t="s">
        <v>37</v>
      </c>
      <c r="AB468" s="4">
        <v>2021</v>
      </c>
      <c r="AC468" s="6">
        <f t="shared" si="62"/>
        <v>455.65</v>
      </c>
      <c r="AD468" s="14">
        <f t="shared" si="63"/>
        <v>466</v>
      </c>
    </row>
    <row r="469" spans="1:30" x14ac:dyDescent="0.35">
      <c r="A469" s="4" t="s">
        <v>669</v>
      </c>
      <c r="B469" s="4" t="s">
        <v>149</v>
      </c>
      <c r="C469" s="4" t="s">
        <v>26</v>
      </c>
      <c r="D469" s="4" t="s">
        <v>164</v>
      </c>
      <c r="E469" s="4">
        <v>24</v>
      </c>
      <c r="F469" s="4">
        <v>5.17</v>
      </c>
      <c r="G469" s="6">
        <f t="shared" si="56"/>
        <v>658</v>
      </c>
      <c r="H469" s="4">
        <v>0.09</v>
      </c>
      <c r="I469" s="6">
        <f t="shared" si="57"/>
        <v>605</v>
      </c>
      <c r="J469" s="4">
        <v>1.94</v>
      </c>
      <c r="K469" s="4">
        <v>1.1599999999999999</v>
      </c>
      <c r="L469" s="6">
        <f t="shared" si="58"/>
        <v>148</v>
      </c>
      <c r="M469" s="4">
        <v>59.92</v>
      </c>
      <c r="N469" s="4">
        <v>-0.03</v>
      </c>
      <c r="O469" s="4">
        <v>0</v>
      </c>
      <c r="P469" s="4">
        <v>12.17</v>
      </c>
      <c r="Q469" s="6">
        <f t="shared" si="59"/>
        <v>756</v>
      </c>
      <c r="R469" s="4">
        <v>-0.08</v>
      </c>
      <c r="S469" s="4">
        <v>0.03</v>
      </c>
      <c r="T469" s="4">
        <v>0.09</v>
      </c>
      <c r="U469" s="6">
        <f t="shared" si="60"/>
        <v>137</v>
      </c>
      <c r="V469" s="4">
        <v>0.25</v>
      </c>
      <c r="W469" s="6">
        <f t="shared" si="61"/>
        <v>422</v>
      </c>
      <c r="X469" s="4">
        <v>0.24</v>
      </c>
      <c r="Y469" s="4">
        <v>-0.31</v>
      </c>
      <c r="Z469" s="4">
        <v>-0.25</v>
      </c>
      <c r="AA469" s="4" t="s">
        <v>50</v>
      </c>
      <c r="AB469" s="4">
        <v>2021</v>
      </c>
      <c r="AC469" s="6">
        <f t="shared" si="62"/>
        <v>455.7</v>
      </c>
      <c r="AD469" s="14">
        <f t="shared" si="63"/>
        <v>467</v>
      </c>
    </row>
    <row r="470" spans="1:30" x14ac:dyDescent="0.35">
      <c r="A470" s="4" t="s">
        <v>670</v>
      </c>
      <c r="B470" s="4" t="s">
        <v>30</v>
      </c>
      <c r="C470" s="4" t="s">
        <v>31</v>
      </c>
      <c r="D470" s="4" t="s">
        <v>265</v>
      </c>
      <c r="E470" s="4">
        <v>29</v>
      </c>
      <c r="F470" s="4">
        <v>14.05</v>
      </c>
      <c r="G470" s="6">
        <f t="shared" si="56"/>
        <v>387</v>
      </c>
      <c r="H470" s="4">
        <v>0.28000000000000003</v>
      </c>
      <c r="I470" s="6">
        <f t="shared" si="57"/>
        <v>325</v>
      </c>
      <c r="J470" s="4">
        <v>2.23</v>
      </c>
      <c r="K470" s="4">
        <v>0.81</v>
      </c>
      <c r="L470" s="6">
        <f t="shared" si="58"/>
        <v>356</v>
      </c>
      <c r="M470" s="4">
        <v>34.49</v>
      </c>
      <c r="N470" s="4">
        <v>0.2</v>
      </c>
      <c r="O470" s="4">
        <v>0.28000000000000003</v>
      </c>
      <c r="P470" s="4">
        <v>9.68</v>
      </c>
      <c r="Q470" s="6">
        <f t="shared" si="59"/>
        <v>852</v>
      </c>
      <c r="R470" s="4">
        <v>0.03</v>
      </c>
      <c r="S470" s="4">
        <v>0.02</v>
      </c>
      <c r="T470" s="4">
        <v>0</v>
      </c>
      <c r="U470" s="6">
        <f t="shared" si="60"/>
        <v>563</v>
      </c>
      <c r="V470" s="4">
        <v>0.3</v>
      </c>
      <c r="W470" s="6">
        <f t="shared" si="61"/>
        <v>331</v>
      </c>
      <c r="X470" s="4">
        <v>0.17</v>
      </c>
      <c r="Y470" s="4">
        <v>-0.08</v>
      </c>
      <c r="Z470" s="4">
        <v>0.01</v>
      </c>
      <c r="AA470" s="4" t="s">
        <v>28</v>
      </c>
      <c r="AB470" s="4">
        <v>2021</v>
      </c>
      <c r="AC470" s="6">
        <f t="shared" si="62"/>
        <v>455.85</v>
      </c>
      <c r="AD470" s="14">
        <f t="shared" si="63"/>
        <v>468</v>
      </c>
    </row>
    <row r="471" spans="1:30" x14ac:dyDescent="0.35">
      <c r="A471" s="4" t="s">
        <v>671</v>
      </c>
      <c r="B471" s="4" t="s">
        <v>90</v>
      </c>
      <c r="C471" s="4" t="s">
        <v>31</v>
      </c>
      <c r="D471" s="4" t="s">
        <v>346</v>
      </c>
      <c r="E471" s="4">
        <v>26</v>
      </c>
      <c r="F471" s="4">
        <v>8.1300000000000008</v>
      </c>
      <c r="G471" s="6">
        <f t="shared" si="56"/>
        <v>553</v>
      </c>
      <c r="H471" s="4">
        <v>0.34</v>
      </c>
      <c r="I471" s="6">
        <f t="shared" si="57"/>
        <v>251</v>
      </c>
      <c r="J471" s="4">
        <v>1.54</v>
      </c>
      <c r="K471" s="4">
        <v>0.8</v>
      </c>
      <c r="L471" s="6">
        <f t="shared" si="58"/>
        <v>367</v>
      </c>
      <c r="M471" s="4">
        <v>50.03</v>
      </c>
      <c r="N471" s="4">
        <v>0.25</v>
      </c>
      <c r="O471" s="4">
        <v>0.42</v>
      </c>
      <c r="P471" s="4">
        <v>16.95</v>
      </c>
      <c r="Q471" s="6">
        <f t="shared" si="59"/>
        <v>366</v>
      </c>
      <c r="R471" s="4">
        <v>-0.09</v>
      </c>
      <c r="S471" s="4">
        <v>0.04</v>
      </c>
      <c r="T471" s="4">
        <v>-0.05</v>
      </c>
      <c r="U471" s="6">
        <f t="shared" si="60"/>
        <v>769</v>
      </c>
      <c r="V471" s="4">
        <v>0.13</v>
      </c>
      <c r="W471" s="6">
        <f t="shared" si="61"/>
        <v>665</v>
      </c>
      <c r="X471" s="4">
        <v>0.1</v>
      </c>
      <c r="Y471" s="4">
        <v>0.03</v>
      </c>
      <c r="Z471" s="4">
        <v>0.1</v>
      </c>
      <c r="AA471" s="4" t="s">
        <v>46</v>
      </c>
      <c r="AB471" s="4">
        <v>2021</v>
      </c>
      <c r="AC471" s="6">
        <f t="shared" si="62"/>
        <v>455.85</v>
      </c>
      <c r="AD471" s="14">
        <f t="shared" si="63"/>
        <v>468</v>
      </c>
    </row>
    <row r="472" spans="1:30" x14ac:dyDescent="0.35">
      <c r="A472" s="4" t="s">
        <v>672</v>
      </c>
      <c r="B472" s="4" t="s">
        <v>57</v>
      </c>
      <c r="C472" s="4" t="s">
        <v>26</v>
      </c>
      <c r="D472" s="4" t="s">
        <v>233</v>
      </c>
      <c r="E472" s="4">
        <v>23</v>
      </c>
      <c r="F472" s="4">
        <v>17.239999999999998</v>
      </c>
      <c r="G472" s="6">
        <f t="shared" si="56"/>
        <v>297</v>
      </c>
      <c r="H472" s="4">
        <v>0.17</v>
      </c>
      <c r="I472" s="6">
        <f t="shared" si="57"/>
        <v>487</v>
      </c>
      <c r="J472" s="4">
        <v>1.71</v>
      </c>
      <c r="K472" s="4">
        <v>0.65</v>
      </c>
      <c r="L472" s="6">
        <f t="shared" si="58"/>
        <v>487</v>
      </c>
      <c r="M472" s="4">
        <v>39.950000000000003</v>
      </c>
      <c r="N472" s="4">
        <v>0.06</v>
      </c>
      <c r="O472" s="4">
        <v>0.26</v>
      </c>
      <c r="P472" s="4">
        <v>19.75</v>
      </c>
      <c r="Q472" s="6">
        <f t="shared" si="59"/>
        <v>168</v>
      </c>
      <c r="R472" s="4">
        <v>0.09</v>
      </c>
      <c r="S472" s="4">
        <v>7.0000000000000007E-2</v>
      </c>
      <c r="T472" s="4">
        <v>-0.05</v>
      </c>
      <c r="U472" s="6">
        <f t="shared" si="60"/>
        <v>769</v>
      </c>
      <c r="V472" s="4">
        <v>0.2</v>
      </c>
      <c r="W472" s="6">
        <f t="shared" si="61"/>
        <v>521</v>
      </c>
      <c r="X472" s="4">
        <v>0.02</v>
      </c>
      <c r="Y472" s="4">
        <v>-7.0000000000000007E-2</v>
      </c>
      <c r="Z472" s="4">
        <v>0.1</v>
      </c>
      <c r="AA472" s="4" t="s">
        <v>46</v>
      </c>
      <c r="AB472" s="4">
        <v>2021</v>
      </c>
      <c r="AC472" s="6">
        <f t="shared" si="62"/>
        <v>456.35</v>
      </c>
      <c r="AD472" s="14">
        <f t="shared" si="63"/>
        <v>470</v>
      </c>
    </row>
    <row r="473" spans="1:30" x14ac:dyDescent="0.35">
      <c r="A473" s="4" t="s">
        <v>673</v>
      </c>
      <c r="B473" s="4" t="s">
        <v>429</v>
      </c>
      <c r="C473" s="4" t="s">
        <v>116</v>
      </c>
      <c r="D473" s="4" t="s">
        <v>49</v>
      </c>
      <c r="E473" s="4">
        <v>24</v>
      </c>
      <c r="F473" s="4">
        <v>12.88</v>
      </c>
      <c r="G473" s="6">
        <f t="shared" si="56"/>
        <v>419</v>
      </c>
      <c r="H473" s="4">
        <v>0.16</v>
      </c>
      <c r="I473" s="6">
        <f t="shared" si="57"/>
        <v>500</v>
      </c>
      <c r="J473" s="4">
        <v>2.5499999999999998</v>
      </c>
      <c r="K473" s="4">
        <v>0.47</v>
      </c>
      <c r="L473" s="6">
        <f t="shared" si="58"/>
        <v>630</v>
      </c>
      <c r="M473" s="4">
        <v>21.95</v>
      </c>
      <c r="N473" s="4">
        <v>0.06</v>
      </c>
      <c r="O473" s="4">
        <v>0.2</v>
      </c>
      <c r="P473" s="4">
        <v>23.24</v>
      </c>
      <c r="Q473" s="6">
        <f t="shared" si="59"/>
        <v>41</v>
      </c>
      <c r="R473" s="4">
        <v>0.61</v>
      </c>
      <c r="S473" s="4">
        <v>0.08</v>
      </c>
      <c r="T473" s="4">
        <v>0.04</v>
      </c>
      <c r="U473" s="6">
        <f t="shared" si="60"/>
        <v>376</v>
      </c>
      <c r="V473" s="4">
        <v>0.06</v>
      </c>
      <c r="W473" s="6">
        <f t="shared" si="61"/>
        <v>803</v>
      </c>
      <c r="X473" s="4">
        <v>0.03</v>
      </c>
      <c r="Y473" s="4">
        <v>-0.03</v>
      </c>
      <c r="Z473" s="4">
        <v>-0.04</v>
      </c>
      <c r="AA473" s="4" t="s">
        <v>50</v>
      </c>
      <c r="AB473" s="4">
        <v>2021</v>
      </c>
      <c r="AC473" s="6">
        <f t="shared" si="62"/>
        <v>456.7</v>
      </c>
      <c r="AD473" s="14">
        <f t="shared" si="63"/>
        <v>471</v>
      </c>
    </row>
    <row r="474" spans="1:30" x14ac:dyDescent="0.35">
      <c r="A474" s="4" t="s">
        <v>674</v>
      </c>
      <c r="B474" s="4" t="s">
        <v>183</v>
      </c>
      <c r="C474" s="4" t="s">
        <v>82</v>
      </c>
      <c r="D474" s="4" t="s">
        <v>49</v>
      </c>
      <c r="E474" s="4">
        <v>20</v>
      </c>
      <c r="F474" s="4">
        <v>26.23</v>
      </c>
      <c r="G474" s="6">
        <f t="shared" si="56"/>
        <v>117</v>
      </c>
      <c r="H474" s="4">
        <v>0.2</v>
      </c>
      <c r="I474" s="6">
        <f t="shared" si="57"/>
        <v>432</v>
      </c>
      <c r="J474" s="4">
        <v>2.37</v>
      </c>
      <c r="K474" s="4">
        <v>0.83</v>
      </c>
      <c r="L474" s="6">
        <f t="shared" si="58"/>
        <v>347</v>
      </c>
      <c r="M474" s="4">
        <v>33.94</v>
      </c>
      <c r="N474" s="4">
        <v>0.19</v>
      </c>
      <c r="O474" s="4">
        <v>0.23</v>
      </c>
      <c r="P474" s="4">
        <v>15.35</v>
      </c>
      <c r="Q474" s="6">
        <f t="shared" si="59"/>
        <v>516</v>
      </c>
      <c r="R474" s="4">
        <v>-0.05</v>
      </c>
      <c r="S474" s="4">
        <v>-0.01</v>
      </c>
      <c r="T474" s="4">
        <v>-0.08</v>
      </c>
      <c r="U474" s="6">
        <f t="shared" si="60"/>
        <v>885</v>
      </c>
      <c r="V474" s="4">
        <v>0.2</v>
      </c>
      <c r="W474" s="6">
        <f t="shared" si="61"/>
        <v>521</v>
      </c>
      <c r="X474" s="4">
        <v>0.05</v>
      </c>
      <c r="Y474" s="4">
        <v>0.03</v>
      </c>
      <c r="Z474" s="4">
        <v>-0.01</v>
      </c>
      <c r="AA474" s="4" t="s">
        <v>50</v>
      </c>
      <c r="AB474" s="4">
        <v>2021</v>
      </c>
      <c r="AC474" s="6">
        <f t="shared" si="62"/>
        <v>457.2</v>
      </c>
      <c r="AD474" s="14">
        <f t="shared" si="63"/>
        <v>472</v>
      </c>
    </row>
    <row r="475" spans="1:30" x14ac:dyDescent="0.35">
      <c r="A475" s="4" t="s">
        <v>675</v>
      </c>
      <c r="B475" s="4" t="s">
        <v>235</v>
      </c>
      <c r="C475" s="4" t="s">
        <v>31</v>
      </c>
      <c r="D475" s="4" t="s">
        <v>506</v>
      </c>
      <c r="E475" s="4">
        <v>24</v>
      </c>
      <c r="F475" s="4">
        <v>23.68</v>
      </c>
      <c r="G475" s="6">
        <f t="shared" si="56"/>
        <v>156</v>
      </c>
      <c r="H475" s="4">
        <v>0.24</v>
      </c>
      <c r="I475" s="6">
        <f t="shared" si="57"/>
        <v>372</v>
      </c>
      <c r="J475" s="4">
        <v>1.53</v>
      </c>
      <c r="K475" s="4">
        <v>0.77</v>
      </c>
      <c r="L475" s="6">
        <f t="shared" si="58"/>
        <v>384</v>
      </c>
      <c r="M475" s="4">
        <v>42.19</v>
      </c>
      <c r="N475" s="4">
        <v>0.19</v>
      </c>
      <c r="O475" s="4">
        <v>0.35</v>
      </c>
      <c r="P475" s="4">
        <v>12.22</v>
      </c>
      <c r="Q475" s="6">
        <f t="shared" si="59"/>
        <v>751</v>
      </c>
      <c r="R475" s="4">
        <v>-0.06</v>
      </c>
      <c r="S475" s="4">
        <v>0.06</v>
      </c>
      <c r="T475" s="4">
        <v>-0.03</v>
      </c>
      <c r="U475" s="6">
        <f t="shared" si="60"/>
        <v>687</v>
      </c>
      <c r="V475" s="4">
        <v>0.22</v>
      </c>
      <c r="W475" s="6">
        <f t="shared" si="61"/>
        <v>490</v>
      </c>
      <c r="X475" s="4">
        <v>0.23</v>
      </c>
      <c r="Y475" s="4">
        <v>0.1</v>
      </c>
      <c r="Z475" s="4">
        <v>0.06</v>
      </c>
      <c r="AA475" s="4" t="s">
        <v>28</v>
      </c>
      <c r="AB475" s="4">
        <v>2021</v>
      </c>
      <c r="AC475" s="6">
        <f t="shared" si="62"/>
        <v>457.90000000000003</v>
      </c>
      <c r="AD475" s="14">
        <f t="shared" si="63"/>
        <v>473</v>
      </c>
    </row>
    <row r="476" spans="1:30" x14ac:dyDescent="0.35">
      <c r="A476" s="4" t="s">
        <v>676</v>
      </c>
      <c r="B476" s="4" t="s">
        <v>30</v>
      </c>
      <c r="C476" s="4" t="s">
        <v>82</v>
      </c>
      <c r="D476" s="4" t="s">
        <v>310</v>
      </c>
      <c r="E476" s="4">
        <v>23</v>
      </c>
      <c r="F476" s="4">
        <v>4.03</v>
      </c>
      <c r="G476" s="6">
        <f t="shared" si="56"/>
        <v>700</v>
      </c>
      <c r="H476" s="4">
        <v>0.21</v>
      </c>
      <c r="I476" s="6">
        <f t="shared" si="57"/>
        <v>413</v>
      </c>
      <c r="J476" s="4">
        <v>0.73</v>
      </c>
      <c r="K476" s="4">
        <v>0.57999999999999996</v>
      </c>
      <c r="L476" s="6">
        <f t="shared" si="58"/>
        <v>551</v>
      </c>
      <c r="M476" s="4">
        <v>66.67</v>
      </c>
      <c r="N476" s="4">
        <v>0.23</v>
      </c>
      <c r="O476" s="4">
        <v>0.47</v>
      </c>
      <c r="P476" s="4">
        <v>29.22</v>
      </c>
      <c r="Q476" s="6">
        <f t="shared" si="59"/>
        <v>6</v>
      </c>
      <c r="R476" s="4">
        <v>0.02</v>
      </c>
      <c r="S476" s="4">
        <v>-7.0000000000000007E-2</v>
      </c>
      <c r="T476" s="4">
        <v>0.01</v>
      </c>
      <c r="U476" s="6">
        <f t="shared" si="60"/>
        <v>521</v>
      </c>
      <c r="V476" s="4">
        <v>0.15</v>
      </c>
      <c r="W476" s="6">
        <f t="shared" si="61"/>
        <v>623</v>
      </c>
      <c r="X476" s="4">
        <v>0.11</v>
      </c>
      <c r="Y476" s="4">
        <v>7.0000000000000007E-2</v>
      </c>
      <c r="Z476" s="4">
        <v>0.26</v>
      </c>
      <c r="AA476" s="4" t="s">
        <v>50</v>
      </c>
      <c r="AB476" s="4">
        <v>2021</v>
      </c>
      <c r="AC476" s="6">
        <f t="shared" si="62"/>
        <v>459.79999999999995</v>
      </c>
      <c r="AD476" s="14">
        <f t="shared" si="63"/>
        <v>474</v>
      </c>
    </row>
    <row r="477" spans="1:30" x14ac:dyDescent="0.35">
      <c r="A477" s="4" t="s">
        <v>677</v>
      </c>
      <c r="B477" s="4" t="s">
        <v>678</v>
      </c>
      <c r="C477" s="4" t="s">
        <v>26</v>
      </c>
      <c r="D477" s="4" t="s">
        <v>42</v>
      </c>
      <c r="E477" s="4">
        <v>29</v>
      </c>
      <c r="F477" s="4">
        <v>14.72</v>
      </c>
      <c r="G477" s="6">
        <f t="shared" si="56"/>
        <v>368</v>
      </c>
      <c r="H477" s="4">
        <v>0.13</v>
      </c>
      <c r="I477" s="6">
        <f t="shared" si="57"/>
        <v>548</v>
      </c>
      <c r="J477" s="4">
        <v>1.47</v>
      </c>
      <c r="K477" s="4">
        <v>0.54</v>
      </c>
      <c r="L477" s="6">
        <f t="shared" si="58"/>
        <v>583</v>
      </c>
      <c r="M477" s="4">
        <v>40.880000000000003</v>
      </c>
      <c r="N477" s="4">
        <v>0.13</v>
      </c>
      <c r="O477" s="4">
        <v>0.37</v>
      </c>
      <c r="P477" s="4">
        <v>16.38</v>
      </c>
      <c r="Q477" s="6">
        <f t="shared" si="59"/>
        <v>424</v>
      </c>
      <c r="R477" s="4">
        <v>-7.0000000000000007E-2</v>
      </c>
      <c r="S477" s="4">
        <v>-0.06</v>
      </c>
      <c r="T477" s="4">
        <v>0.06</v>
      </c>
      <c r="U477" s="6">
        <f t="shared" si="60"/>
        <v>287</v>
      </c>
      <c r="V477" s="4">
        <v>0.24</v>
      </c>
      <c r="W477" s="6">
        <f t="shared" si="61"/>
        <v>444</v>
      </c>
      <c r="X477" s="4">
        <v>0.22</v>
      </c>
      <c r="Y477" s="4">
        <v>-0.02</v>
      </c>
      <c r="Z477" s="4">
        <v>-0.06</v>
      </c>
      <c r="AA477" s="4" t="s">
        <v>37</v>
      </c>
      <c r="AB477" s="4">
        <v>2021</v>
      </c>
      <c r="AC477" s="6">
        <f t="shared" si="62"/>
        <v>459.84999999999997</v>
      </c>
      <c r="AD477" s="14">
        <f t="shared" si="63"/>
        <v>475</v>
      </c>
    </row>
    <row r="478" spans="1:30" x14ac:dyDescent="0.35">
      <c r="A478" s="4" t="s">
        <v>679</v>
      </c>
      <c r="B478" s="4" t="s">
        <v>119</v>
      </c>
      <c r="C478" s="4" t="s">
        <v>26</v>
      </c>
      <c r="D478" s="4" t="s">
        <v>85</v>
      </c>
      <c r="E478" s="4">
        <v>22</v>
      </c>
      <c r="F478" s="4">
        <v>9.9</v>
      </c>
      <c r="G478" s="6">
        <f t="shared" si="56"/>
        <v>494</v>
      </c>
      <c r="H478" s="4">
        <v>0.48</v>
      </c>
      <c r="I478" s="6">
        <f t="shared" si="57"/>
        <v>127</v>
      </c>
      <c r="J478" s="4">
        <v>2.62</v>
      </c>
      <c r="K478" s="4">
        <v>0.64</v>
      </c>
      <c r="L478" s="6">
        <f t="shared" si="58"/>
        <v>498</v>
      </c>
      <c r="M478" s="4">
        <v>26.99</v>
      </c>
      <c r="N478" s="4">
        <v>0.1</v>
      </c>
      <c r="O478" s="4">
        <v>0.55000000000000004</v>
      </c>
      <c r="P478" s="4">
        <v>12.36</v>
      </c>
      <c r="Q478" s="6">
        <f t="shared" si="59"/>
        <v>744</v>
      </c>
      <c r="R478" s="4">
        <v>0.05</v>
      </c>
      <c r="S478" s="4">
        <v>0.04</v>
      </c>
      <c r="T478" s="4">
        <v>-0.05</v>
      </c>
      <c r="U478" s="6">
        <f t="shared" si="60"/>
        <v>769</v>
      </c>
      <c r="V478" s="4">
        <v>0.33</v>
      </c>
      <c r="W478" s="6">
        <f t="shared" si="61"/>
        <v>277</v>
      </c>
      <c r="X478" s="4">
        <v>0.16</v>
      </c>
      <c r="Y478" s="4">
        <v>0.18</v>
      </c>
      <c r="Z478" s="4">
        <v>7.0000000000000007E-2</v>
      </c>
      <c r="AA478" s="4" t="s">
        <v>50</v>
      </c>
      <c r="AB478" s="4">
        <v>2021</v>
      </c>
      <c r="AC478" s="6">
        <f t="shared" si="62"/>
        <v>460.09999999999991</v>
      </c>
      <c r="AD478" s="14">
        <f t="shared" si="63"/>
        <v>476</v>
      </c>
    </row>
    <row r="479" spans="1:30" x14ac:dyDescent="0.35">
      <c r="A479" s="4" t="s">
        <v>680</v>
      </c>
      <c r="B479" s="4" t="s">
        <v>57</v>
      </c>
      <c r="C479" s="4" t="s">
        <v>82</v>
      </c>
      <c r="D479" s="4" t="s">
        <v>201</v>
      </c>
      <c r="E479" s="4">
        <v>22</v>
      </c>
      <c r="F479" s="4">
        <v>23.16</v>
      </c>
      <c r="G479" s="6">
        <f t="shared" si="56"/>
        <v>165</v>
      </c>
      <c r="H479" s="4">
        <v>0.06</v>
      </c>
      <c r="I479" s="6">
        <f t="shared" si="57"/>
        <v>676</v>
      </c>
      <c r="J479" s="4">
        <v>1.17</v>
      </c>
      <c r="K479" s="4">
        <v>0.32</v>
      </c>
      <c r="L479" s="6">
        <f t="shared" si="58"/>
        <v>717</v>
      </c>
      <c r="M479" s="4">
        <v>19.13</v>
      </c>
      <c r="N479" s="4">
        <v>0.12</v>
      </c>
      <c r="O479" s="4">
        <v>0.26</v>
      </c>
      <c r="P479" s="4">
        <v>17.11</v>
      </c>
      <c r="Q479" s="6">
        <f t="shared" si="59"/>
        <v>347</v>
      </c>
      <c r="R479" s="4">
        <v>-0.09</v>
      </c>
      <c r="S479" s="4">
        <v>-0.02</v>
      </c>
      <c r="T479" s="4">
        <v>0.09</v>
      </c>
      <c r="U479" s="6">
        <f t="shared" si="60"/>
        <v>137</v>
      </c>
      <c r="V479" s="4">
        <v>0.21</v>
      </c>
      <c r="W479" s="6">
        <f t="shared" si="61"/>
        <v>508</v>
      </c>
      <c r="X479" s="4">
        <v>0.02</v>
      </c>
      <c r="Y479" s="4">
        <v>-0.02</v>
      </c>
      <c r="Z479" s="4">
        <v>-0.09</v>
      </c>
      <c r="AA479" s="4" t="s">
        <v>33</v>
      </c>
      <c r="AB479" s="4">
        <v>2021</v>
      </c>
      <c r="AC479" s="6">
        <f t="shared" si="62"/>
        <v>460.55</v>
      </c>
      <c r="AD479" s="14">
        <f t="shared" si="63"/>
        <v>477</v>
      </c>
    </row>
    <row r="480" spans="1:30" x14ac:dyDescent="0.35">
      <c r="A480" s="4" t="s">
        <v>681</v>
      </c>
      <c r="B480" s="4" t="s">
        <v>360</v>
      </c>
      <c r="C480" s="4" t="s">
        <v>31</v>
      </c>
      <c r="D480" s="4" t="s">
        <v>166</v>
      </c>
      <c r="E480" s="4">
        <v>28</v>
      </c>
      <c r="F480" s="4">
        <v>15.26</v>
      </c>
      <c r="G480" s="6">
        <f t="shared" si="56"/>
        <v>352</v>
      </c>
      <c r="H480" s="4">
        <v>0.27</v>
      </c>
      <c r="I480" s="6">
        <f t="shared" si="57"/>
        <v>338</v>
      </c>
      <c r="J480" s="4">
        <v>2.33</v>
      </c>
      <c r="K480" s="4">
        <v>0.56000000000000005</v>
      </c>
      <c r="L480" s="6">
        <f t="shared" si="58"/>
        <v>567</v>
      </c>
      <c r="M480" s="4">
        <v>25.71</v>
      </c>
      <c r="N480" s="4">
        <v>0.08</v>
      </c>
      <c r="O480" s="4">
        <v>0.36</v>
      </c>
      <c r="P480" s="4">
        <v>13.31</v>
      </c>
      <c r="Q480" s="6">
        <f t="shared" si="59"/>
        <v>680</v>
      </c>
      <c r="R480" s="4">
        <v>-7.0000000000000007E-2</v>
      </c>
      <c r="S480" s="4">
        <v>-7.0000000000000007E-2</v>
      </c>
      <c r="T480" s="4">
        <v>0.01</v>
      </c>
      <c r="U480" s="6">
        <f t="shared" si="60"/>
        <v>521</v>
      </c>
      <c r="V480" s="4">
        <v>0.31</v>
      </c>
      <c r="W480" s="6">
        <f t="shared" si="61"/>
        <v>314</v>
      </c>
      <c r="X480" s="4">
        <v>0.15</v>
      </c>
      <c r="Y480" s="4">
        <v>-0.26</v>
      </c>
      <c r="Z480" s="4">
        <v>-0.24</v>
      </c>
      <c r="AA480" s="4" t="s">
        <v>79</v>
      </c>
      <c r="AB480" s="4">
        <v>2021</v>
      </c>
      <c r="AC480" s="6">
        <f t="shared" si="62"/>
        <v>462.25</v>
      </c>
      <c r="AD480" s="14">
        <f t="shared" si="63"/>
        <v>478</v>
      </c>
    </row>
    <row r="481" spans="1:30" x14ac:dyDescent="0.35">
      <c r="A481" s="4" t="s">
        <v>682</v>
      </c>
      <c r="B481" s="4" t="s">
        <v>467</v>
      </c>
      <c r="C481" s="4" t="s">
        <v>82</v>
      </c>
      <c r="D481" s="4" t="s">
        <v>283</v>
      </c>
      <c r="E481" s="4">
        <v>24</v>
      </c>
      <c r="F481" s="4">
        <v>18.7</v>
      </c>
      <c r="G481" s="6">
        <f t="shared" si="56"/>
        <v>263</v>
      </c>
      <c r="H481" s="4">
        <v>0.04</v>
      </c>
      <c r="I481" s="6">
        <f t="shared" si="57"/>
        <v>721</v>
      </c>
      <c r="J481" s="4">
        <v>0.69</v>
      </c>
      <c r="K481" s="4">
        <v>0.28000000000000003</v>
      </c>
      <c r="L481" s="6">
        <f t="shared" si="58"/>
        <v>731</v>
      </c>
      <c r="M481" s="4">
        <v>28.69</v>
      </c>
      <c r="N481" s="4">
        <v>-0.01</v>
      </c>
      <c r="O481" s="4">
        <v>0.33</v>
      </c>
      <c r="P481" s="4">
        <v>23.37</v>
      </c>
      <c r="Q481" s="6">
        <f t="shared" si="59"/>
        <v>39</v>
      </c>
      <c r="R481" s="4">
        <v>0.05</v>
      </c>
      <c r="S481" s="4">
        <v>-7.0000000000000007E-2</v>
      </c>
      <c r="T481" s="4">
        <v>0.09</v>
      </c>
      <c r="U481" s="6">
        <f t="shared" si="60"/>
        <v>137</v>
      </c>
      <c r="V481" s="4">
        <v>0.11</v>
      </c>
      <c r="W481" s="6">
        <f t="shared" si="61"/>
        <v>703</v>
      </c>
      <c r="X481" s="4">
        <v>-0.03</v>
      </c>
      <c r="Y481" s="4">
        <v>0.05</v>
      </c>
      <c r="Z481" s="4">
        <v>0.02</v>
      </c>
      <c r="AA481" s="4" t="s">
        <v>33</v>
      </c>
      <c r="AB481" s="4">
        <v>2021</v>
      </c>
      <c r="AC481" s="6">
        <f t="shared" si="62"/>
        <v>462.6</v>
      </c>
      <c r="AD481" s="14">
        <f t="shared" si="63"/>
        <v>479</v>
      </c>
    </row>
    <row r="482" spans="1:30" x14ac:dyDescent="0.35">
      <c r="A482" s="4" t="s">
        <v>683</v>
      </c>
      <c r="B482" s="4" t="s">
        <v>68</v>
      </c>
      <c r="C482" s="4" t="s">
        <v>82</v>
      </c>
      <c r="D482" s="4" t="s">
        <v>372</v>
      </c>
      <c r="E482" s="4">
        <v>19</v>
      </c>
      <c r="F482" s="4">
        <v>25.29</v>
      </c>
      <c r="G482" s="6">
        <f t="shared" si="56"/>
        <v>132</v>
      </c>
      <c r="H482" s="4">
        <v>7.0000000000000007E-2</v>
      </c>
      <c r="I482" s="6">
        <f t="shared" si="57"/>
        <v>652</v>
      </c>
      <c r="J482" s="4">
        <v>1.62</v>
      </c>
      <c r="K482" s="4">
        <v>0.65</v>
      </c>
      <c r="L482" s="6">
        <f t="shared" si="58"/>
        <v>487</v>
      </c>
      <c r="M482" s="4">
        <v>37.549999999999997</v>
      </c>
      <c r="N482" s="4">
        <v>0.19</v>
      </c>
      <c r="O482" s="4">
        <v>0.31</v>
      </c>
      <c r="P482" s="4">
        <v>17.260000000000002</v>
      </c>
      <c r="Q482" s="6">
        <f t="shared" si="59"/>
        <v>336</v>
      </c>
      <c r="R482" s="4">
        <v>0.11</v>
      </c>
      <c r="S482" s="4">
        <v>0</v>
      </c>
      <c r="T482" s="4">
        <v>0.01</v>
      </c>
      <c r="U482" s="6">
        <f t="shared" si="60"/>
        <v>521</v>
      </c>
      <c r="V482" s="4">
        <v>0.19</v>
      </c>
      <c r="W482" s="6">
        <f t="shared" si="61"/>
        <v>540</v>
      </c>
      <c r="X482" s="4">
        <v>-0.01</v>
      </c>
      <c r="Y482" s="4">
        <v>0</v>
      </c>
      <c r="Z482" s="4">
        <v>0.11</v>
      </c>
      <c r="AA482" s="4" t="s">
        <v>28</v>
      </c>
      <c r="AB482" s="4">
        <v>2021</v>
      </c>
      <c r="AC482" s="6">
        <f t="shared" si="62"/>
        <v>462.75</v>
      </c>
      <c r="AD482" s="14">
        <f t="shared" si="63"/>
        <v>480</v>
      </c>
    </row>
    <row r="483" spans="1:30" x14ac:dyDescent="0.35">
      <c r="A483" s="4" t="s">
        <v>684</v>
      </c>
      <c r="B483" s="4" t="s">
        <v>250</v>
      </c>
      <c r="C483" s="4" t="s">
        <v>26</v>
      </c>
      <c r="D483" s="4" t="s">
        <v>251</v>
      </c>
      <c r="E483" s="4">
        <v>21</v>
      </c>
      <c r="F483" s="4">
        <v>7.85</v>
      </c>
      <c r="G483" s="6">
        <f t="shared" si="56"/>
        <v>565</v>
      </c>
      <c r="H483" s="4">
        <v>0.36</v>
      </c>
      <c r="I483" s="6">
        <f t="shared" si="57"/>
        <v>224</v>
      </c>
      <c r="J483" s="4">
        <v>2.39</v>
      </c>
      <c r="K483" s="4">
        <v>0.75</v>
      </c>
      <c r="L483" s="6">
        <f t="shared" si="58"/>
        <v>400</v>
      </c>
      <c r="M483" s="4">
        <v>31.63</v>
      </c>
      <c r="N483" s="4">
        <v>0.13</v>
      </c>
      <c r="O483" s="4">
        <v>0.35</v>
      </c>
      <c r="P483" s="4">
        <v>14.95</v>
      </c>
      <c r="Q483" s="6">
        <f t="shared" si="59"/>
        <v>555</v>
      </c>
      <c r="R483" s="4">
        <v>0.09</v>
      </c>
      <c r="S483" s="4">
        <v>-0.04</v>
      </c>
      <c r="T483" s="4">
        <v>-0.03</v>
      </c>
      <c r="U483" s="6">
        <f t="shared" si="60"/>
        <v>687</v>
      </c>
      <c r="V483" s="4">
        <v>0.18</v>
      </c>
      <c r="W483" s="6">
        <f t="shared" si="61"/>
        <v>561</v>
      </c>
      <c r="X483" s="4">
        <v>0.18</v>
      </c>
      <c r="Y483" s="4">
        <v>0.09</v>
      </c>
      <c r="Z483" s="4">
        <v>-0.01</v>
      </c>
      <c r="AA483" s="4" t="s">
        <v>37</v>
      </c>
      <c r="AB483" s="4">
        <v>2021</v>
      </c>
      <c r="AC483" s="6">
        <f t="shared" si="62"/>
        <v>463.15000000000003</v>
      </c>
      <c r="AD483" s="14">
        <f t="shared" si="63"/>
        <v>481</v>
      </c>
    </row>
    <row r="484" spans="1:30" x14ac:dyDescent="0.35">
      <c r="A484" s="4" t="s">
        <v>685</v>
      </c>
      <c r="B484" s="4" t="s">
        <v>81</v>
      </c>
      <c r="C484" s="4" t="s">
        <v>82</v>
      </c>
      <c r="D484" s="4" t="s">
        <v>117</v>
      </c>
      <c r="E484" s="4">
        <v>33</v>
      </c>
      <c r="F484" s="4">
        <v>19.29</v>
      </c>
      <c r="G484" s="6">
        <f t="shared" si="56"/>
        <v>255</v>
      </c>
      <c r="H484" s="4">
        <v>0.24</v>
      </c>
      <c r="I484" s="6">
        <f t="shared" si="57"/>
        <v>372</v>
      </c>
      <c r="J484" s="4">
        <v>1.53</v>
      </c>
      <c r="K484" s="4">
        <v>0.66</v>
      </c>
      <c r="L484" s="6">
        <f t="shared" si="58"/>
        <v>473</v>
      </c>
      <c r="M484" s="4">
        <v>35.47</v>
      </c>
      <c r="N484" s="4">
        <v>0.2</v>
      </c>
      <c r="O484" s="4">
        <v>0.3</v>
      </c>
      <c r="P484" s="4">
        <v>18.11</v>
      </c>
      <c r="Q484" s="6">
        <f t="shared" si="59"/>
        <v>274</v>
      </c>
      <c r="R484" s="4">
        <v>0.13</v>
      </c>
      <c r="S484" s="4">
        <v>-0.01</v>
      </c>
      <c r="T484" s="4">
        <v>-0.09</v>
      </c>
      <c r="U484" s="6">
        <f t="shared" si="60"/>
        <v>923</v>
      </c>
      <c r="V484" s="4">
        <v>0.17</v>
      </c>
      <c r="W484" s="6">
        <f t="shared" si="61"/>
        <v>581</v>
      </c>
      <c r="X484" s="4">
        <v>0.06</v>
      </c>
      <c r="Y484" s="4">
        <v>0.13</v>
      </c>
      <c r="Z484" s="4">
        <v>0.12</v>
      </c>
      <c r="AA484" s="4" t="s">
        <v>50</v>
      </c>
      <c r="AB484" s="4">
        <v>2021</v>
      </c>
      <c r="AC484" s="6">
        <f t="shared" si="62"/>
        <v>463.50000000000006</v>
      </c>
      <c r="AD484" s="14">
        <f t="shared" si="63"/>
        <v>482</v>
      </c>
    </row>
    <row r="485" spans="1:30" x14ac:dyDescent="0.35">
      <c r="A485" s="4" t="s">
        <v>686</v>
      </c>
      <c r="B485" s="4" t="s">
        <v>25</v>
      </c>
      <c r="C485" s="4" t="s">
        <v>26</v>
      </c>
      <c r="D485" s="4" t="s">
        <v>265</v>
      </c>
      <c r="E485" s="4">
        <v>31</v>
      </c>
      <c r="F485" s="4">
        <v>1.89</v>
      </c>
      <c r="G485" s="6">
        <f t="shared" si="56"/>
        <v>777</v>
      </c>
      <c r="H485" s="4">
        <v>0.5</v>
      </c>
      <c r="I485" s="6">
        <f t="shared" si="57"/>
        <v>110</v>
      </c>
      <c r="J485" s="4">
        <v>1.59</v>
      </c>
      <c r="K485" s="4">
        <v>0.47</v>
      </c>
      <c r="L485" s="6">
        <f t="shared" si="58"/>
        <v>630</v>
      </c>
      <c r="M485" s="4">
        <v>33.380000000000003</v>
      </c>
      <c r="N485" s="4">
        <v>0.37</v>
      </c>
      <c r="O485" s="4">
        <v>0.91</v>
      </c>
      <c r="P485" s="4">
        <v>13.9</v>
      </c>
      <c r="Q485" s="6">
        <f t="shared" si="59"/>
        <v>635</v>
      </c>
      <c r="R485" s="4">
        <v>0.04</v>
      </c>
      <c r="S485" s="4">
        <v>-0.06</v>
      </c>
      <c r="T485" s="4">
        <v>0.04</v>
      </c>
      <c r="U485" s="6">
        <f t="shared" si="60"/>
        <v>376</v>
      </c>
      <c r="V485" s="4">
        <v>0.25</v>
      </c>
      <c r="W485" s="6">
        <f t="shared" si="61"/>
        <v>422</v>
      </c>
      <c r="X485" s="4">
        <v>0.14000000000000001</v>
      </c>
      <c r="Y485" s="4">
        <v>0.38</v>
      </c>
      <c r="Z485" s="4">
        <v>0.35</v>
      </c>
      <c r="AA485" s="4" t="s">
        <v>28</v>
      </c>
      <c r="AB485" s="4">
        <v>2021</v>
      </c>
      <c r="AC485" s="6">
        <f t="shared" si="62"/>
        <v>463.9</v>
      </c>
      <c r="AD485" s="14">
        <f t="shared" si="63"/>
        <v>483</v>
      </c>
    </row>
    <row r="486" spans="1:30" x14ac:dyDescent="0.35">
      <c r="A486" s="4" t="s">
        <v>687</v>
      </c>
      <c r="B486" s="4" t="s">
        <v>189</v>
      </c>
      <c r="C486" s="4" t="s">
        <v>31</v>
      </c>
      <c r="D486" s="4" t="s">
        <v>145</v>
      </c>
      <c r="E486" s="4">
        <v>28</v>
      </c>
      <c r="F486" s="4">
        <v>13.25</v>
      </c>
      <c r="G486" s="6">
        <f t="shared" si="56"/>
        <v>407</v>
      </c>
      <c r="H486" s="4">
        <v>0.26</v>
      </c>
      <c r="I486" s="6">
        <f t="shared" si="57"/>
        <v>345</v>
      </c>
      <c r="J486" s="4">
        <v>1.84</v>
      </c>
      <c r="K486" s="4">
        <v>0.66</v>
      </c>
      <c r="L486" s="6">
        <f t="shared" si="58"/>
        <v>473</v>
      </c>
      <c r="M486" s="4">
        <v>35.97</v>
      </c>
      <c r="N486" s="4">
        <v>7.0000000000000007E-2</v>
      </c>
      <c r="O486" s="4">
        <v>0.27</v>
      </c>
      <c r="P486" s="4">
        <v>9.94</v>
      </c>
      <c r="Q486" s="6">
        <f t="shared" si="59"/>
        <v>841</v>
      </c>
      <c r="R486" s="4">
        <v>-0.05</v>
      </c>
      <c r="S486" s="4">
        <v>-0.02</v>
      </c>
      <c r="T486" s="4">
        <v>0.01</v>
      </c>
      <c r="U486" s="6">
        <f t="shared" si="60"/>
        <v>521</v>
      </c>
      <c r="V486" s="4">
        <v>0.41</v>
      </c>
      <c r="W486" s="6">
        <f t="shared" si="61"/>
        <v>184</v>
      </c>
      <c r="X486" s="4">
        <v>0.24</v>
      </c>
      <c r="Y486" s="4">
        <v>-0.17</v>
      </c>
      <c r="Z486" s="4">
        <v>-0.19</v>
      </c>
      <c r="AA486" s="4" t="s">
        <v>79</v>
      </c>
      <c r="AB486" s="4">
        <v>2021</v>
      </c>
      <c r="AC486" s="6">
        <f t="shared" si="62"/>
        <v>464.59999999999997</v>
      </c>
      <c r="AD486" s="14">
        <f t="shared" si="63"/>
        <v>484</v>
      </c>
    </row>
    <row r="487" spans="1:30" x14ac:dyDescent="0.35">
      <c r="A487" s="4" t="s">
        <v>688</v>
      </c>
      <c r="B487" s="4" t="s">
        <v>90</v>
      </c>
      <c r="C487" s="4" t="s">
        <v>26</v>
      </c>
      <c r="D487" s="4" t="s">
        <v>412</v>
      </c>
      <c r="E487" s="4">
        <v>28</v>
      </c>
      <c r="F487" s="4">
        <v>3.82</v>
      </c>
      <c r="G487" s="6">
        <f t="shared" si="56"/>
        <v>705</v>
      </c>
      <c r="H487" s="4">
        <v>0.47</v>
      </c>
      <c r="I487" s="6">
        <f t="shared" si="57"/>
        <v>131</v>
      </c>
      <c r="J487" s="4">
        <v>1.81</v>
      </c>
      <c r="K487" s="4">
        <v>1.21</v>
      </c>
      <c r="L487" s="6">
        <f t="shared" si="58"/>
        <v>126</v>
      </c>
      <c r="M487" s="4">
        <v>71.33</v>
      </c>
      <c r="N487" s="4">
        <v>0.32</v>
      </c>
      <c r="O487" s="4">
        <v>0.4</v>
      </c>
      <c r="P487" s="4">
        <v>9.31</v>
      </c>
      <c r="Q487" s="6">
        <f t="shared" si="59"/>
        <v>861</v>
      </c>
      <c r="R487" s="4">
        <v>0</v>
      </c>
      <c r="S487" s="4">
        <v>7.0000000000000007E-2</v>
      </c>
      <c r="T487" s="4">
        <v>-0.08</v>
      </c>
      <c r="U487" s="6">
        <f t="shared" si="60"/>
        <v>885</v>
      </c>
      <c r="V487" s="4">
        <v>0.26</v>
      </c>
      <c r="W487" s="6">
        <f t="shared" si="61"/>
        <v>404</v>
      </c>
      <c r="X487" s="4">
        <v>0.21</v>
      </c>
      <c r="Y487" s="4">
        <v>0.2</v>
      </c>
      <c r="Z487" s="4">
        <v>0.18</v>
      </c>
      <c r="AA487" s="4" t="s">
        <v>33</v>
      </c>
      <c r="AB487" s="4">
        <v>2021</v>
      </c>
      <c r="AC487" s="6">
        <f t="shared" si="62"/>
        <v>466</v>
      </c>
      <c r="AD487" s="14">
        <f t="shared" si="63"/>
        <v>485</v>
      </c>
    </row>
    <row r="488" spans="1:30" x14ac:dyDescent="0.35">
      <c r="A488" s="4" t="s">
        <v>689</v>
      </c>
      <c r="B488" s="4" t="s">
        <v>30</v>
      </c>
      <c r="C488" s="4" t="s">
        <v>82</v>
      </c>
      <c r="D488" s="4" t="s">
        <v>218</v>
      </c>
      <c r="E488" s="4">
        <v>26</v>
      </c>
      <c r="F488" s="4">
        <v>22.87</v>
      </c>
      <c r="G488" s="6">
        <f t="shared" si="56"/>
        <v>170</v>
      </c>
      <c r="H488" s="4">
        <v>0.15</v>
      </c>
      <c r="I488" s="6">
        <f t="shared" si="57"/>
        <v>510</v>
      </c>
      <c r="J488" s="4">
        <v>1.25</v>
      </c>
      <c r="K488" s="4">
        <v>0.47</v>
      </c>
      <c r="L488" s="6">
        <f t="shared" si="58"/>
        <v>630</v>
      </c>
      <c r="M488" s="4">
        <v>30.98</v>
      </c>
      <c r="N488" s="4">
        <v>0.06</v>
      </c>
      <c r="O488" s="4">
        <v>0.32</v>
      </c>
      <c r="P488" s="4">
        <v>19.23</v>
      </c>
      <c r="Q488" s="6">
        <f t="shared" si="59"/>
        <v>199</v>
      </c>
      <c r="R488" s="4">
        <v>7.0000000000000007E-2</v>
      </c>
      <c r="S488" s="4">
        <v>-0.05</v>
      </c>
      <c r="T488" s="4">
        <v>0.02</v>
      </c>
      <c r="U488" s="6">
        <f t="shared" si="60"/>
        <v>468</v>
      </c>
      <c r="V488" s="4">
        <v>0.02</v>
      </c>
      <c r="W488" s="6">
        <f t="shared" si="61"/>
        <v>874</v>
      </c>
      <c r="X488" s="4">
        <v>0.12</v>
      </c>
      <c r="Y488" s="4">
        <v>-7.0000000000000007E-2</v>
      </c>
      <c r="Z488" s="4">
        <v>0.04</v>
      </c>
      <c r="AA488" s="4" t="s">
        <v>50</v>
      </c>
      <c r="AB488" s="4">
        <v>2021</v>
      </c>
      <c r="AC488" s="6">
        <f t="shared" si="62"/>
        <v>466.45</v>
      </c>
      <c r="AD488" s="14">
        <f t="shared" si="63"/>
        <v>486</v>
      </c>
    </row>
    <row r="489" spans="1:30" x14ac:dyDescent="0.35">
      <c r="A489" s="4" t="s">
        <v>690</v>
      </c>
      <c r="B489" s="4" t="s">
        <v>57</v>
      </c>
      <c r="C489" s="4" t="s">
        <v>26</v>
      </c>
      <c r="D489" s="4" t="s">
        <v>75</v>
      </c>
      <c r="E489" s="4">
        <v>24</v>
      </c>
      <c r="F489" s="4">
        <v>19.440000000000001</v>
      </c>
      <c r="G489" s="6">
        <f t="shared" si="56"/>
        <v>249</v>
      </c>
      <c r="H489" s="4">
        <v>0.18</v>
      </c>
      <c r="I489" s="6">
        <f t="shared" si="57"/>
        <v>466</v>
      </c>
      <c r="J489" s="4">
        <v>2.76</v>
      </c>
      <c r="K489" s="4">
        <v>1</v>
      </c>
      <c r="L489" s="6">
        <f t="shared" si="58"/>
        <v>236</v>
      </c>
      <c r="M489" s="4">
        <v>36.520000000000003</v>
      </c>
      <c r="N489" s="4">
        <v>0.19</v>
      </c>
      <c r="O489" s="4">
        <v>0.17</v>
      </c>
      <c r="P489" s="4">
        <v>16.809999999999999</v>
      </c>
      <c r="Q489" s="6">
        <f t="shared" si="59"/>
        <v>380</v>
      </c>
      <c r="R489" s="4">
        <v>-0.06</v>
      </c>
      <c r="S489" s="4">
        <v>-7.0000000000000007E-2</v>
      </c>
      <c r="T489" s="4">
        <v>-0.1</v>
      </c>
      <c r="U489" s="6">
        <f t="shared" si="60"/>
        <v>960</v>
      </c>
      <c r="V489" s="4">
        <v>0.14000000000000001</v>
      </c>
      <c r="W489" s="6">
        <f t="shared" si="61"/>
        <v>644</v>
      </c>
      <c r="X489" s="4">
        <v>0.05</v>
      </c>
      <c r="Y489" s="4">
        <v>-0.04</v>
      </c>
      <c r="Z489" s="4">
        <v>7.0000000000000007E-2</v>
      </c>
      <c r="AA489" s="4" t="s">
        <v>50</v>
      </c>
      <c r="AB489" s="4">
        <v>2021</v>
      </c>
      <c r="AC489" s="6">
        <f t="shared" si="62"/>
        <v>466.45000000000005</v>
      </c>
      <c r="AD489" s="14">
        <f t="shared" si="63"/>
        <v>487</v>
      </c>
    </row>
    <row r="490" spans="1:30" x14ac:dyDescent="0.35">
      <c r="A490" s="4" t="s">
        <v>691</v>
      </c>
      <c r="B490" s="4" t="s">
        <v>39</v>
      </c>
      <c r="C490" s="4" t="s">
        <v>31</v>
      </c>
      <c r="D490" s="4" t="s">
        <v>213</v>
      </c>
      <c r="E490" s="4">
        <v>31</v>
      </c>
      <c r="F490" s="4">
        <v>17.62</v>
      </c>
      <c r="G490" s="6">
        <f t="shared" si="56"/>
        <v>289</v>
      </c>
      <c r="H490" s="4">
        <v>0.15</v>
      </c>
      <c r="I490" s="6">
        <f t="shared" si="57"/>
        <v>510</v>
      </c>
      <c r="J490" s="4">
        <v>2.5299999999999998</v>
      </c>
      <c r="K490" s="4">
        <v>0.54</v>
      </c>
      <c r="L490" s="6">
        <f t="shared" si="58"/>
        <v>583</v>
      </c>
      <c r="M490" s="4">
        <v>24.92</v>
      </c>
      <c r="N490" s="4">
        <v>0.11</v>
      </c>
      <c r="O490" s="4">
        <v>0.27</v>
      </c>
      <c r="P490" s="4">
        <v>10.130000000000001</v>
      </c>
      <c r="Q490" s="6">
        <f t="shared" si="59"/>
        <v>836</v>
      </c>
      <c r="R490" s="4">
        <v>-0.08</v>
      </c>
      <c r="S490" s="4">
        <v>0.04</v>
      </c>
      <c r="T490" s="4">
        <v>0.09</v>
      </c>
      <c r="U490" s="6">
        <f t="shared" si="60"/>
        <v>137</v>
      </c>
      <c r="V490" s="4">
        <v>0.3</v>
      </c>
      <c r="W490" s="6">
        <f t="shared" si="61"/>
        <v>331</v>
      </c>
      <c r="X490" s="4">
        <v>0.14000000000000001</v>
      </c>
      <c r="Y490" s="4">
        <v>-0.2</v>
      </c>
      <c r="Z490" s="4">
        <v>-7.0000000000000007E-2</v>
      </c>
      <c r="AA490" s="4" t="s">
        <v>37</v>
      </c>
      <c r="AB490" s="4">
        <v>2021</v>
      </c>
      <c r="AC490" s="6">
        <f t="shared" si="62"/>
        <v>466.5</v>
      </c>
      <c r="AD490" s="14">
        <f t="shared" si="63"/>
        <v>488</v>
      </c>
    </row>
    <row r="491" spans="1:30" x14ac:dyDescent="0.35">
      <c r="A491" s="4" t="s">
        <v>692</v>
      </c>
      <c r="B491" s="4" t="s">
        <v>44</v>
      </c>
      <c r="C491" s="4" t="s">
        <v>31</v>
      </c>
      <c r="D491" s="4" t="s">
        <v>123</v>
      </c>
      <c r="E491" s="4">
        <v>24</v>
      </c>
      <c r="F491" s="4">
        <v>4.9000000000000004</v>
      </c>
      <c r="G491" s="6">
        <f t="shared" si="56"/>
        <v>666</v>
      </c>
      <c r="H491" s="4">
        <v>0.15</v>
      </c>
      <c r="I491" s="6">
        <f t="shared" si="57"/>
        <v>510</v>
      </c>
      <c r="J491" s="4">
        <v>3.03</v>
      </c>
      <c r="K491" s="4">
        <v>1.5</v>
      </c>
      <c r="L491" s="6">
        <f t="shared" si="58"/>
        <v>55</v>
      </c>
      <c r="M491" s="4">
        <v>46.77</v>
      </c>
      <c r="N491" s="4">
        <v>0.11</v>
      </c>
      <c r="O491" s="4">
        <v>0.24</v>
      </c>
      <c r="P491" s="4">
        <v>17.87</v>
      </c>
      <c r="Q491" s="6">
        <f t="shared" si="59"/>
        <v>293</v>
      </c>
      <c r="R491" s="4">
        <v>-7.0000000000000007E-2</v>
      </c>
      <c r="S491" s="4">
        <v>0.08</v>
      </c>
      <c r="T491" s="4">
        <v>-0.1</v>
      </c>
      <c r="U491" s="6">
        <f t="shared" si="60"/>
        <v>960</v>
      </c>
      <c r="V491" s="4">
        <v>0.26</v>
      </c>
      <c r="W491" s="6">
        <f t="shared" si="61"/>
        <v>404</v>
      </c>
      <c r="X491" s="4">
        <v>0.18</v>
      </c>
      <c r="Y491" s="4">
        <v>0</v>
      </c>
      <c r="Z491" s="4">
        <v>-7.0000000000000007E-2</v>
      </c>
      <c r="AA491" s="4" t="s">
        <v>50</v>
      </c>
      <c r="AB491" s="4">
        <v>2021</v>
      </c>
      <c r="AC491" s="6">
        <f t="shared" si="62"/>
        <v>466.75</v>
      </c>
      <c r="AD491" s="14">
        <f t="shared" si="63"/>
        <v>489</v>
      </c>
    </row>
    <row r="492" spans="1:30" x14ac:dyDescent="0.35">
      <c r="A492" s="4" t="s">
        <v>693</v>
      </c>
      <c r="B492" s="4" t="s">
        <v>694</v>
      </c>
      <c r="C492" s="4" t="s">
        <v>31</v>
      </c>
      <c r="D492" s="4" t="s">
        <v>377</v>
      </c>
      <c r="E492" s="4">
        <v>31</v>
      </c>
      <c r="F492" s="4">
        <v>5.98</v>
      </c>
      <c r="G492" s="6">
        <f t="shared" si="56"/>
        <v>625</v>
      </c>
      <c r="H492" s="4">
        <v>-0.08</v>
      </c>
      <c r="I492" s="6">
        <f t="shared" si="57"/>
        <v>955</v>
      </c>
      <c r="J492" s="4">
        <v>1.89</v>
      </c>
      <c r="K492" s="4">
        <v>0.98</v>
      </c>
      <c r="L492" s="6">
        <f t="shared" si="58"/>
        <v>251</v>
      </c>
      <c r="M492" s="4">
        <v>54.56</v>
      </c>
      <c r="N492" s="4">
        <v>0.06</v>
      </c>
      <c r="O492" s="4">
        <v>0.1</v>
      </c>
      <c r="P492" s="4">
        <v>15.6</v>
      </c>
      <c r="Q492" s="6">
        <f t="shared" si="59"/>
        <v>495</v>
      </c>
      <c r="R492" s="4">
        <v>0.08</v>
      </c>
      <c r="S492" s="4">
        <v>-0.08</v>
      </c>
      <c r="T492" s="4">
        <v>0.37</v>
      </c>
      <c r="U492" s="6">
        <f t="shared" si="60"/>
        <v>9</v>
      </c>
      <c r="V492" s="4">
        <v>0.52</v>
      </c>
      <c r="W492" s="6">
        <f t="shared" si="61"/>
        <v>86</v>
      </c>
      <c r="X492" s="4">
        <v>0.11</v>
      </c>
      <c r="Y492" s="4">
        <v>-0.49</v>
      </c>
      <c r="Z492" s="4">
        <v>-0.36</v>
      </c>
      <c r="AA492" s="4" t="s">
        <v>50</v>
      </c>
      <c r="AB492" s="4">
        <v>2021</v>
      </c>
      <c r="AC492" s="6">
        <f t="shared" si="62"/>
        <v>466.90000000000003</v>
      </c>
      <c r="AD492" s="14">
        <f t="shared" si="63"/>
        <v>490</v>
      </c>
    </row>
    <row r="493" spans="1:30" x14ac:dyDescent="0.35">
      <c r="A493" s="4" t="s">
        <v>695</v>
      </c>
      <c r="B493" s="4" t="s">
        <v>44</v>
      </c>
      <c r="C493" s="4" t="s">
        <v>26</v>
      </c>
      <c r="D493" s="4" t="s">
        <v>233</v>
      </c>
      <c r="E493" s="4">
        <v>29</v>
      </c>
      <c r="F493" s="4">
        <v>5.77</v>
      </c>
      <c r="G493" s="6">
        <f t="shared" si="56"/>
        <v>634</v>
      </c>
      <c r="H493" s="4">
        <v>0.17</v>
      </c>
      <c r="I493" s="6">
        <f t="shared" si="57"/>
        <v>487</v>
      </c>
      <c r="J493" s="4">
        <v>2.75</v>
      </c>
      <c r="K493" s="4">
        <v>1.07</v>
      </c>
      <c r="L493" s="6">
        <f t="shared" si="58"/>
        <v>198</v>
      </c>
      <c r="M493" s="4">
        <v>37.4</v>
      </c>
      <c r="N493" s="4">
        <v>0.14000000000000001</v>
      </c>
      <c r="O493" s="4">
        <v>0.24</v>
      </c>
      <c r="P493" s="4">
        <v>10.19</v>
      </c>
      <c r="Q493" s="6">
        <f t="shared" si="59"/>
        <v>834</v>
      </c>
      <c r="R493" s="4">
        <v>0.19</v>
      </c>
      <c r="S493" s="4">
        <v>-0.04</v>
      </c>
      <c r="T493" s="4">
        <v>0.02</v>
      </c>
      <c r="U493" s="6">
        <f t="shared" si="60"/>
        <v>468</v>
      </c>
      <c r="V493" s="4">
        <v>0.44</v>
      </c>
      <c r="W493" s="6">
        <f t="shared" si="61"/>
        <v>153</v>
      </c>
      <c r="X493" s="4">
        <v>0.06</v>
      </c>
      <c r="Y493" s="4">
        <v>-0.13</v>
      </c>
      <c r="Z493" s="4">
        <v>-0.21</v>
      </c>
      <c r="AA493" s="4" t="s">
        <v>46</v>
      </c>
      <c r="AB493" s="4">
        <v>2021</v>
      </c>
      <c r="AC493" s="6">
        <f t="shared" si="62"/>
        <v>467.04999999999995</v>
      </c>
      <c r="AD493" s="14">
        <f t="shared" si="63"/>
        <v>491</v>
      </c>
    </row>
    <row r="494" spans="1:30" x14ac:dyDescent="0.35">
      <c r="A494" s="4" t="s">
        <v>696</v>
      </c>
      <c r="B494" s="4" t="s">
        <v>68</v>
      </c>
      <c r="C494" s="4" t="s">
        <v>26</v>
      </c>
      <c r="D494" s="4" t="s">
        <v>474</v>
      </c>
      <c r="E494" s="4">
        <v>26</v>
      </c>
      <c r="F494" s="4">
        <v>5.75</v>
      </c>
      <c r="G494" s="6">
        <f t="shared" si="56"/>
        <v>636</v>
      </c>
      <c r="H494" s="4">
        <v>0.17</v>
      </c>
      <c r="I494" s="6">
        <f t="shared" si="57"/>
        <v>487</v>
      </c>
      <c r="J494" s="4">
        <v>2.4500000000000002</v>
      </c>
      <c r="K494" s="4">
        <v>0.61</v>
      </c>
      <c r="L494" s="6">
        <f t="shared" si="58"/>
        <v>525</v>
      </c>
      <c r="M494" s="4">
        <v>28.6</v>
      </c>
      <c r="N494" s="4">
        <v>0.03</v>
      </c>
      <c r="O494" s="4">
        <v>0.16</v>
      </c>
      <c r="P494" s="4">
        <v>20.6</v>
      </c>
      <c r="Q494" s="6">
        <f t="shared" si="59"/>
        <v>132</v>
      </c>
      <c r="R494" s="4">
        <v>-0.04</v>
      </c>
      <c r="S494" s="4">
        <v>-0.1</v>
      </c>
      <c r="T494" s="4">
        <v>-0.01</v>
      </c>
      <c r="U494" s="6">
        <f t="shared" si="60"/>
        <v>616</v>
      </c>
      <c r="V494" s="4">
        <v>0.3</v>
      </c>
      <c r="W494" s="6">
        <f t="shared" si="61"/>
        <v>331</v>
      </c>
      <c r="X494" s="4">
        <v>0.13</v>
      </c>
      <c r="Y494" s="4">
        <v>-0.12</v>
      </c>
      <c r="Z494" s="4">
        <v>-0.09</v>
      </c>
      <c r="AA494" s="4" t="s">
        <v>28</v>
      </c>
      <c r="AB494" s="4">
        <v>2021</v>
      </c>
      <c r="AC494" s="6">
        <f t="shared" si="62"/>
        <v>467.45</v>
      </c>
      <c r="AD494" s="14">
        <f t="shared" si="63"/>
        <v>492</v>
      </c>
    </row>
    <row r="495" spans="1:30" x14ac:dyDescent="0.35">
      <c r="A495" s="4" t="s">
        <v>697</v>
      </c>
      <c r="B495" s="4" t="s">
        <v>135</v>
      </c>
      <c r="C495" s="4" t="s">
        <v>31</v>
      </c>
      <c r="D495" s="4" t="s">
        <v>103</v>
      </c>
      <c r="E495" s="4">
        <v>26</v>
      </c>
      <c r="F495" s="4">
        <v>10.41</v>
      </c>
      <c r="G495" s="6">
        <f t="shared" si="56"/>
        <v>478</v>
      </c>
      <c r="H495" s="4">
        <v>0.28000000000000003</v>
      </c>
      <c r="I495" s="6">
        <f t="shared" si="57"/>
        <v>325</v>
      </c>
      <c r="J495" s="4">
        <v>2.39</v>
      </c>
      <c r="K495" s="4">
        <v>1.06</v>
      </c>
      <c r="L495" s="6">
        <f t="shared" si="58"/>
        <v>203</v>
      </c>
      <c r="M495" s="4">
        <v>44.08</v>
      </c>
      <c r="N495" s="4">
        <v>0.04</v>
      </c>
      <c r="O495" s="4">
        <v>0.35</v>
      </c>
      <c r="P495" s="4">
        <v>9.57</v>
      </c>
      <c r="Q495" s="6">
        <f t="shared" si="59"/>
        <v>857</v>
      </c>
      <c r="R495" s="4">
        <v>0.09</v>
      </c>
      <c r="S495" s="4">
        <v>-0.01</v>
      </c>
      <c r="T495" s="4">
        <v>-0.06</v>
      </c>
      <c r="U495" s="6">
        <f t="shared" si="60"/>
        <v>805</v>
      </c>
      <c r="V495" s="4">
        <v>0.35</v>
      </c>
      <c r="W495" s="6">
        <f t="shared" si="61"/>
        <v>249</v>
      </c>
      <c r="X495" s="4">
        <v>0.13</v>
      </c>
      <c r="Y495" s="4">
        <v>0.1</v>
      </c>
      <c r="Z495" s="4">
        <v>0.02</v>
      </c>
      <c r="AA495" s="4" t="s">
        <v>46</v>
      </c>
      <c r="AB495" s="4">
        <v>2021</v>
      </c>
      <c r="AC495" s="6">
        <f t="shared" si="62"/>
        <v>467.74999999999994</v>
      </c>
      <c r="AD495" s="14">
        <f t="shared" si="63"/>
        <v>493</v>
      </c>
    </row>
    <row r="496" spans="1:30" x14ac:dyDescent="0.35">
      <c r="A496" s="4" t="s">
        <v>698</v>
      </c>
      <c r="B496" s="4" t="s">
        <v>35</v>
      </c>
      <c r="C496" s="4" t="s">
        <v>26</v>
      </c>
      <c r="D496" s="4" t="s">
        <v>283</v>
      </c>
      <c r="E496" s="4">
        <v>23</v>
      </c>
      <c r="F496" s="4">
        <v>16.399999999999999</v>
      </c>
      <c r="G496" s="6">
        <f t="shared" si="56"/>
        <v>321</v>
      </c>
      <c r="H496" s="4">
        <v>0.19</v>
      </c>
      <c r="I496" s="6">
        <f t="shared" si="57"/>
        <v>451</v>
      </c>
      <c r="J496" s="4">
        <v>1.68</v>
      </c>
      <c r="K496" s="4">
        <v>0.62</v>
      </c>
      <c r="L496" s="6">
        <f t="shared" si="58"/>
        <v>513</v>
      </c>
      <c r="M496" s="4">
        <v>34.549999999999997</v>
      </c>
      <c r="N496" s="4">
        <v>0.11</v>
      </c>
      <c r="O496" s="4">
        <v>0.38</v>
      </c>
      <c r="P496" s="4">
        <v>19.510000000000002</v>
      </c>
      <c r="Q496" s="6">
        <f t="shared" si="59"/>
        <v>183</v>
      </c>
      <c r="R496" s="4">
        <v>0.08</v>
      </c>
      <c r="S496" s="4">
        <v>-0.03</v>
      </c>
      <c r="T496" s="4">
        <v>-0.06</v>
      </c>
      <c r="U496" s="6">
        <f t="shared" si="60"/>
        <v>805</v>
      </c>
      <c r="V496" s="4">
        <v>0.18</v>
      </c>
      <c r="W496" s="6">
        <f t="shared" si="61"/>
        <v>561</v>
      </c>
      <c r="X496" s="4">
        <v>0.13</v>
      </c>
      <c r="Y496" s="4">
        <v>0.08</v>
      </c>
      <c r="Z496" s="4">
        <v>0.21</v>
      </c>
      <c r="AA496" s="4" t="s">
        <v>33</v>
      </c>
      <c r="AB496" s="4">
        <v>2021</v>
      </c>
      <c r="AC496" s="6">
        <f t="shared" si="62"/>
        <v>467.8</v>
      </c>
      <c r="AD496" s="14">
        <f t="shared" si="63"/>
        <v>494</v>
      </c>
    </row>
    <row r="497" spans="1:30" x14ac:dyDescent="0.35">
      <c r="A497" s="4" t="s">
        <v>699</v>
      </c>
      <c r="B497" s="4" t="s">
        <v>39</v>
      </c>
      <c r="C497" s="4" t="s">
        <v>26</v>
      </c>
      <c r="D497" s="4" t="s">
        <v>94</v>
      </c>
      <c r="E497" s="4">
        <v>19</v>
      </c>
      <c r="F497" s="4">
        <v>2.59</v>
      </c>
      <c r="G497" s="6">
        <f t="shared" si="56"/>
        <v>750</v>
      </c>
      <c r="H497" s="4">
        <v>0.33</v>
      </c>
      <c r="I497" s="6">
        <f t="shared" si="57"/>
        <v>260</v>
      </c>
      <c r="J497" s="4">
        <v>3.86</v>
      </c>
      <c r="K497" s="4">
        <v>1.24</v>
      </c>
      <c r="L497" s="6">
        <f t="shared" si="58"/>
        <v>116</v>
      </c>
      <c r="M497" s="4">
        <v>29.93</v>
      </c>
      <c r="N497" s="4">
        <v>0</v>
      </c>
      <c r="O497" s="4">
        <v>0.35</v>
      </c>
      <c r="P497" s="4">
        <v>11.94</v>
      </c>
      <c r="Q497" s="6">
        <f t="shared" si="59"/>
        <v>772</v>
      </c>
      <c r="R497" s="4">
        <v>-0.05</v>
      </c>
      <c r="S497" s="4">
        <v>-0.09</v>
      </c>
      <c r="T497" s="4">
        <v>-0.1</v>
      </c>
      <c r="U497" s="6">
        <f t="shared" si="60"/>
        <v>960</v>
      </c>
      <c r="V497" s="4">
        <v>0.54</v>
      </c>
      <c r="W497" s="6">
        <f t="shared" si="61"/>
        <v>74</v>
      </c>
      <c r="X497" s="4">
        <v>0.19</v>
      </c>
      <c r="Y497" s="4">
        <v>-0.25</v>
      </c>
      <c r="Z497" s="4">
        <v>-0.13</v>
      </c>
      <c r="AA497" s="4" t="s">
        <v>33</v>
      </c>
      <c r="AB497" s="4">
        <v>2021</v>
      </c>
      <c r="AC497" s="6">
        <f t="shared" si="62"/>
        <v>467.9</v>
      </c>
      <c r="AD497" s="14">
        <f t="shared" si="63"/>
        <v>495</v>
      </c>
    </row>
    <row r="498" spans="1:30" x14ac:dyDescent="0.35">
      <c r="A498" s="4" t="s">
        <v>545</v>
      </c>
      <c r="B498" s="4" t="s">
        <v>57</v>
      </c>
      <c r="C498" s="4" t="s">
        <v>82</v>
      </c>
      <c r="D498" s="4" t="s">
        <v>276</v>
      </c>
      <c r="E498" s="4">
        <v>32</v>
      </c>
      <c r="F498" s="4">
        <v>6.59</v>
      </c>
      <c r="G498" s="6">
        <f t="shared" si="56"/>
        <v>598</v>
      </c>
      <c r="H498" s="4">
        <v>0.15</v>
      </c>
      <c r="I498" s="6">
        <f t="shared" si="57"/>
        <v>510</v>
      </c>
      <c r="J498" s="4">
        <v>1.63</v>
      </c>
      <c r="K498" s="4">
        <v>0.26</v>
      </c>
      <c r="L498" s="6">
        <f t="shared" si="58"/>
        <v>741</v>
      </c>
      <c r="M498" s="4">
        <v>19.98</v>
      </c>
      <c r="N498" s="4">
        <v>0.14000000000000001</v>
      </c>
      <c r="O498" s="4">
        <v>0.53</v>
      </c>
      <c r="P498" s="4">
        <v>18.559999999999999</v>
      </c>
      <c r="Q498" s="6">
        <f t="shared" si="59"/>
        <v>241</v>
      </c>
      <c r="R498" s="4">
        <v>0.05</v>
      </c>
      <c r="S498" s="4">
        <v>0.09</v>
      </c>
      <c r="T498" s="4">
        <v>0.1</v>
      </c>
      <c r="U498" s="6">
        <f t="shared" si="60"/>
        <v>106</v>
      </c>
      <c r="V498" s="4">
        <v>0.21</v>
      </c>
      <c r="W498" s="6">
        <f t="shared" si="61"/>
        <v>508</v>
      </c>
      <c r="X498" s="4">
        <v>0.03</v>
      </c>
      <c r="Y498" s="4">
        <v>0.15</v>
      </c>
      <c r="Z498" s="4">
        <v>0.14000000000000001</v>
      </c>
      <c r="AA498" s="4" t="s">
        <v>33</v>
      </c>
      <c r="AB498" s="4">
        <v>2021</v>
      </c>
      <c r="AC498" s="6">
        <f t="shared" si="62"/>
        <v>468.24999999999994</v>
      </c>
      <c r="AD498" s="14">
        <f t="shared" si="63"/>
        <v>496</v>
      </c>
    </row>
    <row r="499" spans="1:30" x14ac:dyDescent="0.35">
      <c r="A499" s="4" t="s">
        <v>700</v>
      </c>
      <c r="B499" s="4" t="s">
        <v>183</v>
      </c>
      <c r="C499" s="4" t="s">
        <v>82</v>
      </c>
      <c r="D499" s="4" t="s">
        <v>310</v>
      </c>
      <c r="E499" s="4">
        <v>26</v>
      </c>
      <c r="F499" s="4">
        <v>7.5</v>
      </c>
      <c r="G499" s="6">
        <f t="shared" si="56"/>
        <v>573</v>
      </c>
      <c r="H499" s="4">
        <v>0.13</v>
      </c>
      <c r="I499" s="6">
        <f t="shared" si="57"/>
        <v>548</v>
      </c>
      <c r="J499" s="4">
        <v>1.32</v>
      </c>
      <c r="K499" s="4">
        <v>0.6</v>
      </c>
      <c r="L499" s="6">
        <f t="shared" si="58"/>
        <v>534</v>
      </c>
      <c r="M499" s="4">
        <v>40.1</v>
      </c>
      <c r="N499" s="4">
        <v>0.2</v>
      </c>
      <c r="O499" s="4">
        <v>0.18</v>
      </c>
      <c r="P499" s="4">
        <v>15</v>
      </c>
      <c r="Q499" s="6">
        <f t="shared" si="59"/>
        <v>546</v>
      </c>
      <c r="R499" s="4">
        <v>7.0000000000000007E-2</v>
      </c>
      <c r="S499" s="4">
        <v>0.05</v>
      </c>
      <c r="T499" s="4">
        <v>0.09</v>
      </c>
      <c r="U499" s="6">
        <f t="shared" si="60"/>
        <v>137</v>
      </c>
      <c r="V499" s="4">
        <v>0.28000000000000003</v>
      </c>
      <c r="W499" s="6">
        <f t="shared" si="61"/>
        <v>366</v>
      </c>
      <c r="X499" s="4">
        <v>0.13</v>
      </c>
      <c r="Y499" s="4">
        <v>-0.08</v>
      </c>
      <c r="Z499" s="4">
        <v>-0.13</v>
      </c>
      <c r="AA499" s="4" t="s">
        <v>50</v>
      </c>
      <c r="AB499" s="4">
        <v>2021</v>
      </c>
      <c r="AC499" s="6">
        <f t="shared" si="62"/>
        <v>468.8</v>
      </c>
      <c r="AD499" s="14">
        <f t="shared" si="63"/>
        <v>497</v>
      </c>
    </row>
    <row r="500" spans="1:30" x14ac:dyDescent="0.35">
      <c r="A500" s="4" t="s">
        <v>701</v>
      </c>
      <c r="B500" s="4" t="s">
        <v>510</v>
      </c>
      <c r="C500" s="4" t="s">
        <v>26</v>
      </c>
      <c r="D500" s="4" t="s">
        <v>310</v>
      </c>
      <c r="E500" s="4">
        <v>22</v>
      </c>
      <c r="F500" s="4">
        <v>12.14</v>
      </c>
      <c r="G500" s="6">
        <f t="shared" si="56"/>
        <v>439</v>
      </c>
      <c r="H500" s="4">
        <v>0.16</v>
      </c>
      <c r="I500" s="6">
        <f t="shared" si="57"/>
        <v>500</v>
      </c>
      <c r="J500" s="4">
        <v>1.6</v>
      </c>
      <c r="K500" s="4">
        <v>0.42</v>
      </c>
      <c r="L500" s="6">
        <f t="shared" si="58"/>
        <v>663</v>
      </c>
      <c r="M500" s="4">
        <v>20.010000000000002</v>
      </c>
      <c r="N500" s="4">
        <v>0.09</v>
      </c>
      <c r="O500" s="4">
        <v>0.4</v>
      </c>
      <c r="P500" s="4">
        <v>15.49</v>
      </c>
      <c r="Q500" s="6">
        <f t="shared" si="59"/>
        <v>507</v>
      </c>
      <c r="R500" s="4">
        <v>-0.05</v>
      </c>
      <c r="S500" s="4">
        <v>-0.02</v>
      </c>
      <c r="T500" s="4">
        <v>0.1</v>
      </c>
      <c r="U500" s="6">
        <f t="shared" si="60"/>
        <v>106</v>
      </c>
      <c r="V500" s="4">
        <v>0.19</v>
      </c>
      <c r="W500" s="6">
        <f t="shared" si="61"/>
        <v>540</v>
      </c>
      <c r="X500" s="4">
        <v>0.2</v>
      </c>
      <c r="Y500" s="4">
        <v>-0.06</v>
      </c>
      <c r="Z500" s="4">
        <v>-0.05</v>
      </c>
      <c r="AA500" s="4" t="s">
        <v>50</v>
      </c>
      <c r="AB500" s="4">
        <v>2021</v>
      </c>
      <c r="AC500" s="6">
        <f t="shared" si="62"/>
        <v>469.4</v>
      </c>
      <c r="AD500" s="14">
        <f t="shared" si="63"/>
        <v>498</v>
      </c>
    </row>
    <row r="501" spans="1:30" x14ac:dyDescent="0.35">
      <c r="A501" s="4" t="s">
        <v>702</v>
      </c>
      <c r="B501" s="4" t="s">
        <v>81</v>
      </c>
      <c r="C501" s="4" t="s">
        <v>301</v>
      </c>
      <c r="D501" s="4" t="s">
        <v>218</v>
      </c>
      <c r="E501" s="4">
        <v>24</v>
      </c>
      <c r="F501" s="4">
        <v>8.36</v>
      </c>
      <c r="G501" s="6">
        <f t="shared" si="56"/>
        <v>541</v>
      </c>
      <c r="H501" s="4">
        <v>0.13</v>
      </c>
      <c r="I501" s="6">
        <f t="shared" si="57"/>
        <v>548</v>
      </c>
      <c r="J501" s="4">
        <v>0.7</v>
      </c>
      <c r="K501" s="4">
        <v>0.44</v>
      </c>
      <c r="L501" s="6">
        <f t="shared" si="58"/>
        <v>653</v>
      </c>
      <c r="M501" s="4">
        <v>49.91</v>
      </c>
      <c r="N501" s="4">
        <v>0.27</v>
      </c>
      <c r="O501" s="4">
        <v>0.25</v>
      </c>
      <c r="P501" s="4">
        <v>19.79</v>
      </c>
      <c r="Q501" s="6">
        <f t="shared" si="59"/>
        <v>167</v>
      </c>
      <c r="R501" s="4">
        <v>-0.09</v>
      </c>
      <c r="S501" s="4">
        <v>0.06</v>
      </c>
      <c r="T501" s="4">
        <v>0.08</v>
      </c>
      <c r="U501" s="6">
        <f t="shared" si="60"/>
        <v>193</v>
      </c>
      <c r="V501" s="4">
        <v>0.12</v>
      </c>
      <c r="W501" s="6">
        <f t="shared" si="61"/>
        <v>678</v>
      </c>
      <c r="X501" s="4">
        <v>0.08</v>
      </c>
      <c r="Y501" s="4">
        <v>0.06</v>
      </c>
      <c r="Z501" s="4">
        <v>0.1</v>
      </c>
      <c r="AA501" s="4" t="s">
        <v>50</v>
      </c>
      <c r="AB501" s="4">
        <v>2021</v>
      </c>
      <c r="AC501" s="6">
        <f t="shared" si="62"/>
        <v>470.55</v>
      </c>
      <c r="AD501" s="14">
        <f t="shared" si="63"/>
        <v>499</v>
      </c>
    </row>
    <row r="502" spans="1:30" x14ac:dyDescent="0.35">
      <c r="A502" s="4" t="s">
        <v>703</v>
      </c>
      <c r="B502" s="4" t="s">
        <v>183</v>
      </c>
      <c r="C502" s="4" t="s">
        <v>301</v>
      </c>
      <c r="D502" s="4" t="s">
        <v>164</v>
      </c>
      <c r="E502" s="4">
        <v>23</v>
      </c>
      <c r="F502" s="4">
        <v>0.94</v>
      </c>
      <c r="G502" s="6">
        <f t="shared" si="56"/>
        <v>833</v>
      </c>
      <c r="H502" s="4">
        <v>0.05</v>
      </c>
      <c r="I502" s="6">
        <f t="shared" si="57"/>
        <v>698</v>
      </c>
      <c r="J502" s="4">
        <v>3.37</v>
      </c>
      <c r="K502" s="4">
        <v>2.21</v>
      </c>
      <c r="L502" s="6">
        <f t="shared" si="58"/>
        <v>12</v>
      </c>
      <c r="M502" s="4">
        <v>66.75</v>
      </c>
      <c r="N502" s="4">
        <v>-0.09</v>
      </c>
      <c r="O502" s="4">
        <v>0.03</v>
      </c>
      <c r="P502" s="4">
        <v>13.51</v>
      </c>
      <c r="Q502" s="6">
        <f t="shared" si="59"/>
        <v>664</v>
      </c>
      <c r="R502" s="4">
        <v>-0.01</v>
      </c>
      <c r="S502" s="4">
        <v>-0.05</v>
      </c>
      <c r="T502" s="4">
        <v>0.04</v>
      </c>
      <c r="U502" s="6">
        <f t="shared" si="60"/>
        <v>376</v>
      </c>
      <c r="V502" s="4">
        <v>0.47</v>
      </c>
      <c r="W502" s="6">
        <f t="shared" si="61"/>
        <v>129</v>
      </c>
      <c r="X502" s="4">
        <v>0.12</v>
      </c>
      <c r="Y502" s="4">
        <v>-0.34</v>
      </c>
      <c r="Z502" s="4">
        <v>-0.42</v>
      </c>
      <c r="AA502" s="4" t="s">
        <v>50</v>
      </c>
      <c r="AB502" s="4">
        <v>2021</v>
      </c>
      <c r="AC502" s="6">
        <f t="shared" si="62"/>
        <v>470.74999999999989</v>
      </c>
      <c r="AD502" s="14">
        <f t="shared" si="63"/>
        <v>500</v>
      </c>
    </row>
    <row r="503" spans="1:30" x14ac:dyDescent="0.35">
      <c r="A503" s="4" t="s">
        <v>704</v>
      </c>
      <c r="B503" s="4" t="s">
        <v>476</v>
      </c>
      <c r="C503" s="4" t="s">
        <v>82</v>
      </c>
      <c r="D503" s="4" t="s">
        <v>190</v>
      </c>
      <c r="E503" s="4">
        <v>22</v>
      </c>
      <c r="F503" s="4">
        <v>7.69</v>
      </c>
      <c r="G503" s="6">
        <f t="shared" si="56"/>
        <v>569</v>
      </c>
      <c r="H503" s="4">
        <v>0.2</v>
      </c>
      <c r="I503" s="6">
        <f t="shared" si="57"/>
        <v>432</v>
      </c>
      <c r="J503" s="4">
        <v>1.31</v>
      </c>
      <c r="K503" s="4">
        <v>0.49</v>
      </c>
      <c r="L503" s="6">
        <f t="shared" si="58"/>
        <v>617</v>
      </c>
      <c r="M503" s="4">
        <v>39.93</v>
      </c>
      <c r="N503" s="4">
        <v>0.08</v>
      </c>
      <c r="O503" s="4">
        <v>0.24</v>
      </c>
      <c r="P503" s="4">
        <v>16.649999999999999</v>
      </c>
      <c r="Q503" s="6">
        <f t="shared" si="59"/>
        <v>392</v>
      </c>
      <c r="R503" s="4">
        <v>-0.04</v>
      </c>
      <c r="S503" s="4">
        <v>0.06</v>
      </c>
      <c r="T503" s="4">
        <v>0.06</v>
      </c>
      <c r="U503" s="6">
        <f t="shared" si="60"/>
        <v>287</v>
      </c>
      <c r="V503" s="4">
        <v>0.19</v>
      </c>
      <c r="W503" s="6">
        <f t="shared" si="61"/>
        <v>540</v>
      </c>
      <c r="X503" s="4">
        <v>0.03</v>
      </c>
      <c r="Y503" s="4">
        <v>-0.04</v>
      </c>
      <c r="Z503" s="4">
        <v>-0.04</v>
      </c>
      <c r="AA503" s="4" t="s">
        <v>33</v>
      </c>
      <c r="AB503" s="4">
        <v>2021</v>
      </c>
      <c r="AC503" s="6">
        <f t="shared" si="62"/>
        <v>472.6</v>
      </c>
      <c r="AD503" s="14">
        <f t="shared" si="63"/>
        <v>501</v>
      </c>
    </row>
    <row r="504" spans="1:30" x14ac:dyDescent="0.35">
      <c r="A504" s="4" t="s">
        <v>705</v>
      </c>
      <c r="B504" s="4" t="s">
        <v>35</v>
      </c>
      <c r="C504" s="4" t="s">
        <v>82</v>
      </c>
      <c r="D504" s="4" t="s">
        <v>94</v>
      </c>
      <c r="E504" s="4">
        <v>25</v>
      </c>
      <c r="F504" s="4">
        <v>17.22</v>
      </c>
      <c r="G504" s="6">
        <f t="shared" si="56"/>
        <v>298</v>
      </c>
      <c r="H504" s="4">
        <v>0.15</v>
      </c>
      <c r="I504" s="6">
        <f t="shared" si="57"/>
        <v>510</v>
      </c>
      <c r="J504" s="4">
        <v>1.59</v>
      </c>
      <c r="K504" s="4">
        <v>0.65</v>
      </c>
      <c r="L504" s="6">
        <f t="shared" si="58"/>
        <v>487</v>
      </c>
      <c r="M504" s="4">
        <v>42.36</v>
      </c>
      <c r="N504" s="4">
        <v>0.04</v>
      </c>
      <c r="O504" s="4">
        <v>0.26</v>
      </c>
      <c r="P504" s="4">
        <v>14.92</v>
      </c>
      <c r="Q504" s="6">
        <f t="shared" si="59"/>
        <v>559</v>
      </c>
      <c r="R504" s="4">
        <v>0.04</v>
      </c>
      <c r="S504" s="4">
        <v>-7.0000000000000007E-2</v>
      </c>
      <c r="T504" s="4">
        <v>0.02</v>
      </c>
      <c r="U504" s="6">
        <f t="shared" si="60"/>
        <v>468</v>
      </c>
      <c r="V504" s="4">
        <v>0.22</v>
      </c>
      <c r="W504" s="6">
        <f t="shared" si="61"/>
        <v>490</v>
      </c>
      <c r="X504" s="4">
        <v>0.18</v>
      </c>
      <c r="Y504" s="4">
        <v>-0.04</v>
      </c>
      <c r="Z504" s="4">
        <v>0.12</v>
      </c>
      <c r="AA504" s="4" t="s">
        <v>33</v>
      </c>
      <c r="AB504" s="4">
        <v>2021</v>
      </c>
      <c r="AC504" s="6">
        <f t="shared" si="62"/>
        <v>472.65000000000003</v>
      </c>
      <c r="AD504" s="14">
        <f t="shared" si="63"/>
        <v>502</v>
      </c>
    </row>
    <row r="505" spans="1:30" x14ac:dyDescent="0.35">
      <c r="A505" s="4" t="s">
        <v>706</v>
      </c>
      <c r="B505" s="4" t="s">
        <v>460</v>
      </c>
      <c r="C505" s="4" t="s">
        <v>31</v>
      </c>
      <c r="D505" s="4" t="s">
        <v>487</v>
      </c>
      <c r="E505" s="4">
        <v>19</v>
      </c>
      <c r="F505" s="4">
        <v>14.52</v>
      </c>
      <c r="G505" s="6">
        <f t="shared" si="56"/>
        <v>375</v>
      </c>
      <c r="H505" s="4">
        <v>0.32</v>
      </c>
      <c r="I505" s="6">
        <f t="shared" si="57"/>
        <v>271</v>
      </c>
      <c r="J505" s="4">
        <v>1.59</v>
      </c>
      <c r="K505" s="4">
        <v>0.64</v>
      </c>
      <c r="L505" s="6">
        <f t="shared" si="58"/>
        <v>498</v>
      </c>
      <c r="M505" s="4">
        <v>40.98</v>
      </c>
      <c r="N505" s="4">
        <v>0.22</v>
      </c>
      <c r="O505" s="4">
        <v>0.76</v>
      </c>
      <c r="P505" s="4">
        <v>13.01</v>
      </c>
      <c r="Q505" s="6">
        <f t="shared" si="59"/>
        <v>700</v>
      </c>
      <c r="R505" s="4">
        <v>-0.09</v>
      </c>
      <c r="S505" s="4">
        <v>-0.06</v>
      </c>
      <c r="T505" s="4">
        <v>-0.05</v>
      </c>
      <c r="U505" s="6">
        <f t="shared" si="60"/>
        <v>769</v>
      </c>
      <c r="V505" s="4">
        <v>0.32</v>
      </c>
      <c r="W505" s="6">
        <f t="shared" si="61"/>
        <v>289</v>
      </c>
      <c r="X505" s="4">
        <v>0.16</v>
      </c>
      <c r="Y505" s="4">
        <v>0.11</v>
      </c>
      <c r="Z505" s="4">
        <v>0.25</v>
      </c>
      <c r="AA505" s="4" t="s">
        <v>50</v>
      </c>
      <c r="AB505" s="4">
        <v>2021</v>
      </c>
      <c r="AC505" s="6">
        <f t="shared" si="62"/>
        <v>472.85</v>
      </c>
      <c r="AD505" s="14">
        <f t="shared" si="63"/>
        <v>503</v>
      </c>
    </row>
    <row r="506" spans="1:30" x14ac:dyDescent="0.35">
      <c r="A506" s="4" t="s">
        <v>707</v>
      </c>
      <c r="B506" s="4" t="s">
        <v>68</v>
      </c>
      <c r="C506" s="4" t="s">
        <v>82</v>
      </c>
      <c r="D506" s="4" t="s">
        <v>372</v>
      </c>
      <c r="E506" s="4">
        <v>33</v>
      </c>
      <c r="F506" s="4">
        <v>10.31</v>
      </c>
      <c r="G506" s="6">
        <f t="shared" si="56"/>
        <v>480</v>
      </c>
      <c r="H506" s="4">
        <v>0.09</v>
      </c>
      <c r="I506" s="6">
        <f t="shared" si="57"/>
        <v>605</v>
      </c>
      <c r="J506" s="4">
        <v>1.83</v>
      </c>
      <c r="K506" s="4">
        <v>0.61</v>
      </c>
      <c r="L506" s="6">
        <f t="shared" si="58"/>
        <v>525</v>
      </c>
      <c r="M506" s="4">
        <v>30.05</v>
      </c>
      <c r="N506" s="4">
        <v>-0.01</v>
      </c>
      <c r="O506" s="4">
        <v>0.13</v>
      </c>
      <c r="P506" s="4">
        <v>24.55</v>
      </c>
      <c r="Q506" s="6">
        <f t="shared" si="59"/>
        <v>28</v>
      </c>
      <c r="R506" s="4">
        <v>0.41</v>
      </c>
      <c r="S506" s="4">
        <v>0.03</v>
      </c>
      <c r="T506" s="4">
        <v>0.01</v>
      </c>
      <c r="U506" s="6">
        <f t="shared" si="60"/>
        <v>521</v>
      </c>
      <c r="V506" s="4">
        <v>0.15</v>
      </c>
      <c r="W506" s="6">
        <f t="shared" si="61"/>
        <v>623</v>
      </c>
      <c r="X506" s="4">
        <v>0.08</v>
      </c>
      <c r="Y506" s="4">
        <v>-0.02</v>
      </c>
      <c r="Z506" s="4">
        <v>0</v>
      </c>
      <c r="AA506" s="4" t="s">
        <v>28</v>
      </c>
      <c r="AB506" s="4">
        <v>2021</v>
      </c>
      <c r="AC506" s="6">
        <f t="shared" si="62"/>
        <v>472.9</v>
      </c>
      <c r="AD506" s="14">
        <f t="shared" si="63"/>
        <v>504</v>
      </c>
    </row>
    <row r="507" spans="1:30" x14ac:dyDescent="0.35">
      <c r="A507" s="4" t="s">
        <v>708</v>
      </c>
      <c r="B507" s="4" t="s">
        <v>709</v>
      </c>
      <c r="C507" s="4" t="s">
        <v>31</v>
      </c>
      <c r="D507" s="4" t="s">
        <v>147</v>
      </c>
      <c r="E507" s="4">
        <v>26</v>
      </c>
      <c r="F507" s="4">
        <v>5.65</v>
      </c>
      <c r="G507" s="6">
        <f t="shared" si="56"/>
        <v>642</v>
      </c>
      <c r="H507" s="4">
        <v>0.15</v>
      </c>
      <c r="I507" s="6">
        <f t="shared" si="57"/>
        <v>510</v>
      </c>
      <c r="J507" s="4">
        <v>2.72</v>
      </c>
      <c r="K507" s="4">
        <v>0.6</v>
      </c>
      <c r="L507" s="6">
        <f t="shared" si="58"/>
        <v>534</v>
      </c>
      <c r="M507" s="4">
        <v>20.010000000000002</v>
      </c>
      <c r="N507" s="4">
        <v>0.17</v>
      </c>
      <c r="O507" s="4">
        <v>0.33</v>
      </c>
      <c r="P507" s="4">
        <v>16.329999999999998</v>
      </c>
      <c r="Q507" s="6">
        <f t="shared" si="59"/>
        <v>427</v>
      </c>
      <c r="R507" s="4">
        <v>-0.09</v>
      </c>
      <c r="S507" s="4">
        <v>-0.06</v>
      </c>
      <c r="T507" s="4">
        <v>7.0000000000000007E-2</v>
      </c>
      <c r="U507" s="6">
        <f t="shared" si="60"/>
        <v>241</v>
      </c>
      <c r="V507" s="4">
        <v>0.25</v>
      </c>
      <c r="W507" s="6">
        <f t="shared" si="61"/>
        <v>422</v>
      </c>
      <c r="X507" s="4">
        <v>7.0000000000000007E-2</v>
      </c>
      <c r="Y507" s="4">
        <v>-0.15</v>
      </c>
      <c r="Z507" s="4">
        <v>-0.13</v>
      </c>
      <c r="AA507" s="4" t="s">
        <v>28</v>
      </c>
      <c r="AB507" s="4">
        <v>2021</v>
      </c>
      <c r="AC507" s="6">
        <f t="shared" si="62"/>
        <v>473</v>
      </c>
      <c r="AD507" s="14">
        <f t="shared" si="63"/>
        <v>505</v>
      </c>
    </row>
    <row r="508" spans="1:30" x14ac:dyDescent="0.35">
      <c r="A508" s="4" t="s">
        <v>710</v>
      </c>
      <c r="B508" s="4" t="s">
        <v>467</v>
      </c>
      <c r="C508" s="4" t="s">
        <v>31</v>
      </c>
      <c r="D508" s="4" t="s">
        <v>412</v>
      </c>
      <c r="E508" s="4">
        <v>28</v>
      </c>
      <c r="F508" s="4">
        <v>10.9</v>
      </c>
      <c r="G508" s="6">
        <f t="shared" si="56"/>
        <v>465</v>
      </c>
      <c r="H508" s="4">
        <v>0.31</v>
      </c>
      <c r="I508" s="6">
        <f t="shared" si="57"/>
        <v>281</v>
      </c>
      <c r="J508" s="4">
        <v>1.67</v>
      </c>
      <c r="K508" s="4">
        <v>0.34</v>
      </c>
      <c r="L508" s="6">
        <f t="shared" si="58"/>
        <v>708</v>
      </c>
      <c r="M508" s="4">
        <v>22.23</v>
      </c>
      <c r="N508" s="4">
        <v>0.03</v>
      </c>
      <c r="O508" s="4">
        <v>0.5</v>
      </c>
      <c r="P508" s="4">
        <v>12.28</v>
      </c>
      <c r="Q508" s="6">
        <f t="shared" si="59"/>
        <v>748</v>
      </c>
      <c r="R508" s="4">
        <v>7.0000000000000007E-2</v>
      </c>
      <c r="S508" s="4">
        <v>7.0000000000000007E-2</v>
      </c>
      <c r="T508" s="4">
        <v>0.06</v>
      </c>
      <c r="U508" s="6">
        <f t="shared" si="60"/>
        <v>287</v>
      </c>
      <c r="V508" s="4">
        <v>0.28000000000000003</v>
      </c>
      <c r="W508" s="6">
        <f t="shared" si="61"/>
        <v>366</v>
      </c>
      <c r="X508" s="4">
        <v>0.18</v>
      </c>
      <c r="Y508" s="4">
        <v>-0.04</v>
      </c>
      <c r="Z508" s="4">
        <v>0.05</v>
      </c>
      <c r="AA508" s="4" t="s">
        <v>33</v>
      </c>
      <c r="AB508" s="4">
        <v>2021</v>
      </c>
      <c r="AC508" s="6">
        <f t="shared" si="62"/>
        <v>473.45000000000005</v>
      </c>
      <c r="AD508" s="14">
        <f t="shared" si="63"/>
        <v>506</v>
      </c>
    </row>
    <row r="509" spans="1:30" x14ac:dyDescent="0.35">
      <c r="A509" s="4" t="s">
        <v>711</v>
      </c>
      <c r="B509" s="4" t="s">
        <v>160</v>
      </c>
      <c r="C509" s="4" t="s">
        <v>26</v>
      </c>
      <c r="D509" s="4" t="s">
        <v>172</v>
      </c>
      <c r="E509" s="4">
        <v>23</v>
      </c>
      <c r="F509" s="4">
        <v>13.28</v>
      </c>
      <c r="G509" s="6">
        <f t="shared" si="56"/>
        <v>406</v>
      </c>
      <c r="H509" s="4">
        <v>0.28999999999999998</v>
      </c>
      <c r="I509" s="6">
        <f t="shared" si="57"/>
        <v>313</v>
      </c>
      <c r="J509" s="4">
        <v>1.95</v>
      </c>
      <c r="K509" s="4">
        <v>0.66</v>
      </c>
      <c r="L509" s="6">
        <f t="shared" si="58"/>
        <v>473</v>
      </c>
      <c r="M509" s="4">
        <v>39.94</v>
      </c>
      <c r="N509" s="4">
        <v>0.24</v>
      </c>
      <c r="O509" s="4">
        <v>0.44</v>
      </c>
      <c r="P509" s="4">
        <v>17.13</v>
      </c>
      <c r="Q509" s="6">
        <f t="shared" si="59"/>
        <v>346</v>
      </c>
      <c r="R509" s="4">
        <v>0.09</v>
      </c>
      <c r="S509" s="4">
        <v>-0.05</v>
      </c>
      <c r="T509" s="4">
        <v>-0.04</v>
      </c>
      <c r="U509" s="6">
        <f t="shared" si="60"/>
        <v>733</v>
      </c>
      <c r="V509" s="4">
        <v>7.0000000000000007E-2</v>
      </c>
      <c r="W509" s="6">
        <f t="shared" si="61"/>
        <v>782</v>
      </c>
      <c r="X509" s="4">
        <v>0.08</v>
      </c>
      <c r="Y509" s="4">
        <v>0.09</v>
      </c>
      <c r="Z509" s="4">
        <v>0.08</v>
      </c>
      <c r="AA509" s="4" t="s">
        <v>37</v>
      </c>
      <c r="AB509" s="4">
        <v>2021</v>
      </c>
      <c r="AC509" s="6">
        <f t="shared" si="62"/>
        <v>473.79999999999995</v>
      </c>
      <c r="AD509" s="14">
        <f t="shared" si="63"/>
        <v>507</v>
      </c>
    </row>
    <row r="510" spans="1:30" x14ac:dyDescent="0.35">
      <c r="A510" s="4" t="s">
        <v>712</v>
      </c>
      <c r="B510" s="4" t="s">
        <v>110</v>
      </c>
      <c r="C510" s="4" t="s">
        <v>26</v>
      </c>
      <c r="D510" s="4" t="s">
        <v>412</v>
      </c>
      <c r="E510" s="4">
        <v>25</v>
      </c>
      <c r="F510" s="4">
        <v>25.74</v>
      </c>
      <c r="G510" s="6">
        <f t="shared" si="56"/>
        <v>124</v>
      </c>
      <c r="H510" s="4">
        <v>0.22</v>
      </c>
      <c r="I510" s="6">
        <f t="shared" si="57"/>
        <v>400</v>
      </c>
      <c r="J510" s="4">
        <v>1.47</v>
      </c>
      <c r="K510" s="4">
        <v>0.62</v>
      </c>
      <c r="L510" s="6">
        <f t="shared" si="58"/>
        <v>513</v>
      </c>
      <c r="M510" s="4">
        <v>43.13</v>
      </c>
      <c r="N510" s="4">
        <v>0.11</v>
      </c>
      <c r="O510" s="4">
        <v>0.21</v>
      </c>
      <c r="P510" s="4">
        <v>13.89</v>
      </c>
      <c r="Q510" s="6">
        <f t="shared" si="59"/>
        <v>636</v>
      </c>
      <c r="R510" s="4">
        <v>7.0000000000000007E-2</v>
      </c>
      <c r="S510" s="4">
        <v>0.12</v>
      </c>
      <c r="T510" s="4">
        <v>-0.05</v>
      </c>
      <c r="U510" s="6">
        <f t="shared" si="60"/>
        <v>769</v>
      </c>
      <c r="V510" s="4">
        <v>0.25</v>
      </c>
      <c r="W510" s="6">
        <f t="shared" si="61"/>
        <v>422</v>
      </c>
      <c r="X510" s="4">
        <v>0.13</v>
      </c>
      <c r="Y510" s="4">
        <v>-0.09</v>
      </c>
      <c r="Z510" s="4">
        <v>-0.2</v>
      </c>
      <c r="AA510" s="4" t="s">
        <v>33</v>
      </c>
      <c r="AB510" s="4">
        <v>2021</v>
      </c>
      <c r="AC510" s="6">
        <f t="shared" si="62"/>
        <v>474.15</v>
      </c>
      <c r="AD510" s="14">
        <f t="shared" si="63"/>
        <v>508</v>
      </c>
    </row>
    <row r="511" spans="1:30" x14ac:dyDescent="0.35">
      <c r="A511" s="4" t="s">
        <v>713</v>
      </c>
      <c r="B511" s="4" t="s">
        <v>30</v>
      </c>
      <c r="C511" s="4" t="s">
        <v>26</v>
      </c>
      <c r="D511" s="4" t="s">
        <v>45</v>
      </c>
      <c r="E511" s="4">
        <v>22</v>
      </c>
      <c r="F511" s="4">
        <v>13.33</v>
      </c>
      <c r="G511" s="6">
        <f t="shared" si="56"/>
        <v>402</v>
      </c>
      <c r="H511" s="4">
        <v>0.13</v>
      </c>
      <c r="I511" s="6">
        <f t="shared" si="57"/>
        <v>548</v>
      </c>
      <c r="J511" s="4">
        <v>1.08</v>
      </c>
      <c r="K511" s="4">
        <v>0.46</v>
      </c>
      <c r="L511" s="6">
        <f t="shared" si="58"/>
        <v>641</v>
      </c>
      <c r="M511" s="4">
        <v>33.32</v>
      </c>
      <c r="N511" s="4">
        <v>0.14000000000000001</v>
      </c>
      <c r="O511" s="4">
        <v>0.28000000000000003</v>
      </c>
      <c r="P511" s="4">
        <v>16.32</v>
      </c>
      <c r="Q511" s="6">
        <f t="shared" si="59"/>
        <v>430</v>
      </c>
      <c r="R511" s="4">
        <v>-0.03</v>
      </c>
      <c r="S511" s="4">
        <v>0.09</v>
      </c>
      <c r="T511" s="4">
        <v>0.09</v>
      </c>
      <c r="U511" s="6">
        <f t="shared" si="60"/>
        <v>137</v>
      </c>
      <c r="V511" s="4">
        <v>0.14000000000000001</v>
      </c>
      <c r="W511" s="6">
        <f t="shared" si="61"/>
        <v>644</v>
      </c>
      <c r="X511" s="4">
        <v>0.15</v>
      </c>
      <c r="Y511" s="4">
        <v>-0.1</v>
      </c>
      <c r="Z511" s="4">
        <v>-0.09</v>
      </c>
      <c r="AA511" s="4" t="s">
        <v>46</v>
      </c>
      <c r="AB511" s="4">
        <v>2021</v>
      </c>
      <c r="AC511" s="6">
        <f t="shared" si="62"/>
        <v>474.95</v>
      </c>
      <c r="AD511" s="14">
        <f t="shared" si="63"/>
        <v>509</v>
      </c>
    </row>
    <row r="512" spans="1:30" x14ac:dyDescent="0.35">
      <c r="A512" s="4" t="s">
        <v>714</v>
      </c>
      <c r="B512" s="4" t="s">
        <v>39</v>
      </c>
      <c r="C512" s="4" t="s">
        <v>31</v>
      </c>
      <c r="D512" s="4" t="s">
        <v>534</v>
      </c>
      <c r="E512" s="4">
        <v>30</v>
      </c>
      <c r="F512" s="4">
        <v>16.45</v>
      </c>
      <c r="G512" s="6">
        <f t="shared" si="56"/>
        <v>318</v>
      </c>
      <c r="H512" s="4">
        <v>0.21</v>
      </c>
      <c r="I512" s="6">
        <f t="shared" si="57"/>
        <v>413</v>
      </c>
      <c r="J512" s="4">
        <v>1.36</v>
      </c>
      <c r="K512" s="4">
        <v>0.56000000000000005</v>
      </c>
      <c r="L512" s="6">
        <f t="shared" si="58"/>
        <v>567</v>
      </c>
      <c r="M512" s="4">
        <v>40.869999999999997</v>
      </c>
      <c r="N512" s="4">
        <v>0.14000000000000001</v>
      </c>
      <c r="O512" s="4">
        <v>0.49</v>
      </c>
      <c r="P512" s="4">
        <v>12.47</v>
      </c>
      <c r="Q512" s="6">
        <f t="shared" si="59"/>
        <v>736</v>
      </c>
      <c r="R512" s="4">
        <v>-0.02</v>
      </c>
      <c r="S512" s="4">
        <v>-0.05</v>
      </c>
      <c r="T512" s="4">
        <v>0.06</v>
      </c>
      <c r="U512" s="6">
        <f t="shared" si="60"/>
        <v>287</v>
      </c>
      <c r="V512" s="4">
        <v>0.17</v>
      </c>
      <c r="W512" s="6">
        <f t="shared" si="61"/>
        <v>581</v>
      </c>
      <c r="X512" s="4">
        <v>0.09</v>
      </c>
      <c r="Y512" s="4">
        <v>0.14000000000000001</v>
      </c>
      <c r="Z512" s="4">
        <v>0.04</v>
      </c>
      <c r="AA512" s="4" t="s">
        <v>37</v>
      </c>
      <c r="AB512" s="4">
        <v>2021</v>
      </c>
      <c r="AC512" s="6">
        <f t="shared" si="62"/>
        <v>475.90000000000003</v>
      </c>
      <c r="AD512" s="14">
        <f t="shared" si="63"/>
        <v>510</v>
      </c>
    </row>
    <row r="513" spans="1:30" x14ac:dyDescent="0.35">
      <c r="A513" s="4" t="s">
        <v>715</v>
      </c>
      <c r="B513" s="4" t="s">
        <v>57</v>
      </c>
      <c r="C513" s="4" t="s">
        <v>26</v>
      </c>
      <c r="D513" s="4" t="s">
        <v>416</v>
      </c>
      <c r="E513" s="4">
        <v>19</v>
      </c>
      <c r="F513" s="4">
        <v>23.73</v>
      </c>
      <c r="G513" s="6">
        <f t="shared" si="56"/>
        <v>154</v>
      </c>
      <c r="H513" s="4">
        <v>0</v>
      </c>
      <c r="I513" s="6">
        <f t="shared" si="57"/>
        <v>798</v>
      </c>
      <c r="J513" s="4">
        <v>1.96</v>
      </c>
      <c r="K513" s="4">
        <v>0.56999999999999995</v>
      </c>
      <c r="L513" s="6">
        <f t="shared" si="58"/>
        <v>560</v>
      </c>
      <c r="M513" s="4">
        <v>28.35</v>
      </c>
      <c r="N513" s="4">
        <v>-0.03</v>
      </c>
      <c r="O513" s="4">
        <v>0.13</v>
      </c>
      <c r="P513" s="4">
        <v>16.989999999999998</v>
      </c>
      <c r="Q513" s="6">
        <f t="shared" si="59"/>
        <v>360</v>
      </c>
      <c r="R513" s="4">
        <v>-0.01</v>
      </c>
      <c r="S513" s="4">
        <v>-0.05</v>
      </c>
      <c r="T513" s="4">
        <v>0.06</v>
      </c>
      <c r="U513" s="6">
        <f t="shared" si="60"/>
        <v>287</v>
      </c>
      <c r="V513" s="4">
        <v>0.24</v>
      </c>
      <c r="W513" s="6">
        <f t="shared" si="61"/>
        <v>444</v>
      </c>
      <c r="X513" s="4">
        <v>0.17</v>
      </c>
      <c r="Y513" s="4">
        <v>-0.17</v>
      </c>
      <c r="Z513" s="4">
        <v>-0.02</v>
      </c>
      <c r="AA513" s="4" t="s">
        <v>33</v>
      </c>
      <c r="AB513" s="4">
        <v>2021</v>
      </c>
      <c r="AC513" s="6">
        <f t="shared" si="62"/>
        <v>476.05</v>
      </c>
      <c r="AD513" s="14">
        <f t="shared" si="63"/>
        <v>511</v>
      </c>
    </row>
    <row r="514" spans="1:30" x14ac:dyDescent="0.35">
      <c r="A514" s="4" t="s">
        <v>716</v>
      </c>
      <c r="B514" s="4" t="s">
        <v>57</v>
      </c>
      <c r="C514" s="4" t="s">
        <v>82</v>
      </c>
      <c r="D514" s="4" t="s">
        <v>203</v>
      </c>
      <c r="E514" s="4">
        <v>27</v>
      </c>
      <c r="F514" s="4">
        <v>21.13</v>
      </c>
      <c r="G514" s="6">
        <f t="shared" si="56"/>
        <v>206</v>
      </c>
      <c r="H514" s="4">
        <v>0.12</v>
      </c>
      <c r="I514" s="6">
        <f t="shared" si="57"/>
        <v>561</v>
      </c>
      <c r="J514" s="4">
        <v>1.51</v>
      </c>
      <c r="K514" s="4">
        <v>0.56000000000000005</v>
      </c>
      <c r="L514" s="6">
        <f t="shared" si="58"/>
        <v>567</v>
      </c>
      <c r="M514" s="4">
        <v>35.5</v>
      </c>
      <c r="N514" s="4">
        <v>0</v>
      </c>
      <c r="O514" s="4">
        <v>0.32</v>
      </c>
      <c r="P514" s="4">
        <v>15.33</v>
      </c>
      <c r="Q514" s="6">
        <f t="shared" si="59"/>
        <v>518</v>
      </c>
      <c r="R514" s="4">
        <v>0.08</v>
      </c>
      <c r="S514" s="4">
        <v>0</v>
      </c>
      <c r="T514" s="4">
        <v>0.08</v>
      </c>
      <c r="U514" s="6">
        <f t="shared" si="60"/>
        <v>193</v>
      </c>
      <c r="V514" s="4">
        <v>0.03</v>
      </c>
      <c r="W514" s="6">
        <f t="shared" si="61"/>
        <v>857</v>
      </c>
      <c r="X514" s="4">
        <v>-0.01</v>
      </c>
      <c r="Y514" s="4">
        <v>-0.05</v>
      </c>
      <c r="Z514" s="4">
        <v>0.02</v>
      </c>
      <c r="AA514" s="4" t="s">
        <v>46</v>
      </c>
      <c r="AB514" s="4">
        <v>2021</v>
      </c>
      <c r="AC514" s="6">
        <f t="shared" si="62"/>
        <v>476.9</v>
      </c>
      <c r="AD514" s="14">
        <f t="shared" si="63"/>
        <v>512</v>
      </c>
    </row>
    <row r="515" spans="1:30" x14ac:dyDescent="0.35">
      <c r="A515" s="4" t="s">
        <v>659</v>
      </c>
      <c r="B515" s="4" t="s">
        <v>559</v>
      </c>
      <c r="C515" s="4" t="s">
        <v>82</v>
      </c>
      <c r="D515" s="4" t="s">
        <v>220</v>
      </c>
      <c r="E515" s="4">
        <v>25</v>
      </c>
      <c r="F515" s="4">
        <v>7.86</v>
      </c>
      <c r="G515" s="6">
        <f t="shared" ref="G515:G578" si="64">RANK(F515,$F$3:$F$981)</f>
        <v>564</v>
      </c>
      <c r="H515" s="4">
        <v>0.31</v>
      </c>
      <c r="I515" s="6">
        <f t="shared" ref="I515:I578" si="65">RANK(H515,H$3:H$981)</f>
        <v>281</v>
      </c>
      <c r="J515" s="4">
        <v>1.6</v>
      </c>
      <c r="K515" s="4">
        <v>0.46</v>
      </c>
      <c r="L515" s="6">
        <f t="shared" ref="L515:L578" si="66">RANK(K515,K$3:K$981)</f>
        <v>641</v>
      </c>
      <c r="M515" s="4">
        <v>30.76</v>
      </c>
      <c r="N515" s="4">
        <v>0.2</v>
      </c>
      <c r="O515" s="4">
        <v>0.54</v>
      </c>
      <c r="P515" s="4">
        <v>17.52</v>
      </c>
      <c r="Q515" s="6">
        <f t="shared" ref="Q515:Q578" si="67">IFERROR(RANK(P515,P$3:P$981),999)</f>
        <v>317</v>
      </c>
      <c r="R515" s="4">
        <v>0.04</v>
      </c>
      <c r="S515" s="4">
        <v>0.05</v>
      </c>
      <c r="T515" s="4">
        <v>-0.02</v>
      </c>
      <c r="U515" s="6">
        <f t="shared" ref="U515:U578" si="68">IFERROR(RANK(T515,T$3:T$981),999)</f>
        <v>656</v>
      </c>
      <c r="V515" s="4">
        <v>0.22</v>
      </c>
      <c r="W515" s="6">
        <f t="shared" ref="W515:W578" si="69">RANK(V515,V$3:V$981)</f>
        <v>490</v>
      </c>
      <c r="X515" s="4">
        <v>0.15</v>
      </c>
      <c r="Y515" s="4">
        <v>0.1</v>
      </c>
      <c r="Z515" s="4">
        <v>0.15</v>
      </c>
      <c r="AA515" s="4" t="s">
        <v>46</v>
      </c>
      <c r="AB515" s="4">
        <v>2021</v>
      </c>
      <c r="AC515" s="6">
        <f t="shared" ref="AC515:AC578" si="70">$G$1*G515+$I$1*I515+$L$1*L515+$Q$1*Q515+$W$1*W515+$U$1*U515</f>
        <v>478</v>
      </c>
      <c r="AD515" s="14">
        <f t="shared" ref="AD515:AD578" si="71">RANK(AC515,AC$3:AC$981,1)</f>
        <v>513</v>
      </c>
    </row>
    <row r="516" spans="1:30" x14ac:dyDescent="0.35">
      <c r="A516" s="4" t="s">
        <v>717</v>
      </c>
      <c r="B516" s="4" t="s">
        <v>25</v>
      </c>
      <c r="C516" s="4" t="s">
        <v>82</v>
      </c>
      <c r="D516" s="4" t="s">
        <v>534</v>
      </c>
      <c r="E516" s="4">
        <v>29</v>
      </c>
      <c r="F516" s="4">
        <v>32.5</v>
      </c>
      <c r="G516" s="6">
        <f t="shared" si="64"/>
        <v>22</v>
      </c>
      <c r="H516" s="4">
        <v>0.05</v>
      </c>
      <c r="I516" s="6">
        <f t="shared" si="65"/>
        <v>698</v>
      </c>
      <c r="J516" s="4">
        <v>0.88</v>
      </c>
      <c r="K516" s="4">
        <v>0.17</v>
      </c>
      <c r="L516" s="6">
        <f t="shared" si="66"/>
        <v>780</v>
      </c>
      <c r="M516" s="4">
        <v>23.04</v>
      </c>
      <c r="N516" s="4">
        <v>0.12</v>
      </c>
      <c r="O516" s="4">
        <v>0.62</v>
      </c>
      <c r="P516" s="4">
        <v>17.04</v>
      </c>
      <c r="Q516" s="6">
        <f t="shared" si="67"/>
        <v>353</v>
      </c>
      <c r="R516" s="4">
        <v>0</v>
      </c>
      <c r="S516" s="4">
        <v>0.05</v>
      </c>
      <c r="T516" s="4">
        <v>0.08</v>
      </c>
      <c r="U516" s="6">
        <f t="shared" si="68"/>
        <v>193</v>
      </c>
      <c r="V516" s="4">
        <v>0.15</v>
      </c>
      <c r="W516" s="6">
        <f t="shared" si="69"/>
        <v>623</v>
      </c>
      <c r="X516" s="4">
        <v>0.16</v>
      </c>
      <c r="Y516" s="4">
        <v>0.1</v>
      </c>
      <c r="Z516" s="4">
        <v>7.0000000000000007E-2</v>
      </c>
      <c r="AA516" s="4" t="s">
        <v>37</v>
      </c>
      <c r="AB516" s="4">
        <v>2021</v>
      </c>
      <c r="AC516" s="6">
        <f t="shared" si="70"/>
        <v>478</v>
      </c>
      <c r="AD516" s="14">
        <f t="shared" si="71"/>
        <v>513</v>
      </c>
    </row>
    <row r="517" spans="1:30" x14ac:dyDescent="0.35">
      <c r="A517" s="4" t="s">
        <v>718</v>
      </c>
      <c r="B517" s="4" t="s">
        <v>44</v>
      </c>
      <c r="C517" s="4" t="s">
        <v>82</v>
      </c>
      <c r="D517" s="4" t="s">
        <v>289</v>
      </c>
      <c r="E517" s="4">
        <v>24</v>
      </c>
      <c r="F517" s="4">
        <v>21.18</v>
      </c>
      <c r="G517" s="6">
        <f t="shared" si="64"/>
        <v>205</v>
      </c>
      <c r="H517" s="4">
        <v>0.13</v>
      </c>
      <c r="I517" s="6">
        <f t="shared" si="65"/>
        <v>548</v>
      </c>
      <c r="J517" s="4">
        <v>1.77</v>
      </c>
      <c r="K517" s="4">
        <v>0.35</v>
      </c>
      <c r="L517" s="6">
        <f t="shared" si="66"/>
        <v>702</v>
      </c>
      <c r="M517" s="4">
        <v>21.64</v>
      </c>
      <c r="N517" s="4">
        <v>0.02</v>
      </c>
      <c r="O517" s="4">
        <v>0.18</v>
      </c>
      <c r="P517" s="4">
        <v>15.16</v>
      </c>
      <c r="Q517" s="6">
        <f t="shared" si="67"/>
        <v>535</v>
      </c>
      <c r="R517" s="4">
        <v>0.01</v>
      </c>
      <c r="S517" s="4">
        <v>-0.05</v>
      </c>
      <c r="T517" s="4">
        <v>7.0000000000000007E-2</v>
      </c>
      <c r="U517" s="6">
        <f t="shared" si="68"/>
        <v>241</v>
      </c>
      <c r="V517" s="4">
        <v>0.19</v>
      </c>
      <c r="W517" s="6">
        <f t="shared" si="69"/>
        <v>540</v>
      </c>
      <c r="X517" s="4">
        <v>0.14000000000000001</v>
      </c>
      <c r="Y517" s="4">
        <v>-7.0000000000000007E-2</v>
      </c>
      <c r="Z517" s="4">
        <v>-0.17</v>
      </c>
      <c r="AA517" s="4" t="s">
        <v>46</v>
      </c>
      <c r="AB517" s="4">
        <v>2021</v>
      </c>
      <c r="AC517" s="6">
        <f t="shared" si="70"/>
        <v>478.54999999999995</v>
      </c>
      <c r="AD517" s="14">
        <f t="shared" si="71"/>
        <v>515</v>
      </c>
    </row>
    <row r="518" spans="1:30" x14ac:dyDescent="0.35">
      <c r="A518" s="4" t="s">
        <v>719</v>
      </c>
      <c r="B518" s="4" t="s">
        <v>429</v>
      </c>
      <c r="C518" s="4" t="s">
        <v>31</v>
      </c>
      <c r="D518" s="4" t="s">
        <v>27</v>
      </c>
      <c r="E518" s="4">
        <v>29</v>
      </c>
      <c r="F518" s="4">
        <v>13.08</v>
      </c>
      <c r="G518" s="6">
        <f t="shared" si="64"/>
        <v>412</v>
      </c>
      <c r="H518" s="4">
        <v>0.09</v>
      </c>
      <c r="I518" s="6">
        <f t="shared" si="65"/>
        <v>605</v>
      </c>
      <c r="J518" s="4">
        <v>1.74</v>
      </c>
      <c r="K518" s="4">
        <v>0.57999999999999996</v>
      </c>
      <c r="L518" s="6">
        <f t="shared" si="66"/>
        <v>551</v>
      </c>
      <c r="M518" s="4">
        <v>30.35</v>
      </c>
      <c r="N518" s="4">
        <v>0</v>
      </c>
      <c r="O518" s="4">
        <v>0.24</v>
      </c>
      <c r="P518" s="4">
        <v>11.37</v>
      </c>
      <c r="Q518" s="6">
        <f t="shared" si="67"/>
        <v>798</v>
      </c>
      <c r="R518" s="4">
        <v>0</v>
      </c>
      <c r="S518" s="4">
        <v>-0.1</v>
      </c>
      <c r="T518" s="4">
        <v>0.09</v>
      </c>
      <c r="U518" s="6">
        <f t="shared" si="68"/>
        <v>137</v>
      </c>
      <c r="V518" s="4">
        <v>0.44</v>
      </c>
      <c r="W518" s="6">
        <f t="shared" si="69"/>
        <v>153</v>
      </c>
      <c r="X518" s="4">
        <v>0.11</v>
      </c>
      <c r="Y518" s="4">
        <v>-0.32</v>
      </c>
      <c r="Z518" s="4">
        <v>-0.09</v>
      </c>
      <c r="AA518" s="4" t="s">
        <v>28</v>
      </c>
      <c r="AB518" s="4">
        <v>2021</v>
      </c>
      <c r="AC518" s="6">
        <f t="shared" si="70"/>
        <v>478.8</v>
      </c>
      <c r="AD518" s="14">
        <f t="shared" si="71"/>
        <v>516</v>
      </c>
    </row>
    <row r="519" spans="1:30" x14ac:dyDescent="0.35">
      <c r="A519" s="4" t="s">
        <v>720</v>
      </c>
      <c r="B519" s="4" t="s">
        <v>68</v>
      </c>
      <c r="C519" s="4" t="s">
        <v>31</v>
      </c>
      <c r="D519" s="4" t="s">
        <v>372</v>
      </c>
      <c r="E519" s="4">
        <v>30</v>
      </c>
      <c r="F519" s="4">
        <v>15.51</v>
      </c>
      <c r="G519" s="6">
        <f t="shared" si="64"/>
        <v>347</v>
      </c>
      <c r="H519" s="4">
        <v>0.12</v>
      </c>
      <c r="I519" s="6">
        <f t="shared" si="65"/>
        <v>561</v>
      </c>
      <c r="J519" s="4">
        <v>2.67</v>
      </c>
      <c r="K519" s="4">
        <v>0.87</v>
      </c>
      <c r="L519" s="6">
        <f t="shared" si="66"/>
        <v>320</v>
      </c>
      <c r="M519" s="4">
        <v>28.67</v>
      </c>
      <c r="N519" s="4">
        <v>0.05</v>
      </c>
      <c r="O519" s="4">
        <v>0.28000000000000003</v>
      </c>
      <c r="P519" s="4">
        <v>9.77</v>
      </c>
      <c r="Q519" s="6">
        <f t="shared" si="67"/>
        <v>849</v>
      </c>
      <c r="R519" s="4">
        <v>-0.05</v>
      </c>
      <c r="S519" s="4">
        <v>0.1</v>
      </c>
      <c r="T519" s="4">
        <v>0.01</v>
      </c>
      <c r="U519" s="6">
        <f t="shared" si="68"/>
        <v>521</v>
      </c>
      <c r="V519" s="4">
        <v>0.42</v>
      </c>
      <c r="W519" s="6">
        <f t="shared" si="69"/>
        <v>174</v>
      </c>
      <c r="X519" s="4">
        <v>0.15</v>
      </c>
      <c r="Y519" s="4">
        <v>-0.12</v>
      </c>
      <c r="Z519" s="4">
        <v>-0.17</v>
      </c>
      <c r="AA519" s="4" t="s">
        <v>28</v>
      </c>
      <c r="AB519" s="4">
        <v>2021</v>
      </c>
      <c r="AC519" s="6">
        <f t="shared" si="70"/>
        <v>479.19999999999993</v>
      </c>
      <c r="AD519" s="14">
        <f t="shared" si="71"/>
        <v>517</v>
      </c>
    </row>
    <row r="520" spans="1:30" x14ac:dyDescent="0.35">
      <c r="A520" s="4" t="s">
        <v>721</v>
      </c>
      <c r="B520" s="4" t="s">
        <v>81</v>
      </c>
      <c r="C520" s="4" t="s">
        <v>26</v>
      </c>
      <c r="D520" s="4" t="s">
        <v>310</v>
      </c>
      <c r="E520" s="4">
        <v>31</v>
      </c>
      <c r="F520" s="4">
        <v>8.2899999999999991</v>
      </c>
      <c r="G520" s="6">
        <f t="shared" si="64"/>
        <v>546</v>
      </c>
      <c r="H520" s="4">
        <v>0.21</v>
      </c>
      <c r="I520" s="6">
        <f t="shared" si="65"/>
        <v>413</v>
      </c>
      <c r="J520" s="4">
        <v>1.72</v>
      </c>
      <c r="K520" s="4">
        <v>0.56999999999999995</v>
      </c>
      <c r="L520" s="6">
        <f t="shared" si="66"/>
        <v>560</v>
      </c>
      <c r="M520" s="4">
        <v>35.799999999999997</v>
      </c>
      <c r="N520" s="4">
        <v>-0.01</v>
      </c>
      <c r="O520" s="4">
        <v>0.24</v>
      </c>
      <c r="P520" s="4">
        <v>16.53</v>
      </c>
      <c r="Q520" s="6">
        <f t="shared" si="67"/>
        <v>410</v>
      </c>
      <c r="R520" s="4">
        <v>0.02</v>
      </c>
      <c r="S520" s="4">
        <v>0.01</v>
      </c>
      <c r="T520" s="4">
        <v>0.04</v>
      </c>
      <c r="U520" s="6">
        <f t="shared" si="68"/>
        <v>376</v>
      </c>
      <c r="V520" s="4">
        <v>0.14000000000000001</v>
      </c>
      <c r="W520" s="6">
        <f t="shared" si="69"/>
        <v>644</v>
      </c>
      <c r="X520" s="4">
        <v>0.06</v>
      </c>
      <c r="Y520" s="4">
        <v>0.03</v>
      </c>
      <c r="Z520" s="4">
        <v>-0.08</v>
      </c>
      <c r="AA520" s="4" t="s">
        <v>50</v>
      </c>
      <c r="AB520" s="4">
        <v>2021</v>
      </c>
      <c r="AC520" s="6">
        <f t="shared" si="70"/>
        <v>479.44999999999993</v>
      </c>
      <c r="AD520" s="14">
        <f t="shared" si="71"/>
        <v>518</v>
      </c>
    </row>
    <row r="521" spans="1:30" x14ac:dyDescent="0.35">
      <c r="A521" s="4" t="s">
        <v>722</v>
      </c>
      <c r="B521" s="4" t="s">
        <v>163</v>
      </c>
      <c r="C521" s="4" t="s">
        <v>31</v>
      </c>
      <c r="D521" s="4" t="s">
        <v>203</v>
      </c>
      <c r="E521" s="4">
        <v>18</v>
      </c>
      <c r="F521" s="4">
        <v>1.71</v>
      </c>
      <c r="G521" s="6">
        <f t="shared" si="64"/>
        <v>785</v>
      </c>
      <c r="H521" s="4">
        <v>0.59</v>
      </c>
      <c r="I521" s="6">
        <f t="shared" si="65"/>
        <v>70</v>
      </c>
      <c r="J521" s="4">
        <v>1.79</v>
      </c>
      <c r="K521" s="4">
        <v>0.67</v>
      </c>
      <c r="L521" s="6">
        <f t="shared" si="66"/>
        <v>462</v>
      </c>
      <c r="M521" s="4">
        <v>33.380000000000003</v>
      </c>
      <c r="N521" s="4">
        <v>0.3</v>
      </c>
      <c r="O521" s="4">
        <v>0.93</v>
      </c>
      <c r="P521" s="4">
        <v>16.309999999999999</v>
      </c>
      <c r="Q521" s="6">
        <f t="shared" si="67"/>
        <v>431</v>
      </c>
      <c r="R521" s="4">
        <v>0.01</v>
      </c>
      <c r="S521" s="4">
        <v>-0.06</v>
      </c>
      <c r="T521" s="4">
        <v>-0.09</v>
      </c>
      <c r="U521" s="6">
        <f t="shared" si="68"/>
        <v>923</v>
      </c>
      <c r="V521" s="4">
        <v>0.22</v>
      </c>
      <c r="W521" s="6">
        <f t="shared" si="69"/>
        <v>490</v>
      </c>
      <c r="X521" s="4">
        <v>0.11</v>
      </c>
      <c r="Y521" s="4">
        <v>0.42</v>
      </c>
      <c r="Z521" s="4">
        <v>0.45</v>
      </c>
      <c r="AA521" s="4" t="s">
        <v>46</v>
      </c>
      <c r="AB521" s="4">
        <v>2021</v>
      </c>
      <c r="AC521" s="6">
        <f t="shared" si="70"/>
        <v>479.75</v>
      </c>
      <c r="AD521" s="14">
        <f t="shared" si="71"/>
        <v>519</v>
      </c>
    </row>
    <row r="522" spans="1:30" x14ac:dyDescent="0.35">
      <c r="A522" s="4" t="s">
        <v>723</v>
      </c>
      <c r="B522" s="4" t="s">
        <v>68</v>
      </c>
      <c r="C522" s="4" t="s">
        <v>82</v>
      </c>
      <c r="D522" s="4" t="s">
        <v>176</v>
      </c>
      <c r="E522" s="4">
        <v>26</v>
      </c>
      <c r="F522" s="4">
        <v>20.65</v>
      </c>
      <c r="G522" s="6">
        <f t="shared" si="64"/>
        <v>215</v>
      </c>
      <c r="H522" s="4">
        <v>0.37</v>
      </c>
      <c r="I522" s="6">
        <f t="shared" si="65"/>
        <v>213</v>
      </c>
      <c r="J522" s="4">
        <v>1.26</v>
      </c>
      <c r="K522" s="4">
        <v>0.48</v>
      </c>
      <c r="L522" s="6">
        <f t="shared" si="66"/>
        <v>623</v>
      </c>
      <c r="M522" s="4">
        <v>32.119999999999997</v>
      </c>
      <c r="N522" s="4">
        <v>0.28999999999999998</v>
      </c>
      <c r="O522" s="4">
        <v>0.75</v>
      </c>
      <c r="P522" s="4">
        <v>14.11</v>
      </c>
      <c r="Q522" s="6">
        <f t="shared" si="67"/>
        <v>617</v>
      </c>
      <c r="R522" s="4">
        <v>0.06</v>
      </c>
      <c r="S522" s="4">
        <v>0.06</v>
      </c>
      <c r="T522" s="4">
        <v>-0.04</v>
      </c>
      <c r="U522" s="6">
        <f t="shared" si="68"/>
        <v>733</v>
      </c>
      <c r="V522" s="4">
        <v>0.12</v>
      </c>
      <c r="W522" s="6">
        <f t="shared" si="69"/>
        <v>678</v>
      </c>
      <c r="X522" s="4">
        <v>0.01</v>
      </c>
      <c r="Y522" s="4">
        <v>0.28000000000000003</v>
      </c>
      <c r="Z522" s="4">
        <v>0.26</v>
      </c>
      <c r="AA522" s="4" t="s">
        <v>28</v>
      </c>
      <c r="AB522" s="4">
        <v>2021</v>
      </c>
      <c r="AC522" s="6">
        <f t="shared" si="70"/>
        <v>480.40000000000003</v>
      </c>
      <c r="AD522" s="14">
        <f t="shared" si="71"/>
        <v>520</v>
      </c>
    </row>
    <row r="523" spans="1:30" x14ac:dyDescent="0.35">
      <c r="A523" s="4" t="s">
        <v>724</v>
      </c>
      <c r="B523" s="4" t="s">
        <v>68</v>
      </c>
      <c r="C523" s="4" t="s">
        <v>26</v>
      </c>
      <c r="D523" s="4" t="s">
        <v>147</v>
      </c>
      <c r="E523" s="4">
        <v>24</v>
      </c>
      <c r="F523" s="4">
        <v>20.73</v>
      </c>
      <c r="G523" s="6">
        <f t="shared" si="64"/>
        <v>214</v>
      </c>
      <c r="H523" s="4">
        <v>0.21</v>
      </c>
      <c r="I523" s="6">
        <f t="shared" si="65"/>
        <v>413</v>
      </c>
      <c r="J523" s="4">
        <v>1.95</v>
      </c>
      <c r="K523" s="4">
        <v>0.45</v>
      </c>
      <c r="L523" s="6">
        <f t="shared" si="66"/>
        <v>649</v>
      </c>
      <c r="M523" s="4">
        <v>26.16</v>
      </c>
      <c r="N523" s="4">
        <v>0.11</v>
      </c>
      <c r="O523" s="4">
        <v>0.53</v>
      </c>
      <c r="P523" s="4">
        <v>18.12</v>
      </c>
      <c r="Q523" s="6">
        <f t="shared" si="67"/>
        <v>271</v>
      </c>
      <c r="R523" s="4">
        <v>7.0000000000000007E-2</v>
      </c>
      <c r="S523" s="4">
        <v>-0.06</v>
      </c>
      <c r="T523" s="4">
        <v>-0.08</v>
      </c>
      <c r="U523" s="6">
        <f t="shared" si="68"/>
        <v>885</v>
      </c>
      <c r="V523" s="4">
        <v>0.25</v>
      </c>
      <c r="W523" s="6">
        <f t="shared" si="69"/>
        <v>422</v>
      </c>
      <c r="X523" s="4">
        <v>0.04</v>
      </c>
      <c r="Y523" s="4">
        <v>0.06</v>
      </c>
      <c r="Z523" s="4">
        <v>0.05</v>
      </c>
      <c r="AA523" s="4" t="s">
        <v>28</v>
      </c>
      <c r="AB523" s="4">
        <v>2021</v>
      </c>
      <c r="AC523" s="6">
        <f t="shared" si="70"/>
        <v>480.74999999999994</v>
      </c>
      <c r="AD523" s="14">
        <f t="shared" si="71"/>
        <v>521</v>
      </c>
    </row>
    <row r="524" spans="1:30" x14ac:dyDescent="0.35">
      <c r="A524" s="4" t="s">
        <v>725</v>
      </c>
      <c r="B524" s="4" t="s">
        <v>57</v>
      </c>
      <c r="C524" s="4" t="s">
        <v>26</v>
      </c>
      <c r="D524" s="4" t="s">
        <v>94</v>
      </c>
      <c r="E524" s="4">
        <v>18</v>
      </c>
      <c r="F524" s="4">
        <v>3.29</v>
      </c>
      <c r="G524" s="6">
        <f t="shared" si="64"/>
        <v>723</v>
      </c>
      <c r="H524" s="4">
        <v>0.28000000000000003</v>
      </c>
      <c r="I524" s="6">
        <f t="shared" si="65"/>
        <v>325</v>
      </c>
      <c r="J524" s="4">
        <v>1.8</v>
      </c>
      <c r="K524" s="4">
        <v>0.66</v>
      </c>
      <c r="L524" s="6">
        <f t="shared" si="66"/>
        <v>473</v>
      </c>
      <c r="M524" s="4">
        <v>33.270000000000003</v>
      </c>
      <c r="N524" s="4">
        <v>0.17</v>
      </c>
      <c r="O524" s="4">
        <v>0.53</v>
      </c>
      <c r="P524" s="4">
        <v>10.88</v>
      </c>
      <c r="Q524" s="6">
        <f t="shared" si="67"/>
        <v>822</v>
      </c>
      <c r="R524" s="4">
        <v>-0.08</v>
      </c>
      <c r="S524" s="4">
        <v>0.05</v>
      </c>
      <c r="T524" s="4">
        <v>0.08</v>
      </c>
      <c r="U524" s="6">
        <f t="shared" si="68"/>
        <v>193</v>
      </c>
      <c r="V524" s="4">
        <v>0.24</v>
      </c>
      <c r="W524" s="6">
        <f t="shared" si="69"/>
        <v>444</v>
      </c>
      <c r="X524" s="4">
        <v>0.1</v>
      </c>
      <c r="Y524" s="4">
        <v>0.05</v>
      </c>
      <c r="Z524" s="4">
        <v>-7.0000000000000007E-2</v>
      </c>
      <c r="AA524" s="4" t="s">
        <v>33</v>
      </c>
      <c r="AB524" s="4">
        <v>2021</v>
      </c>
      <c r="AC524" s="6">
        <f t="shared" si="70"/>
        <v>480.95</v>
      </c>
      <c r="AD524" s="14">
        <f t="shared" si="71"/>
        <v>522</v>
      </c>
    </row>
    <row r="525" spans="1:30" x14ac:dyDescent="0.35">
      <c r="A525" s="4" t="s">
        <v>726</v>
      </c>
      <c r="B525" s="4" t="s">
        <v>54</v>
      </c>
      <c r="C525" s="4" t="s">
        <v>82</v>
      </c>
      <c r="D525" s="4" t="s">
        <v>111</v>
      </c>
      <c r="E525" s="4">
        <v>23</v>
      </c>
      <c r="F525" s="4">
        <v>3.15</v>
      </c>
      <c r="G525" s="6">
        <f t="shared" si="64"/>
        <v>732</v>
      </c>
      <c r="H525" s="4">
        <v>0.08</v>
      </c>
      <c r="I525" s="6">
        <f t="shared" si="65"/>
        <v>635</v>
      </c>
      <c r="J525" s="4">
        <v>3.19</v>
      </c>
      <c r="K525" s="4">
        <v>0.56000000000000005</v>
      </c>
      <c r="L525" s="6">
        <f t="shared" si="66"/>
        <v>567</v>
      </c>
      <c r="M525" s="4">
        <v>19.93</v>
      </c>
      <c r="N525" s="4">
        <v>-0.09</v>
      </c>
      <c r="O525" s="4">
        <v>0.08</v>
      </c>
      <c r="P525" s="4">
        <v>23.76</v>
      </c>
      <c r="Q525" s="6">
        <f t="shared" si="67"/>
        <v>33</v>
      </c>
      <c r="R525" s="4">
        <v>0.02</v>
      </c>
      <c r="S525" s="4">
        <v>-0.09</v>
      </c>
      <c r="T525" s="4">
        <v>0.1</v>
      </c>
      <c r="U525" s="6">
        <f t="shared" si="68"/>
        <v>106</v>
      </c>
      <c r="V525" s="4">
        <v>7.0000000000000007E-2</v>
      </c>
      <c r="W525" s="6">
        <f t="shared" si="69"/>
        <v>782</v>
      </c>
      <c r="X525" s="4">
        <v>0.03</v>
      </c>
      <c r="Y525" s="4">
        <v>-0.08</v>
      </c>
      <c r="Z525" s="4">
        <v>-0.19</v>
      </c>
      <c r="AA525" s="4" t="s">
        <v>46</v>
      </c>
      <c r="AB525" s="4">
        <v>2021</v>
      </c>
      <c r="AC525" s="6">
        <f t="shared" si="70"/>
        <v>481</v>
      </c>
      <c r="AD525" s="14">
        <f t="shared" si="71"/>
        <v>523</v>
      </c>
    </row>
    <row r="526" spans="1:30" x14ac:dyDescent="0.35">
      <c r="A526" s="4" t="s">
        <v>727</v>
      </c>
      <c r="B526" s="4" t="s">
        <v>68</v>
      </c>
      <c r="C526" s="4" t="s">
        <v>82</v>
      </c>
      <c r="D526" s="4" t="s">
        <v>244</v>
      </c>
      <c r="E526" s="4">
        <v>27</v>
      </c>
      <c r="F526" s="4">
        <v>30.27</v>
      </c>
      <c r="G526" s="6">
        <f t="shared" si="64"/>
        <v>53</v>
      </c>
      <c r="H526" s="4">
        <v>0.16</v>
      </c>
      <c r="I526" s="6">
        <f t="shared" si="65"/>
        <v>500</v>
      </c>
      <c r="J526" s="4">
        <v>0.98</v>
      </c>
      <c r="K526" s="4">
        <v>0.14000000000000001</v>
      </c>
      <c r="L526" s="6">
        <f t="shared" si="66"/>
        <v>787</v>
      </c>
      <c r="M526" s="4">
        <v>23.22</v>
      </c>
      <c r="N526" s="4">
        <v>0.01</v>
      </c>
      <c r="O526" s="4">
        <v>0.2</v>
      </c>
      <c r="P526" s="4">
        <v>22.83</v>
      </c>
      <c r="Q526" s="6">
        <f t="shared" si="67"/>
        <v>50</v>
      </c>
      <c r="R526" s="4">
        <v>0.05</v>
      </c>
      <c r="S526" s="4">
        <v>0.13</v>
      </c>
      <c r="T526" s="4">
        <v>-0.05</v>
      </c>
      <c r="U526" s="6">
        <f t="shared" si="68"/>
        <v>769</v>
      </c>
      <c r="V526" s="4">
        <v>0.12</v>
      </c>
      <c r="W526" s="6">
        <f t="shared" si="69"/>
        <v>678</v>
      </c>
      <c r="X526" s="4">
        <v>0.17</v>
      </c>
      <c r="Y526" s="4">
        <v>0.04</v>
      </c>
      <c r="Z526" s="4">
        <v>0.06</v>
      </c>
      <c r="AA526" s="4" t="s">
        <v>28</v>
      </c>
      <c r="AB526" s="4">
        <v>2021</v>
      </c>
      <c r="AC526" s="6">
        <f t="shared" si="70"/>
        <v>481</v>
      </c>
      <c r="AD526" s="14">
        <f t="shared" si="71"/>
        <v>523</v>
      </c>
    </row>
    <row r="527" spans="1:30" x14ac:dyDescent="0.35">
      <c r="A527" s="4" t="s">
        <v>728</v>
      </c>
      <c r="B527" s="4" t="s">
        <v>68</v>
      </c>
      <c r="C527" s="4" t="s">
        <v>82</v>
      </c>
      <c r="D527" s="4" t="s">
        <v>69</v>
      </c>
      <c r="E527" s="4">
        <v>26</v>
      </c>
      <c r="F527" s="4">
        <v>28.49</v>
      </c>
      <c r="G527" s="6">
        <f t="shared" si="64"/>
        <v>80</v>
      </c>
      <c r="H527" s="4">
        <v>0.2</v>
      </c>
      <c r="I527" s="6">
        <f t="shared" si="65"/>
        <v>432</v>
      </c>
      <c r="J527" s="4">
        <v>0.91</v>
      </c>
      <c r="K527" s="4">
        <v>0.42</v>
      </c>
      <c r="L527" s="6">
        <f t="shared" si="66"/>
        <v>663</v>
      </c>
      <c r="M527" s="4">
        <v>41.6</v>
      </c>
      <c r="N527" s="4">
        <v>0.21</v>
      </c>
      <c r="O527" s="4">
        <v>0.35</v>
      </c>
      <c r="P527" s="4">
        <v>16.55</v>
      </c>
      <c r="Q527" s="6">
        <f t="shared" si="67"/>
        <v>407</v>
      </c>
      <c r="R527" s="4">
        <v>0.1</v>
      </c>
      <c r="S527" s="4">
        <v>0.02</v>
      </c>
      <c r="T527" s="4">
        <v>-0.05</v>
      </c>
      <c r="U527" s="6">
        <f t="shared" si="68"/>
        <v>769</v>
      </c>
      <c r="V527" s="4">
        <v>0.2</v>
      </c>
      <c r="W527" s="6">
        <f t="shared" si="69"/>
        <v>521</v>
      </c>
      <c r="X527" s="4">
        <v>0.09</v>
      </c>
      <c r="Y527" s="4">
        <v>-0.03</v>
      </c>
      <c r="Z527" s="4">
        <v>-7.0000000000000007E-2</v>
      </c>
      <c r="AA527" s="4" t="s">
        <v>28</v>
      </c>
      <c r="AB527" s="4">
        <v>2021</v>
      </c>
      <c r="AC527" s="6">
        <f t="shared" si="70"/>
        <v>481.1</v>
      </c>
      <c r="AD527" s="14">
        <f t="shared" si="71"/>
        <v>525</v>
      </c>
    </row>
    <row r="528" spans="1:30" x14ac:dyDescent="0.35">
      <c r="A528" s="4" t="s">
        <v>729</v>
      </c>
      <c r="B528" s="4" t="s">
        <v>81</v>
      </c>
      <c r="C528" s="4" t="s">
        <v>116</v>
      </c>
      <c r="D528" s="4" t="s">
        <v>99</v>
      </c>
      <c r="E528" s="4">
        <v>22</v>
      </c>
      <c r="F528" s="4">
        <v>0.62</v>
      </c>
      <c r="G528" s="6">
        <f t="shared" si="64"/>
        <v>860</v>
      </c>
      <c r="H528" s="4">
        <v>-0.04</v>
      </c>
      <c r="I528" s="6">
        <f t="shared" si="65"/>
        <v>883</v>
      </c>
      <c r="J528" s="4">
        <v>6.73</v>
      </c>
      <c r="K528" s="4">
        <v>1.61</v>
      </c>
      <c r="L528" s="6">
        <f t="shared" si="66"/>
        <v>44</v>
      </c>
      <c r="M528" s="4">
        <v>24.99</v>
      </c>
      <c r="N528" s="4">
        <v>-0.06</v>
      </c>
      <c r="O528" s="4">
        <v>-0.08</v>
      </c>
      <c r="P528" s="4">
        <v>23.56</v>
      </c>
      <c r="Q528" s="6">
        <f t="shared" si="67"/>
        <v>36</v>
      </c>
      <c r="R528" s="4">
        <v>0.09</v>
      </c>
      <c r="S528" s="4">
        <v>-0.04</v>
      </c>
      <c r="T528" s="4">
        <v>0</v>
      </c>
      <c r="U528" s="6">
        <f t="shared" si="68"/>
        <v>563</v>
      </c>
      <c r="V528" s="4">
        <v>0.3</v>
      </c>
      <c r="W528" s="6">
        <f t="shared" si="69"/>
        <v>331</v>
      </c>
      <c r="X528" s="4">
        <v>0.05</v>
      </c>
      <c r="Y528" s="4">
        <v>-0.4</v>
      </c>
      <c r="Z528" s="4">
        <v>-0.42</v>
      </c>
      <c r="AA528" s="4" t="s">
        <v>50</v>
      </c>
      <c r="AB528" s="4">
        <v>2021</v>
      </c>
      <c r="AC528" s="6">
        <f t="shared" si="70"/>
        <v>481.5</v>
      </c>
      <c r="AD528" s="14">
        <f t="shared" si="71"/>
        <v>526</v>
      </c>
    </row>
    <row r="529" spans="1:30" x14ac:dyDescent="0.35">
      <c r="A529" s="4" t="s">
        <v>730</v>
      </c>
      <c r="B529" s="4" t="s">
        <v>101</v>
      </c>
      <c r="C529" s="4" t="s">
        <v>26</v>
      </c>
      <c r="D529" s="4" t="s">
        <v>75</v>
      </c>
      <c r="E529" s="4">
        <v>29</v>
      </c>
      <c r="F529" s="4">
        <v>3.62</v>
      </c>
      <c r="G529" s="6">
        <f t="shared" si="64"/>
        <v>710</v>
      </c>
      <c r="H529" s="4">
        <v>0.32</v>
      </c>
      <c r="I529" s="6">
        <f t="shared" si="65"/>
        <v>271</v>
      </c>
      <c r="J529" s="4">
        <v>1.1100000000000001</v>
      </c>
      <c r="K529" s="4">
        <v>0.57999999999999996</v>
      </c>
      <c r="L529" s="6">
        <f t="shared" si="66"/>
        <v>551</v>
      </c>
      <c r="M529" s="4">
        <v>49.97</v>
      </c>
      <c r="N529" s="4">
        <v>0.28999999999999998</v>
      </c>
      <c r="O529" s="4">
        <v>0.41</v>
      </c>
      <c r="P529" s="4">
        <v>20.16</v>
      </c>
      <c r="Q529" s="6">
        <f t="shared" si="67"/>
        <v>149</v>
      </c>
      <c r="R529" s="4">
        <v>0.01</v>
      </c>
      <c r="S529" s="4">
        <v>0.03</v>
      </c>
      <c r="T529" s="4">
        <v>0</v>
      </c>
      <c r="U529" s="6">
        <f t="shared" si="68"/>
        <v>563</v>
      </c>
      <c r="V529" s="4">
        <v>0</v>
      </c>
      <c r="W529" s="6">
        <f t="shared" si="69"/>
        <v>903</v>
      </c>
      <c r="X529" s="4">
        <v>0.06</v>
      </c>
      <c r="Y529" s="4">
        <v>0.19</v>
      </c>
      <c r="Z529" s="4">
        <v>0.34</v>
      </c>
      <c r="AA529" s="4" t="s">
        <v>50</v>
      </c>
      <c r="AB529" s="4">
        <v>2021</v>
      </c>
      <c r="AC529" s="6">
        <f t="shared" si="70"/>
        <v>481.55</v>
      </c>
      <c r="AD529" s="14">
        <f t="shared" si="71"/>
        <v>527</v>
      </c>
    </row>
    <row r="530" spans="1:30" x14ac:dyDescent="0.35">
      <c r="A530" s="4" t="s">
        <v>731</v>
      </c>
      <c r="B530" s="4" t="s">
        <v>68</v>
      </c>
      <c r="C530" s="4" t="s">
        <v>31</v>
      </c>
      <c r="D530" s="4" t="s">
        <v>88</v>
      </c>
      <c r="E530" s="4">
        <v>22</v>
      </c>
      <c r="F530" s="4">
        <v>17.62</v>
      </c>
      <c r="G530" s="6">
        <f t="shared" si="64"/>
        <v>289</v>
      </c>
      <c r="H530" s="4">
        <v>0.22</v>
      </c>
      <c r="I530" s="6">
        <f t="shared" si="65"/>
        <v>400</v>
      </c>
      <c r="J530" s="4">
        <v>2.25</v>
      </c>
      <c r="K530" s="4">
        <v>0.81</v>
      </c>
      <c r="L530" s="6">
        <f t="shared" si="66"/>
        <v>356</v>
      </c>
      <c r="M530" s="4">
        <v>37.549999999999997</v>
      </c>
      <c r="N530" s="4">
        <v>0.05</v>
      </c>
      <c r="O530" s="4">
        <v>0.23</v>
      </c>
      <c r="P530" s="4">
        <v>13.41</v>
      </c>
      <c r="Q530" s="6">
        <f t="shared" si="67"/>
        <v>671</v>
      </c>
      <c r="R530" s="4">
        <v>0.08</v>
      </c>
      <c r="S530" s="4">
        <v>-0.05</v>
      </c>
      <c r="T530" s="4">
        <v>-0.09</v>
      </c>
      <c r="U530" s="6">
        <f t="shared" si="68"/>
        <v>923</v>
      </c>
      <c r="V530" s="4">
        <v>0.32</v>
      </c>
      <c r="W530" s="6">
        <f t="shared" si="69"/>
        <v>289</v>
      </c>
      <c r="X530" s="4">
        <v>0.18</v>
      </c>
      <c r="Y530" s="4">
        <v>-0.03</v>
      </c>
      <c r="Z530" s="4">
        <v>-0.02</v>
      </c>
      <c r="AA530" s="4" t="s">
        <v>28</v>
      </c>
      <c r="AB530" s="4">
        <v>2021</v>
      </c>
      <c r="AC530" s="6">
        <f t="shared" si="70"/>
        <v>482.54999999999995</v>
      </c>
      <c r="AD530" s="14">
        <f t="shared" si="71"/>
        <v>528</v>
      </c>
    </row>
    <row r="531" spans="1:30" x14ac:dyDescent="0.35">
      <c r="A531" s="4" t="s">
        <v>732</v>
      </c>
      <c r="B531" s="4" t="s">
        <v>68</v>
      </c>
      <c r="C531" s="4" t="s">
        <v>26</v>
      </c>
      <c r="D531" s="4" t="s">
        <v>256</v>
      </c>
      <c r="E531" s="4">
        <v>28</v>
      </c>
      <c r="F531" s="4">
        <v>24.05</v>
      </c>
      <c r="G531" s="6">
        <f t="shared" si="64"/>
        <v>148</v>
      </c>
      <c r="H531" s="4">
        <v>0.09</v>
      </c>
      <c r="I531" s="6">
        <f t="shared" si="65"/>
        <v>605</v>
      </c>
      <c r="J531" s="4">
        <v>1.2</v>
      </c>
      <c r="K531" s="4">
        <v>0.54</v>
      </c>
      <c r="L531" s="6">
        <f t="shared" si="66"/>
        <v>583</v>
      </c>
      <c r="M531" s="4">
        <v>39.26</v>
      </c>
      <c r="N531" s="4">
        <v>7.0000000000000007E-2</v>
      </c>
      <c r="O531" s="4">
        <v>0.36</v>
      </c>
      <c r="P531" s="4">
        <v>15.01</v>
      </c>
      <c r="Q531" s="6">
        <f t="shared" si="67"/>
        <v>545</v>
      </c>
      <c r="R531" s="4">
        <v>0.05</v>
      </c>
      <c r="S531" s="4">
        <v>0.04</v>
      </c>
      <c r="T531" s="4">
        <v>0.03</v>
      </c>
      <c r="U531" s="6">
        <f t="shared" si="68"/>
        <v>425</v>
      </c>
      <c r="V531" s="4">
        <v>0.23</v>
      </c>
      <c r="W531" s="6">
        <f t="shared" si="69"/>
        <v>470</v>
      </c>
      <c r="X531" s="4">
        <v>0.19</v>
      </c>
      <c r="Y531" s="4">
        <v>-0.12</v>
      </c>
      <c r="Z531" s="4">
        <v>-0.1</v>
      </c>
      <c r="AA531" s="4" t="s">
        <v>28</v>
      </c>
      <c r="AB531" s="4">
        <v>2021</v>
      </c>
      <c r="AC531" s="6">
        <f t="shared" si="70"/>
        <v>482.55</v>
      </c>
      <c r="AD531" s="14">
        <f t="shared" si="71"/>
        <v>529</v>
      </c>
    </row>
    <row r="532" spans="1:30" x14ac:dyDescent="0.35">
      <c r="A532" s="4" t="s">
        <v>733</v>
      </c>
      <c r="B532" s="4" t="s">
        <v>77</v>
      </c>
      <c r="C532" s="4" t="s">
        <v>82</v>
      </c>
      <c r="D532" s="4" t="s">
        <v>60</v>
      </c>
      <c r="E532" s="4">
        <v>24</v>
      </c>
      <c r="F532" s="4">
        <v>5.97</v>
      </c>
      <c r="G532" s="6">
        <f t="shared" si="64"/>
        <v>627</v>
      </c>
      <c r="H532" s="4">
        <v>0.11</v>
      </c>
      <c r="I532" s="6">
        <f t="shared" si="65"/>
        <v>573</v>
      </c>
      <c r="J532" s="4">
        <v>2.38</v>
      </c>
      <c r="K532" s="4">
        <v>0.87</v>
      </c>
      <c r="L532" s="6">
        <f t="shared" si="66"/>
        <v>320</v>
      </c>
      <c r="M532" s="4">
        <v>35.71</v>
      </c>
      <c r="N532" s="4">
        <v>-0.03</v>
      </c>
      <c r="O532" s="4">
        <v>0.11</v>
      </c>
      <c r="P532" s="4">
        <v>21.47</v>
      </c>
      <c r="Q532" s="6">
        <f t="shared" si="67"/>
        <v>85</v>
      </c>
      <c r="R532" s="4">
        <v>-0.05</v>
      </c>
      <c r="S532" s="4">
        <v>-7.0000000000000007E-2</v>
      </c>
      <c r="T532" s="4">
        <v>-0.01</v>
      </c>
      <c r="U532" s="6">
        <f t="shared" si="68"/>
        <v>616</v>
      </c>
      <c r="V532" s="4">
        <v>0.08</v>
      </c>
      <c r="W532" s="6">
        <f t="shared" si="69"/>
        <v>763</v>
      </c>
      <c r="X532" s="4">
        <v>0</v>
      </c>
      <c r="Y532" s="4">
        <v>0.1</v>
      </c>
      <c r="Z532" s="4">
        <v>-0.01</v>
      </c>
      <c r="AA532" s="4" t="s">
        <v>37</v>
      </c>
      <c r="AB532" s="4">
        <v>2021</v>
      </c>
      <c r="AC532" s="6">
        <f t="shared" si="70"/>
        <v>482.75</v>
      </c>
      <c r="AD532" s="14">
        <f t="shared" si="71"/>
        <v>530</v>
      </c>
    </row>
    <row r="533" spans="1:30" x14ac:dyDescent="0.35">
      <c r="A533" s="4" t="s">
        <v>734</v>
      </c>
      <c r="B533" s="4" t="s">
        <v>135</v>
      </c>
      <c r="C533" s="4" t="s">
        <v>31</v>
      </c>
      <c r="D533" s="4" t="s">
        <v>251</v>
      </c>
      <c r="E533" s="4">
        <v>33</v>
      </c>
      <c r="F533" s="4">
        <v>22.46</v>
      </c>
      <c r="G533" s="6">
        <f t="shared" si="64"/>
        <v>179</v>
      </c>
      <c r="H533" s="4">
        <v>0.31</v>
      </c>
      <c r="I533" s="6">
        <f t="shared" si="65"/>
        <v>281</v>
      </c>
      <c r="J533" s="4">
        <v>1.36</v>
      </c>
      <c r="K533" s="4">
        <v>0.56999999999999995</v>
      </c>
      <c r="L533" s="6">
        <f t="shared" si="66"/>
        <v>560</v>
      </c>
      <c r="M533" s="4">
        <v>37.56</v>
      </c>
      <c r="N533" s="4">
        <v>0.22</v>
      </c>
      <c r="O533" s="4">
        <v>0.43</v>
      </c>
      <c r="P533" s="4">
        <v>14.61</v>
      </c>
      <c r="Q533" s="6">
        <f t="shared" si="67"/>
        <v>585</v>
      </c>
      <c r="R533" s="4">
        <v>0.04</v>
      </c>
      <c r="S533" s="4">
        <v>-0.09</v>
      </c>
      <c r="T533" s="4">
        <v>-7.0000000000000007E-2</v>
      </c>
      <c r="U533" s="6">
        <f t="shared" si="68"/>
        <v>846</v>
      </c>
      <c r="V533" s="4">
        <v>0.16</v>
      </c>
      <c r="W533" s="6">
        <f t="shared" si="69"/>
        <v>597</v>
      </c>
      <c r="X533" s="4">
        <v>0.05</v>
      </c>
      <c r="Y533" s="4">
        <v>0.01</v>
      </c>
      <c r="Z533" s="4">
        <v>0.09</v>
      </c>
      <c r="AA533" s="4" t="s">
        <v>37</v>
      </c>
      <c r="AB533" s="4">
        <v>2021</v>
      </c>
      <c r="AC533" s="6">
        <f t="shared" si="70"/>
        <v>483.45</v>
      </c>
      <c r="AD533" s="14">
        <f t="shared" si="71"/>
        <v>531</v>
      </c>
    </row>
    <row r="534" spans="1:30" x14ac:dyDescent="0.35">
      <c r="A534" s="4" t="s">
        <v>735</v>
      </c>
      <c r="B534" s="4" t="s">
        <v>35</v>
      </c>
      <c r="C534" s="4" t="s">
        <v>82</v>
      </c>
      <c r="D534" s="4" t="s">
        <v>452</v>
      </c>
      <c r="E534" s="4">
        <v>23</v>
      </c>
      <c r="F534" s="4">
        <v>25.49</v>
      </c>
      <c r="G534" s="6">
        <f t="shared" si="64"/>
        <v>130</v>
      </c>
      <c r="H534" s="4">
        <v>0.11</v>
      </c>
      <c r="I534" s="6">
        <f t="shared" si="65"/>
        <v>573</v>
      </c>
      <c r="J534" s="4">
        <v>1.94</v>
      </c>
      <c r="K534" s="4">
        <v>0.56999999999999995</v>
      </c>
      <c r="L534" s="6">
        <f t="shared" si="66"/>
        <v>560</v>
      </c>
      <c r="M534" s="4">
        <v>29.43</v>
      </c>
      <c r="N534" s="4">
        <v>0.04</v>
      </c>
      <c r="O534" s="4">
        <v>0.27</v>
      </c>
      <c r="P534" s="4">
        <v>21.24</v>
      </c>
      <c r="Q534" s="6">
        <f t="shared" si="67"/>
        <v>94</v>
      </c>
      <c r="R534" s="4">
        <v>0.08</v>
      </c>
      <c r="S534" s="4">
        <v>0.02</v>
      </c>
      <c r="T534" s="4">
        <v>-7.0000000000000007E-2</v>
      </c>
      <c r="U534" s="6">
        <f t="shared" si="68"/>
        <v>846</v>
      </c>
      <c r="V534" s="4">
        <v>0.12</v>
      </c>
      <c r="W534" s="6">
        <f t="shared" si="69"/>
        <v>678</v>
      </c>
      <c r="X534" s="4">
        <v>0.08</v>
      </c>
      <c r="Y534" s="4">
        <v>0</v>
      </c>
      <c r="Z534" s="4">
        <v>-0.04</v>
      </c>
      <c r="AA534" s="4" t="s">
        <v>28</v>
      </c>
      <c r="AB534" s="4">
        <v>2021</v>
      </c>
      <c r="AC534" s="6">
        <f t="shared" si="70"/>
        <v>483.55</v>
      </c>
      <c r="AD534" s="14">
        <f t="shared" si="71"/>
        <v>532</v>
      </c>
    </row>
    <row r="535" spans="1:30" x14ac:dyDescent="0.35">
      <c r="A535" s="4" t="s">
        <v>736</v>
      </c>
      <c r="B535" s="4" t="s">
        <v>35</v>
      </c>
      <c r="C535" s="4" t="s">
        <v>82</v>
      </c>
      <c r="D535" s="4" t="s">
        <v>276</v>
      </c>
      <c r="E535" s="4">
        <v>23</v>
      </c>
      <c r="F535" s="4">
        <v>0.44</v>
      </c>
      <c r="G535" s="6">
        <f t="shared" si="64"/>
        <v>882</v>
      </c>
      <c r="H535" s="4">
        <v>0</v>
      </c>
      <c r="I535" s="6">
        <f t="shared" si="65"/>
        <v>798</v>
      </c>
      <c r="J535" s="4">
        <v>2.1</v>
      </c>
      <c r="K535" s="4">
        <v>2</v>
      </c>
      <c r="L535" s="6">
        <f t="shared" si="66"/>
        <v>21</v>
      </c>
      <c r="M535" s="4">
        <v>100.08</v>
      </c>
      <c r="N535" s="4">
        <v>-0.06</v>
      </c>
      <c r="O535" s="4">
        <v>-0.06</v>
      </c>
      <c r="P535" s="4">
        <v>15.61</v>
      </c>
      <c r="Q535" s="6">
        <f t="shared" si="67"/>
        <v>494</v>
      </c>
      <c r="R535" s="4">
        <v>0.08</v>
      </c>
      <c r="S535" s="4">
        <v>0.08</v>
      </c>
      <c r="T535" s="4">
        <v>0.02</v>
      </c>
      <c r="U535" s="6">
        <f t="shared" si="68"/>
        <v>468</v>
      </c>
      <c r="V535" s="4">
        <v>0.63</v>
      </c>
      <c r="W535" s="6">
        <f t="shared" si="69"/>
        <v>33</v>
      </c>
      <c r="X535" s="4">
        <v>0.27</v>
      </c>
      <c r="Y535" s="4">
        <v>-0.69</v>
      </c>
      <c r="Z535" s="4">
        <v>-0.63</v>
      </c>
      <c r="AA535" s="4" t="s">
        <v>33</v>
      </c>
      <c r="AB535" s="4">
        <v>2021</v>
      </c>
      <c r="AC535" s="6">
        <f t="shared" si="70"/>
        <v>483.59999999999991</v>
      </c>
      <c r="AD535" s="14">
        <f t="shared" si="71"/>
        <v>533</v>
      </c>
    </row>
    <row r="536" spans="1:30" x14ac:dyDescent="0.35">
      <c r="A536" s="4" t="s">
        <v>737</v>
      </c>
      <c r="B536" s="4" t="s">
        <v>44</v>
      </c>
      <c r="C536" s="4" t="s">
        <v>82</v>
      </c>
      <c r="D536" s="4" t="s">
        <v>220</v>
      </c>
      <c r="E536" s="4">
        <v>26</v>
      </c>
      <c r="F536" s="4">
        <v>19.36</v>
      </c>
      <c r="G536" s="6">
        <f t="shared" si="64"/>
        <v>253</v>
      </c>
      <c r="H536" s="4">
        <v>0.1</v>
      </c>
      <c r="I536" s="6">
        <f t="shared" si="65"/>
        <v>588</v>
      </c>
      <c r="J536" s="4">
        <v>2.4</v>
      </c>
      <c r="K536" s="4">
        <v>0.73</v>
      </c>
      <c r="L536" s="6">
        <f t="shared" si="66"/>
        <v>420</v>
      </c>
      <c r="M536" s="4">
        <v>31.14</v>
      </c>
      <c r="N536" s="4">
        <v>0.08</v>
      </c>
      <c r="O536" s="4">
        <v>0.17</v>
      </c>
      <c r="P536" s="4">
        <v>17.91</v>
      </c>
      <c r="Q536" s="6">
        <f t="shared" si="67"/>
        <v>291</v>
      </c>
      <c r="R536" s="4">
        <v>-0.09</v>
      </c>
      <c r="S536" s="4">
        <v>0.09</v>
      </c>
      <c r="T536" s="4">
        <v>-0.08</v>
      </c>
      <c r="U536" s="6">
        <f t="shared" si="68"/>
        <v>885</v>
      </c>
      <c r="V536" s="4">
        <v>0.27</v>
      </c>
      <c r="W536" s="6">
        <f t="shared" si="69"/>
        <v>383</v>
      </c>
      <c r="X536" s="4">
        <v>-0.03</v>
      </c>
      <c r="Y536" s="4">
        <v>-0.16</v>
      </c>
      <c r="Z536" s="4">
        <v>-0.06</v>
      </c>
      <c r="AA536" s="4" t="s">
        <v>46</v>
      </c>
      <c r="AB536" s="4">
        <v>2021</v>
      </c>
      <c r="AC536" s="6">
        <f t="shared" si="70"/>
        <v>483.65</v>
      </c>
      <c r="AD536" s="14">
        <f t="shared" si="71"/>
        <v>534</v>
      </c>
    </row>
    <row r="537" spans="1:30" x14ac:dyDescent="0.35">
      <c r="A537" s="4" t="s">
        <v>738</v>
      </c>
      <c r="B537" s="4" t="s">
        <v>739</v>
      </c>
      <c r="C537" s="4" t="s">
        <v>26</v>
      </c>
      <c r="D537" s="4" t="s">
        <v>474</v>
      </c>
      <c r="E537" s="4">
        <v>27</v>
      </c>
      <c r="F537" s="4">
        <v>16.86</v>
      </c>
      <c r="G537" s="6">
        <f t="shared" si="64"/>
        <v>309</v>
      </c>
      <c r="H537" s="4">
        <v>0.19</v>
      </c>
      <c r="I537" s="6">
        <f t="shared" si="65"/>
        <v>451</v>
      </c>
      <c r="J537" s="4">
        <v>2.16</v>
      </c>
      <c r="K537" s="4">
        <v>0.81</v>
      </c>
      <c r="L537" s="6">
        <f t="shared" si="66"/>
        <v>356</v>
      </c>
      <c r="M537" s="4">
        <v>41.61</v>
      </c>
      <c r="N537" s="4">
        <v>0.17</v>
      </c>
      <c r="O537" s="4">
        <v>0.15</v>
      </c>
      <c r="P537" s="4">
        <v>12.96</v>
      </c>
      <c r="Q537" s="6">
        <f t="shared" si="67"/>
        <v>704</v>
      </c>
      <c r="R537" s="4">
        <v>0.01</v>
      </c>
      <c r="S537" s="4">
        <v>-0.08</v>
      </c>
      <c r="T537" s="4">
        <v>-0.05</v>
      </c>
      <c r="U537" s="6">
        <f t="shared" si="68"/>
        <v>769</v>
      </c>
      <c r="V537" s="4">
        <v>0.3</v>
      </c>
      <c r="W537" s="6">
        <f t="shared" si="69"/>
        <v>331</v>
      </c>
      <c r="X537" s="4">
        <v>0.18</v>
      </c>
      <c r="Y537" s="4">
        <v>-0.18</v>
      </c>
      <c r="Z537" s="4">
        <v>-0.23</v>
      </c>
      <c r="AA537" s="4" t="s">
        <v>28</v>
      </c>
      <c r="AB537" s="4">
        <v>2021</v>
      </c>
      <c r="AC537" s="6">
        <f t="shared" si="70"/>
        <v>484.35</v>
      </c>
      <c r="AD537" s="14">
        <f t="shared" si="71"/>
        <v>535</v>
      </c>
    </row>
    <row r="538" spans="1:30" x14ac:dyDescent="0.35">
      <c r="A538" s="4" t="s">
        <v>740</v>
      </c>
      <c r="B538" s="4" t="s">
        <v>57</v>
      </c>
      <c r="C538" s="4" t="s">
        <v>82</v>
      </c>
      <c r="D538" s="4" t="s">
        <v>133</v>
      </c>
      <c r="E538" s="4">
        <v>18</v>
      </c>
      <c r="F538" s="4">
        <v>19.190000000000001</v>
      </c>
      <c r="G538" s="6">
        <f t="shared" si="64"/>
        <v>258</v>
      </c>
      <c r="H538" s="4">
        <v>0.11</v>
      </c>
      <c r="I538" s="6">
        <f t="shared" si="65"/>
        <v>573</v>
      </c>
      <c r="J538" s="4">
        <v>1.32</v>
      </c>
      <c r="K538" s="4">
        <v>0.67</v>
      </c>
      <c r="L538" s="6">
        <f t="shared" si="66"/>
        <v>462</v>
      </c>
      <c r="M538" s="4">
        <v>44.34</v>
      </c>
      <c r="N538" s="4">
        <v>0.11</v>
      </c>
      <c r="O538" s="4">
        <v>0.14000000000000001</v>
      </c>
      <c r="P538" s="4">
        <v>20.72</v>
      </c>
      <c r="Q538" s="6">
        <f t="shared" si="67"/>
        <v>124</v>
      </c>
      <c r="R538" s="4">
        <v>0.11</v>
      </c>
      <c r="S538" s="4">
        <v>-0.05</v>
      </c>
      <c r="T538" s="4">
        <v>-0.06</v>
      </c>
      <c r="U538" s="6">
        <f t="shared" si="68"/>
        <v>805</v>
      </c>
      <c r="V538" s="4">
        <v>0.1</v>
      </c>
      <c r="W538" s="6">
        <f t="shared" si="69"/>
        <v>722</v>
      </c>
      <c r="X538" s="4">
        <v>0.08</v>
      </c>
      <c r="Y538" s="4">
        <v>-0.13</v>
      </c>
      <c r="Z538" s="4">
        <v>-0.03</v>
      </c>
      <c r="AA538" s="4" t="s">
        <v>33</v>
      </c>
      <c r="AB538" s="4">
        <v>2021</v>
      </c>
      <c r="AC538" s="6">
        <f t="shared" si="70"/>
        <v>485.90000000000003</v>
      </c>
      <c r="AD538" s="14">
        <f t="shared" si="71"/>
        <v>536</v>
      </c>
    </row>
    <row r="539" spans="1:30" x14ac:dyDescent="0.35">
      <c r="A539" s="4" t="s">
        <v>741</v>
      </c>
      <c r="B539" s="4" t="s">
        <v>110</v>
      </c>
      <c r="C539" s="4" t="s">
        <v>116</v>
      </c>
      <c r="D539" s="4" t="s">
        <v>242</v>
      </c>
      <c r="E539" s="4">
        <v>24</v>
      </c>
      <c r="F539" s="4">
        <v>17.100000000000001</v>
      </c>
      <c r="G539" s="6">
        <f t="shared" si="64"/>
        <v>304</v>
      </c>
      <c r="H539" s="4">
        <v>0.11</v>
      </c>
      <c r="I539" s="6">
        <f t="shared" si="65"/>
        <v>573</v>
      </c>
      <c r="J539" s="4">
        <v>0.82</v>
      </c>
      <c r="K539" s="4">
        <v>0.26</v>
      </c>
      <c r="L539" s="6">
        <f t="shared" si="66"/>
        <v>741</v>
      </c>
      <c r="M539" s="4">
        <v>20</v>
      </c>
      <c r="N539" s="4">
        <v>-0.03</v>
      </c>
      <c r="O539" s="4">
        <v>0.31</v>
      </c>
      <c r="P539" s="4">
        <v>18.54</v>
      </c>
      <c r="Q539" s="6">
        <f t="shared" si="67"/>
        <v>243</v>
      </c>
      <c r="R539" s="4">
        <v>-7.0000000000000007E-2</v>
      </c>
      <c r="S539" s="4">
        <v>0.09</v>
      </c>
      <c r="T539" s="4">
        <v>0.06</v>
      </c>
      <c r="U539" s="6">
        <f t="shared" si="68"/>
        <v>287</v>
      </c>
      <c r="V539" s="4">
        <v>0.11</v>
      </c>
      <c r="W539" s="6">
        <f t="shared" si="69"/>
        <v>703</v>
      </c>
      <c r="X539" s="4">
        <v>7.0000000000000007E-2</v>
      </c>
      <c r="Y539" s="4">
        <v>0.01</v>
      </c>
      <c r="Z539" s="4">
        <v>-7.0000000000000007E-2</v>
      </c>
      <c r="AA539" s="4" t="s">
        <v>46</v>
      </c>
      <c r="AB539" s="4">
        <v>2021</v>
      </c>
      <c r="AC539" s="6">
        <f t="shared" si="70"/>
        <v>486.85</v>
      </c>
      <c r="AD539" s="14">
        <f t="shared" si="71"/>
        <v>537</v>
      </c>
    </row>
    <row r="540" spans="1:30" x14ac:dyDescent="0.35">
      <c r="A540" s="4" t="s">
        <v>287</v>
      </c>
      <c r="B540" s="4" t="s">
        <v>57</v>
      </c>
      <c r="C540" s="4" t="s">
        <v>31</v>
      </c>
      <c r="D540" s="4" t="s">
        <v>58</v>
      </c>
      <c r="E540" s="4">
        <v>18</v>
      </c>
      <c r="F540" s="4">
        <v>0.88</v>
      </c>
      <c r="G540" s="6">
        <f t="shared" si="64"/>
        <v>837</v>
      </c>
      <c r="H540" s="4">
        <v>-0.04</v>
      </c>
      <c r="I540" s="6">
        <f t="shared" si="65"/>
        <v>883</v>
      </c>
      <c r="J540" s="4">
        <v>2.46</v>
      </c>
      <c r="K540" s="4">
        <v>1.1499999999999999</v>
      </c>
      <c r="L540" s="6">
        <f t="shared" si="66"/>
        <v>156</v>
      </c>
      <c r="M540" s="4">
        <v>50.06</v>
      </c>
      <c r="N540" s="4">
        <v>0</v>
      </c>
      <c r="O540" s="4">
        <v>0.01</v>
      </c>
      <c r="P540" s="4">
        <v>16.670000000000002</v>
      </c>
      <c r="Q540" s="6">
        <f t="shared" si="67"/>
        <v>388</v>
      </c>
      <c r="R540" s="4">
        <v>0.03</v>
      </c>
      <c r="S540" s="4">
        <v>0.08</v>
      </c>
      <c r="T540" s="4">
        <v>0.06</v>
      </c>
      <c r="U540" s="6">
        <f t="shared" si="68"/>
        <v>287</v>
      </c>
      <c r="V540" s="4">
        <v>0.52</v>
      </c>
      <c r="W540" s="6">
        <f t="shared" si="69"/>
        <v>86</v>
      </c>
      <c r="X540" s="4">
        <v>0.2</v>
      </c>
      <c r="Y540" s="4">
        <v>-0.52</v>
      </c>
      <c r="Z540" s="4">
        <v>-0.56000000000000005</v>
      </c>
      <c r="AA540" s="4" t="s">
        <v>33</v>
      </c>
      <c r="AB540" s="4">
        <v>2021</v>
      </c>
      <c r="AC540" s="6">
        <f t="shared" si="70"/>
        <v>487.35</v>
      </c>
      <c r="AD540" s="14">
        <f t="shared" si="71"/>
        <v>538</v>
      </c>
    </row>
    <row r="541" spans="1:30" x14ac:dyDescent="0.35">
      <c r="A541" s="4" t="s">
        <v>742</v>
      </c>
      <c r="B541" s="4" t="s">
        <v>57</v>
      </c>
      <c r="C541" s="4" t="s">
        <v>26</v>
      </c>
      <c r="D541" s="4" t="s">
        <v>416</v>
      </c>
      <c r="E541" s="4">
        <v>21</v>
      </c>
      <c r="F541" s="4">
        <v>14.37</v>
      </c>
      <c r="G541" s="6">
        <f t="shared" si="64"/>
        <v>379</v>
      </c>
      <c r="H541" s="4">
        <v>0.08</v>
      </c>
      <c r="I541" s="6">
        <f t="shared" si="65"/>
        <v>635</v>
      </c>
      <c r="J541" s="4">
        <v>1.58</v>
      </c>
      <c r="K541" s="4">
        <v>0.31</v>
      </c>
      <c r="L541" s="6">
        <f t="shared" si="66"/>
        <v>723</v>
      </c>
      <c r="M541" s="4">
        <v>21.66</v>
      </c>
      <c r="N541" s="4">
        <v>0.03</v>
      </c>
      <c r="O541" s="4">
        <v>-0.08</v>
      </c>
      <c r="P541" s="4">
        <v>21.15</v>
      </c>
      <c r="Q541" s="6">
        <f t="shared" si="67"/>
        <v>101</v>
      </c>
      <c r="R541" s="4">
        <v>0.33</v>
      </c>
      <c r="S541" s="4">
        <v>-0.01</v>
      </c>
      <c r="T541" s="4">
        <v>0.08</v>
      </c>
      <c r="U541" s="6">
        <f t="shared" si="68"/>
        <v>193</v>
      </c>
      <c r="V541" s="4">
        <v>0.04</v>
      </c>
      <c r="W541" s="6">
        <f t="shared" si="69"/>
        <v>836</v>
      </c>
      <c r="X541" s="4">
        <v>-0.02</v>
      </c>
      <c r="Y541" s="4">
        <v>-0.18</v>
      </c>
      <c r="Z541" s="4">
        <v>-0.15</v>
      </c>
      <c r="AA541" s="4" t="s">
        <v>33</v>
      </c>
      <c r="AB541" s="4">
        <v>2021</v>
      </c>
      <c r="AC541" s="6">
        <f t="shared" si="70"/>
        <v>487.9</v>
      </c>
      <c r="AD541" s="14">
        <f t="shared" si="71"/>
        <v>539</v>
      </c>
    </row>
    <row r="542" spans="1:30" x14ac:dyDescent="0.35">
      <c r="A542" s="4" t="s">
        <v>743</v>
      </c>
      <c r="B542" s="4" t="s">
        <v>77</v>
      </c>
      <c r="C542" s="4" t="s">
        <v>82</v>
      </c>
      <c r="D542" s="4" t="s">
        <v>314</v>
      </c>
      <c r="E542" s="4">
        <v>30</v>
      </c>
      <c r="F542" s="4">
        <v>4.08</v>
      </c>
      <c r="G542" s="6">
        <f t="shared" si="64"/>
        <v>697</v>
      </c>
      <c r="H542" s="4">
        <v>0.33</v>
      </c>
      <c r="I542" s="6">
        <f t="shared" si="65"/>
        <v>260</v>
      </c>
      <c r="J542" s="4">
        <v>2.68</v>
      </c>
      <c r="K542" s="4">
        <v>0.23</v>
      </c>
      <c r="L542" s="6">
        <f t="shared" si="66"/>
        <v>755</v>
      </c>
      <c r="M542" s="4">
        <v>9.15</v>
      </c>
      <c r="N542" s="4">
        <v>0.01</v>
      </c>
      <c r="O542" s="4">
        <v>1.03</v>
      </c>
      <c r="P542" s="4">
        <v>20.63</v>
      </c>
      <c r="Q542" s="6">
        <f t="shared" si="67"/>
        <v>130</v>
      </c>
      <c r="R542" s="4">
        <v>0.01</v>
      </c>
      <c r="S542" s="4">
        <v>-0.03</v>
      </c>
      <c r="T542" s="4">
        <v>0</v>
      </c>
      <c r="U542" s="6">
        <f t="shared" si="68"/>
        <v>563</v>
      </c>
      <c r="V542" s="4">
        <v>0.14000000000000001</v>
      </c>
      <c r="W542" s="6">
        <f t="shared" si="69"/>
        <v>644</v>
      </c>
      <c r="X542" s="4">
        <v>0.1</v>
      </c>
      <c r="Y542" s="4">
        <v>0.15</v>
      </c>
      <c r="Z542" s="4">
        <v>0.17</v>
      </c>
      <c r="AA542" s="4" t="s">
        <v>79</v>
      </c>
      <c r="AB542" s="4">
        <v>2021</v>
      </c>
      <c r="AC542" s="6">
        <f t="shared" si="70"/>
        <v>488.90000000000003</v>
      </c>
      <c r="AD542" s="14">
        <f t="shared" si="71"/>
        <v>540</v>
      </c>
    </row>
    <row r="543" spans="1:30" x14ac:dyDescent="0.35">
      <c r="A543" s="4" t="s">
        <v>744</v>
      </c>
      <c r="B543" s="4" t="s">
        <v>183</v>
      </c>
      <c r="C543" s="4" t="s">
        <v>26</v>
      </c>
      <c r="D543" s="4" t="s">
        <v>259</v>
      </c>
      <c r="E543" s="4">
        <v>27</v>
      </c>
      <c r="F543" s="4">
        <v>5.07</v>
      </c>
      <c r="G543" s="6">
        <f t="shared" si="64"/>
        <v>661</v>
      </c>
      <c r="H543" s="4">
        <v>0.26</v>
      </c>
      <c r="I543" s="6">
        <f t="shared" si="65"/>
        <v>345</v>
      </c>
      <c r="J543" s="4">
        <v>1.87</v>
      </c>
      <c r="K543" s="4">
        <v>0.67</v>
      </c>
      <c r="L543" s="6">
        <f t="shared" si="66"/>
        <v>462</v>
      </c>
      <c r="M543" s="4">
        <v>33.32</v>
      </c>
      <c r="N543" s="4">
        <v>0.1</v>
      </c>
      <c r="O543" s="4">
        <v>0.28000000000000003</v>
      </c>
      <c r="P543" s="4">
        <v>18.66</v>
      </c>
      <c r="Q543" s="6">
        <f t="shared" si="67"/>
        <v>233</v>
      </c>
      <c r="R543" s="4">
        <v>-0.06</v>
      </c>
      <c r="S543" s="4">
        <v>-0.02</v>
      </c>
      <c r="T543" s="4">
        <v>-0.05</v>
      </c>
      <c r="U543" s="6">
        <f t="shared" si="68"/>
        <v>769</v>
      </c>
      <c r="V543" s="4">
        <v>0.15</v>
      </c>
      <c r="W543" s="6">
        <f t="shared" si="69"/>
        <v>623</v>
      </c>
      <c r="X543" s="4">
        <v>0.06</v>
      </c>
      <c r="Y543" s="4">
        <v>-0.01</v>
      </c>
      <c r="Z543" s="4">
        <v>0.09</v>
      </c>
      <c r="AA543" s="4" t="s">
        <v>50</v>
      </c>
      <c r="AB543" s="4">
        <v>2021</v>
      </c>
      <c r="AC543" s="6">
        <f t="shared" si="70"/>
        <v>490.4</v>
      </c>
      <c r="AD543" s="14">
        <f t="shared" si="71"/>
        <v>541</v>
      </c>
    </row>
    <row r="544" spans="1:30" x14ac:dyDescent="0.35">
      <c r="A544" s="4" t="s">
        <v>745</v>
      </c>
      <c r="B544" s="4" t="s">
        <v>81</v>
      </c>
      <c r="C544" s="4" t="s">
        <v>82</v>
      </c>
      <c r="D544" s="4" t="s">
        <v>259</v>
      </c>
      <c r="E544" s="4">
        <v>22</v>
      </c>
      <c r="F544" s="4">
        <v>20.41</v>
      </c>
      <c r="G544" s="6">
        <f t="shared" si="64"/>
        <v>220</v>
      </c>
      <c r="H544" s="4">
        <v>0.18</v>
      </c>
      <c r="I544" s="6">
        <f t="shared" si="65"/>
        <v>466</v>
      </c>
      <c r="J544" s="4">
        <v>1.3</v>
      </c>
      <c r="K544" s="4">
        <v>0.44</v>
      </c>
      <c r="L544" s="6">
        <f t="shared" si="66"/>
        <v>653</v>
      </c>
      <c r="M544" s="4">
        <v>35.78</v>
      </c>
      <c r="N544" s="4">
        <v>0.21</v>
      </c>
      <c r="O544" s="4">
        <v>0.43</v>
      </c>
      <c r="P544" s="4">
        <v>20.74</v>
      </c>
      <c r="Q544" s="6">
        <f t="shared" si="67"/>
        <v>123</v>
      </c>
      <c r="R544" s="4">
        <v>0.1</v>
      </c>
      <c r="S544" s="4">
        <v>0</v>
      </c>
      <c r="T544" s="4">
        <v>-0.08</v>
      </c>
      <c r="U544" s="6">
        <f t="shared" si="68"/>
        <v>885</v>
      </c>
      <c r="V544" s="4">
        <v>0.16</v>
      </c>
      <c r="W544" s="6">
        <f t="shared" si="69"/>
        <v>597</v>
      </c>
      <c r="X544" s="4">
        <v>0.02</v>
      </c>
      <c r="Y544" s="4">
        <v>0.18</v>
      </c>
      <c r="Z544" s="4">
        <v>0.12</v>
      </c>
      <c r="AA544" s="4" t="s">
        <v>50</v>
      </c>
      <c r="AB544" s="4">
        <v>2021</v>
      </c>
      <c r="AC544" s="6">
        <f t="shared" si="70"/>
        <v>491</v>
      </c>
      <c r="AD544" s="14">
        <f t="shared" si="71"/>
        <v>542</v>
      </c>
    </row>
    <row r="545" spans="1:30" x14ac:dyDescent="0.35">
      <c r="A545" s="4" t="s">
        <v>746</v>
      </c>
      <c r="B545" s="4" t="s">
        <v>44</v>
      </c>
      <c r="C545" s="4" t="s">
        <v>26</v>
      </c>
      <c r="D545" s="4" t="s">
        <v>52</v>
      </c>
      <c r="E545" s="4">
        <v>22</v>
      </c>
      <c r="F545" s="4">
        <v>3.01</v>
      </c>
      <c r="G545" s="6">
        <f t="shared" si="64"/>
        <v>738</v>
      </c>
      <c r="H545" s="4">
        <v>0.32</v>
      </c>
      <c r="I545" s="6">
        <f t="shared" si="65"/>
        <v>271</v>
      </c>
      <c r="J545" s="4">
        <v>2.87</v>
      </c>
      <c r="K545" s="4">
        <v>0.61</v>
      </c>
      <c r="L545" s="6">
        <f t="shared" si="66"/>
        <v>525</v>
      </c>
      <c r="M545" s="4">
        <v>22.24</v>
      </c>
      <c r="N545" s="4">
        <v>0.01</v>
      </c>
      <c r="O545" s="4">
        <v>0.47</v>
      </c>
      <c r="P545" s="4">
        <v>9.65</v>
      </c>
      <c r="Q545" s="6">
        <f t="shared" si="67"/>
        <v>853</v>
      </c>
      <c r="R545" s="4">
        <v>0.08</v>
      </c>
      <c r="S545" s="4">
        <v>-0.04</v>
      </c>
      <c r="T545" s="4">
        <v>0.06</v>
      </c>
      <c r="U545" s="6">
        <f t="shared" si="68"/>
        <v>287</v>
      </c>
      <c r="V545" s="4">
        <v>0.28000000000000003</v>
      </c>
      <c r="W545" s="6">
        <f t="shared" si="69"/>
        <v>366</v>
      </c>
      <c r="X545" s="4">
        <v>0.06</v>
      </c>
      <c r="Y545" s="4">
        <v>-0.01</v>
      </c>
      <c r="Z545" s="4">
        <v>-0.06</v>
      </c>
      <c r="AA545" s="4" t="s">
        <v>46</v>
      </c>
      <c r="AB545" s="4">
        <v>2021</v>
      </c>
      <c r="AC545" s="6">
        <f t="shared" si="70"/>
        <v>491.05</v>
      </c>
      <c r="AD545" s="14">
        <f t="shared" si="71"/>
        <v>543</v>
      </c>
    </row>
    <row r="546" spans="1:30" x14ac:dyDescent="0.35">
      <c r="A546" s="4" t="s">
        <v>327</v>
      </c>
      <c r="B546" s="4" t="s">
        <v>119</v>
      </c>
      <c r="C546" s="4" t="s">
        <v>116</v>
      </c>
      <c r="D546" s="4" t="s">
        <v>152</v>
      </c>
      <c r="E546" s="4">
        <v>24</v>
      </c>
      <c r="F546" s="4">
        <v>6.85</v>
      </c>
      <c r="G546" s="6">
        <f t="shared" si="64"/>
        <v>590</v>
      </c>
      <c r="H546" s="4">
        <v>0.06</v>
      </c>
      <c r="I546" s="6">
        <f t="shared" si="65"/>
        <v>676</v>
      </c>
      <c r="J546" s="4">
        <v>2.2999999999999998</v>
      </c>
      <c r="K546" s="4">
        <v>1.02</v>
      </c>
      <c r="L546" s="6">
        <f t="shared" si="66"/>
        <v>225</v>
      </c>
      <c r="M546" s="4">
        <v>43.87</v>
      </c>
      <c r="N546" s="4">
        <v>-0.02</v>
      </c>
      <c r="O546" s="4">
        <v>0.24</v>
      </c>
      <c r="P546" s="4">
        <v>17.52</v>
      </c>
      <c r="Q546" s="6">
        <f t="shared" si="67"/>
        <v>317</v>
      </c>
      <c r="R546" s="4">
        <v>-0.03</v>
      </c>
      <c r="S546" s="4">
        <v>0.02</v>
      </c>
      <c r="T546" s="4">
        <v>-0.04</v>
      </c>
      <c r="U546" s="6">
        <f t="shared" si="68"/>
        <v>733</v>
      </c>
      <c r="V546" s="4">
        <v>0.31</v>
      </c>
      <c r="W546" s="6">
        <f t="shared" si="69"/>
        <v>314</v>
      </c>
      <c r="X546" s="4">
        <v>0.06</v>
      </c>
      <c r="Y546" s="4">
        <v>-0.21</v>
      </c>
      <c r="Z546" s="4">
        <v>-0.1</v>
      </c>
      <c r="AA546" s="4" t="s">
        <v>50</v>
      </c>
      <c r="AB546" s="4">
        <v>2021</v>
      </c>
      <c r="AC546" s="6">
        <f t="shared" si="70"/>
        <v>491.4</v>
      </c>
      <c r="AD546" s="14">
        <f t="shared" si="71"/>
        <v>544</v>
      </c>
    </row>
    <row r="547" spans="1:30" x14ac:dyDescent="0.35">
      <c r="A547" s="4" t="s">
        <v>747</v>
      </c>
      <c r="B547" s="4" t="s">
        <v>404</v>
      </c>
      <c r="C547" s="4" t="s">
        <v>82</v>
      </c>
      <c r="D547" s="4" t="s">
        <v>145</v>
      </c>
      <c r="E547" s="4">
        <v>29</v>
      </c>
      <c r="F547" s="4">
        <v>20.3</v>
      </c>
      <c r="G547" s="6">
        <f t="shared" si="64"/>
        <v>222</v>
      </c>
      <c r="H547" s="4">
        <v>0.18</v>
      </c>
      <c r="I547" s="6">
        <f t="shared" si="65"/>
        <v>466</v>
      </c>
      <c r="J547" s="4">
        <v>1.1499999999999999</v>
      </c>
      <c r="K547" s="4">
        <v>0.35</v>
      </c>
      <c r="L547" s="6">
        <f t="shared" si="66"/>
        <v>702</v>
      </c>
      <c r="M547" s="4">
        <v>40.880000000000003</v>
      </c>
      <c r="N547" s="4">
        <v>0.17</v>
      </c>
      <c r="O547" s="4">
        <v>0.17</v>
      </c>
      <c r="P547" s="4">
        <v>20.21</v>
      </c>
      <c r="Q547" s="6">
        <f t="shared" si="67"/>
        <v>147</v>
      </c>
      <c r="R547" s="4">
        <v>0.09</v>
      </c>
      <c r="S547" s="4">
        <v>0.06</v>
      </c>
      <c r="T547" s="4">
        <v>-0.05</v>
      </c>
      <c r="U547" s="6">
        <f t="shared" si="68"/>
        <v>769</v>
      </c>
      <c r="V547" s="4">
        <v>0.14000000000000001</v>
      </c>
      <c r="W547" s="6">
        <f t="shared" si="69"/>
        <v>644</v>
      </c>
      <c r="X547" s="4">
        <v>0.06</v>
      </c>
      <c r="Y547" s="4">
        <v>-0.1</v>
      </c>
      <c r="Z547" s="4">
        <v>7.0000000000000007E-2</v>
      </c>
      <c r="AA547" s="4" t="s">
        <v>79</v>
      </c>
      <c r="AB547" s="4">
        <v>2021</v>
      </c>
      <c r="AC547" s="6">
        <f t="shared" si="70"/>
        <v>492.00000000000011</v>
      </c>
      <c r="AD547" s="14">
        <f t="shared" si="71"/>
        <v>545</v>
      </c>
    </row>
    <row r="548" spans="1:30" x14ac:dyDescent="0.35">
      <c r="A548" s="4" t="s">
        <v>748</v>
      </c>
      <c r="B548" s="4" t="s">
        <v>476</v>
      </c>
      <c r="C548" s="4" t="s">
        <v>26</v>
      </c>
      <c r="D548" s="4" t="s">
        <v>156</v>
      </c>
      <c r="E548" s="4">
        <v>28</v>
      </c>
      <c r="F548" s="4">
        <v>17.3</v>
      </c>
      <c r="G548" s="6">
        <f t="shared" si="64"/>
        <v>296</v>
      </c>
      <c r="H548" s="4">
        <v>0.23</v>
      </c>
      <c r="I548" s="6">
        <f t="shared" si="65"/>
        <v>388</v>
      </c>
      <c r="J548" s="4">
        <v>1.76</v>
      </c>
      <c r="K548" s="4">
        <v>0.86</v>
      </c>
      <c r="L548" s="6">
        <f t="shared" si="66"/>
        <v>331</v>
      </c>
      <c r="M548" s="4">
        <v>46.74</v>
      </c>
      <c r="N548" s="4">
        <v>0.23</v>
      </c>
      <c r="O548" s="4">
        <v>0.35</v>
      </c>
      <c r="P548" s="4">
        <v>14.62</v>
      </c>
      <c r="Q548" s="6">
        <f t="shared" si="67"/>
        <v>582</v>
      </c>
      <c r="R548" s="4">
        <v>0.03</v>
      </c>
      <c r="S548" s="4">
        <v>-0.04</v>
      </c>
      <c r="T548" s="4">
        <v>-0.09</v>
      </c>
      <c r="U548" s="6">
        <f t="shared" si="68"/>
        <v>923</v>
      </c>
      <c r="V548" s="4">
        <v>0.16</v>
      </c>
      <c r="W548" s="6">
        <f t="shared" si="69"/>
        <v>597</v>
      </c>
      <c r="X548" s="4">
        <v>7.0000000000000007E-2</v>
      </c>
      <c r="Y548" s="4">
        <v>0.1</v>
      </c>
      <c r="Z548" s="4">
        <v>7.0000000000000007E-2</v>
      </c>
      <c r="AA548" s="4" t="s">
        <v>50</v>
      </c>
      <c r="AB548" s="4">
        <v>2021</v>
      </c>
      <c r="AC548" s="6">
        <f t="shared" si="70"/>
        <v>493.05</v>
      </c>
      <c r="AD548" s="14">
        <f t="shared" si="71"/>
        <v>546</v>
      </c>
    </row>
    <row r="549" spans="1:30" x14ac:dyDescent="0.35">
      <c r="A549" s="4" t="s">
        <v>749</v>
      </c>
      <c r="B549" s="4" t="s">
        <v>90</v>
      </c>
      <c r="C549" s="4" t="s">
        <v>82</v>
      </c>
      <c r="D549" s="4" t="s">
        <v>178</v>
      </c>
      <c r="E549" s="4">
        <v>18</v>
      </c>
      <c r="F549" s="4">
        <v>25.61</v>
      </c>
      <c r="G549" s="6">
        <f t="shared" si="64"/>
        <v>128</v>
      </c>
      <c r="H549" s="4">
        <v>0.01</v>
      </c>
      <c r="I549" s="6">
        <f t="shared" si="65"/>
        <v>776</v>
      </c>
      <c r="J549" s="4">
        <v>1.45</v>
      </c>
      <c r="K549" s="4">
        <v>0.35</v>
      </c>
      <c r="L549" s="6">
        <f t="shared" si="66"/>
        <v>702</v>
      </c>
      <c r="M549" s="4">
        <v>19.489999999999998</v>
      </c>
      <c r="N549" s="4">
        <v>0.15</v>
      </c>
      <c r="O549" s="4">
        <v>0.28999999999999998</v>
      </c>
      <c r="P549" s="4">
        <v>17.32</v>
      </c>
      <c r="Q549" s="6">
        <f t="shared" si="67"/>
        <v>332</v>
      </c>
      <c r="R549" s="4">
        <v>0.03</v>
      </c>
      <c r="S549" s="4">
        <v>-7.0000000000000007E-2</v>
      </c>
      <c r="T549" s="4">
        <v>0.1</v>
      </c>
      <c r="U549" s="6">
        <f t="shared" si="68"/>
        <v>106</v>
      </c>
      <c r="V549" s="4">
        <v>0.09</v>
      </c>
      <c r="W549" s="6">
        <f t="shared" si="69"/>
        <v>740</v>
      </c>
      <c r="X549" s="4">
        <v>0.19</v>
      </c>
      <c r="Y549" s="4">
        <v>0</v>
      </c>
      <c r="Z549" s="4">
        <v>0.03</v>
      </c>
      <c r="AA549" s="4" t="s">
        <v>33</v>
      </c>
      <c r="AB549" s="4">
        <v>2021</v>
      </c>
      <c r="AC549" s="6">
        <f t="shared" si="70"/>
        <v>493.3</v>
      </c>
      <c r="AD549" s="14">
        <f t="shared" si="71"/>
        <v>547</v>
      </c>
    </row>
    <row r="550" spans="1:30" x14ac:dyDescent="0.35">
      <c r="A550" s="4" t="s">
        <v>750</v>
      </c>
      <c r="B550" s="4" t="s">
        <v>160</v>
      </c>
      <c r="C550" s="4" t="s">
        <v>26</v>
      </c>
      <c r="D550" s="4" t="s">
        <v>103</v>
      </c>
      <c r="E550" s="4">
        <v>24</v>
      </c>
      <c r="F550" s="4">
        <v>15.52</v>
      </c>
      <c r="G550" s="6">
        <f t="shared" si="64"/>
        <v>346</v>
      </c>
      <c r="H550" s="4">
        <v>-0.03</v>
      </c>
      <c r="I550" s="6">
        <f t="shared" si="65"/>
        <v>862</v>
      </c>
      <c r="J550" s="4">
        <v>2.2000000000000002</v>
      </c>
      <c r="K550" s="4">
        <v>0.67</v>
      </c>
      <c r="L550" s="6">
        <f t="shared" si="66"/>
        <v>462</v>
      </c>
      <c r="M550" s="4">
        <v>31.43</v>
      </c>
      <c r="N550" s="4">
        <v>0.06</v>
      </c>
      <c r="O550" s="4">
        <v>0.09</v>
      </c>
      <c r="P550" s="4">
        <v>19.93</v>
      </c>
      <c r="Q550" s="6">
        <f t="shared" si="67"/>
        <v>161</v>
      </c>
      <c r="R550" s="4">
        <v>0.08</v>
      </c>
      <c r="S550" s="4">
        <v>0.09</v>
      </c>
      <c r="T550" s="4">
        <v>0.06</v>
      </c>
      <c r="U550" s="6">
        <f t="shared" si="68"/>
        <v>287</v>
      </c>
      <c r="V550" s="4">
        <v>0.13</v>
      </c>
      <c r="W550" s="6">
        <f t="shared" si="69"/>
        <v>665</v>
      </c>
      <c r="X550" s="4">
        <v>0.05</v>
      </c>
      <c r="Y550" s="4">
        <v>-0.06</v>
      </c>
      <c r="Z550" s="4">
        <v>-0.06</v>
      </c>
      <c r="AA550" s="4" t="s">
        <v>46</v>
      </c>
      <c r="AB550" s="4">
        <v>2021</v>
      </c>
      <c r="AC550" s="6">
        <f t="shared" si="70"/>
        <v>493.49999999999994</v>
      </c>
      <c r="AD550" s="14">
        <f t="shared" si="71"/>
        <v>548</v>
      </c>
    </row>
    <row r="551" spans="1:30" x14ac:dyDescent="0.35">
      <c r="A551" s="4" t="s">
        <v>751</v>
      </c>
      <c r="B551" s="4" t="s">
        <v>77</v>
      </c>
      <c r="C551" s="4" t="s">
        <v>31</v>
      </c>
      <c r="D551" s="4" t="s">
        <v>318</v>
      </c>
      <c r="E551" s="4">
        <v>21</v>
      </c>
      <c r="F551" s="4">
        <v>15.03</v>
      </c>
      <c r="G551" s="6">
        <f t="shared" si="64"/>
        <v>363</v>
      </c>
      <c r="H551" s="4">
        <v>0.13</v>
      </c>
      <c r="I551" s="6">
        <f t="shared" si="65"/>
        <v>548</v>
      </c>
      <c r="J551" s="4">
        <v>1.32</v>
      </c>
      <c r="K551" s="4">
        <v>0.34</v>
      </c>
      <c r="L551" s="6">
        <f t="shared" si="66"/>
        <v>708</v>
      </c>
      <c r="M551" s="4">
        <v>21.02</v>
      </c>
      <c r="N551" s="4">
        <v>-0.05</v>
      </c>
      <c r="O551" s="4">
        <v>0.28000000000000003</v>
      </c>
      <c r="P551" s="4">
        <v>17.260000000000002</v>
      </c>
      <c r="Q551" s="6">
        <f t="shared" si="67"/>
        <v>336</v>
      </c>
      <c r="R551" s="4">
        <v>-0.02</v>
      </c>
      <c r="S551" s="4">
        <v>7.0000000000000007E-2</v>
      </c>
      <c r="T551" s="4">
        <v>0.06</v>
      </c>
      <c r="U551" s="6">
        <f t="shared" si="68"/>
        <v>287</v>
      </c>
      <c r="V551" s="4">
        <v>0.12</v>
      </c>
      <c r="W551" s="6">
        <f t="shared" si="69"/>
        <v>678</v>
      </c>
      <c r="X551" s="4">
        <v>0.03</v>
      </c>
      <c r="Y551" s="4">
        <v>0.03</v>
      </c>
      <c r="Z551" s="4">
        <v>0.01</v>
      </c>
      <c r="AA551" s="4" t="s">
        <v>79</v>
      </c>
      <c r="AB551" s="4">
        <v>2021</v>
      </c>
      <c r="AC551" s="6">
        <f t="shared" si="70"/>
        <v>494.29999999999995</v>
      </c>
      <c r="AD551" s="14">
        <f t="shared" si="71"/>
        <v>549</v>
      </c>
    </row>
    <row r="552" spans="1:30" x14ac:dyDescent="0.35">
      <c r="A552" s="4" t="s">
        <v>752</v>
      </c>
      <c r="B552" s="4" t="s">
        <v>354</v>
      </c>
      <c r="C552" s="4" t="s">
        <v>82</v>
      </c>
      <c r="D552" s="4" t="s">
        <v>416</v>
      </c>
      <c r="E552" s="4">
        <v>23</v>
      </c>
      <c r="F552" s="4">
        <v>25.56</v>
      </c>
      <c r="G552" s="6">
        <f t="shared" si="64"/>
        <v>129</v>
      </c>
      <c r="H552" s="4">
        <v>0.04</v>
      </c>
      <c r="I552" s="6">
        <f t="shared" si="65"/>
        <v>721</v>
      </c>
      <c r="J552" s="4">
        <v>0.91</v>
      </c>
      <c r="K552" s="4">
        <v>0.1</v>
      </c>
      <c r="L552" s="6">
        <f t="shared" si="66"/>
        <v>797</v>
      </c>
      <c r="M552" s="4">
        <v>20.75</v>
      </c>
      <c r="N552" s="4">
        <v>0.08</v>
      </c>
      <c r="O552" s="4">
        <v>0.09</v>
      </c>
      <c r="P552" s="4">
        <v>21.98</v>
      </c>
      <c r="Q552" s="6">
        <f t="shared" si="67"/>
        <v>66</v>
      </c>
      <c r="R552" s="4">
        <v>0.23</v>
      </c>
      <c r="S552" s="4">
        <v>7.0000000000000007E-2</v>
      </c>
      <c r="T552" s="4">
        <v>0.03</v>
      </c>
      <c r="U552" s="6">
        <f t="shared" si="68"/>
        <v>425</v>
      </c>
      <c r="V552" s="4">
        <v>0.15</v>
      </c>
      <c r="W552" s="6">
        <f t="shared" si="69"/>
        <v>623</v>
      </c>
      <c r="X552" s="4">
        <v>0.08</v>
      </c>
      <c r="Y552" s="4">
        <v>-0.14000000000000001</v>
      </c>
      <c r="Z552" s="4">
        <v>-0.08</v>
      </c>
      <c r="AA552" s="4" t="s">
        <v>33</v>
      </c>
      <c r="AB552" s="4">
        <v>2021</v>
      </c>
      <c r="AC552" s="6">
        <f t="shared" si="70"/>
        <v>494.95</v>
      </c>
      <c r="AD552" s="14">
        <f t="shared" si="71"/>
        <v>550</v>
      </c>
    </row>
    <row r="553" spans="1:30" x14ac:dyDescent="0.35">
      <c r="A553" s="4" t="s">
        <v>753</v>
      </c>
      <c r="B553" s="4" t="s">
        <v>57</v>
      </c>
      <c r="C553" s="4" t="s">
        <v>31</v>
      </c>
      <c r="D553" s="4" t="s">
        <v>416</v>
      </c>
      <c r="E553" s="4">
        <v>19</v>
      </c>
      <c r="F553" s="4">
        <v>0.91</v>
      </c>
      <c r="G553" s="6">
        <f t="shared" si="64"/>
        <v>835</v>
      </c>
      <c r="H553" s="4">
        <v>-0.1</v>
      </c>
      <c r="I553" s="6">
        <f t="shared" si="65"/>
        <v>973</v>
      </c>
      <c r="J553" s="4">
        <v>2.95</v>
      </c>
      <c r="K553" s="4">
        <v>2.08</v>
      </c>
      <c r="L553" s="6">
        <f t="shared" si="66"/>
        <v>16</v>
      </c>
      <c r="M553" s="4">
        <v>66.63</v>
      </c>
      <c r="N553" s="4">
        <v>0</v>
      </c>
      <c r="O553" s="4">
        <v>-0.01</v>
      </c>
      <c r="P553" s="4">
        <v>15.52</v>
      </c>
      <c r="Q553" s="6">
        <f t="shared" si="67"/>
        <v>502</v>
      </c>
      <c r="R553" s="4">
        <v>0.01</v>
      </c>
      <c r="S553" s="4">
        <v>-0.05</v>
      </c>
      <c r="T553" s="4">
        <v>0.09</v>
      </c>
      <c r="U553" s="6">
        <f t="shared" si="68"/>
        <v>137</v>
      </c>
      <c r="V553" s="4">
        <v>0.33</v>
      </c>
      <c r="W553" s="6">
        <f t="shared" si="69"/>
        <v>277</v>
      </c>
      <c r="X553" s="4">
        <v>0.09</v>
      </c>
      <c r="Y553" s="4">
        <v>-0.36</v>
      </c>
      <c r="Z553" s="4">
        <v>-0.26</v>
      </c>
      <c r="AA553" s="4" t="s">
        <v>33</v>
      </c>
      <c r="AB553" s="4">
        <v>2021</v>
      </c>
      <c r="AC553" s="6">
        <f t="shared" si="70"/>
        <v>495.25</v>
      </c>
      <c r="AD553" s="14">
        <f t="shared" si="71"/>
        <v>551</v>
      </c>
    </row>
    <row r="554" spans="1:30" x14ac:dyDescent="0.35">
      <c r="A554" s="4" t="s">
        <v>754</v>
      </c>
      <c r="B554" s="4" t="s">
        <v>160</v>
      </c>
      <c r="C554" s="4" t="s">
        <v>26</v>
      </c>
      <c r="D554" s="4" t="s">
        <v>283</v>
      </c>
      <c r="E554" s="4">
        <v>23</v>
      </c>
      <c r="F554" s="4">
        <v>4.51</v>
      </c>
      <c r="G554" s="6">
        <f t="shared" si="64"/>
        <v>681</v>
      </c>
      <c r="H554" s="4">
        <v>-0.03</v>
      </c>
      <c r="I554" s="6">
        <f t="shared" si="65"/>
        <v>862</v>
      </c>
      <c r="J554" s="4">
        <v>2.9</v>
      </c>
      <c r="K554" s="4">
        <v>1.18</v>
      </c>
      <c r="L554" s="6">
        <f t="shared" si="66"/>
        <v>142</v>
      </c>
      <c r="M554" s="4">
        <v>38.42</v>
      </c>
      <c r="N554" s="4">
        <v>0.01</v>
      </c>
      <c r="O554" s="4">
        <v>0.08</v>
      </c>
      <c r="P554" s="4">
        <v>18.29</v>
      </c>
      <c r="Q554" s="6">
        <f t="shared" si="67"/>
        <v>259</v>
      </c>
      <c r="R554" s="4">
        <v>0.01</v>
      </c>
      <c r="S554" s="4">
        <v>0.08</v>
      </c>
      <c r="T554" s="4">
        <v>0</v>
      </c>
      <c r="U554" s="6">
        <f t="shared" si="68"/>
        <v>563</v>
      </c>
      <c r="V554" s="4">
        <v>0.34</v>
      </c>
      <c r="W554" s="6">
        <f t="shared" si="69"/>
        <v>261</v>
      </c>
      <c r="X554" s="4">
        <v>0.19</v>
      </c>
      <c r="Y554" s="4">
        <v>-0.4</v>
      </c>
      <c r="Z554" s="4">
        <v>-0.27</v>
      </c>
      <c r="AA554" s="4" t="s">
        <v>33</v>
      </c>
      <c r="AB554" s="4">
        <v>2021</v>
      </c>
      <c r="AC554" s="6">
        <f t="shared" si="70"/>
        <v>495.45</v>
      </c>
      <c r="AD554" s="14">
        <f t="shared" si="71"/>
        <v>552</v>
      </c>
    </row>
    <row r="555" spans="1:30" x14ac:dyDescent="0.35">
      <c r="A555" s="4" t="s">
        <v>755</v>
      </c>
      <c r="B555" s="4" t="s">
        <v>57</v>
      </c>
      <c r="C555" s="4" t="s">
        <v>26</v>
      </c>
      <c r="D555" s="4" t="s">
        <v>158</v>
      </c>
      <c r="E555" s="4">
        <v>21</v>
      </c>
      <c r="F555" s="4">
        <v>2.2999999999999998</v>
      </c>
      <c r="G555" s="6">
        <f t="shared" si="64"/>
        <v>763</v>
      </c>
      <c r="H555" s="4">
        <v>-0.01</v>
      </c>
      <c r="I555" s="6">
        <f t="shared" si="65"/>
        <v>820</v>
      </c>
      <c r="J555" s="4">
        <v>0.94</v>
      </c>
      <c r="K555" s="4">
        <v>0.83</v>
      </c>
      <c r="L555" s="6">
        <f t="shared" si="66"/>
        <v>347</v>
      </c>
      <c r="M555" s="4">
        <v>100.08</v>
      </c>
      <c r="N555" s="4">
        <v>-0.05</v>
      </c>
      <c r="O555" s="4">
        <v>-0.04</v>
      </c>
      <c r="P555" s="4">
        <v>21.92</v>
      </c>
      <c r="Q555" s="6">
        <f t="shared" si="67"/>
        <v>69</v>
      </c>
      <c r="R555" s="4">
        <v>-0.02</v>
      </c>
      <c r="S555" s="4">
        <v>7.0000000000000007E-2</v>
      </c>
      <c r="T555" s="4">
        <v>0.09</v>
      </c>
      <c r="U555" s="6">
        <f t="shared" si="68"/>
        <v>137</v>
      </c>
      <c r="V555" s="4">
        <v>0.08</v>
      </c>
      <c r="W555" s="6">
        <f t="shared" si="69"/>
        <v>763</v>
      </c>
      <c r="X555" s="4">
        <v>0.01</v>
      </c>
      <c r="Y555" s="4">
        <v>-0.14000000000000001</v>
      </c>
      <c r="Z555" s="4">
        <v>0</v>
      </c>
      <c r="AA555" s="4" t="s">
        <v>33</v>
      </c>
      <c r="AB555" s="4">
        <v>2021</v>
      </c>
      <c r="AC555" s="6">
        <f t="shared" si="70"/>
        <v>496.05000000000007</v>
      </c>
      <c r="AD555" s="14">
        <f t="shared" si="71"/>
        <v>553</v>
      </c>
    </row>
    <row r="556" spans="1:30" x14ac:dyDescent="0.35">
      <c r="A556" s="4" t="s">
        <v>756</v>
      </c>
      <c r="B556" s="4" t="s">
        <v>57</v>
      </c>
      <c r="C556" s="4" t="s">
        <v>31</v>
      </c>
      <c r="D556" s="4" t="s">
        <v>187</v>
      </c>
      <c r="E556" s="4">
        <v>34</v>
      </c>
      <c r="F556" s="4">
        <v>6.25</v>
      </c>
      <c r="G556" s="6">
        <f t="shared" si="64"/>
        <v>611</v>
      </c>
      <c r="H556" s="4">
        <v>0.19</v>
      </c>
      <c r="I556" s="6">
        <f t="shared" si="65"/>
        <v>451</v>
      </c>
      <c r="J556" s="4">
        <v>1.94</v>
      </c>
      <c r="K556" s="4">
        <v>0.38</v>
      </c>
      <c r="L556" s="6">
        <f t="shared" si="66"/>
        <v>684</v>
      </c>
      <c r="M556" s="4">
        <v>25.03</v>
      </c>
      <c r="N556" s="4">
        <v>-7.0000000000000007E-2</v>
      </c>
      <c r="O556" s="4">
        <v>-7.0000000000000007E-2</v>
      </c>
      <c r="P556" s="4">
        <v>13.89</v>
      </c>
      <c r="Q556" s="6">
        <f t="shared" si="67"/>
        <v>636</v>
      </c>
      <c r="R556" s="4">
        <v>-0.06</v>
      </c>
      <c r="S556" s="4">
        <v>0.13</v>
      </c>
      <c r="T556" s="4">
        <v>0.21</v>
      </c>
      <c r="U556" s="6">
        <f t="shared" si="68"/>
        <v>39</v>
      </c>
      <c r="V556" s="4">
        <v>0.19</v>
      </c>
      <c r="W556" s="6">
        <f t="shared" si="69"/>
        <v>540</v>
      </c>
      <c r="X556" s="4">
        <v>-0.01</v>
      </c>
      <c r="Y556" s="4">
        <v>-0.11</v>
      </c>
      <c r="Z556" s="4">
        <v>-0.17</v>
      </c>
      <c r="AA556" s="4" t="s">
        <v>33</v>
      </c>
      <c r="AB556" s="4">
        <v>2021</v>
      </c>
      <c r="AC556" s="6">
        <f t="shared" si="70"/>
        <v>496.45</v>
      </c>
      <c r="AD556" s="14">
        <f t="shared" si="71"/>
        <v>554</v>
      </c>
    </row>
    <row r="557" spans="1:30" x14ac:dyDescent="0.35">
      <c r="A557" s="4" t="s">
        <v>757</v>
      </c>
      <c r="B557" s="4" t="s">
        <v>57</v>
      </c>
      <c r="C557" s="4" t="s">
        <v>31</v>
      </c>
      <c r="D557" s="4" t="s">
        <v>32</v>
      </c>
      <c r="E557" s="4">
        <v>24</v>
      </c>
      <c r="F557" s="4">
        <v>7.52</v>
      </c>
      <c r="G557" s="6">
        <f t="shared" si="64"/>
        <v>572</v>
      </c>
      <c r="H557" s="4">
        <v>0.04</v>
      </c>
      <c r="I557" s="6">
        <f t="shared" si="65"/>
        <v>721</v>
      </c>
      <c r="J557" s="4">
        <v>3.67</v>
      </c>
      <c r="K557" s="4">
        <v>1.1299999999999999</v>
      </c>
      <c r="L557" s="6">
        <f t="shared" si="66"/>
        <v>165</v>
      </c>
      <c r="M557" s="4">
        <v>29.62</v>
      </c>
      <c r="N557" s="4">
        <v>0.04</v>
      </c>
      <c r="O557" s="4">
        <v>0.16</v>
      </c>
      <c r="P557" s="4">
        <v>13.64</v>
      </c>
      <c r="Q557" s="6">
        <f t="shared" si="67"/>
        <v>656</v>
      </c>
      <c r="R557" s="4">
        <v>0.08</v>
      </c>
      <c r="S557" s="4">
        <v>-0.06</v>
      </c>
      <c r="T557" s="4">
        <v>-0.01</v>
      </c>
      <c r="U557" s="6">
        <f t="shared" si="68"/>
        <v>616</v>
      </c>
      <c r="V557" s="4">
        <v>0.55000000000000004</v>
      </c>
      <c r="W557" s="6">
        <f t="shared" si="69"/>
        <v>73</v>
      </c>
      <c r="X557" s="4">
        <v>0.06</v>
      </c>
      <c r="Y557" s="4">
        <v>-0.42</v>
      </c>
      <c r="Z557" s="4">
        <v>-0.28999999999999998</v>
      </c>
      <c r="AA557" s="4" t="s">
        <v>33</v>
      </c>
      <c r="AB557" s="4">
        <v>2021</v>
      </c>
      <c r="AC557" s="6">
        <f t="shared" si="70"/>
        <v>497.15</v>
      </c>
      <c r="AD557" s="14">
        <f t="shared" si="71"/>
        <v>555</v>
      </c>
    </row>
    <row r="558" spans="1:30" x14ac:dyDescent="0.35">
      <c r="A558" s="4" t="s">
        <v>758</v>
      </c>
      <c r="B558" s="4" t="s">
        <v>68</v>
      </c>
      <c r="C558" s="4" t="s">
        <v>26</v>
      </c>
      <c r="D558" s="4" t="s">
        <v>244</v>
      </c>
      <c r="E558" s="4">
        <v>32</v>
      </c>
      <c r="F558" s="4">
        <v>5.25</v>
      </c>
      <c r="G558" s="6">
        <f t="shared" si="64"/>
        <v>654</v>
      </c>
      <c r="H558" s="4">
        <v>0.19</v>
      </c>
      <c r="I558" s="6">
        <f t="shared" si="65"/>
        <v>451</v>
      </c>
      <c r="J558" s="4">
        <v>1.98</v>
      </c>
      <c r="K558" s="4">
        <v>0.33</v>
      </c>
      <c r="L558" s="6">
        <f t="shared" si="66"/>
        <v>714</v>
      </c>
      <c r="M558" s="4">
        <v>19.989999999999998</v>
      </c>
      <c r="N558" s="4">
        <v>0.1</v>
      </c>
      <c r="O558" s="4">
        <v>0.54</v>
      </c>
      <c r="P558" s="4">
        <v>14.51</v>
      </c>
      <c r="Q558" s="6">
        <f t="shared" si="67"/>
        <v>591</v>
      </c>
      <c r="R558" s="4">
        <v>-0.04</v>
      </c>
      <c r="S558" s="4">
        <v>0</v>
      </c>
      <c r="T558" s="4">
        <v>0.09</v>
      </c>
      <c r="U558" s="6">
        <f t="shared" si="68"/>
        <v>137</v>
      </c>
      <c r="V558" s="4">
        <v>0.28999999999999998</v>
      </c>
      <c r="W558" s="6">
        <f t="shared" si="69"/>
        <v>349</v>
      </c>
      <c r="X558" s="4">
        <v>0.19</v>
      </c>
      <c r="Y558" s="4">
        <v>0.02</v>
      </c>
      <c r="Z558" s="4">
        <v>-0.02</v>
      </c>
      <c r="AA558" s="4" t="s">
        <v>28</v>
      </c>
      <c r="AB558" s="4">
        <v>2021</v>
      </c>
      <c r="AC558" s="6">
        <f t="shared" si="70"/>
        <v>497.74999999999994</v>
      </c>
      <c r="AD558" s="14">
        <f t="shared" si="71"/>
        <v>556</v>
      </c>
    </row>
    <row r="559" spans="1:30" x14ac:dyDescent="0.35">
      <c r="A559" s="4" t="s">
        <v>759</v>
      </c>
      <c r="B559" s="4" t="s">
        <v>44</v>
      </c>
      <c r="C559" s="4" t="s">
        <v>116</v>
      </c>
      <c r="D559" s="4" t="s">
        <v>349</v>
      </c>
      <c r="E559" s="4">
        <v>19</v>
      </c>
      <c r="F559" s="4">
        <v>11.75</v>
      </c>
      <c r="G559" s="6">
        <f t="shared" si="64"/>
        <v>447</v>
      </c>
      <c r="H559" s="4">
        <v>0.1</v>
      </c>
      <c r="I559" s="6">
        <f t="shared" si="65"/>
        <v>588</v>
      </c>
      <c r="J559" s="4">
        <v>1.99</v>
      </c>
      <c r="K559" s="4">
        <v>0.45</v>
      </c>
      <c r="L559" s="6">
        <f t="shared" si="66"/>
        <v>649</v>
      </c>
      <c r="M559" s="4">
        <v>26.13</v>
      </c>
      <c r="N559" s="4">
        <v>0.12</v>
      </c>
      <c r="O559" s="4">
        <v>0.39</v>
      </c>
      <c r="P559" s="4">
        <v>19.09</v>
      </c>
      <c r="Q559" s="6">
        <f t="shared" si="67"/>
        <v>203</v>
      </c>
      <c r="R559" s="4">
        <v>0</v>
      </c>
      <c r="S559" s="4">
        <v>-0.08</v>
      </c>
      <c r="T559" s="4">
        <v>7.0000000000000007E-2</v>
      </c>
      <c r="U559" s="6">
        <f t="shared" si="68"/>
        <v>241</v>
      </c>
      <c r="V559" s="4">
        <v>0.02</v>
      </c>
      <c r="W559" s="6">
        <f t="shared" si="69"/>
        <v>874</v>
      </c>
      <c r="X559" s="4">
        <v>0.01</v>
      </c>
      <c r="Y559" s="4">
        <v>0.1</v>
      </c>
      <c r="Z559" s="4">
        <v>0.12</v>
      </c>
      <c r="AA559" s="4" t="s">
        <v>46</v>
      </c>
      <c r="AB559" s="4">
        <v>2021</v>
      </c>
      <c r="AC559" s="6">
        <f t="shared" si="70"/>
        <v>497.85</v>
      </c>
      <c r="AD559" s="14">
        <f t="shared" si="71"/>
        <v>557</v>
      </c>
    </row>
    <row r="560" spans="1:30" x14ac:dyDescent="0.35">
      <c r="A560" s="4" t="s">
        <v>760</v>
      </c>
      <c r="B560" s="4" t="s">
        <v>476</v>
      </c>
      <c r="C560" s="4" t="s">
        <v>26</v>
      </c>
      <c r="D560" s="4" t="s">
        <v>185</v>
      </c>
      <c r="E560" s="4">
        <v>19</v>
      </c>
      <c r="F560" s="4">
        <v>6.08</v>
      </c>
      <c r="G560" s="6">
        <f t="shared" si="64"/>
        <v>619</v>
      </c>
      <c r="H560" s="4">
        <v>0.11</v>
      </c>
      <c r="I560" s="6">
        <f t="shared" si="65"/>
        <v>573</v>
      </c>
      <c r="J560" s="4">
        <v>2.2400000000000002</v>
      </c>
      <c r="K560" s="4">
        <v>0.84</v>
      </c>
      <c r="L560" s="6">
        <f t="shared" si="66"/>
        <v>343</v>
      </c>
      <c r="M560" s="4">
        <v>35.79</v>
      </c>
      <c r="N560" s="4">
        <v>0.08</v>
      </c>
      <c r="O560" s="4">
        <v>0.25</v>
      </c>
      <c r="P560" s="4">
        <v>15.88</v>
      </c>
      <c r="Q560" s="6">
        <f t="shared" si="67"/>
        <v>474</v>
      </c>
      <c r="R560" s="4">
        <v>-0.08</v>
      </c>
      <c r="S560" s="4">
        <v>7.0000000000000007E-2</v>
      </c>
      <c r="T560" s="4">
        <v>0</v>
      </c>
      <c r="U560" s="6">
        <f t="shared" si="68"/>
        <v>563</v>
      </c>
      <c r="V560" s="4">
        <v>0.27</v>
      </c>
      <c r="W560" s="6">
        <f t="shared" si="69"/>
        <v>383</v>
      </c>
      <c r="X560" s="4">
        <v>0.03</v>
      </c>
      <c r="Y560" s="4">
        <v>-0.08</v>
      </c>
      <c r="Z560" s="4">
        <v>0.02</v>
      </c>
      <c r="AA560" s="4" t="s">
        <v>33</v>
      </c>
      <c r="AB560" s="4">
        <v>2021</v>
      </c>
      <c r="AC560" s="6">
        <f t="shared" si="70"/>
        <v>498.54999999999995</v>
      </c>
      <c r="AD560" s="14">
        <f t="shared" si="71"/>
        <v>558</v>
      </c>
    </row>
    <row r="561" spans="1:30" x14ac:dyDescent="0.35">
      <c r="A561" s="4" t="s">
        <v>761</v>
      </c>
      <c r="B561" s="4" t="s">
        <v>39</v>
      </c>
      <c r="C561" s="4" t="s">
        <v>26</v>
      </c>
      <c r="D561" s="4" t="s">
        <v>141</v>
      </c>
      <c r="E561" s="4">
        <v>28</v>
      </c>
      <c r="F561" s="4">
        <v>12.9</v>
      </c>
      <c r="G561" s="6">
        <f t="shared" si="64"/>
        <v>418</v>
      </c>
      <c r="H561" s="4">
        <v>0.1</v>
      </c>
      <c r="I561" s="6">
        <f t="shared" si="65"/>
        <v>588</v>
      </c>
      <c r="J561" s="4">
        <v>2.48</v>
      </c>
      <c r="K561" s="4">
        <v>0.95</v>
      </c>
      <c r="L561" s="6">
        <f t="shared" si="66"/>
        <v>265</v>
      </c>
      <c r="M561" s="4">
        <v>41.86</v>
      </c>
      <c r="N561" s="4">
        <v>0.11</v>
      </c>
      <c r="O561" s="4">
        <v>0.08</v>
      </c>
      <c r="P561" s="4">
        <v>16.809999999999999</v>
      </c>
      <c r="Q561" s="6">
        <f t="shared" si="67"/>
        <v>380</v>
      </c>
      <c r="R561" s="4">
        <v>0.3</v>
      </c>
      <c r="S561" s="4">
        <v>-0.05</v>
      </c>
      <c r="T561" s="4">
        <v>-0.1</v>
      </c>
      <c r="U561" s="6">
        <f t="shared" si="68"/>
        <v>960</v>
      </c>
      <c r="V561" s="4">
        <v>0.28999999999999998</v>
      </c>
      <c r="W561" s="6">
        <f t="shared" si="69"/>
        <v>349</v>
      </c>
      <c r="X561" s="4">
        <v>0.11</v>
      </c>
      <c r="Y561" s="4">
        <v>-0.1</v>
      </c>
      <c r="Z561" s="4">
        <v>-0.16</v>
      </c>
      <c r="AA561" s="4" t="s">
        <v>37</v>
      </c>
      <c r="AB561" s="4">
        <v>2021</v>
      </c>
      <c r="AC561" s="6">
        <f t="shared" si="70"/>
        <v>498.59999999999997</v>
      </c>
      <c r="AD561" s="14">
        <f t="shared" si="71"/>
        <v>559</v>
      </c>
    </row>
    <row r="562" spans="1:30" x14ac:dyDescent="0.35">
      <c r="A562" s="4" t="s">
        <v>762</v>
      </c>
      <c r="B562" s="4" t="s">
        <v>44</v>
      </c>
      <c r="C562" s="4" t="s">
        <v>26</v>
      </c>
      <c r="D562" s="4" t="s">
        <v>145</v>
      </c>
      <c r="E562" s="4">
        <v>22</v>
      </c>
      <c r="F562" s="4">
        <v>12.52</v>
      </c>
      <c r="G562" s="6">
        <f t="shared" si="64"/>
        <v>425</v>
      </c>
      <c r="H562" s="4">
        <v>0.08</v>
      </c>
      <c r="I562" s="6">
        <f t="shared" si="65"/>
        <v>635</v>
      </c>
      <c r="J562" s="4">
        <v>1.24</v>
      </c>
      <c r="K562" s="4">
        <v>0.71</v>
      </c>
      <c r="L562" s="6">
        <f t="shared" si="66"/>
        <v>432</v>
      </c>
      <c r="M562" s="4">
        <v>56.34</v>
      </c>
      <c r="N562" s="4">
        <v>0.13</v>
      </c>
      <c r="O562" s="4">
        <v>0.05</v>
      </c>
      <c r="P562" s="4">
        <v>14.96</v>
      </c>
      <c r="Q562" s="6">
        <f t="shared" si="67"/>
        <v>554</v>
      </c>
      <c r="R562" s="4">
        <v>0.06</v>
      </c>
      <c r="S562" s="4">
        <v>0.01</v>
      </c>
      <c r="T562" s="4">
        <v>0.04</v>
      </c>
      <c r="U562" s="6">
        <f t="shared" si="68"/>
        <v>376</v>
      </c>
      <c r="V562" s="4">
        <v>0.21</v>
      </c>
      <c r="W562" s="6">
        <f t="shared" si="69"/>
        <v>508</v>
      </c>
      <c r="X562" s="4">
        <v>0.05</v>
      </c>
      <c r="Y562" s="4">
        <v>-0.09</v>
      </c>
      <c r="Z562" s="4">
        <v>-0.11</v>
      </c>
      <c r="AA562" s="4" t="s">
        <v>79</v>
      </c>
      <c r="AB562" s="4">
        <v>2021</v>
      </c>
      <c r="AC562" s="6">
        <f t="shared" si="70"/>
        <v>499.2</v>
      </c>
      <c r="AD562" s="14">
        <f t="shared" si="71"/>
        <v>560</v>
      </c>
    </row>
    <row r="563" spans="1:30" x14ac:dyDescent="0.35">
      <c r="A563" s="4" t="s">
        <v>763</v>
      </c>
      <c r="B563" s="4" t="s">
        <v>81</v>
      </c>
      <c r="C563" s="4" t="s">
        <v>26</v>
      </c>
      <c r="D563" s="4" t="s">
        <v>180</v>
      </c>
      <c r="E563" s="4">
        <v>27</v>
      </c>
      <c r="F563" s="4">
        <v>10.87</v>
      </c>
      <c r="G563" s="6">
        <f t="shared" si="64"/>
        <v>467</v>
      </c>
      <c r="H563" s="4">
        <v>0</v>
      </c>
      <c r="I563" s="6">
        <f t="shared" si="65"/>
        <v>798</v>
      </c>
      <c r="J563" s="4">
        <v>1.75</v>
      </c>
      <c r="K563" s="4">
        <v>0.71</v>
      </c>
      <c r="L563" s="6">
        <f t="shared" si="66"/>
        <v>432</v>
      </c>
      <c r="M563" s="4">
        <v>36.799999999999997</v>
      </c>
      <c r="N563" s="4">
        <v>0.03</v>
      </c>
      <c r="O563" s="4">
        <v>0.09</v>
      </c>
      <c r="P563" s="4">
        <v>17.079999999999998</v>
      </c>
      <c r="Q563" s="6">
        <f t="shared" si="67"/>
        <v>351</v>
      </c>
      <c r="R563" s="4">
        <v>0.09</v>
      </c>
      <c r="S563" s="4">
        <v>-0.04</v>
      </c>
      <c r="T563" s="4">
        <v>0.08</v>
      </c>
      <c r="U563" s="6">
        <f t="shared" si="68"/>
        <v>193</v>
      </c>
      <c r="V563" s="4">
        <v>0.15</v>
      </c>
      <c r="W563" s="6">
        <f t="shared" si="69"/>
        <v>623</v>
      </c>
      <c r="X563" s="4">
        <v>0.09</v>
      </c>
      <c r="Y563" s="4">
        <v>-0.06</v>
      </c>
      <c r="Z563" s="4">
        <v>-7.0000000000000007E-2</v>
      </c>
      <c r="AA563" s="4" t="s">
        <v>50</v>
      </c>
      <c r="AB563" s="4">
        <v>2021</v>
      </c>
      <c r="AC563" s="6">
        <f t="shared" si="70"/>
        <v>499.85</v>
      </c>
      <c r="AD563" s="14">
        <f t="shared" si="71"/>
        <v>561</v>
      </c>
    </row>
    <row r="564" spans="1:30" x14ac:dyDescent="0.35">
      <c r="A564" s="4" t="s">
        <v>764</v>
      </c>
      <c r="B564" s="4" t="s">
        <v>87</v>
      </c>
      <c r="C564" s="4" t="s">
        <v>82</v>
      </c>
      <c r="D564" s="4" t="s">
        <v>105</v>
      </c>
      <c r="E564" s="4">
        <v>23</v>
      </c>
      <c r="F564" s="4">
        <v>5.28</v>
      </c>
      <c r="G564" s="6">
        <f t="shared" si="64"/>
        <v>653</v>
      </c>
      <c r="H564" s="4">
        <v>0.14000000000000001</v>
      </c>
      <c r="I564" s="6">
        <f t="shared" si="65"/>
        <v>534</v>
      </c>
      <c r="J564" s="4">
        <v>1.54</v>
      </c>
      <c r="K564" s="4">
        <v>0.59</v>
      </c>
      <c r="L564" s="6">
        <f t="shared" si="66"/>
        <v>542</v>
      </c>
      <c r="M564" s="4">
        <v>37.5</v>
      </c>
      <c r="N564" s="4">
        <v>0.15</v>
      </c>
      <c r="O564" s="4">
        <v>0.24</v>
      </c>
      <c r="P564" s="4">
        <v>19.45</v>
      </c>
      <c r="Q564" s="6">
        <f t="shared" si="67"/>
        <v>185</v>
      </c>
      <c r="R564" s="4">
        <v>-0.06</v>
      </c>
      <c r="S564" s="4">
        <v>-0.1</v>
      </c>
      <c r="T564" s="4">
        <v>0.05</v>
      </c>
      <c r="U564" s="6">
        <f t="shared" si="68"/>
        <v>340</v>
      </c>
      <c r="V564" s="4">
        <v>0.05</v>
      </c>
      <c r="W564" s="6">
        <f t="shared" si="69"/>
        <v>817</v>
      </c>
      <c r="X564" s="4">
        <v>0.1</v>
      </c>
      <c r="Y564" s="4">
        <v>0</v>
      </c>
      <c r="Z564" s="4">
        <v>0.03</v>
      </c>
      <c r="AA564" s="4" t="s">
        <v>37</v>
      </c>
      <c r="AB564" s="4">
        <v>2021</v>
      </c>
      <c r="AC564" s="6">
        <f t="shared" si="70"/>
        <v>500.3</v>
      </c>
      <c r="AD564" s="14">
        <f t="shared" si="71"/>
        <v>562</v>
      </c>
    </row>
    <row r="565" spans="1:30" x14ac:dyDescent="0.35">
      <c r="A565" s="4" t="s">
        <v>765</v>
      </c>
      <c r="B565" s="4" t="s">
        <v>766</v>
      </c>
      <c r="C565" s="4" t="s">
        <v>26</v>
      </c>
      <c r="D565" s="4" t="s">
        <v>168</v>
      </c>
      <c r="E565" s="4">
        <v>19</v>
      </c>
      <c r="F565" s="4">
        <v>0.5</v>
      </c>
      <c r="G565" s="6">
        <f t="shared" si="64"/>
        <v>875</v>
      </c>
      <c r="H565" s="4">
        <v>-0.08</v>
      </c>
      <c r="I565" s="6">
        <f t="shared" si="65"/>
        <v>955</v>
      </c>
      <c r="J565" s="4">
        <v>4.0199999999999996</v>
      </c>
      <c r="K565" s="4">
        <v>2.06</v>
      </c>
      <c r="L565" s="6">
        <f t="shared" si="66"/>
        <v>17</v>
      </c>
      <c r="M565" s="4">
        <v>50.08</v>
      </c>
      <c r="N565" s="4">
        <v>-0.01</v>
      </c>
      <c r="O565" s="4">
        <v>0</v>
      </c>
      <c r="P565" s="4">
        <v>18.68</v>
      </c>
      <c r="Q565" s="6">
        <f t="shared" si="67"/>
        <v>232</v>
      </c>
      <c r="R565" s="4">
        <v>0.08</v>
      </c>
      <c r="S565" s="4">
        <v>-0.02</v>
      </c>
      <c r="T565" s="4">
        <v>7.0000000000000007E-2</v>
      </c>
      <c r="U565" s="6">
        <f t="shared" si="68"/>
        <v>241</v>
      </c>
      <c r="V565" s="4">
        <v>0.18</v>
      </c>
      <c r="W565" s="6">
        <f t="shared" si="69"/>
        <v>561</v>
      </c>
      <c r="X565" s="4">
        <v>0</v>
      </c>
      <c r="Y565" s="4">
        <v>-0.3</v>
      </c>
      <c r="Z565" s="4">
        <v>-0.17</v>
      </c>
      <c r="AA565" s="4" t="s">
        <v>37</v>
      </c>
      <c r="AB565" s="4">
        <v>2021</v>
      </c>
      <c r="AC565" s="6">
        <f t="shared" si="70"/>
        <v>500.45</v>
      </c>
      <c r="AD565" s="14">
        <f t="shared" si="71"/>
        <v>563</v>
      </c>
    </row>
    <row r="566" spans="1:30" x14ac:dyDescent="0.35">
      <c r="A566" s="4" t="s">
        <v>767</v>
      </c>
      <c r="B566" s="4" t="s">
        <v>44</v>
      </c>
      <c r="C566" s="4" t="s">
        <v>31</v>
      </c>
      <c r="D566" s="4" t="s">
        <v>364</v>
      </c>
      <c r="E566" s="4">
        <v>17</v>
      </c>
      <c r="F566" s="4">
        <v>3.16</v>
      </c>
      <c r="G566" s="6">
        <f t="shared" si="64"/>
        <v>731</v>
      </c>
      <c r="H566" s="4">
        <v>0.24</v>
      </c>
      <c r="I566" s="6">
        <f t="shared" si="65"/>
        <v>372</v>
      </c>
      <c r="J566" s="4">
        <v>1.3</v>
      </c>
      <c r="K566" s="4">
        <v>0.7</v>
      </c>
      <c r="L566" s="6">
        <f t="shared" si="66"/>
        <v>441</v>
      </c>
      <c r="M566" s="4">
        <v>49.95</v>
      </c>
      <c r="N566" s="4">
        <v>0.28999999999999998</v>
      </c>
      <c r="O566" s="4">
        <v>0.45</v>
      </c>
      <c r="P566" s="4">
        <v>11.02</v>
      </c>
      <c r="Q566" s="6">
        <f t="shared" si="67"/>
        <v>815</v>
      </c>
      <c r="R566" s="4">
        <v>0.01</v>
      </c>
      <c r="S566" s="4">
        <v>0.06</v>
      </c>
      <c r="T566" s="4">
        <v>0.02</v>
      </c>
      <c r="U566" s="6">
        <f t="shared" si="68"/>
        <v>468</v>
      </c>
      <c r="V566" s="4">
        <v>0.41</v>
      </c>
      <c r="W566" s="6">
        <f t="shared" si="69"/>
        <v>184</v>
      </c>
      <c r="X566" s="4">
        <v>0.5</v>
      </c>
      <c r="Y566" s="4">
        <v>-0.16</v>
      </c>
      <c r="Z566" s="4">
        <v>-0.12</v>
      </c>
      <c r="AA566" s="4" t="s">
        <v>46</v>
      </c>
      <c r="AB566" s="4">
        <v>2021</v>
      </c>
      <c r="AC566" s="6">
        <f t="shared" si="70"/>
        <v>501.69999999999993</v>
      </c>
      <c r="AD566" s="14">
        <f t="shared" si="71"/>
        <v>564</v>
      </c>
    </row>
    <row r="567" spans="1:30" x14ac:dyDescent="0.35">
      <c r="A567" s="4" t="s">
        <v>768</v>
      </c>
      <c r="B567" s="4" t="s">
        <v>57</v>
      </c>
      <c r="C567" s="4" t="s">
        <v>31</v>
      </c>
      <c r="D567" s="4" t="s">
        <v>32</v>
      </c>
      <c r="E567" s="4">
        <v>22</v>
      </c>
      <c r="F567" s="4">
        <v>0.39</v>
      </c>
      <c r="G567" s="6">
        <f t="shared" si="64"/>
        <v>893</v>
      </c>
      <c r="H567" s="4">
        <v>-0.04</v>
      </c>
      <c r="I567" s="6">
        <f t="shared" si="65"/>
        <v>883</v>
      </c>
      <c r="J567" s="4">
        <v>3.3</v>
      </c>
      <c r="K567" s="4">
        <v>3.36</v>
      </c>
      <c r="L567" s="6">
        <f t="shared" si="66"/>
        <v>2</v>
      </c>
      <c r="M567" s="4">
        <v>100.05</v>
      </c>
      <c r="N567" s="4">
        <v>-0.05</v>
      </c>
      <c r="O567" s="4">
        <v>0.03</v>
      </c>
      <c r="P567" s="4">
        <v>18.39</v>
      </c>
      <c r="Q567" s="6">
        <f t="shared" si="67"/>
        <v>251</v>
      </c>
      <c r="R567" s="4">
        <v>-0.05</v>
      </c>
      <c r="S567" s="4">
        <v>-0.05</v>
      </c>
      <c r="T567" s="4">
        <v>0</v>
      </c>
      <c r="U567" s="6">
        <f t="shared" si="68"/>
        <v>563</v>
      </c>
      <c r="V567" s="4">
        <v>0.35</v>
      </c>
      <c r="W567" s="6">
        <f t="shared" si="69"/>
        <v>249</v>
      </c>
      <c r="X567" s="4">
        <v>0.05</v>
      </c>
      <c r="Y567" s="4">
        <v>-0.42</v>
      </c>
      <c r="Z567" s="4">
        <v>-0.28999999999999998</v>
      </c>
      <c r="AA567" s="4" t="s">
        <v>33</v>
      </c>
      <c r="AB567" s="4">
        <v>2021</v>
      </c>
      <c r="AC567" s="6">
        <f t="shared" si="70"/>
        <v>502.09999999999991</v>
      </c>
      <c r="AD567" s="14">
        <f t="shared" si="71"/>
        <v>565</v>
      </c>
    </row>
    <row r="568" spans="1:30" x14ac:dyDescent="0.35">
      <c r="A568" s="4" t="s">
        <v>769</v>
      </c>
      <c r="B568" s="4" t="s">
        <v>354</v>
      </c>
      <c r="C568" s="4" t="s">
        <v>31</v>
      </c>
      <c r="D568" s="4" t="s">
        <v>60</v>
      </c>
      <c r="E568" s="4">
        <v>26</v>
      </c>
      <c r="F568" s="4">
        <v>9.1999999999999993</v>
      </c>
      <c r="G568" s="6">
        <f t="shared" si="64"/>
        <v>511</v>
      </c>
      <c r="H568" s="4">
        <v>0.18</v>
      </c>
      <c r="I568" s="6">
        <f t="shared" si="65"/>
        <v>466</v>
      </c>
      <c r="J568" s="4">
        <v>3.49</v>
      </c>
      <c r="K568" s="4">
        <v>0.78</v>
      </c>
      <c r="L568" s="6">
        <f t="shared" si="66"/>
        <v>380</v>
      </c>
      <c r="M568" s="4">
        <v>22</v>
      </c>
      <c r="N568" s="4">
        <v>0.09</v>
      </c>
      <c r="O568" s="4">
        <v>0.22</v>
      </c>
      <c r="P568" s="4">
        <v>12.9</v>
      </c>
      <c r="Q568" s="6">
        <f t="shared" si="67"/>
        <v>711</v>
      </c>
      <c r="R568" s="4">
        <v>7.0000000000000007E-2</v>
      </c>
      <c r="S568" s="4">
        <v>-0.08</v>
      </c>
      <c r="T568" s="4">
        <v>-0.04</v>
      </c>
      <c r="U568" s="6">
        <f t="shared" si="68"/>
        <v>733</v>
      </c>
      <c r="V568" s="4">
        <v>0.43</v>
      </c>
      <c r="W568" s="6">
        <f t="shared" si="69"/>
        <v>164</v>
      </c>
      <c r="X568" s="4">
        <v>0.16</v>
      </c>
      <c r="Y568" s="4">
        <v>-0.32</v>
      </c>
      <c r="Z568" s="4">
        <v>-0.47</v>
      </c>
      <c r="AA568" s="4" t="s">
        <v>37</v>
      </c>
      <c r="AB568" s="4">
        <v>2021</v>
      </c>
      <c r="AC568" s="6">
        <f t="shared" si="70"/>
        <v>502.14999999999992</v>
      </c>
      <c r="AD568" s="14">
        <f t="shared" si="71"/>
        <v>566</v>
      </c>
    </row>
    <row r="569" spans="1:30" x14ac:dyDescent="0.35">
      <c r="A569" s="4" t="s">
        <v>770</v>
      </c>
      <c r="B569" s="4" t="s">
        <v>57</v>
      </c>
      <c r="C569" s="4" t="s">
        <v>26</v>
      </c>
      <c r="D569" s="4" t="s">
        <v>172</v>
      </c>
      <c r="E569" s="4">
        <v>30</v>
      </c>
      <c r="F569" s="4">
        <v>7.18</v>
      </c>
      <c r="G569" s="6">
        <f t="shared" si="64"/>
        <v>587</v>
      </c>
      <c r="H569" s="4">
        <v>0.15</v>
      </c>
      <c r="I569" s="6">
        <f t="shared" si="65"/>
        <v>510</v>
      </c>
      <c r="J569" s="4">
        <v>1.61</v>
      </c>
      <c r="K569" s="4">
        <v>0.38</v>
      </c>
      <c r="L569" s="6">
        <f t="shared" si="66"/>
        <v>684</v>
      </c>
      <c r="M569" s="4">
        <v>27.36</v>
      </c>
      <c r="N569" s="4">
        <v>0.14000000000000001</v>
      </c>
      <c r="O569" s="4">
        <v>0.31</v>
      </c>
      <c r="P569" s="4">
        <v>14.98</v>
      </c>
      <c r="Q569" s="6">
        <f t="shared" si="67"/>
        <v>550</v>
      </c>
      <c r="R569" s="4">
        <v>0.09</v>
      </c>
      <c r="S569" s="4">
        <v>0</v>
      </c>
      <c r="T569" s="4">
        <v>0.09</v>
      </c>
      <c r="U569" s="6">
        <f t="shared" si="68"/>
        <v>137</v>
      </c>
      <c r="V569" s="4">
        <v>0.23</v>
      </c>
      <c r="W569" s="6">
        <f t="shared" si="69"/>
        <v>470</v>
      </c>
      <c r="X569" s="4">
        <v>0.16</v>
      </c>
      <c r="Y569" s="4">
        <v>0.08</v>
      </c>
      <c r="Z569" s="4">
        <v>-0.03</v>
      </c>
      <c r="AA569" s="4" t="s">
        <v>37</v>
      </c>
      <c r="AB569" s="4">
        <v>2021</v>
      </c>
      <c r="AC569" s="6">
        <f t="shared" si="70"/>
        <v>502.40000000000003</v>
      </c>
      <c r="AD569" s="14">
        <f t="shared" si="71"/>
        <v>567</v>
      </c>
    </row>
    <row r="570" spans="1:30" x14ac:dyDescent="0.35">
      <c r="A570" s="4" t="s">
        <v>771</v>
      </c>
      <c r="B570" s="4" t="s">
        <v>264</v>
      </c>
      <c r="C570" s="4" t="s">
        <v>82</v>
      </c>
      <c r="D570" s="4" t="s">
        <v>487</v>
      </c>
      <c r="E570" s="4">
        <v>23</v>
      </c>
      <c r="F570" s="4">
        <v>23.38</v>
      </c>
      <c r="G570" s="6">
        <f t="shared" si="64"/>
        <v>158</v>
      </c>
      <c r="H570" s="4">
        <v>0.11</v>
      </c>
      <c r="I570" s="6">
        <f t="shared" si="65"/>
        <v>573</v>
      </c>
      <c r="J570" s="4">
        <v>1.03</v>
      </c>
      <c r="K570" s="4">
        <v>0.23</v>
      </c>
      <c r="L570" s="6">
        <f t="shared" si="66"/>
        <v>755</v>
      </c>
      <c r="M570" s="4">
        <v>22.68</v>
      </c>
      <c r="N570" s="4">
        <v>0.1</v>
      </c>
      <c r="O570" s="4">
        <v>0.41</v>
      </c>
      <c r="P570" s="4">
        <v>20.25</v>
      </c>
      <c r="Q570" s="6">
        <f t="shared" si="67"/>
        <v>146</v>
      </c>
      <c r="R570" s="4">
        <v>0.09</v>
      </c>
      <c r="S570" s="4">
        <v>0.01</v>
      </c>
      <c r="T570" s="4">
        <v>0.02</v>
      </c>
      <c r="U570" s="6">
        <f t="shared" si="68"/>
        <v>468</v>
      </c>
      <c r="V570" s="4">
        <v>-0.02</v>
      </c>
      <c r="W570" s="6">
        <f t="shared" si="69"/>
        <v>928</v>
      </c>
      <c r="X570" s="4">
        <v>0</v>
      </c>
      <c r="Y570" s="4">
        <v>-0.01</v>
      </c>
      <c r="Z570" s="4">
        <v>0.01</v>
      </c>
      <c r="AA570" s="4" t="s">
        <v>50</v>
      </c>
      <c r="AB570" s="4">
        <v>2021</v>
      </c>
      <c r="AC570" s="6">
        <f t="shared" si="70"/>
        <v>502.84999999999997</v>
      </c>
      <c r="AD570" s="14">
        <f t="shared" si="71"/>
        <v>568</v>
      </c>
    </row>
    <row r="571" spans="1:30" x14ac:dyDescent="0.35">
      <c r="A571" s="4" t="s">
        <v>772</v>
      </c>
      <c r="B571" s="4" t="s">
        <v>81</v>
      </c>
      <c r="C571" s="4" t="s">
        <v>26</v>
      </c>
      <c r="D571" s="4" t="s">
        <v>487</v>
      </c>
      <c r="E571" s="4">
        <v>28</v>
      </c>
      <c r="F571" s="4">
        <v>16.649999999999999</v>
      </c>
      <c r="G571" s="6">
        <f t="shared" si="64"/>
        <v>313</v>
      </c>
      <c r="H571" s="4">
        <v>0.14000000000000001</v>
      </c>
      <c r="I571" s="6">
        <f t="shared" si="65"/>
        <v>534</v>
      </c>
      <c r="J571" s="4">
        <v>2.13</v>
      </c>
      <c r="K571" s="4">
        <v>0.68</v>
      </c>
      <c r="L571" s="6">
        <f t="shared" si="66"/>
        <v>456</v>
      </c>
      <c r="M571" s="4">
        <v>28.56</v>
      </c>
      <c r="N571" s="4">
        <v>0.02</v>
      </c>
      <c r="O571" s="4">
        <v>0.36</v>
      </c>
      <c r="P571" s="4">
        <v>19.37</v>
      </c>
      <c r="Q571" s="6">
        <f t="shared" si="67"/>
        <v>189</v>
      </c>
      <c r="R571" s="4">
        <v>0.31</v>
      </c>
      <c r="S571" s="4">
        <v>0.05</v>
      </c>
      <c r="T571" s="4">
        <v>-7.0000000000000007E-2</v>
      </c>
      <c r="U571" s="6">
        <f t="shared" si="68"/>
        <v>846</v>
      </c>
      <c r="V571" s="4">
        <v>0.08</v>
      </c>
      <c r="W571" s="6">
        <f t="shared" si="69"/>
        <v>763</v>
      </c>
      <c r="X571" s="4">
        <v>0.01</v>
      </c>
      <c r="Y571" s="4">
        <v>-0.06</v>
      </c>
      <c r="Z571" s="4">
        <v>7.0000000000000007E-2</v>
      </c>
      <c r="AA571" s="4" t="s">
        <v>50</v>
      </c>
      <c r="AB571" s="4">
        <v>2021</v>
      </c>
      <c r="AC571" s="6">
        <f t="shared" si="70"/>
        <v>503.2</v>
      </c>
      <c r="AD571" s="14">
        <f t="shared" si="71"/>
        <v>569</v>
      </c>
    </row>
    <row r="572" spans="1:30" x14ac:dyDescent="0.35">
      <c r="A572" s="4" t="s">
        <v>773</v>
      </c>
      <c r="B572" s="4" t="s">
        <v>68</v>
      </c>
      <c r="C572" s="4" t="s">
        <v>31</v>
      </c>
      <c r="D572" s="4" t="s">
        <v>351</v>
      </c>
      <c r="E572" s="4">
        <v>24</v>
      </c>
      <c r="F572" s="4">
        <v>29.4</v>
      </c>
      <c r="G572" s="6">
        <f t="shared" si="64"/>
        <v>63</v>
      </c>
      <c r="H572" s="4">
        <v>0.14000000000000001</v>
      </c>
      <c r="I572" s="6">
        <f t="shared" si="65"/>
        <v>534</v>
      </c>
      <c r="J572" s="4">
        <v>1.52</v>
      </c>
      <c r="K572" s="4">
        <v>0.48</v>
      </c>
      <c r="L572" s="6">
        <f t="shared" si="66"/>
        <v>623</v>
      </c>
      <c r="M572" s="4">
        <v>30.29</v>
      </c>
      <c r="N572" s="4">
        <v>0.09</v>
      </c>
      <c r="O572" s="4">
        <v>0.15</v>
      </c>
      <c r="P572" s="4">
        <v>19.38</v>
      </c>
      <c r="Q572" s="6">
        <f t="shared" si="67"/>
        <v>188</v>
      </c>
      <c r="R572" s="4">
        <v>-0.03</v>
      </c>
      <c r="S572" s="4">
        <v>-0.02</v>
      </c>
      <c r="T572" s="4">
        <v>-0.05</v>
      </c>
      <c r="U572" s="6">
        <f t="shared" si="68"/>
        <v>769</v>
      </c>
      <c r="V572" s="4">
        <v>-0.02</v>
      </c>
      <c r="W572" s="6">
        <f t="shared" si="69"/>
        <v>928</v>
      </c>
      <c r="X572" s="4">
        <v>0.08</v>
      </c>
      <c r="Y572" s="4">
        <v>0.02</v>
      </c>
      <c r="Z572" s="4">
        <v>-0.03</v>
      </c>
      <c r="AA572" s="4" t="s">
        <v>79</v>
      </c>
      <c r="AB572" s="4">
        <v>2021</v>
      </c>
      <c r="AC572" s="6">
        <f t="shared" si="70"/>
        <v>503.9</v>
      </c>
      <c r="AD572" s="14">
        <f t="shared" si="71"/>
        <v>570</v>
      </c>
    </row>
    <row r="573" spans="1:30" x14ac:dyDescent="0.35">
      <c r="A573" s="4" t="s">
        <v>774</v>
      </c>
      <c r="B573" s="4" t="s">
        <v>39</v>
      </c>
      <c r="C573" s="4" t="s">
        <v>26</v>
      </c>
      <c r="D573" s="4" t="s">
        <v>534</v>
      </c>
      <c r="E573" s="4">
        <v>30</v>
      </c>
      <c r="F573" s="4">
        <v>6.05</v>
      </c>
      <c r="G573" s="6">
        <f t="shared" si="64"/>
        <v>620</v>
      </c>
      <c r="H573" s="4">
        <v>0.2</v>
      </c>
      <c r="I573" s="6">
        <f t="shared" si="65"/>
        <v>432</v>
      </c>
      <c r="J573" s="4">
        <v>1.72</v>
      </c>
      <c r="K573" s="4">
        <v>0.4</v>
      </c>
      <c r="L573" s="6">
        <f t="shared" si="66"/>
        <v>675</v>
      </c>
      <c r="M573" s="4">
        <v>27.25</v>
      </c>
      <c r="N573" s="4">
        <v>0.18</v>
      </c>
      <c r="O573" s="4">
        <v>0.28999999999999998</v>
      </c>
      <c r="P573" s="4">
        <v>17</v>
      </c>
      <c r="Q573" s="6">
        <f t="shared" si="67"/>
        <v>359</v>
      </c>
      <c r="R573" s="4">
        <v>-0.04</v>
      </c>
      <c r="S573" s="4">
        <v>-0.04</v>
      </c>
      <c r="T573" s="4">
        <v>0.01</v>
      </c>
      <c r="U573" s="6">
        <f t="shared" si="68"/>
        <v>521</v>
      </c>
      <c r="V573" s="4">
        <v>0.28000000000000003</v>
      </c>
      <c r="W573" s="6">
        <f t="shared" si="69"/>
        <v>366</v>
      </c>
      <c r="X573" s="4">
        <v>0.02</v>
      </c>
      <c r="Y573" s="4">
        <v>0.01</v>
      </c>
      <c r="Z573" s="4">
        <v>0</v>
      </c>
      <c r="AA573" s="4" t="s">
        <v>37</v>
      </c>
      <c r="AB573" s="4">
        <v>2021</v>
      </c>
      <c r="AC573" s="6">
        <f t="shared" si="70"/>
        <v>504.6</v>
      </c>
      <c r="AD573" s="14">
        <f t="shared" si="71"/>
        <v>571</v>
      </c>
    </row>
    <row r="574" spans="1:30" x14ac:dyDescent="0.35">
      <c r="A574" s="4" t="s">
        <v>775</v>
      </c>
      <c r="B574" s="4" t="s">
        <v>183</v>
      </c>
      <c r="C574" s="4" t="s">
        <v>301</v>
      </c>
      <c r="D574" s="4" t="s">
        <v>83</v>
      </c>
      <c r="E574" s="4">
        <v>24</v>
      </c>
      <c r="F574" s="4">
        <v>13.83</v>
      </c>
      <c r="G574" s="6">
        <f t="shared" si="64"/>
        <v>392</v>
      </c>
      <c r="H574" s="4">
        <v>0.1</v>
      </c>
      <c r="I574" s="6">
        <f t="shared" si="65"/>
        <v>588</v>
      </c>
      <c r="J574" s="4">
        <v>1.1000000000000001</v>
      </c>
      <c r="K574" s="4">
        <v>0.28999999999999998</v>
      </c>
      <c r="L574" s="6">
        <f t="shared" si="66"/>
        <v>729</v>
      </c>
      <c r="M574" s="4">
        <v>24.92</v>
      </c>
      <c r="N574" s="4">
        <v>0.18</v>
      </c>
      <c r="O574" s="4">
        <v>0.4</v>
      </c>
      <c r="P574" s="4">
        <v>16.96</v>
      </c>
      <c r="Q574" s="6">
        <f t="shared" si="67"/>
        <v>363</v>
      </c>
      <c r="R574" s="4">
        <v>7.0000000000000007E-2</v>
      </c>
      <c r="S574" s="4">
        <v>-0.01</v>
      </c>
      <c r="T574" s="4">
        <v>0.09</v>
      </c>
      <c r="U574" s="6">
        <f t="shared" si="68"/>
        <v>137</v>
      </c>
      <c r="V574" s="4">
        <v>7.0000000000000007E-2</v>
      </c>
      <c r="W574" s="6">
        <f t="shared" si="69"/>
        <v>782</v>
      </c>
      <c r="X574" s="4">
        <v>0.22</v>
      </c>
      <c r="Y574" s="4">
        <v>0.03</v>
      </c>
      <c r="Z574" s="4">
        <v>-7.0000000000000007E-2</v>
      </c>
      <c r="AA574" s="4" t="s">
        <v>50</v>
      </c>
      <c r="AB574" s="4">
        <v>2021</v>
      </c>
      <c r="AC574" s="6">
        <f t="shared" si="70"/>
        <v>504.8</v>
      </c>
      <c r="AD574" s="14">
        <f t="shared" si="71"/>
        <v>572</v>
      </c>
    </row>
    <row r="575" spans="1:30" x14ac:dyDescent="0.35">
      <c r="A575" s="4" t="s">
        <v>776</v>
      </c>
      <c r="B575" s="4" t="s">
        <v>77</v>
      </c>
      <c r="C575" s="4" t="s">
        <v>31</v>
      </c>
      <c r="D575" s="4" t="s">
        <v>78</v>
      </c>
      <c r="E575" s="4">
        <v>18</v>
      </c>
      <c r="F575" s="4">
        <v>1.02</v>
      </c>
      <c r="G575" s="6">
        <f t="shared" si="64"/>
        <v>826</v>
      </c>
      <c r="H575" s="4">
        <v>0.09</v>
      </c>
      <c r="I575" s="6">
        <f t="shared" si="65"/>
        <v>605</v>
      </c>
      <c r="J575" s="4">
        <v>2.91</v>
      </c>
      <c r="K575" s="4">
        <v>0.93</v>
      </c>
      <c r="L575" s="6">
        <f t="shared" si="66"/>
        <v>279</v>
      </c>
      <c r="M575" s="4">
        <v>33.229999999999997</v>
      </c>
      <c r="N575" s="4">
        <v>-0.04</v>
      </c>
      <c r="O575" s="4">
        <v>0.08</v>
      </c>
      <c r="P575" s="4">
        <v>13.1</v>
      </c>
      <c r="Q575" s="6">
        <f t="shared" si="67"/>
        <v>691</v>
      </c>
      <c r="R575" s="4">
        <v>0.01</v>
      </c>
      <c r="S575" s="4">
        <v>-0.03</v>
      </c>
      <c r="T575" s="4">
        <v>0.03</v>
      </c>
      <c r="U575" s="6">
        <f t="shared" si="68"/>
        <v>425</v>
      </c>
      <c r="V575" s="4">
        <v>0.54</v>
      </c>
      <c r="W575" s="6">
        <f t="shared" si="69"/>
        <v>74</v>
      </c>
      <c r="X575" s="4">
        <v>0.24</v>
      </c>
      <c r="Y575" s="4">
        <v>-0.61</v>
      </c>
      <c r="Z575" s="4">
        <v>-0.51</v>
      </c>
      <c r="AA575" s="4" t="s">
        <v>79</v>
      </c>
      <c r="AB575" s="4">
        <v>2021</v>
      </c>
      <c r="AC575" s="6">
        <f t="shared" si="70"/>
        <v>505.74999999999994</v>
      </c>
      <c r="AD575" s="14">
        <f t="shared" si="71"/>
        <v>573</v>
      </c>
    </row>
    <row r="576" spans="1:30" x14ac:dyDescent="0.35">
      <c r="A576" s="4" t="s">
        <v>777</v>
      </c>
      <c r="B576" s="4" t="s">
        <v>81</v>
      </c>
      <c r="C576" s="4" t="s">
        <v>26</v>
      </c>
      <c r="D576" s="4" t="s">
        <v>174</v>
      </c>
      <c r="E576" s="4">
        <v>18</v>
      </c>
      <c r="F576" s="4">
        <v>1.65</v>
      </c>
      <c r="G576" s="6">
        <f t="shared" si="64"/>
        <v>788</v>
      </c>
      <c r="H576" s="4">
        <v>-0.04</v>
      </c>
      <c r="I576" s="6">
        <f t="shared" si="65"/>
        <v>883</v>
      </c>
      <c r="J576" s="4">
        <v>3.13</v>
      </c>
      <c r="K576" s="4">
        <v>1.81</v>
      </c>
      <c r="L576" s="6">
        <f t="shared" si="66"/>
        <v>29</v>
      </c>
      <c r="M576" s="4">
        <v>60.05</v>
      </c>
      <c r="N576" s="4">
        <v>0.02</v>
      </c>
      <c r="O576" s="4">
        <v>0.01</v>
      </c>
      <c r="P576" s="4">
        <v>18.55</v>
      </c>
      <c r="Q576" s="6">
        <f t="shared" si="67"/>
        <v>242</v>
      </c>
      <c r="R576" s="4">
        <v>-0.06</v>
      </c>
      <c r="S576" s="4">
        <v>0.09</v>
      </c>
      <c r="T576" s="4">
        <v>-0.04</v>
      </c>
      <c r="U576" s="6">
        <f t="shared" si="68"/>
        <v>733</v>
      </c>
      <c r="V576" s="4">
        <v>0.44</v>
      </c>
      <c r="W576" s="6">
        <f t="shared" si="69"/>
        <v>153</v>
      </c>
      <c r="X576" s="4">
        <v>0.06</v>
      </c>
      <c r="Y576" s="4">
        <v>-0.27</v>
      </c>
      <c r="Z576" s="4">
        <v>-0.43</v>
      </c>
      <c r="AA576" s="4" t="s">
        <v>50</v>
      </c>
      <c r="AB576" s="4">
        <v>2021</v>
      </c>
      <c r="AC576" s="6">
        <f t="shared" si="70"/>
        <v>506.3</v>
      </c>
      <c r="AD576" s="14">
        <f t="shared" si="71"/>
        <v>574</v>
      </c>
    </row>
    <row r="577" spans="1:30" x14ac:dyDescent="0.35">
      <c r="A577" s="4" t="s">
        <v>778</v>
      </c>
      <c r="B577" s="4" t="s">
        <v>81</v>
      </c>
      <c r="C577" s="4" t="s">
        <v>116</v>
      </c>
      <c r="D577" s="4" t="s">
        <v>487</v>
      </c>
      <c r="E577" s="4">
        <v>27</v>
      </c>
      <c r="F577" s="4">
        <v>4.6399999999999997</v>
      </c>
      <c r="G577" s="6">
        <f t="shared" si="64"/>
        <v>676</v>
      </c>
      <c r="H577" s="4">
        <v>0.02</v>
      </c>
      <c r="I577" s="6">
        <f t="shared" si="65"/>
        <v>759</v>
      </c>
      <c r="J577" s="4">
        <v>1.53</v>
      </c>
      <c r="K577" s="4">
        <v>0.19</v>
      </c>
      <c r="L577" s="6">
        <f t="shared" si="66"/>
        <v>776</v>
      </c>
      <c r="M577" s="4">
        <v>14.27</v>
      </c>
      <c r="N577" s="4">
        <v>-0.1</v>
      </c>
      <c r="O577" s="4">
        <v>0.03</v>
      </c>
      <c r="P577" s="4">
        <v>21.45</v>
      </c>
      <c r="Q577" s="6">
        <f t="shared" si="67"/>
        <v>86</v>
      </c>
      <c r="R577" s="4">
        <v>0.06</v>
      </c>
      <c r="S577" s="4">
        <v>-0.02</v>
      </c>
      <c r="T577" s="4">
        <v>0.19</v>
      </c>
      <c r="U577" s="6">
        <f t="shared" si="68"/>
        <v>50</v>
      </c>
      <c r="V577" s="4">
        <v>0.26</v>
      </c>
      <c r="W577" s="6">
        <f t="shared" si="69"/>
        <v>404</v>
      </c>
      <c r="X577" s="4">
        <v>0.09</v>
      </c>
      <c r="Y577" s="4">
        <v>-0.27</v>
      </c>
      <c r="Z577" s="4">
        <v>-0.21</v>
      </c>
      <c r="AA577" s="4" t="s">
        <v>50</v>
      </c>
      <c r="AB577" s="4">
        <v>2021</v>
      </c>
      <c r="AC577" s="6">
        <f t="shared" si="70"/>
        <v>507.15</v>
      </c>
      <c r="AD577" s="14">
        <f t="shared" si="71"/>
        <v>575</v>
      </c>
    </row>
    <row r="578" spans="1:30" x14ac:dyDescent="0.35">
      <c r="A578" s="4" t="s">
        <v>779</v>
      </c>
      <c r="B578" s="4" t="s">
        <v>559</v>
      </c>
      <c r="C578" s="4" t="s">
        <v>26</v>
      </c>
      <c r="D578" s="4" t="s">
        <v>372</v>
      </c>
      <c r="E578" s="4">
        <v>28</v>
      </c>
      <c r="F578" s="4">
        <v>12.46</v>
      </c>
      <c r="G578" s="6">
        <f t="shared" si="64"/>
        <v>430</v>
      </c>
      <c r="H578" s="4">
        <v>0.09</v>
      </c>
      <c r="I578" s="6">
        <f t="shared" si="65"/>
        <v>605</v>
      </c>
      <c r="J578" s="4">
        <v>1.66</v>
      </c>
      <c r="K578" s="4">
        <v>0.56000000000000005</v>
      </c>
      <c r="L578" s="6">
        <f t="shared" si="66"/>
        <v>567</v>
      </c>
      <c r="M578" s="4">
        <v>28.56</v>
      </c>
      <c r="N578" s="4">
        <v>-0.02</v>
      </c>
      <c r="O578" s="4">
        <v>0.24</v>
      </c>
      <c r="P578" s="4">
        <v>15.35</v>
      </c>
      <c r="Q578" s="6">
        <f t="shared" si="67"/>
        <v>516</v>
      </c>
      <c r="R578" s="4">
        <v>-0.04</v>
      </c>
      <c r="S578" s="4">
        <v>0.08</v>
      </c>
      <c r="T578" s="4">
        <v>0.04</v>
      </c>
      <c r="U578" s="6">
        <f t="shared" si="68"/>
        <v>376</v>
      </c>
      <c r="V578" s="4">
        <v>0.24</v>
      </c>
      <c r="W578" s="6">
        <f t="shared" si="69"/>
        <v>444</v>
      </c>
      <c r="X578" s="4">
        <v>0.15</v>
      </c>
      <c r="Y578" s="4">
        <v>-0.15</v>
      </c>
      <c r="Z578" s="4">
        <v>-0.18</v>
      </c>
      <c r="AA578" s="4" t="s">
        <v>28</v>
      </c>
      <c r="AB578" s="4">
        <v>2021</v>
      </c>
      <c r="AC578" s="6">
        <f t="shared" si="70"/>
        <v>507.34999999999991</v>
      </c>
      <c r="AD578" s="14">
        <f t="shared" si="71"/>
        <v>576</v>
      </c>
    </row>
    <row r="579" spans="1:30" x14ac:dyDescent="0.35">
      <c r="A579" s="4" t="s">
        <v>780</v>
      </c>
      <c r="B579" s="4" t="s">
        <v>101</v>
      </c>
      <c r="C579" s="4" t="s">
        <v>26</v>
      </c>
      <c r="D579" s="4" t="s">
        <v>45</v>
      </c>
      <c r="E579" s="4">
        <v>27</v>
      </c>
      <c r="F579" s="4">
        <v>15.63</v>
      </c>
      <c r="G579" s="6">
        <f t="shared" ref="G579:G642" si="72">RANK(F579,$F$3:$F$981)</f>
        <v>340</v>
      </c>
      <c r="H579" s="4">
        <v>0.15</v>
      </c>
      <c r="I579" s="6">
        <f t="shared" ref="I579:I642" si="73">RANK(H579,H$3:H$981)</f>
        <v>510</v>
      </c>
      <c r="J579" s="4">
        <v>1.0900000000000001</v>
      </c>
      <c r="K579" s="4">
        <v>0.31</v>
      </c>
      <c r="L579" s="6">
        <f t="shared" ref="L579:L642" si="74">RANK(K579,K$3:K$981)</f>
        <v>723</v>
      </c>
      <c r="M579" s="4">
        <v>33.28</v>
      </c>
      <c r="N579" s="4">
        <v>0.25</v>
      </c>
      <c r="O579" s="4">
        <v>0.45</v>
      </c>
      <c r="P579" s="4">
        <v>15.21</v>
      </c>
      <c r="Q579" s="6">
        <f t="shared" ref="Q579:Q642" si="75">IFERROR(RANK(P579,P$3:P$981),999)</f>
        <v>527</v>
      </c>
      <c r="R579" s="4">
        <v>0.04</v>
      </c>
      <c r="S579" s="4">
        <v>0</v>
      </c>
      <c r="T579" s="4">
        <v>0.08</v>
      </c>
      <c r="U579" s="6">
        <f t="shared" ref="U579:U642" si="76">IFERROR(RANK(T579,T$3:T$981),999)</f>
        <v>193</v>
      </c>
      <c r="V579" s="4">
        <v>7.0000000000000007E-2</v>
      </c>
      <c r="W579" s="6">
        <f t="shared" ref="W579:W642" si="77">RANK(V579,V$3:V$981)</f>
        <v>782</v>
      </c>
      <c r="X579" s="4">
        <v>0.02</v>
      </c>
      <c r="Y579" s="4">
        <v>-0.03</v>
      </c>
      <c r="Z579" s="4">
        <v>-0.04</v>
      </c>
      <c r="AA579" s="4" t="s">
        <v>46</v>
      </c>
      <c r="AB579" s="4">
        <v>2021</v>
      </c>
      <c r="AC579" s="6">
        <f t="shared" ref="AC579:AC642" si="78">$G$1*G579+$I$1*I579+$L$1*L579+$Q$1*Q579+$W$1*W579+$U$1*U579</f>
        <v>509.3</v>
      </c>
      <c r="AD579" s="14">
        <f t="shared" ref="AD579:AD642" si="79">RANK(AC579,AC$3:AC$981,1)</f>
        <v>577</v>
      </c>
    </row>
    <row r="580" spans="1:30" x14ac:dyDescent="0.35">
      <c r="A580" s="4" t="s">
        <v>781</v>
      </c>
      <c r="B580" s="4" t="s">
        <v>68</v>
      </c>
      <c r="C580" s="4" t="s">
        <v>82</v>
      </c>
      <c r="D580" s="4" t="s">
        <v>114</v>
      </c>
      <c r="E580" s="4">
        <v>18</v>
      </c>
      <c r="F580" s="4">
        <v>14.43</v>
      </c>
      <c r="G580" s="6">
        <f t="shared" si="72"/>
        <v>378</v>
      </c>
      <c r="H580" s="4">
        <v>0.2</v>
      </c>
      <c r="I580" s="6">
        <f t="shared" si="73"/>
        <v>432</v>
      </c>
      <c r="J580" s="4">
        <v>1.65</v>
      </c>
      <c r="K580" s="4">
        <v>0.52</v>
      </c>
      <c r="L580" s="6">
        <f t="shared" si="74"/>
        <v>598</v>
      </c>
      <c r="M580" s="4">
        <v>30.43</v>
      </c>
      <c r="N580" s="4">
        <v>0.13</v>
      </c>
      <c r="O580" s="4">
        <v>0.49</v>
      </c>
      <c r="P580" s="4">
        <v>19.079999999999998</v>
      </c>
      <c r="Q580" s="6">
        <f t="shared" si="75"/>
        <v>204</v>
      </c>
      <c r="R580" s="4">
        <v>-0.04</v>
      </c>
      <c r="S580" s="4">
        <v>0.09</v>
      </c>
      <c r="T580" s="4">
        <v>-0.06</v>
      </c>
      <c r="U580" s="6">
        <f t="shared" si="76"/>
        <v>805</v>
      </c>
      <c r="V580" s="4">
        <v>0.09</v>
      </c>
      <c r="W580" s="6">
        <f t="shared" si="77"/>
        <v>740</v>
      </c>
      <c r="X580" s="4">
        <v>0.16</v>
      </c>
      <c r="Y580" s="4">
        <v>0.12</v>
      </c>
      <c r="Z580" s="4">
        <v>0</v>
      </c>
      <c r="AA580" s="4" t="s">
        <v>28</v>
      </c>
      <c r="AB580" s="4">
        <v>2021</v>
      </c>
      <c r="AC580" s="6">
        <f t="shared" si="78"/>
        <v>509.65000000000003</v>
      </c>
      <c r="AD580" s="14">
        <f t="shared" si="79"/>
        <v>578</v>
      </c>
    </row>
    <row r="581" spans="1:30" x14ac:dyDescent="0.35">
      <c r="A581" s="4" t="s">
        <v>782</v>
      </c>
      <c r="B581" s="4" t="s">
        <v>68</v>
      </c>
      <c r="C581" s="4" t="s">
        <v>26</v>
      </c>
      <c r="D581" s="4" t="s">
        <v>103</v>
      </c>
      <c r="E581" s="4">
        <v>24</v>
      </c>
      <c r="F581" s="4">
        <v>28.54</v>
      </c>
      <c r="G581" s="6">
        <f t="shared" si="72"/>
        <v>76</v>
      </c>
      <c r="H581" s="4">
        <v>0.1</v>
      </c>
      <c r="I581" s="6">
        <f t="shared" si="73"/>
        <v>588</v>
      </c>
      <c r="J581" s="4">
        <v>1.71</v>
      </c>
      <c r="K581" s="4">
        <v>0.46</v>
      </c>
      <c r="L581" s="6">
        <f t="shared" si="74"/>
        <v>641</v>
      </c>
      <c r="M581" s="4">
        <v>30.03</v>
      </c>
      <c r="N581" s="4">
        <v>0.12</v>
      </c>
      <c r="O581" s="4">
        <v>0.36</v>
      </c>
      <c r="P581" s="4">
        <v>15.69</v>
      </c>
      <c r="Q581" s="6">
        <f t="shared" si="75"/>
        <v>488</v>
      </c>
      <c r="R581" s="4">
        <v>0.08</v>
      </c>
      <c r="S581" s="4">
        <v>-0.05</v>
      </c>
      <c r="T581" s="4">
        <v>-0.03</v>
      </c>
      <c r="U581" s="6">
        <f t="shared" si="76"/>
        <v>687</v>
      </c>
      <c r="V581" s="4">
        <v>0.23</v>
      </c>
      <c r="W581" s="6">
        <f t="shared" si="77"/>
        <v>470</v>
      </c>
      <c r="X581" s="4">
        <v>0.15</v>
      </c>
      <c r="Y581" s="4">
        <v>-0.09</v>
      </c>
      <c r="Z581" s="4">
        <v>-0.04</v>
      </c>
      <c r="AA581" s="4" t="s">
        <v>46</v>
      </c>
      <c r="AB581" s="4">
        <v>2021</v>
      </c>
      <c r="AC581" s="6">
        <f t="shared" si="78"/>
        <v>509.85</v>
      </c>
      <c r="AD581" s="14">
        <f t="shared" si="79"/>
        <v>579</v>
      </c>
    </row>
    <row r="582" spans="1:30" x14ac:dyDescent="0.35">
      <c r="A582" s="4" t="s">
        <v>783</v>
      </c>
      <c r="B582" s="4" t="s">
        <v>39</v>
      </c>
      <c r="C582" s="4" t="s">
        <v>31</v>
      </c>
      <c r="D582" s="4" t="s">
        <v>452</v>
      </c>
      <c r="E582" s="4">
        <v>22</v>
      </c>
      <c r="F582" s="4">
        <v>1.1200000000000001</v>
      </c>
      <c r="G582" s="6">
        <f t="shared" si="72"/>
        <v>819</v>
      </c>
      <c r="H582" s="4">
        <v>0.09</v>
      </c>
      <c r="I582" s="6">
        <f t="shared" si="73"/>
        <v>605</v>
      </c>
      <c r="J582" s="4">
        <v>2.48</v>
      </c>
      <c r="K582" s="4">
        <v>0.74</v>
      </c>
      <c r="L582" s="6">
        <f t="shared" si="74"/>
        <v>412</v>
      </c>
      <c r="M582" s="4">
        <v>33.36</v>
      </c>
      <c r="N582" s="4">
        <v>-7.0000000000000007E-2</v>
      </c>
      <c r="O582" s="4">
        <v>0.1</v>
      </c>
      <c r="P582" s="4">
        <v>16.07</v>
      </c>
      <c r="Q582" s="6">
        <f t="shared" si="75"/>
        <v>455</v>
      </c>
      <c r="R582" s="4">
        <v>0</v>
      </c>
      <c r="S582" s="4">
        <v>0.02</v>
      </c>
      <c r="T582" s="4">
        <v>0.03</v>
      </c>
      <c r="U582" s="6">
        <f t="shared" si="76"/>
        <v>425</v>
      </c>
      <c r="V582" s="4">
        <v>0.37</v>
      </c>
      <c r="W582" s="6">
        <f t="shared" si="77"/>
        <v>221</v>
      </c>
      <c r="X582" s="4">
        <v>0.15</v>
      </c>
      <c r="Y582" s="4">
        <v>-0.34</v>
      </c>
      <c r="Z582" s="4">
        <v>-0.37</v>
      </c>
      <c r="AA582" s="4" t="s">
        <v>28</v>
      </c>
      <c r="AB582" s="4">
        <v>2021</v>
      </c>
      <c r="AC582" s="6">
        <f t="shared" si="78"/>
        <v>510.6</v>
      </c>
      <c r="AD582" s="14">
        <f t="shared" si="79"/>
        <v>580</v>
      </c>
    </row>
    <row r="583" spans="1:30" x14ac:dyDescent="0.35">
      <c r="A583" s="4" t="s">
        <v>784</v>
      </c>
      <c r="B583" s="4" t="s">
        <v>57</v>
      </c>
      <c r="C583" s="4" t="s">
        <v>26</v>
      </c>
      <c r="D583" s="4" t="s">
        <v>58</v>
      </c>
      <c r="E583" s="4">
        <v>19</v>
      </c>
      <c r="F583" s="4">
        <v>0.79</v>
      </c>
      <c r="G583" s="6">
        <f t="shared" si="72"/>
        <v>843</v>
      </c>
      <c r="H583" s="4">
        <v>0.04</v>
      </c>
      <c r="I583" s="6">
        <f t="shared" si="73"/>
        <v>721</v>
      </c>
      <c r="J583" s="4">
        <v>1.51</v>
      </c>
      <c r="K583" s="4">
        <v>1.49</v>
      </c>
      <c r="L583" s="6">
        <f t="shared" si="74"/>
        <v>59</v>
      </c>
      <c r="M583" s="4">
        <v>99.93</v>
      </c>
      <c r="N583" s="4">
        <v>0.02</v>
      </c>
      <c r="O583" s="4">
        <v>0</v>
      </c>
      <c r="P583" s="4">
        <v>25.06</v>
      </c>
      <c r="Q583" s="6">
        <f t="shared" si="75"/>
        <v>23</v>
      </c>
      <c r="R583" s="4">
        <v>-0.03</v>
      </c>
      <c r="S583" s="4">
        <v>-0.08</v>
      </c>
      <c r="T583" s="4">
        <v>-0.08</v>
      </c>
      <c r="U583" s="6">
        <f t="shared" si="76"/>
        <v>885</v>
      </c>
      <c r="V583" s="4">
        <v>0.18</v>
      </c>
      <c r="W583" s="6">
        <f t="shared" si="77"/>
        <v>561</v>
      </c>
      <c r="X583" s="4">
        <v>0.11</v>
      </c>
      <c r="Y583" s="4">
        <v>-0.13</v>
      </c>
      <c r="Z583" s="4">
        <v>-0.06</v>
      </c>
      <c r="AA583" s="4" t="s">
        <v>33</v>
      </c>
      <c r="AB583" s="4">
        <v>2021</v>
      </c>
      <c r="AC583" s="6">
        <f t="shared" si="78"/>
        <v>510.8</v>
      </c>
      <c r="AD583" s="14">
        <f t="shared" si="79"/>
        <v>581</v>
      </c>
    </row>
    <row r="584" spans="1:30" x14ac:dyDescent="0.35">
      <c r="A584" s="4" t="s">
        <v>785</v>
      </c>
      <c r="B584" s="4" t="s">
        <v>81</v>
      </c>
      <c r="C584" s="4" t="s">
        <v>116</v>
      </c>
      <c r="D584" s="4" t="s">
        <v>218</v>
      </c>
      <c r="E584" s="4">
        <v>20</v>
      </c>
      <c r="F584" s="4">
        <v>15.29</v>
      </c>
      <c r="G584" s="6">
        <f t="shared" si="72"/>
        <v>349</v>
      </c>
      <c r="H584" s="4">
        <v>0.12</v>
      </c>
      <c r="I584" s="6">
        <f t="shared" si="73"/>
        <v>561</v>
      </c>
      <c r="J584" s="4">
        <v>2.09</v>
      </c>
      <c r="K584" s="4">
        <v>0.65</v>
      </c>
      <c r="L584" s="6">
        <f t="shared" si="74"/>
        <v>487</v>
      </c>
      <c r="M584" s="4">
        <v>34.31</v>
      </c>
      <c r="N584" s="4">
        <v>7.0000000000000007E-2</v>
      </c>
      <c r="O584" s="4">
        <v>0.22</v>
      </c>
      <c r="P584" s="4">
        <v>14.68</v>
      </c>
      <c r="Q584" s="6">
        <f t="shared" si="75"/>
        <v>576</v>
      </c>
      <c r="R584" s="4">
        <v>-0.08</v>
      </c>
      <c r="S584" s="4">
        <v>-0.01</v>
      </c>
      <c r="T584" s="4">
        <v>0</v>
      </c>
      <c r="U584" s="6">
        <f t="shared" si="76"/>
        <v>563</v>
      </c>
      <c r="V584" s="4">
        <v>0.21</v>
      </c>
      <c r="W584" s="6">
        <f t="shared" si="77"/>
        <v>508</v>
      </c>
      <c r="X584" s="4">
        <v>7.0000000000000007E-2</v>
      </c>
      <c r="Y584" s="4">
        <v>-0.19</v>
      </c>
      <c r="Z584" s="4">
        <v>-7.0000000000000007E-2</v>
      </c>
      <c r="AA584" s="4" t="s">
        <v>50</v>
      </c>
      <c r="AB584" s="4">
        <v>2021</v>
      </c>
      <c r="AC584" s="6">
        <f t="shared" si="78"/>
        <v>511.65</v>
      </c>
      <c r="AD584" s="14">
        <f t="shared" si="79"/>
        <v>582</v>
      </c>
    </row>
    <row r="585" spans="1:30" x14ac:dyDescent="0.35">
      <c r="A585" s="4" t="s">
        <v>786</v>
      </c>
      <c r="B585" s="4" t="s">
        <v>135</v>
      </c>
      <c r="C585" s="4" t="s">
        <v>31</v>
      </c>
      <c r="D585" s="4" t="s">
        <v>203</v>
      </c>
      <c r="E585" s="4">
        <v>18</v>
      </c>
      <c r="F585" s="4">
        <v>1.82</v>
      </c>
      <c r="G585" s="6">
        <f t="shared" si="72"/>
        <v>779</v>
      </c>
      <c r="H585" s="4">
        <v>0.08</v>
      </c>
      <c r="I585" s="6">
        <f t="shared" si="73"/>
        <v>635</v>
      </c>
      <c r="J585" s="4">
        <v>0.54</v>
      </c>
      <c r="K585" s="4">
        <v>0.65</v>
      </c>
      <c r="L585" s="6">
        <f t="shared" si="74"/>
        <v>487</v>
      </c>
      <c r="M585" s="4">
        <v>99.94</v>
      </c>
      <c r="N585" s="4">
        <v>0.09</v>
      </c>
      <c r="O585" s="4">
        <v>0.04</v>
      </c>
      <c r="P585" s="4">
        <v>22.59</v>
      </c>
      <c r="Q585" s="6">
        <f t="shared" si="75"/>
        <v>56</v>
      </c>
      <c r="R585" s="4">
        <v>-0.01</v>
      </c>
      <c r="S585" s="4">
        <v>-0.05</v>
      </c>
      <c r="T585" s="4">
        <v>7.0000000000000007E-2</v>
      </c>
      <c r="U585" s="6">
        <f t="shared" si="76"/>
        <v>241</v>
      </c>
      <c r="V585" s="4">
        <v>-0.04</v>
      </c>
      <c r="W585" s="6">
        <f t="shared" si="77"/>
        <v>946</v>
      </c>
      <c r="X585" s="4">
        <v>0.01</v>
      </c>
      <c r="Y585" s="4">
        <v>-7.0000000000000007E-2</v>
      </c>
      <c r="Z585" s="4">
        <v>0</v>
      </c>
      <c r="AA585" s="4" t="s">
        <v>46</v>
      </c>
      <c r="AB585" s="4">
        <v>2021</v>
      </c>
      <c r="AC585" s="6">
        <f t="shared" si="78"/>
        <v>512.15</v>
      </c>
      <c r="AD585" s="14">
        <f t="shared" si="79"/>
        <v>583</v>
      </c>
    </row>
    <row r="586" spans="1:30" x14ac:dyDescent="0.35">
      <c r="A586" s="4" t="s">
        <v>787</v>
      </c>
      <c r="B586" s="4" t="s">
        <v>81</v>
      </c>
      <c r="C586" s="4" t="s">
        <v>82</v>
      </c>
      <c r="D586" s="4" t="s">
        <v>349</v>
      </c>
      <c r="E586" s="4">
        <v>21</v>
      </c>
      <c r="F586" s="4">
        <v>16.920000000000002</v>
      </c>
      <c r="G586" s="6">
        <f t="shared" si="72"/>
        <v>307</v>
      </c>
      <c r="H586" s="4">
        <v>0.16</v>
      </c>
      <c r="I586" s="6">
        <f t="shared" si="73"/>
        <v>500</v>
      </c>
      <c r="J586" s="4">
        <v>2.1</v>
      </c>
      <c r="K586" s="4">
        <v>0.82</v>
      </c>
      <c r="L586" s="6">
        <f t="shared" si="74"/>
        <v>352</v>
      </c>
      <c r="M586" s="4">
        <v>42.87</v>
      </c>
      <c r="N586" s="4">
        <v>0.19</v>
      </c>
      <c r="O586" s="4">
        <v>0.26</v>
      </c>
      <c r="P586" s="4">
        <v>12.28</v>
      </c>
      <c r="Q586" s="6">
        <f t="shared" si="75"/>
        <v>748</v>
      </c>
      <c r="R586" s="4">
        <v>0.05</v>
      </c>
      <c r="S586" s="4">
        <v>0.02</v>
      </c>
      <c r="T586" s="4">
        <v>-0.09</v>
      </c>
      <c r="U586" s="6">
        <f t="shared" si="76"/>
        <v>923</v>
      </c>
      <c r="V586" s="4">
        <v>0.39</v>
      </c>
      <c r="W586" s="6">
        <f t="shared" si="77"/>
        <v>202</v>
      </c>
      <c r="X586" s="4">
        <v>0.1</v>
      </c>
      <c r="Y586" s="4">
        <v>-0.22</v>
      </c>
      <c r="Z586" s="4">
        <v>-0.14000000000000001</v>
      </c>
      <c r="AA586" s="4" t="s">
        <v>46</v>
      </c>
      <c r="AB586" s="4">
        <v>2021</v>
      </c>
      <c r="AC586" s="6">
        <f t="shared" si="78"/>
        <v>512.29999999999995</v>
      </c>
      <c r="AD586" s="14">
        <f t="shared" si="79"/>
        <v>584</v>
      </c>
    </row>
    <row r="587" spans="1:30" x14ac:dyDescent="0.35">
      <c r="A587" s="4" t="s">
        <v>788</v>
      </c>
      <c r="B587" s="4" t="s">
        <v>44</v>
      </c>
      <c r="C587" s="4" t="s">
        <v>26</v>
      </c>
      <c r="D587" s="4" t="s">
        <v>220</v>
      </c>
      <c r="E587" s="4">
        <v>21</v>
      </c>
      <c r="F587" s="4">
        <v>8.3000000000000007</v>
      </c>
      <c r="G587" s="6">
        <f t="shared" si="72"/>
        <v>545</v>
      </c>
      <c r="H587" s="4">
        <v>0.03</v>
      </c>
      <c r="I587" s="6">
        <f t="shared" si="73"/>
        <v>744</v>
      </c>
      <c r="J587" s="4">
        <v>1.74</v>
      </c>
      <c r="K587" s="4">
        <v>0.75</v>
      </c>
      <c r="L587" s="6">
        <f t="shared" si="74"/>
        <v>400</v>
      </c>
      <c r="M587" s="4">
        <v>46.67</v>
      </c>
      <c r="N587" s="4">
        <v>0.1</v>
      </c>
      <c r="O587" s="4">
        <v>0.09</v>
      </c>
      <c r="P587" s="4">
        <v>18.100000000000001</v>
      </c>
      <c r="Q587" s="6">
        <f t="shared" si="75"/>
        <v>276</v>
      </c>
      <c r="R587" s="4">
        <v>-0.01</v>
      </c>
      <c r="S587" s="4">
        <v>-0.02</v>
      </c>
      <c r="T587" s="4">
        <v>0.02</v>
      </c>
      <c r="U587" s="6">
        <f t="shared" si="76"/>
        <v>468</v>
      </c>
      <c r="V587" s="4">
        <v>0.19</v>
      </c>
      <c r="W587" s="6">
        <f t="shared" si="77"/>
        <v>540</v>
      </c>
      <c r="X587" s="4">
        <v>0.06</v>
      </c>
      <c r="Y587" s="4">
        <v>-0.14000000000000001</v>
      </c>
      <c r="Z587" s="4">
        <v>-0.15</v>
      </c>
      <c r="AA587" s="4" t="s">
        <v>46</v>
      </c>
      <c r="AB587" s="4">
        <v>2021</v>
      </c>
      <c r="AC587" s="6">
        <f t="shared" si="78"/>
        <v>513.35</v>
      </c>
      <c r="AD587" s="14">
        <f t="shared" si="79"/>
        <v>585</v>
      </c>
    </row>
    <row r="588" spans="1:30" x14ac:dyDescent="0.35">
      <c r="A588" s="4" t="s">
        <v>789</v>
      </c>
      <c r="B588" s="4" t="s">
        <v>39</v>
      </c>
      <c r="C588" s="4" t="s">
        <v>26</v>
      </c>
      <c r="D588" s="4" t="s">
        <v>141</v>
      </c>
      <c r="E588" s="4">
        <v>19</v>
      </c>
      <c r="F588" s="4">
        <v>13.5</v>
      </c>
      <c r="G588" s="6">
        <f t="shared" si="72"/>
        <v>400</v>
      </c>
      <c r="H588" s="4">
        <v>0.02</v>
      </c>
      <c r="I588" s="6">
        <f t="shared" si="73"/>
        <v>759</v>
      </c>
      <c r="J588" s="4">
        <v>1.75</v>
      </c>
      <c r="K588" s="4">
        <v>0.52</v>
      </c>
      <c r="L588" s="6">
        <f t="shared" si="74"/>
        <v>598</v>
      </c>
      <c r="M588" s="4">
        <v>34.75</v>
      </c>
      <c r="N588" s="4">
        <v>-0.06</v>
      </c>
      <c r="O588" s="4">
        <v>0.22</v>
      </c>
      <c r="P588" s="4">
        <v>19.52</v>
      </c>
      <c r="Q588" s="6">
        <f t="shared" si="75"/>
        <v>182</v>
      </c>
      <c r="R588" s="4">
        <v>0</v>
      </c>
      <c r="S588" s="4">
        <v>0.05</v>
      </c>
      <c r="T588" s="4">
        <v>0.02</v>
      </c>
      <c r="U588" s="6">
        <f t="shared" si="76"/>
        <v>468</v>
      </c>
      <c r="V588" s="4">
        <v>0.23</v>
      </c>
      <c r="W588" s="6">
        <f t="shared" si="77"/>
        <v>470</v>
      </c>
      <c r="X588" s="4">
        <v>0.13</v>
      </c>
      <c r="Y588" s="4">
        <v>-0.02</v>
      </c>
      <c r="Z588" s="4">
        <v>-0.14000000000000001</v>
      </c>
      <c r="AA588" s="4" t="s">
        <v>37</v>
      </c>
      <c r="AB588" s="4">
        <v>2021</v>
      </c>
      <c r="AC588" s="6">
        <f t="shared" si="78"/>
        <v>513.85</v>
      </c>
      <c r="AD588" s="14">
        <f t="shared" si="79"/>
        <v>586</v>
      </c>
    </row>
    <row r="589" spans="1:30" x14ac:dyDescent="0.35">
      <c r="A589" s="4" t="s">
        <v>790</v>
      </c>
      <c r="B589" s="4" t="s">
        <v>48</v>
      </c>
      <c r="C589" s="4" t="s">
        <v>301</v>
      </c>
      <c r="D589" s="4" t="s">
        <v>91</v>
      </c>
      <c r="E589" s="4">
        <v>31</v>
      </c>
      <c r="F589" s="4">
        <v>19.97</v>
      </c>
      <c r="G589" s="6">
        <f t="shared" si="72"/>
        <v>232</v>
      </c>
      <c r="H589" s="4">
        <v>0.17</v>
      </c>
      <c r="I589" s="6">
        <f t="shared" si="73"/>
        <v>487</v>
      </c>
      <c r="J589" s="4">
        <v>1.78</v>
      </c>
      <c r="K589" s="4">
        <v>0.46</v>
      </c>
      <c r="L589" s="6">
        <f t="shared" si="74"/>
        <v>641</v>
      </c>
      <c r="M589" s="4">
        <v>28.68</v>
      </c>
      <c r="N589" s="4">
        <v>0.18</v>
      </c>
      <c r="O589" s="4">
        <v>0.34</v>
      </c>
      <c r="P589" s="4">
        <v>12.84</v>
      </c>
      <c r="Q589" s="6">
        <f t="shared" si="75"/>
        <v>716</v>
      </c>
      <c r="R589" s="4">
        <v>0.02</v>
      </c>
      <c r="S589" s="4">
        <v>0.05</v>
      </c>
      <c r="T589" s="4">
        <v>0.03</v>
      </c>
      <c r="U589" s="6">
        <f t="shared" si="76"/>
        <v>425</v>
      </c>
      <c r="V589" s="4">
        <v>0.16</v>
      </c>
      <c r="W589" s="6">
        <f t="shared" si="77"/>
        <v>597</v>
      </c>
      <c r="X589" s="4">
        <v>0.09</v>
      </c>
      <c r="Y589" s="4">
        <v>-0.08</v>
      </c>
      <c r="Z589" s="4">
        <v>0.06</v>
      </c>
      <c r="AA589" s="4" t="s">
        <v>37</v>
      </c>
      <c r="AB589" s="4">
        <v>2021</v>
      </c>
      <c r="AC589" s="6">
        <f t="shared" si="78"/>
        <v>515.59999999999991</v>
      </c>
      <c r="AD589" s="14">
        <f t="shared" si="79"/>
        <v>587</v>
      </c>
    </row>
    <row r="590" spans="1:30" x14ac:dyDescent="0.35">
      <c r="A590" s="4" t="s">
        <v>791</v>
      </c>
      <c r="B590" s="4" t="s">
        <v>160</v>
      </c>
      <c r="C590" s="4" t="s">
        <v>82</v>
      </c>
      <c r="D590" s="4" t="s">
        <v>187</v>
      </c>
      <c r="E590" s="4">
        <v>21</v>
      </c>
      <c r="F590" s="4">
        <v>13.15</v>
      </c>
      <c r="G590" s="6">
        <f t="shared" si="72"/>
        <v>408</v>
      </c>
      <c r="H590" s="4">
        <v>0.03</v>
      </c>
      <c r="I590" s="6">
        <f t="shared" si="73"/>
        <v>744</v>
      </c>
      <c r="J590" s="4">
        <v>1.1000000000000001</v>
      </c>
      <c r="K590" s="4">
        <v>0.51</v>
      </c>
      <c r="L590" s="6">
        <f t="shared" si="74"/>
        <v>604</v>
      </c>
      <c r="M590" s="4">
        <v>46.79</v>
      </c>
      <c r="N590" s="4">
        <v>0.04</v>
      </c>
      <c r="O590" s="4">
        <v>0.14000000000000001</v>
      </c>
      <c r="P590" s="4">
        <v>16.48</v>
      </c>
      <c r="Q590" s="6">
        <f t="shared" si="75"/>
        <v>415</v>
      </c>
      <c r="R590" s="4">
        <v>0</v>
      </c>
      <c r="S590" s="4">
        <v>-0.08</v>
      </c>
      <c r="T590" s="4">
        <v>0.08</v>
      </c>
      <c r="U590" s="6">
        <f t="shared" si="76"/>
        <v>193</v>
      </c>
      <c r="V590" s="4">
        <v>0.17</v>
      </c>
      <c r="W590" s="6">
        <f t="shared" si="77"/>
        <v>581</v>
      </c>
      <c r="X590" s="4">
        <v>0.22</v>
      </c>
      <c r="Y590" s="4">
        <v>-0.12</v>
      </c>
      <c r="Z590" s="4">
        <v>-0.02</v>
      </c>
      <c r="AA590" s="4" t="s">
        <v>33</v>
      </c>
      <c r="AB590" s="4">
        <v>2021</v>
      </c>
      <c r="AC590" s="6">
        <f t="shared" si="78"/>
        <v>517.30000000000007</v>
      </c>
      <c r="AD590" s="14">
        <f t="shared" si="79"/>
        <v>588</v>
      </c>
    </row>
    <row r="591" spans="1:30" x14ac:dyDescent="0.35">
      <c r="A591" s="4" t="s">
        <v>792</v>
      </c>
      <c r="B591" s="4" t="s">
        <v>163</v>
      </c>
      <c r="C591" s="4" t="s">
        <v>82</v>
      </c>
      <c r="D591" s="4" t="s">
        <v>36</v>
      </c>
      <c r="E591" s="4">
        <v>20</v>
      </c>
      <c r="F591" s="4">
        <v>21.48</v>
      </c>
      <c r="G591" s="6">
        <f t="shared" si="72"/>
        <v>197</v>
      </c>
      <c r="H591" s="4">
        <v>0.18</v>
      </c>
      <c r="I591" s="6">
        <f t="shared" si="73"/>
        <v>466</v>
      </c>
      <c r="J591" s="4">
        <v>1.55</v>
      </c>
      <c r="K591" s="4">
        <v>0.42</v>
      </c>
      <c r="L591" s="6">
        <f t="shared" si="74"/>
        <v>663</v>
      </c>
      <c r="M591" s="4">
        <v>20.58</v>
      </c>
      <c r="N591" s="4">
        <v>0.22</v>
      </c>
      <c r="O591" s="4">
        <v>0.67</v>
      </c>
      <c r="P591" s="4">
        <v>15.05</v>
      </c>
      <c r="Q591" s="6">
        <f t="shared" si="75"/>
        <v>542</v>
      </c>
      <c r="R591" s="4">
        <v>-0.04</v>
      </c>
      <c r="S591" s="4">
        <v>-7.0000000000000007E-2</v>
      </c>
      <c r="T591" s="4">
        <v>-0.02</v>
      </c>
      <c r="U591" s="6">
        <f t="shared" si="76"/>
        <v>656</v>
      </c>
      <c r="V591" s="4">
        <v>0.16</v>
      </c>
      <c r="W591" s="6">
        <f t="shared" si="77"/>
        <v>597</v>
      </c>
      <c r="X591" s="4">
        <v>0.06</v>
      </c>
      <c r="Y591" s="4">
        <v>0.03</v>
      </c>
      <c r="Z591" s="4">
        <v>0.06</v>
      </c>
      <c r="AA591" s="4" t="s">
        <v>37</v>
      </c>
      <c r="AB591" s="4">
        <v>2021</v>
      </c>
      <c r="AC591" s="6">
        <f t="shared" si="78"/>
        <v>518.04999999999995</v>
      </c>
      <c r="AD591" s="14">
        <f t="shared" si="79"/>
        <v>589</v>
      </c>
    </row>
    <row r="592" spans="1:30" x14ac:dyDescent="0.35">
      <c r="A592" s="4" t="s">
        <v>793</v>
      </c>
      <c r="B592" s="4" t="s">
        <v>160</v>
      </c>
      <c r="C592" s="4" t="s">
        <v>26</v>
      </c>
      <c r="D592" s="4" t="s">
        <v>201</v>
      </c>
      <c r="E592" s="4">
        <v>28</v>
      </c>
      <c r="F592" s="4">
        <v>1.45</v>
      </c>
      <c r="G592" s="6">
        <f t="shared" si="72"/>
        <v>801</v>
      </c>
      <c r="H592" s="4">
        <v>0.09</v>
      </c>
      <c r="I592" s="6">
        <f t="shared" si="73"/>
        <v>605</v>
      </c>
      <c r="J592" s="4">
        <v>3.67</v>
      </c>
      <c r="K592" s="4">
        <v>1.34</v>
      </c>
      <c r="L592" s="6">
        <f t="shared" si="74"/>
        <v>90</v>
      </c>
      <c r="M592" s="4">
        <v>40.03</v>
      </c>
      <c r="N592" s="4">
        <v>0.01</v>
      </c>
      <c r="O592" s="4">
        <v>0.06</v>
      </c>
      <c r="P592" s="4">
        <v>10.55</v>
      </c>
      <c r="Q592" s="6">
        <f t="shared" si="75"/>
        <v>831</v>
      </c>
      <c r="R592" s="4">
        <v>-7.0000000000000007E-2</v>
      </c>
      <c r="S592" s="4">
        <v>0.06</v>
      </c>
      <c r="T592" s="4">
        <v>-0.03</v>
      </c>
      <c r="U592" s="6">
        <f t="shared" si="76"/>
        <v>687</v>
      </c>
      <c r="V592" s="4">
        <v>0.91</v>
      </c>
      <c r="W592" s="6">
        <f t="shared" si="77"/>
        <v>10</v>
      </c>
      <c r="X592" s="4">
        <v>0.2</v>
      </c>
      <c r="Y592" s="4">
        <v>-1.01</v>
      </c>
      <c r="Z592" s="4">
        <v>-0.98</v>
      </c>
      <c r="AA592" s="4" t="s">
        <v>33</v>
      </c>
      <c r="AB592" s="4">
        <v>2021</v>
      </c>
      <c r="AC592" s="6">
        <f t="shared" si="78"/>
        <v>518.09999999999991</v>
      </c>
      <c r="AD592" s="14">
        <f t="shared" si="79"/>
        <v>590</v>
      </c>
    </row>
    <row r="593" spans="1:30" x14ac:dyDescent="0.35">
      <c r="A593" s="4" t="s">
        <v>794</v>
      </c>
      <c r="B593" s="4" t="s">
        <v>68</v>
      </c>
      <c r="C593" s="4" t="s">
        <v>82</v>
      </c>
      <c r="D593" s="4" t="s">
        <v>88</v>
      </c>
      <c r="E593" s="4">
        <v>21</v>
      </c>
      <c r="F593" s="4">
        <v>15.12</v>
      </c>
      <c r="G593" s="6">
        <f t="shared" si="72"/>
        <v>360</v>
      </c>
      <c r="H593" s="4">
        <v>0.18</v>
      </c>
      <c r="I593" s="6">
        <f t="shared" si="73"/>
        <v>466</v>
      </c>
      <c r="J593" s="4">
        <v>1.69</v>
      </c>
      <c r="K593" s="4">
        <v>0.47</v>
      </c>
      <c r="L593" s="6">
        <f t="shared" si="74"/>
        <v>630</v>
      </c>
      <c r="M593" s="4">
        <v>33.340000000000003</v>
      </c>
      <c r="N593" s="4">
        <v>0.13</v>
      </c>
      <c r="O593" s="4">
        <v>0.24</v>
      </c>
      <c r="P593" s="4">
        <v>23.4</v>
      </c>
      <c r="Q593" s="6">
        <f t="shared" si="75"/>
        <v>37</v>
      </c>
      <c r="R593" s="4">
        <v>0.3</v>
      </c>
      <c r="S593" s="4">
        <v>-0.04</v>
      </c>
      <c r="T593" s="4">
        <v>-0.09</v>
      </c>
      <c r="U593" s="6">
        <f t="shared" si="76"/>
        <v>923</v>
      </c>
      <c r="V593" s="4">
        <v>7.0000000000000007E-2</v>
      </c>
      <c r="W593" s="6">
        <f t="shared" si="77"/>
        <v>782</v>
      </c>
      <c r="X593" s="4">
        <v>0.04</v>
      </c>
      <c r="Y593" s="4">
        <v>0.03</v>
      </c>
      <c r="Z593" s="4">
        <v>-0.04</v>
      </c>
      <c r="AA593" s="4" t="s">
        <v>28</v>
      </c>
      <c r="AB593" s="4">
        <v>2021</v>
      </c>
      <c r="AC593" s="6">
        <f t="shared" si="78"/>
        <v>518.70000000000005</v>
      </c>
      <c r="AD593" s="14">
        <f t="shared" si="79"/>
        <v>591</v>
      </c>
    </row>
    <row r="594" spans="1:30" x14ac:dyDescent="0.35">
      <c r="A594" s="4" t="s">
        <v>795</v>
      </c>
      <c r="B594" s="4" t="s">
        <v>101</v>
      </c>
      <c r="C594" s="4" t="s">
        <v>31</v>
      </c>
      <c r="D594" s="4" t="s">
        <v>147</v>
      </c>
      <c r="E594" s="4">
        <v>19</v>
      </c>
      <c r="F594" s="4">
        <v>10.93</v>
      </c>
      <c r="G594" s="6">
        <f t="shared" si="72"/>
        <v>463</v>
      </c>
      <c r="H594" s="4">
        <v>0.06</v>
      </c>
      <c r="I594" s="6">
        <f t="shared" si="73"/>
        <v>676</v>
      </c>
      <c r="J594" s="4">
        <v>2.44</v>
      </c>
      <c r="K594" s="4">
        <v>0.37</v>
      </c>
      <c r="L594" s="6">
        <f t="shared" si="74"/>
        <v>690</v>
      </c>
      <c r="M594" s="4">
        <v>19.14</v>
      </c>
      <c r="N594" s="4">
        <v>0.1</v>
      </c>
      <c r="O594" s="4">
        <v>0.28000000000000003</v>
      </c>
      <c r="P594" s="4">
        <v>15.72</v>
      </c>
      <c r="Q594" s="6">
        <f t="shared" si="75"/>
        <v>485</v>
      </c>
      <c r="R594" s="4">
        <v>0.12</v>
      </c>
      <c r="S594" s="4">
        <v>0.02</v>
      </c>
      <c r="T594" s="4">
        <v>0.09</v>
      </c>
      <c r="U594" s="6">
        <f t="shared" si="76"/>
        <v>137</v>
      </c>
      <c r="V594" s="4">
        <v>0.22</v>
      </c>
      <c r="W594" s="6">
        <f t="shared" si="77"/>
        <v>490</v>
      </c>
      <c r="X594" s="4">
        <v>0.18</v>
      </c>
      <c r="Y594" s="4">
        <v>-0.15</v>
      </c>
      <c r="Z594" s="4">
        <v>-0.11</v>
      </c>
      <c r="AA594" s="4" t="s">
        <v>28</v>
      </c>
      <c r="AB594" s="4">
        <v>2021</v>
      </c>
      <c r="AC594" s="6">
        <f t="shared" si="78"/>
        <v>518.75</v>
      </c>
      <c r="AD594" s="14">
        <f t="shared" si="79"/>
        <v>592</v>
      </c>
    </row>
    <row r="595" spans="1:30" x14ac:dyDescent="0.35">
      <c r="A595" s="4" t="s">
        <v>796</v>
      </c>
      <c r="B595" s="4" t="s">
        <v>163</v>
      </c>
      <c r="C595" s="4" t="s">
        <v>26</v>
      </c>
      <c r="D595" s="4" t="s">
        <v>229</v>
      </c>
      <c r="E595" s="4">
        <v>28</v>
      </c>
      <c r="F595" s="4">
        <v>2.35</v>
      </c>
      <c r="G595" s="6">
        <f t="shared" si="72"/>
        <v>761</v>
      </c>
      <c r="H595" s="4">
        <v>0.36</v>
      </c>
      <c r="I595" s="6">
        <f t="shared" si="73"/>
        <v>224</v>
      </c>
      <c r="J595" s="4">
        <v>2.25</v>
      </c>
      <c r="K595" s="4">
        <v>0.41</v>
      </c>
      <c r="L595" s="6">
        <f t="shared" si="74"/>
        <v>671</v>
      </c>
      <c r="M595" s="4">
        <v>20.100000000000001</v>
      </c>
      <c r="N595" s="4">
        <v>0.28000000000000003</v>
      </c>
      <c r="O595" s="4">
        <v>0.99</v>
      </c>
      <c r="P595" s="4">
        <v>14.33</v>
      </c>
      <c r="Q595" s="6">
        <f t="shared" si="75"/>
        <v>604</v>
      </c>
      <c r="R595" s="4">
        <v>-0.08</v>
      </c>
      <c r="S595" s="4">
        <v>-0.04</v>
      </c>
      <c r="T595" s="4">
        <v>-0.05</v>
      </c>
      <c r="U595" s="6">
        <f t="shared" si="76"/>
        <v>769</v>
      </c>
      <c r="V595" s="4">
        <v>0.52</v>
      </c>
      <c r="W595" s="6">
        <f t="shared" si="77"/>
        <v>86</v>
      </c>
      <c r="X595" s="4">
        <v>0.19</v>
      </c>
      <c r="Y595" s="4">
        <v>-0.13</v>
      </c>
      <c r="Z595" s="4">
        <v>0.04</v>
      </c>
      <c r="AA595" s="4" t="s">
        <v>28</v>
      </c>
      <c r="AB595" s="4">
        <v>2021</v>
      </c>
      <c r="AC595" s="6">
        <f t="shared" si="78"/>
        <v>518.90000000000009</v>
      </c>
      <c r="AD595" s="14">
        <f t="shared" si="79"/>
        <v>593</v>
      </c>
    </row>
    <row r="596" spans="1:30" x14ac:dyDescent="0.35">
      <c r="A596" s="4" t="s">
        <v>217</v>
      </c>
      <c r="B596" s="4" t="s">
        <v>57</v>
      </c>
      <c r="C596" s="4" t="s">
        <v>31</v>
      </c>
      <c r="D596" s="4" t="s">
        <v>346</v>
      </c>
      <c r="E596" s="4">
        <v>23</v>
      </c>
      <c r="F596" s="4">
        <v>2.5499999999999998</v>
      </c>
      <c r="G596" s="6">
        <f t="shared" si="72"/>
        <v>751</v>
      </c>
      <c r="H596" s="4">
        <v>0.31</v>
      </c>
      <c r="I596" s="6">
        <f t="shared" si="73"/>
        <v>281</v>
      </c>
      <c r="J596" s="4">
        <v>1.67</v>
      </c>
      <c r="K596" s="4">
        <v>0.79</v>
      </c>
      <c r="L596" s="6">
        <f t="shared" si="74"/>
        <v>375</v>
      </c>
      <c r="M596" s="4">
        <v>50.04</v>
      </c>
      <c r="N596" s="4">
        <v>0.25</v>
      </c>
      <c r="O596" s="4">
        <v>0.48</v>
      </c>
      <c r="P596" s="4">
        <v>11.88</v>
      </c>
      <c r="Q596" s="6">
        <f t="shared" si="75"/>
        <v>774</v>
      </c>
      <c r="R596" s="4">
        <v>0.06</v>
      </c>
      <c r="S596" s="4">
        <v>0</v>
      </c>
      <c r="T596" s="4">
        <v>0.03</v>
      </c>
      <c r="U596" s="6">
        <f t="shared" si="76"/>
        <v>425</v>
      </c>
      <c r="V596" s="4">
        <v>0.05</v>
      </c>
      <c r="W596" s="6">
        <f t="shared" si="77"/>
        <v>817</v>
      </c>
      <c r="X596" s="4">
        <v>0.14000000000000001</v>
      </c>
      <c r="Y596" s="4">
        <v>0.37</v>
      </c>
      <c r="Z596" s="4">
        <v>0.39</v>
      </c>
      <c r="AA596" s="4" t="s">
        <v>46</v>
      </c>
      <c r="AB596" s="4">
        <v>2021</v>
      </c>
      <c r="AC596" s="6">
        <f t="shared" si="78"/>
        <v>519.45000000000005</v>
      </c>
      <c r="AD596" s="14">
        <f t="shared" si="79"/>
        <v>594</v>
      </c>
    </row>
    <row r="597" spans="1:30" x14ac:dyDescent="0.35">
      <c r="A597" s="4" t="s">
        <v>797</v>
      </c>
      <c r="B597" s="4" t="s">
        <v>559</v>
      </c>
      <c r="C597" s="4" t="s">
        <v>82</v>
      </c>
      <c r="D597" s="4" t="s">
        <v>180</v>
      </c>
      <c r="E597" s="4">
        <v>22</v>
      </c>
      <c r="F597" s="4">
        <v>5.13</v>
      </c>
      <c r="G597" s="6">
        <f t="shared" si="72"/>
        <v>659</v>
      </c>
      <c r="H597" s="4">
        <v>0.18</v>
      </c>
      <c r="I597" s="6">
        <f t="shared" si="73"/>
        <v>466</v>
      </c>
      <c r="J597" s="4">
        <v>1.66</v>
      </c>
      <c r="K597" s="4">
        <v>0.78</v>
      </c>
      <c r="L597" s="6">
        <f t="shared" si="74"/>
        <v>380</v>
      </c>
      <c r="M597" s="4">
        <v>44.38</v>
      </c>
      <c r="N597" s="4">
        <v>0.1</v>
      </c>
      <c r="O597" s="4">
        <v>0.16</v>
      </c>
      <c r="P597" s="4">
        <v>16.96</v>
      </c>
      <c r="Q597" s="6">
        <f t="shared" si="75"/>
        <v>363</v>
      </c>
      <c r="R597" s="4">
        <v>-0.06</v>
      </c>
      <c r="S597" s="4">
        <v>-0.01</v>
      </c>
      <c r="T597" s="4">
        <v>-0.1</v>
      </c>
      <c r="U597" s="6">
        <f t="shared" si="76"/>
        <v>960</v>
      </c>
      <c r="V597" s="4">
        <v>0.31</v>
      </c>
      <c r="W597" s="6">
        <f t="shared" si="77"/>
        <v>314</v>
      </c>
      <c r="X597" s="4">
        <v>0.03</v>
      </c>
      <c r="Y597" s="4">
        <v>-0.03</v>
      </c>
      <c r="Z597" s="4">
        <v>-0.11</v>
      </c>
      <c r="AA597" s="4" t="s">
        <v>50</v>
      </c>
      <c r="AB597" s="4">
        <v>2021</v>
      </c>
      <c r="AC597" s="6">
        <f t="shared" si="78"/>
        <v>521.20000000000005</v>
      </c>
      <c r="AD597" s="14">
        <f t="shared" si="79"/>
        <v>595</v>
      </c>
    </row>
    <row r="598" spans="1:30" x14ac:dyDescent="0.35">
      <c r="A598" s="4" t="s">
        <v>798</v>
      </c>
      <c r="B598" s="4" t="s">
        <v>258</v>
      </c>
      <c r="C598" s="4" t="s">
        <v>82</v>
      </c>
      <c r="D598" s="4" t="s">
        <v>377</v>
      </c>
      <c r="E598" s="4">
        <v>22</v>
      </c>
      <c r="F598" s="4">
        <v>7.24</v>
      </c>
      <c r="G598" s="6">
        <f t="shared" si="72"/>
        <v>585</v>
      </c>
      <c r="H598" s="4">
        <v>0.19</v>
      </c>
      <c r="I598" s="6">
        <f t="shared" si="73"/>
        <v>451</v>
      </c>
      <c r="J598" s="4">
        <v>1.04</v>
      </c>
      <c r="K598" s="4">
        <v>0.48</v>
      </c>
      <c r="L598" s="6">
        <f t="shared" si="74"/>
        <v>623</v>
      </c>
      <c r="M598" s="4">
        <v>37.47</v>
      </c>
      <c r="N598" s="4">
        <v>0.1</v>
      </c>
      <c r="O598" s="4">
        <v>0.25</v>
      </c>
      <c r="P598" s="4">
        <v>20.18</v>
      </c>
      <c r="Q598" s="6">
        <f t="shared" si="75"/>
        <v>148</v>
      </c>
      <c r="R598" s="4">
        <v>0.16</v>
      </c>
      <c r="S598" s="4">
        <v>-0.09</v>
      </c>
      <c r="T598" s="4">
        <v>0</v>
      </c>
      <c r="U598" s="6">
        <f t="shared" si="76"/>
        <v>563</v>
      </c>
      <c r="V598" s="4">
        <v>0</v>
      </c>
      <c r="W598" s="6">
        <f t="shared" si="77"/>
        <v>903</v>
      </c>
      <c r="X598" s="4">
        <v>0.02</v>
      </c>
      <c r="Y598" s="4">
        <v>0.1</v>
      </c>
      <c r="Z598" s="4">
        <v>7.0000000000000007E-2</v>
      </c>
      <c r="AA598" s="4" t="s">
        <v>50</v>
      </c>
      <c r="AB598" s="4">
        <v>2021</v>
      </c>
      <c r="AC598" s="6">
        <f t="shared" si="78"/>
        <v>522.05000000000007</v>
      </c>
      <c r="AD598" s="14">
        <f t="shared" si="79"/>
        <v>596</v>
      </c>
    </row>
    <row r="599" spans="1:30" x14ac:dyDescent="0.35">
      <c r="A599" s="4" t="s">
        <v>799</v>
      </c>
      <c r="B599" s="4" t="s">
        <v>68</v>
      </c>
      <c r="C599" s="4" t="s">
        <v>26</v>
      </c>
      <c r="D599" s="4" t="s">
        <v>639</v>
      </c>
      <c r="E599" s="4">
        <v>27</v>
      </c>
      <c r="F599" s="4">
        <v>21.95</v>
      </c>
      <c r="G599" s="6">
        <f t="shared" si="72"/>
        <v>186</v>
      </c>
      <c r="H599" s="4">
        <v>0.09</v>
      </c>
      <c r="I599" s="6">
        <f t="shared" si="73"/>
        <v>605</v>
      </c>
      <c r="J599" s="4">
        <v>1.38</v>
      </c>
      <c r="K599" s="4">
        <v>0.55000000000000004</v>
      </c>
      <c r="L599" s="6">
        <f t="shared" si="74"/>
        <v>578</v>
      </c>
      <c r="M599" s="4">
        <v>36.75</v>
      </c>
      <c r="N599" s="4">
        <v>0.22</v>
      </c>
      <c r="O599" s="4">
        <v>0.31</v>
      </c>
      <c r="P599" s="4">
        <v>11</v>
      </c>
      <c r="Q599" s="6">
        <f t="shared" si="75"/>
        <v>816</v>
      </c>
      <c r="R599" s="4">
        <v>0.02</v>
      </c>
      <c r="S599" s="4">
        <v>-0.08</v>
      </c>
      <c r="T599" s="4">
        <v>0.01</v>
      </c>
      <c r="U599" s="6">
        <f t="shared" si="76"/>
        <v>521</v>
      </c>
      <c r="V599" s="4">
        <v>0.33</v>
      </c>
      <c r="W599" s="6">
        <f t="shared" si="77"/>
        <v>277</v>
      </c>
      <c r="X599" s="4">
        <v>0.17</v>
      </c>
      <c r="Y599" s="4">
        <v>-0.01</v>
      </c>
      <c r="Z599" s="4">
        <v>-0.03</v>
      </c>
      <c r="AA599" s="4" t="s">
        <v>28</v>
      </c>
      <c r="AB599" s="4">
        <v>2021</v>
      </c>
      <c r="AC599" s="6">
        <f t="shared" si="78"/>
        <v>523</v>
      </c>
      <c r="AD599" s="14">
        <f t="shared" si="79"/>
        <v>597</v>
      </c>
    </row>
    <row r="600" spans="1:30" x14ac:dyDescent="0.35">
      <c r="A600" s="4" t="s">
        <v>800</v>
      </c>
      <c r="B600" s="4" t="s">
        <v>68</v>
      </c>
      <c r="C600" s="4" t="s">
        <v>26</v>
      </c>
      <c r="D600" s="4" t="s">
        <v>244</v>
      </c>
      <c r="E600" s="4">
        <v>25</v>
      </c>
      <c r="F600" s="4">
        <v>0.56999999999999995</v>
      </c>
      <c r="G600" s="6">
        <f t="shared" si="72"/>
        <v>865</v>
      </c>
      <c r="H600" s="4">
        <v>0.04</v>
      </c>
      <c r="I600" s="6">
        <f t="shared" si="73"/>
        <v>721</v>
      </c>
      <c r="J600" s="4">
        <v>1.68</v>
      </c>
      <c r="K600" s="4">
        <v>1.7</v>
      </c>
      <c r="L600" s="6">
        <f t="shared" si="74"/>
        <v>35</v>
      </c>
      <c r="M600" s="4">
        <v>99.97</v>
      </c>
      <c r="N600" s="4">
        <v>-0.06</v>
      </c>
      <c r="O600" s="4">
        <v>-0.03</v>
      </c>
      <c r="P600" s="4">
        <v>8.4600000000000009</v>
      </c>
      <c r="Q600" s="6">
        <f t="shared" si="75"/>
        <v>869</v>
      </c>
      <c r="R600" s="4">
        <v>0</v>
      </c>
      <c r="S600" s="4">
        <v>-0.06</v>
      </c>
      <c r="T600" s="4">
        <v>0.05</v>
      </c>
      <c r="U600" s="6">
        <f t="shared" si="76"/>
        <v>340</v>
      </c>
      <c r="V600" s="4">
        <v>0.35</v>
      </c>
      <c r="W600" s="6">
        <f t="shared" si="77"/>
        <v>249</v>
      </c>
      <c r="X600" s="4">
        <v>0.15</v>
      </c>
      <c r="Y600" s="4">
        <v>-0.3</v>
      </c>
      <c r="Z600" s="4">
        <v>-0.31</v>
      </c>
      <c r="AA600" s="4" t="s">
        <v>28</v>
      </c>
      <c r="AB600" s="4">
        <v>2021</v>
      </c>
      <c r="AC600" s="6">
        <f t="shared" si="78"/>
        <v>523.25</v>
      </c>
      <c r="AD600" s="14">
        <f t="shared" si="79"/>
        <v>598</v>
      </c>
    </row>
    <row r="601" spans="1:30" x14ac:dyDescent="0.35">
      <c r="A601" s="4" t="s">
        <v>801</v>
      </c>
      <c r="B601" s="4" t="s">
        <v>77</v>
      </c>
      <c r="C601" s="4" t="s">
        <v>26</v>
      </c>
      <c r="D601" s="4" t="s">
        <v>166</v>
      </c>
      <c r="E601" s="4">
        <v>31</v>
      </c>
      <c r="F601" s="4">
        <v>14.19</v>
      </c>
      <c r="G601" s="6">
        <f t="shared" si="72"/>
        <v>385</v>
      </c>
      <c r="H601" s="4">
        <v>0.09</v>
      </c>
      <c r="I601" s="6">
        <f t="shared" si="73"/>
        <v>605</v>
      </c>
      <c r="J601" s="4">
        <v>2.06</v>
      </c>
      <c r="K601" s="4">
        <v>0.6</v>
      </c>
      <c r="L601" s="6">
        <f t="shared" si="74"/>
        <v>534</v>
      </c>
      <c r="M601" s="4">
        <v>30.01</v>
      </c>
      <c r="N601" s="4">
        <v>-0.02</v>
      </c>
      <c r="O601" s="4">
        <v>0.12</v>
      </c>
      <c r="P601" s="4">
        <v>17.38</v>
      </c>
      <c r="Q601" s="6">
        <f t="shared" si="75"/>
        <v>325</v>
      </c>
      <c r="R601" s="4">
        <v>0.04</v>
      </c>
      <c r="S601" s="4">
        <v>-0.08</v>
      </c>
      <c r="T601" s="4">
        <v>-0.04</v>
      </c>
      <c r="U601" s="6">
        <f t="shared" si="76"/>
        <v>733</v>
      </c>
      <c r="V601" s="4">
        <v>0.22</v>
      </c>
      <c r="W601" s="6">
        <f t="shared" si="77"/>
        <v>490</v>
      </c>
      <c r="X601" s="4">
        <v>0.16</v>
      </c>
      <c r="Y601" s="4">
        <v>-0.12</v>
      </c>
      <c r="Z601" s="4">
        <v>-0.09</v>
      </c>
      <c r="AA601" s="4" t="s">
        <v>79</v>
      </c>
      <c r="AB601" s="4">
        <v>2021</v>
      </c>
      <c r="AC601" s="6">
        <f t="shared" si="78"/>
        <v>523.5</v>
      </c>
      <c r="AD601" s="14">
        <f t="shared" si="79"/>
        <v>599</v>
      </c>
    </row>
    <row r="602" spans="1:30" x14ac:dyDescent="0.35">
      <c r="A602" s="4" t="s">
        <v>802</v>
      </c>
      <c r="B602" s="4" t="s">
        <v>30</v>
      </c>
      <c r="C602" s="4" t="s">
        <v>82</v>
      </c>
      <c r="D602" s="4" t="s">
        <v>203</v>
      </c>
      <c r="E602" s="4">
        <v>23</v>
      </c>
      <c r="F602" s="4">
        <v>5.77</v>
      </c>
      <c r="G602" s="6">
        <f t="shared" si="72"/>
        <v>634</v>
      </c>
      <c r="H602" s="4">
        <v>0.11</v>
      </c>
      <c r="I602" s="6">
        <f t="shared" si="73"/>
        <v>573</v>
      </c>
      <c r="J602" s="4">
        <v>0.32</v>
      </c>
      <c r="K602" s="4">
        <v>0.23</v>
      </c>
      <c r="L602" s="6">
        <f t="shared" si="74"/>
        <v>755</v>
      </c>
      <c r="M602" s="4">
        <v>49.98</v>
      </c>
      <c r="N602" s="4">
        <v>0.57999999999999996</v>
      </c>
      <c r="O602" s="4">
        <v>0.9</v>
      </c>
      <c r="P602" s="4">
        <v>18.64</v>
      </c>
      <c r="Q602" s="6">
        <f t="shared" si="75"/>
        <v>234</v>
      </c>
      <c r="R602" s="4">
        <v>-0.09</v>
      </c>
      <c r="S602" s="4">
        <v>-0.01</v>
      </c>
      <c r="T602" s="4">
        <v>0.08</v>
      </c>
      <c r="U602" s="6">
        <f t="shared" si="76"/>
        <v>193</v>
      </c>
      <c r="V602" s="4">
        <v>0.11</v>
      </c>
      <c r="W602" s="6">
        <f t="shared" si="77"/>
        <v>703</v>
      </c>
      <c r="X602" s="4">
        <v>0.16</v>
      </c>
      <c r="Y602" s="4">
        <v>0.18</v>
      </c>
      <c r="Z602" s="4">
        <v>0.04</v>
      </c>
      <c r="AA602" s="4" t="s">
        <v>46</v>
      </c>
      <c r="AB602" s="4">
        <v>2021</v>
      </c>
      <c r="AC602" s="6">
        <f t="shared" si="78"/>
        <v>523.70000000000005</v>
      </c>
      <c r="AD602" s="14">
        <f t="shared" si="79"/>
        <v>600</v>
      </c>
    </row>
    <row r="603" spans="1:30" x14ac:dyDescent="0.35">
      <c r="A603" s="4" t="s">
        <v>803</v>
      </c>
      <c r="B603" s="4" t="s">
        <v>68</v>
      </c>
      <c r="C603" s="4" t="s">
        <v>82</v>
      </c>
      <c r="D603" s="4" t="s">
        <v>225</v>
      </c>
      <c r="E603" s="4">
        <v>32</v>
      </c>
      <c r="F603" s="4">
        <v>28.1</v>
      </c>
      <c r="G603" s="6">
        <f t="shared" si="72"/>
        <v>86</v>
      </c>
      <c r="H603" s="4">
        <v>-0.02</v>
      </c>
      <c r="I603" s="6">
        <f t="shared" si="73"/>
        <v>834</v>
      </c>
      <c r="J603" s="4">
        <v>1.01</v>
      </c>
      <c r="K603" s="4">
        <v>0.38</v>
      </c>
      <c r="L603" s="6">
        <f t="shared" si="74"/>
        <v>684</v>
      </c>
      <c r="M603" s="4">
        <v>46.47</v>
      </c>
      <c r="N603" s="4">
        <v>-0.01</v>
      </c>
      <c r="O603" s="4">
        <v>0.09</v>
      </c>
      <c r="P603" s="4">
        <v>19.7</v>
      </c>
      <c r="Q603" s="6">
        <f t="shared" si="75"/>
        <v>172</v>
      </c>
      <c r="R603" s="4">
        <v>-0.04</v>
      </c>
      <c r="S603" s="4">
        <v>7.0000000000000007E-2</v>
      </c>
      <c r="T603" s="4">
        <v>0.03</v>
      </c>
      <c r="U603" s="6">
        <f t="shared" si="76"/>
        <v>425</v>
      </c>
      <c r="V603" s="4">
        <v>0.08</v>
      </c>
      <c r="W603" s="6">
        <f t="shared" si="77"/>
        <v>763</v>
      </c>
      <c r="X603" s="4">
        <v>0.16</v>
      </c>
      <c r="Y603" s="4">
        <v>7.0000000000000007E-2</v>
      </c>
      <c r="Z603" s="4">
        <v>0.04</v>
      </c>
      <c r="AA603" s="4" t="s">
        <v>28</v>
      </c>
      <c r="AB603" s="4">
        <v>2021</v>
      </c>
      <c r="AC603" s="6">
        <f t="shared" si="78"/>
        <v>524.05000000000007</v>
      </c>
      <c r="AD603" s="14">
        <f t="shared" si="79"/>
        <v>601</v>
      </c>
    </row>
    <row r="604" spans="1:30" x14ac:dyDescent="0.35">
      <c r="A604" s="4" t="s">
        <v>804</v>
      </c>
      <c r="B604" s="4" t="s">
        <v>77</v>
      </c>
      <c r="C604" s="4" t="s">
        <v>26</v>
      </c>
      <c r="D604" s="4" t="s">
        <v>114</v>
      </c>
      <c r="E604" s="4">
        <v>24</v>
      </c>
      <c r="F604" s="4">
        <v>4.26</v>
      </c>
      <c r="G604" s="6">
        <f t="shared" si="72"/>
        <v>690</v>
      </c>
      <c r="H604" s="4">
        <v>0.14000000000000001</v>
      </c>
      <c r="I604" s="6">
        <f t="shared" si="73"/>
        <v>534</v>
      </c>
      <c r="J604" s="4">
        <v>1.65</v>
      </c>
      <c r="K604" s="4">
        <v>0.97</v>
      </c>
      <c r="L604" s="6">
        <f t="shared" si="74"/>
        <v>254</v>
      </c>
      <c r="M604" s="4">
        <v>57.08</v>
      </c>
      <c r="N604" s="4">
        <v>0.18</v>
      </c>
      <c r="O604" s="4">
        <v>0.32</v>
      </c>
      <c r="P604" s="4">
        <v>13.61</v>
      </c>
      <c r="Q604" s="6">
        <f t="shared" si="75"/>
        <v>661</v>
      </c>
      <c r="R604" s="4">
        <v>-7.0000000000000007E-2</v>
      </c>
      <c r="S604" s="4">
        <v>0</v>
      </c>
      <c r="T604" s="4">
        <v>-0.02</v>
      </c>
      <c r="U604" s="6">
        <f t="shared" si="76"/>
        <v>656</v>
      </c>
      <c r="V604" s="4">
        <v>0.26</v>
      </c>
      <c r="W604" s="6">
        <f t="shared" si="77"/>
        <v>404</v>
      </c>
      <c r="X604" s="4">
        <v>0.24</v>
      </c>
      <c r="Y604" s="4">
        <v>-0.01</v>
      </c>
      <c r="Z604" s="4">
        <v>-0.01</v>
      </c>
      <c r="AA604" s="4" t="s">
        <v>28</v>
      </c>
      <c r="AB604" s="4">
        <v>2021</v>
      </c>
      <c r="AC604" s="6">
        <f t="shared" si="78"/>
        <v>525.75</v>
      </c>
      <c r="AD604" s="14">
        <f t="shared" si="79"/>
        <v>602</v>
      </c>
    </row>
    <row r="605" spans="1:30" x14ac:dyDescent="0.35">
      <c r="A605" s="4" t="s">
        <v>805</v>
      </c>
      <c r="B605" s="4" t="s">
        <v>35</v>
      </c>
      <c r="C605" s="4" t="s">
        <v>82</v>
      </c>
      <c r="D605" s="4" t="s">
        <v>351</v>
      </c>
      <c r="E605" s="4">
        <v>24</v>
      </c>
      <c r="F605" s="4">
        <v>18.52</v>
      </c>
      <c r="G605" s="6">
        <f t="shared" si="72"/>
        <v>268</v>
      </c>
      <c r="H605" s="4">
        <v>0.11</v>
      </c>
      <c r="I605" s="6">
        <f t="shared" si="73"/>
        <v>573</v>
      </c>
      <c r="J605" s="4">
        <v>1.74</v>
      </c>
      <c r="K605" s="4">
        <v>0.76</v>
      </c>
      <c r="L605" s="6">
        <f t="shared" si="74"/>
        <v>386</v>
      </c>
      <c r="M605" s="4">
        <v>43.85</v>
      </c>
      <c r="N605" s="4">
        <v>0.04</v>
      </c>
      <c r="O605" s="4">
        <v>0.22</v>
      </c>
      <c r="P605" s="4">
        <v>16.57</v>
      </c>
      <c r="Q605" s="6">
        <f t="shared" si="75"/>
        <v>403</v>
      </c>
      <c r="R605" s="4">
        <v>0.02</v>
      </c>
      <c r="S605" s="4">
        <v>-0.06</v>
      </c>
      <c r="T605" s="4">
        <v>-0.08</v>
      </c>
      <c r="U605" s="6">
        <f t="shared" si="76"/>
        <v>885</v>
      </c>
      <c r="V605" s="4">
        <v>0.1</v>
      </c>
      <c r="W605" s="6">
        <f t="shared" si="77"/>
        <v>722</v>
      </c>
      <c r="X605" s="4">
        <v>0.2</v>
      </c>
      <c r="Y605" s="4">
        <v>-0.04</v>
      </c>
      <c r="Z605" s="4">
        <v>-0.05</v>
      </c>
      <c r="AA605" s="4" t="s">
        <v>79</v>
      </c>
      <c r="AB605" s="4">
        <v>2021</v>
      </c>
      <c r="AC605" s="6">
        <f t="shared" si="78"/>
        <v>526.04999999999995</v>
      </c>
      <c r="AD605" s="14">
        <f t="shared" si="79"/>
        <v>603</v>
      </c>
    </row>
    <row r="606" spans="1:30" x14ac:dyDescent="0.35">
      <c r="A606" s="4" t="s">
        <v>806</v>
      </c>
      <c r="B606" s="4" t="s">
        <v>57</v>
      </c>
      <c r="C606" s="4" t="s">
        <v>31</v>
      </c>
      <c r="D606" s="4" t="s">
        <v>416</v>
      </c>
      <c r="E606" s="4">
        <v>22</v>
      </c>
      <c r="F606" s="4">
        <v>3.86</v>
      </c>
      <c r="G606" s="6">
        <f t="shared" si="72"/>
        <v>704</v>
      </c>
      <c r="H606" s="4">
        <v>0.22</v>
      </c>
      <c r="I606" s="6">
        <f t="shared" si="73"/>
        <v>400</v>
      </c>
      <c r="J606" s="4">
        <v>1.88</v>
      </c>
      <c r="K606" s="4">
        <v>0.51</v>
      </c>
      <c r="L606" s="6">
        <f t="shared" si="74"/>
        <v>604</v>
      </c>
      <c r="M606" s="4">
        <v>28.64</v>
      </c>
      <c r="N606" s="4">
        <v>0.18</v>
      </c>
      <c r="O606" s="4">
        <v>0.49</v>
      </c>
      <c r="P606" s="4">
        <v>18.48</v>
      </c>
      <c r="Q606" s="6">
        <f t="shared" si="75"/>
        <v>248</v>
      </c>
      <c r="R606" s="4">
        <v>-0.08</v>
      </c>
      <c r="S606" s="4">
        <v>-0.04</v>
      </c>
      <c r="T606" s="4">
        <v>0</v>
      </c>
      <c r="U606" s="6">
        <f t="shared" si="76"/>
        <v>563</v>
      </c>
      <c r="V606" s="4">
        <v>0.06</v>
      </c>
      <c r="W606" s="6">
        <f t="shared" si="77"/>
        <v>803</v>
      </c>
      <c r="X606" s="4">
        <v>0.11</v>
      </c>
      <c r="Y606" s="4">
        <v>0.1</v>
      </c>
      <c r="Z606" s="4">
        <v>0.12</v>
      </c>
      <c r="AA606" s="4" t="s">
        <v>33</v>
      </c>
      <c r="AB606" s="4">
        <v>2021</v>
      </c>
      <c r="AC606" s="6">
        <f t="shared" si="78"/>
        <v>528.35</v>
      </c>
      <c r="AD606" s="14">
        <f t="shared" si="79"/>
        <v>604</v>
      </c>
    </row>
    <row r="607" spans="1:30" x14ac:dyDescent="0.35">
      <c r="A607" s="4" t="s">
        <v>807</v>
      </c>
      <c r="B607" s="4" t="s">
        <v>68</v>
      </c>
      <c r="C607" s="4" t="s">
        <v>82</v>
      </c>
      <c r="D607" s="4" t="s">
        <v>225</v>
      </c>
      <c r="E607" s="4">
        <v>29</v>
      </c>
      <c r="F607" s="4">
        <v>12.44</v>
      </c>
      <c r="G607" s="6">
        <f t="shared" si="72"/>
        <v>431</v>
      </c>
      <c r="H607" s="4">
        <v>0</v>
      </c>
      <c r="I607" s="6">
        <f t="shared" si="73"/>
        <v>798</v>
      </c>
      <c r="J607" s="4">
        <v>1.2</v>
      </c>
      <c r="K607" s="4">
        <v>0.25</v>
      </c>
      <c r="L607" s="6">
        <f t="shared" si="74"/>
        <v>746</v>
      </c>
      <c r="M607" s="4">
        <v>14.22</v>
      </c>
      <c r="N607" s="4">
        <v>0.01</v>
      </c>
      <c r="O607" s="4">
        <v>0.5</v>
      </c>
      <c r="P607" s="4">
        <v>18.61</v>
      </c>
      <c r="Q607" s="6">
        <f t="shared" si="75"/>
        <v>235</v>
      </c>
      <c r="R607" s="4">
        <v>-0.02</v>
      </c>
      <c r="S607" s="4">
        <v>0.1</v>
      </c>
      <c r="T607" s="4">
        <v>0.09</v>
      </c>
      <c r="U607" s="6">
        <f t="shared" si="76"/>
        <v>137</v>
      </c>
      <c r="V607" s="4">
        <v>0.16</v>
      </c>
      <c r="W607" s="6">
        <f t="shared" si="77"/>
        <v>597</v>
      </c>
      <c r="X607" s="4">
        <v>0.1</v>
      </c>
      <c r="Y607" s="4">
        <v>-0.04</v>
      </c>
      <c r="Z607" s="4">
        <v>-0.09</v>
      </c>
      <c r="AA607" s="4" t="s">
        <v>28</v>
      </c>
      <c r="AB607" s="4">
        <v>2021</v>
      </c>
      <c r="AC607" s="6">
        <f t="shared" si="78"/>
        <v>528.85</v>
      </c>
      <c r="AD607" s="14">
        <f t="shared" si="79"/>
        <v>605</v>
      </c>
    </row>
    <row r="608" spans="1:30" x14ac:dyDescent="0.35">
      <c r="A608" s="4" t="s">
        <v>808</v>
      </c>
      <c r="B608" s="4" t="s">
        <v>809</v>
      </c>
      <c r="C608" s="4" t="s">
        <v>116</v>
      </c>
      <c r="D608" s="4" t="s">
        <v>289</v>
      </c>
      <c r="E608" s="4">
        <v>25</v>
      </c>
      <c r="F608" s="4">
        <v>3.5</v>
      </c>
      <c r="G608" s="6">
        <f t="shared" si="72"/>
        <v>712</v>
      </c>
      <c r="H608" s="4">
        <v>0.09</v>
      </c>
      <c r="I608" s="6">
        <f t="shared" si="73"/>
        <v>605</v>
      </c>
      <c r="J608" s="4">
        <v>1.1599999999999999</v>
      </c>
      <c r="K608" s="4">
        <v>0.5</v>
      </c>
      <c r="L608" s="6">
        <f t="shared" si="74"/>
        <v>611</v>
      </c>
      <c r="M608" s="4">
        <v>49.91</v>
      </c>
      <c r="N608" s="4">
        <v>7.0000000000000007E-2</v>
      </c>
      <c r="O608" s="4">
        <v>-0.02</v>
      </c>
      <c r="P608" s="4">
        <v>20.71</v>
      </c>
      <c r="Q608" s="6">
        <f t="shared" si="75"/>
        <v>125</v>
      </c>
      <c r="R608" s="4">
        <v>-0.05</v>
      </c>
      <c r="S608" s="4">
        <v>0.05</v>
      </c>
      <c r="T608" s="4">
        <v>0.02</v>
      </c>
      <c r="U608" s="6">
        <f t="shared" si="76"/>
        <v>468</v>
      </c>
      <c r="V608" s="4">
        <v>0.16</v>
      </c>
      <c r="W608" s="6">
        <f t="shared" si="77"/>
        <v>597</v>
      </c>
      <c r="X608" s="4">
        <v>0.13</v>
      </c>
      <c r="Y608" s="4">
        <v>-0.06</v>
      </c>
      <c r="Z608" s="4">
        <v>-0.02</v>
      </c>
      <c r="AA608" s="4" t="s">
        <v>46</v>
      </c>
      <c r="AB608" s="4">
        <v>2021</v>
      </c>
      <c r="AC608" s="6">
        <f t="shared" si="78"/>
        <v>528.9</v>
      </c>
      <c r="AD608" s="14">
        <f t="shared" si="79"/>
        <v>606</v>
      </c>
    </row>
    <row r="609" spans="1:30" x14ac:dyDescent="0.35">
      <c r="A609" s="4" t="s">
        <v>810</v>
      </c>
      <c r="B609" s="4" t="s">
        <v>77</v>
      </c>
      <c r="C609" s="4" t="s">
        <v>31</v>
      </c>
      <c r="D609" s="4" t="s">
        <v>78</v>
      </c>
      <c r="E609" s="4">
        <v>25</v>
      </c>
      <c r="F609" s="4">
        <v>13.07</v>
      </c>
      <c r="G609" s="6">
        <f t="shared" si="72"/>
        <v>413</v>
      </c>
      <c r="H609" s="4">
        <v>0.08</v>
      </c>
      <c r="I609" s="6">
        <f t="shared" si="73"/>
        <v>635</v>
      </c>
      <c r="J609" s="4">
        <v>1.96</v>
      </c>
      <c r="K609" s="4">
        <v>0.61</v>
      </c>
      <c r="L609" s="6">
        <f t="shared" si="74"/>
        <v>525</v>
      </c>
      <c r="M609" s="4">
        <v>27.9</v>
      </c>
      <c r="N609" s="4">
        <v>0.02</v>
      </c>
      <c r="O609" s="4">
        <v>0.06</v>
      </c>
      <c r="P609" s="4">
        <v>17.600000000000001</v>
      </c>
      <c r="Q609" s="6">
        <f t="shared" si="75"/>
        <v>311</v>
      </c>
      <c r="R609" s="4">
        <v>0.16</v>
      </c>
      <c r="S609" s="4">
        <v>0.06</v>
      </c>
      <c r="T609" s="4">
        <v>-0.03</v>
      </c>
      <c r="U609" s="6">
        <f t="shared" si="76"/>
        <v>687</v>
      </c>
      <c r="V609" s="4">
        <v>0.19</v>
      </c>
      <c r="W609" s="6">
        <f t="shared" si="77"/>
        <v>540</v>
      </c>
      <c r="X609" s="4">
        <v>0.04</v>
      </c>
      <c r="Y609" s="4">
        <v>-0.06</v>
      </c>
      <c r="Z609" s="4">
        <v>-0.16</v>
      </c>
      <c r="AA609" s="4" t="s">
        <v>79</v>
      </c>
      <c r="AB609" s="4">
        <v>2021</v>
      </c>
      <c r="AC609" s="6">
        <f t="shared" si="78"/>
        <v>529.4</v>
      </c>
      <c r="AD609" s="14">
        <f t="shared" si="79"/>
        <v>607</v>
      </c>
    </row>
    <row r="610" spans="1:30" x14ac:dyDescent="0.35">
      <c r="A610" s="4" t="s">
        <v>811</v>
      </c>
      <c r="B610" s="4" t="s">
        <v>57</v>
      </c>
      <c r="C610" s="4" t="s">
        <v>301</v>
      </c>
      <c r="D610" s="4" t="s">
        <v>117</v>
      </c>
      <c r="E610" s="4">
        <v>19</v>
      </c>
      <c r="F610" s="4">
        <v>16.66</v>
      </c>
      <c r="G610" s="6">
        <f t="shared" si="72"/>
        <v>312</v>
      </c>
      <c r="H610" s="4">
        <v>0.11</v>
      </c>
      <c r="I610" s="6">
        <f t="shared" si="73"/>
        <v>573</v>
      </c>
      <c r="J610" s="4">
        <v>1.63</v>
      </c>
      <c r="K610" s="4">
        <v>0.64</v>
      </c>
      <c r="L610" s="6">
        <f t="shared" si="74"/>
        <v>498</v>
      </c>
      <c r="M610" s="4">
        <v>33.35</v>
      </c>
      <c r="N610" s="4">
        <v>0.11</v>
      </c>
      <c r="O610" s="4">
        <v>0.17</v>
      </c>
      <c r="P610" s="4">
        <v>16.22</v>
      </c>
      <c r="Q610" s="6">
        <f t="shared" si="75"/>
        <v>444</v>
      </c>
      <c r="R610" s="4">
        <v>-0.05</v>
      </c>
      <c r="S610" s="4">
        <v>-0.02</v>
      </c>
      <c r="T610" s="4">
        <v>-0.05</v>
      </c>
      <c r="U610" s="6">
        <f t="shared" si="76"/>
        <v>769</v>
      </c>
      <c r="V610" s="4">
        <v>0.17</v>
      </c>
      <c r="W610" s="6">
        <f t="shared" si="77"/>
        <v>581</v>
      </c>
      <c r="X610" s="4">
        <v>0.08</v>
      </c>
      <c r="Y610" s="4">
        <v>-0.03</v>
      </c>
      <c r="Z610" s="4">
        <v>-0.13</v>
      </c>
      <c r="AA610" s="4" t="s">
        <v>50</v>
      </c>
      <c r="AB610" s="4">
        <v>2021</v>
      </c>
      <c r="AC610" s="6">
        <f t="shared" si="78"/>
        <v>529.70000000000005</v>
      </c>
      <c r="AD610" s="14">
        <f t="shared" si="79"/>
        <v>608</v>
      </c>
    </row>
    <row r="611" spans="1:30" x14ac:dyDescent="0.35">
      <c r="A611" s="4" t="s">
        <v>812</v>
      </c>
      <c r="B611" s="4" t="s">
        <v>68</v>
      </c>
      <c r="C611" s="4" t="s">
        <v>26</v>
      </c>
      <c r="D611" s="4" t="s">
        <v>69</v>
      </c>
      <c r="E611" s="4">
        <v>17</v>
      </c>
      <c r="F611" s="4">
        <v>8.99</v>
      </c>
      <c r="G611" s="6">
        <f t="shared" si="72"/>
        <v>520</v>
      </c>
      <c r="H611" s="4">
        <v>0.36</v>
      </c>
      <c r="I611" s="6">
        <f t="shared" si="73"/>
        <v>224</v>
      </c>
      <c r="J611" s="4">
        <v>1.63</v>
      </c>
      <c r="K611" s="4">
        <v>0.54</v>
      </c>
      <c r="L611" s="6">
        <f t="shared" si="74"/>
        <v>583</v>
      </c>
      <c r="M611" s="4">
        <v>35.74</v>
      </c>
      <c r="N611" s="4">
        <v>0.19</v>
      </c>
      <c r="O611" s="4">
        <v>0.56999999999999995</v>
      </c>
      <c r="P611" s="4">
        <v>14.72</v>
      </c>
      <c r="Q611" s="6">
        <f t="shared" si="75"/>
        <v>571</v>
      </c>
      <c r="R611" s="4">
        <v>0.05</v>
      </c>
      <c r="S611" s="4">
        <v>-7.0000000000000007E-2</v>
      </c>
      <c r="T611" s="4">
        <v>-7.0000000000000007E-2</v>
      </c>
      <c r="U611" s="6">
        <f t="shared" si="76"/>
        <v>846</v>
      </c>
      <c r="V611" s="4">
        <v>0.12</v>
      </c>
      <c r="W611" s="6">
        <f t="shared" si="77"/>
        <v>678</v>
      </c>
      <c r="X611" s="4">
        <v>0.18</v>
      </c>
      <c r="Y611" s="4">
        <v>0.15</v>
      </c>
      <c r="Z611" s="4">
        <v>0.08</v>
      </c>
      <c r="AA611" s="4" t="s">
        <v>28</v>
      </c>
      <c r="AB611" s="4">
        <v>2021</v>
      </c>
      <c r="AC611" s="6">
        <f t="shared" si="78"/>
        <v>530.95000000000005</v>
      </c>
      <c r="AD611" s="14">
        <f t="shared" si="79"/>
        <v>609</v>
      </c>
    </row>
    <row r="612" spans="1:30" x14ac:dyDescent="0.35">
      <c r="A612" s="4" t="s">
        <v>813</v>
      </c>
      <c r="B612" s="4" t="s">
        <v>57</v>
      </c>
      <c r="C612" s="4" t="s">
        <v>26</v>
      </c>
      <c r="D612" s="4" t="s">
        <v>364</v>
      </c>
      <c r="E612" s="4">
        <v>24</v>
      </c>
      <c r="F612" s="4">
        <v>3.37</v>
      </c>
      <c r="G612" s="6">
        <f t="shared" si="72"/>
        <v>718</v>
      </c>
      <c r="H612" s="4">
        <v>0.05</v>
      </c>
      <c r="I612" s="6">
        <f t="shared" si="73"/>
        <v>698</v>
      </c>
      <c r="J612" s="4">
        <v>1.1200000000000001</v>
      </c>
      <c r="K612" s="4">
        <v>0.66</v>
      </c>
      <c r="L612" s="6">
        <f t="shared" si="74"/>
        <v>473</v>
      </c>
      <c r="M612" s="4">
        <v>50</v>
      </c>
      <c r="N612" s="4">
        <v>-0.02</v>
      </c>
      <c r="O612" s="4">
        <v>0.06</v>
      </c>
      <c r="P612" s="4">
        <v>16.54</v>
      </c>
      <c r="Q612" s="6">
        <f t="shared" si="75"/>
        <v>408</v>
      </c>
      <c r="R612" s="4">
        <v>0.03</v>
      </c>
      <c r="S612" s="4">
        <v>-0.04</v>
      </c>
      <c r="T612" s="4">
        <v>0.04</v>
      </c>
      <c r="U612" s="6">
        <f t="shared" si="76"/>
        <v>376</v>
      </c>
      <c r="V612" s="4">
        <v>0.28000000000000003</v>
      </c>
      <c r="W612" s="6">
        <f t="shared" si="77"/>
        <v>366</v>
      </c>
      <c r="X612" s="4">
        <v>0.17</v>
      </c>
      <c r="Y612" s="4">
        <v>-0.12</v>
      </c>
      <c r="Z612" s="4">
        <v>-0.15</v>
      </c>
      <c r="AA612" s="4" t="s">
        <v>46</v>
      </c>
      <c r="AB612" s="4">
        <v>2021</v>
      </c>
      <c r="AC612" s="6">
        <f t="shared" si="78"/>
        <v>531</v>
      </c>
      <c r="AD612" s="14">
        <f t="shared" si="79"/>
        <v>610</v>
      </c>
    </row>
    <row r="613" spans="1:30" x14ac:dyDescent="0.35">
      <c r="A613" s="4" t="s">
        <v>814</v>
      </c>
      <c r="B613" s="4" t="s">
        <v>81</v>
      </c>
      <c r="C613" s="4" t="s">
        <v>26</v>
      </c>
      <c r="D613" s="4" t="s">
        <v>259</v>
      </c>
      <c r="E613" s="4">
        <v>18</v>
      </c>
      <c r="F613" s="4">
        <v>11.43</v>
      </c>
      <c r="G613" s="6">
        <f t="shared" si="72"/>
        <v>451</v>
      </c>
      <c r="H613" s="4">
        <v>0.12</v>
      </c>
      <c r="I613" s="6">
        <f t="shared" si="73"/>
        <v>561</v>
      </c>
      <c r="J613" s="4">
        <v>0.93</v>
      </c>
      <c r="K613" s="4">
        <v>0.38</v>
      </c>
      <c r="L613" s="6">
        <f t="shared" si="74"/>
        <v>684</v>
      </c>
      <c r="M613" s="4">
        <v>36.46</v>
      </c>
      <c r="N613" s="4">
        <v>0.12</v>
      </c>
      <c r="O613" s="4">
        <v>0.55000000000000004</v>
      </c>
      <c r="P613" s="4">
        <v>17.84</v>
      </c>
      <c r="Q613" s="6">
        <f t="shared" si="75"/>
        <v>296</v>
      </c>
      <c r="R613" s="4">
        <v>-0.01</v>
      </c>
      <c r="S613" s="4">
        <v>0</v>
      </c>
      <c r="T613" s="4">
        <v>0.02</v>
      </c>
      <c r="U613" s="6">
        <f t="shared" si="76"/>
        <v>468</v>
      </c>
      <c r="V613" s="4">
        <v>0.1</v>
      </c>
      <c r="W613" s="6">
        <f t="shared" si="77"/>
        <v>722</v>
      </c>
      <c r="X613" s="4">
        <v>0.08</v>
      </c>
      <c r="Y613" s="4">
        <v>0.11</v>
      </c>
      <c r="Z613" s="4">
        <v>0.01</v>
      </c>
      <c r="AA613" s="4" t="s">
        <v>50</v>
      </c>
      <c r="AB613" s="4">
        <v>2021</v>
      </c>
      <c r="AC613" s="6">
        <f t="shared" si="78"/>
        <v>531.5</v>
      </c>
      <c r="AD613" s="14">
        <f t="shared" si="79"/>
        <v>611</v>
      </c>
    </row>
    <row r="614" spans="1:30" x14ac:dyDescent="0.35">
      <c r="A614" s="4" t="s">
        <v>815</v>
      </c>
      <c r="B614" s="4" t="s">
        <v>163</v>
      </c>
      <c r="C614" s="4" t="s">
        <v>82</v>
      </c>
      <c r="D614" s="4" t="s">
        <v>227</v>
      </c>
      <c r="E614" s="4">
        <v>24</v>
      </c>
      <c r="F614" s="4">
        <v>19.98</v>
      </c>
      <c r="G614" s="6">
        <f t="shared" si="72"/>
        <v>231</v>
      </c>
      <c r="H614" s="4">
        <v>0.18</v>
      </c>
      <c r="I614" s="6">
        <f t="shared" si="73"/>
        <v>466</v>
      </c>
      <c r="J614" s="4">
        <v>1.29</v>
      </c>
      <c r="K614" s="4">
        <v>0.4</v>
      </c>
      <c r="L614" s="6">
        <f t="shared" si="74"/>
        <v>675</v>
      </c>
      <c r="M614" s="4">
        <v>40.03</v>
      </c>
      <c r="N614" s="4">
        <v>0.08</v>
      </c>
      <c r="O614" s="4">
        <v>0.46</v>
      </c>
      <c r="P614" s="4">
        <v>16.010000000000002</v>
      </c>
      <c r="Q614" s="6">
        <f t="shared" si="75"/>
        <v>461</v>
      </c>
      <c r="R614" s="4">
        <v>0.32</v>
      </c>
      <c r="S614" s="4">
        <v>-0.06</v>
      </c>
      <c r="T614" s="4">
        <v>-0.08</v>
      </c>
      <c r="U614" s="6">
        <f t="shared" si="76"/>
        <v>885</v>
      </c>
      <c r="V614" s="4">
        <v>0.24</v>
      </c>
      <c r="W614" s="6">
        <f t="shared" si="77"/>
        <v>444</v>
      </c>
      <c r="X614" s="4">
        <v>0.17</v>
      </c>
      <c r="Y614" s="4">
        <v>-0.04</v>
      </c>
      <c r="Z614" s="4">
        <v>-7.0000000000000007E-2</v>
      </c>
      <c r="AA614" s="4" t="s">
        <v>33</v>
      </c>
      <c r="AB614" s="4">
        <v>2021</v>
      </c>
      <c r="AC614" s="6">
        <f t="shared" si="78"/>
        <v>532.44999999999993</v>
      </c>
      <c r="AD614" s="14">
        <f t="shared" si="79"/>
        <v>612</v>
      </c>
    </row>
    <row r="615" spans="1:30" x14ac:dyDescent="0.35">
      <c r="A615" s="4" t="s">
        <v>816</v>
      </c>
      <c r="B615" s="4" t="s">
        <v>258</v>
      </c>
      <c r="C615" s="4" t="s">
        <v>26</v>
      </c>
      <c r="D615" s="4" t="s">
        <v>42</v>
      </c>
      <c r="E615" s="4">
        <v>24</v>
      </c>
      <c r="F615" s="4">
        <v>3.7</v>
      </c>
      <c r="G615" s="6">
        <f t="shared" si="72"/>
        <v>709</v>
      </c>
      <c r="H615" s="4">
        <v>-0.01</v>
      </c>
      <c r="I615" s="6">
        <f t="shared" si="73"/>
        <v>820</v>
      </c>
      <c r="J615" s="4">
        <v>3.21</v>
      </c>
      <c r="K615" s="4">
        <v>1.33</v>
      </c>
      <c r="L615" s="6">
        <f t="shared" si="74"/>
        <v>92</v>
      </c>
      <c r="M615" s="4">
        <v>41.69</v>
      </c>
      <c r="N615" s="4">
        <v>0.01</v>
      </c>
      <c r="O615" s="4">
        <v>-0.09</v>
      </c>
      <c r="P615" s="4">
        <v>17.850000000000001</v>
      </c>
      <c r="Q615" s="6">
        <f t="shared" si="75"/>
        <v>295</v>
      </c>
      <c r="R615" s="4">
        <v>0.28999999999999998</v>
      </c>
      <c r="S615" s="4">
        <v>0</v>
      </c>
      <c r="T615" s="4">
        <v>-0.06</v>
      </c>
      <c r="U615" s="6">
        <f t="shared" si="76"/>
        <v>805</v>
      </c>
      <c r="V615" s="4">
        <v>0.27</v>
      </c>
      <c r="W615" s="6">
        <f t="shared" si="77"/>
        <v>383</v>
      </c>
      <c r="X615" s="4">
        <v>0.02</v>
      </c>
      <c r="Y615" s="4">
        <v>-0.3</v>
      </c>
      <c r="Z615" s="4">
        <v>-0.22</v>
      </c>
      <c r="AA615" s="4" t="s">
        <v>37</v>
      </c>
      <c r="AB615" s="4">
        <v>2021</v>
      </c>
      <c r="AC615" s="6">
        <f t="shared" si="78"/>
        <v>533.04999999999995</v>
      </c>
      <c r="AD615" s="14">
        <f t="shared" si="79"/>
        <v>613</v>
      </c>
    </row>
    <row r="616" spans="1:30" x14ac:dyDescent="0.35">
      <c r="A616" s="4" t="s">
        <v>817</v>
      </c>
      <c r="B616" s="4" t="s">
        <v>68</v>
      </c>
      <c r="C616" s="4" t="s">
        <v>31</v>
      </c>
      <c r="D616" s="4" t="s">
        <v>176</v>
      </c>
      <c r="E616" s="4">
        <v>31</v>
      </c>
      <c r="F616" s="4">
        <v>8.24</v>
      </c>
      <c r="G616" s="6">
        <f t="shared" si="72"/>
        <v>549</v>
      </c>
      <c r="H616" s="4">
        <v>0.24</v>
      </c>
      <c r="I616" s="6">
        <f t="shared" si="73"/>
        <v>372</v>
      </c>
      <c r="J616" s="4">
        <v>2.3199999999999998</v>
      </c>
      <c r="K616" s="4">
        <v>0.61</v>
      </c>
      <c r="L616" s="6">
        <f t="shared" si="74"/>
        <v>525</v>
      </c>
      <c r="M616" s="4">
        <v>26.27</v>
      </c>
      <c r="N616" s="4">
        <v>0.14000000000000001</v>
      </c>
      <c r="O616" s="4">
        <v>0.33</v>
      </c>
      <c r="P616" s="4">
        <v>13.81</v>
      </c>
      <c r="Q616" s="6">
        <f t="shared" si="75"/>
        <v>645</v>
      </c>
      <c r="R616" s="4">
        <v>-7.0000000000000007E-2</v>
      </c>
      <c r="S616" s="4">
        <v>0.04</v>
      </c>
      <c r="T616" s="4">
        <v>-0.03</v>
      </c>
      <c r="U616" s="6">
        <f t="shared" si="76"/>
        <v>687</v>
      </c>
      <c r="V616" s="4">
        <v>0.19</v>
      </c>
      <c r="W616" s="6">
        <f t="shared" si="77"/>
        <v>540</v>
      </c>
      <c r="X616" s="4">
        <v>0.12</v>
      </c>
      <c r="Y616" s="4">
        <v>-0.09</v>
      </c>
      <c r="Z616" s="4">
        <v>0.05</v>
      </c>
      <c r="AA616" s="4" t="s">
        <v>28</v>
      </c>
      <c r="AB616" s="4">
        <v>2021</v>
      </c>
      <c r="AC616" s="6">
        <f t="shared" si="78"/>
        <v>534.15</v>
      </c>
      <c r="AD616" s="14">
        <f t="shared" si="79"/>
        <v>614</v>
      </c>
    </row>
    <row r="617" spans="1:30" x14ac:dyDescent="0.35">
      <c r="A617" s="4" t="s">
        <v>818</v>
      </c>
      <c r="B617" s="4" t="s">
        <v>68</v>
      </c>
      <c r="C617" s="4" t="s">
        <v>301</v>
      </c>
      <c r="D617" s="4" t="s">
        <v>164</v>
      </c>
      <c r="E617" s="4">
        <v>23</v>
      </c>
      <c r="F617" s="4">
        <v>23.93</v>
      </c>
      <c r="G617" s="6">
        <f t="shared" si="72"/>
        <v>151</v>
      </c>
      <c r="H617" s="4">
        <v>0.09</v>
      </c>
      <c r="I617" s="6">
        <f t="shared" si="73"/>
        <v>605</v>
      </c>
      <c r="J617" s="4">
        <v>1.55</v>
      </c>
      <c r="K617" s="4">
        <v>0.55000000000000004</v>
      </c>
      <c r="L617" s="6">
        <f t="shared" si="74"/>
        <v>578</v>
      </c>
      <c r="M617" s="4">
        <v>37.090000000000003</v>
      </c>
      <c r="N617" s="4">
        <v>0.03</v>
      </c>
      <c r="O617" s="4">
        <v>0.27</v>
      </c>
      <c r="P617" s="4">
        <v>15.75</v>
      </c>
      <c r="Q617" s="6">
        <f t="shared" si="75"/>
        <v>483</v>
      </c>
      <c r="R617" s="4">
        <v>0.26</v>
      </c>
      <c r="S617" s="4">
        <v>7.0000000000000007E-2</v>
      </c>
      <c r="T617" s="4">
        <v>-0.02</v>
      </c>
      <c r="U617" s="6">
        <f t="shared" si="76"/>
        <v>656</v>
      </c>
      <c r="V617" s="4">
        <v>0.09</v>
      </c>
      <c r="W617" s="6">
        <f t="shared" si="77"/>
        <v>740</v>
      </c>
      <c r="X617" s="4">
        <v>0.17</v>
      </c>
      <c r="Y617" s="4">
        <v>-0.01</v>
      </c>
      <c r="Z617" s="4">
        <v>0.04</v>
      </c>
      <c r="AA617" s="4" t="s">
        <v>50</v>
      </c>
      <c r="AB617" s="4">
        <v>2021</v>
      </c>
      <c r="AC617" s="6">
        <f t="shared" si="78"/>
        <v>534.35</v>
      </c>
      <c r="AD617" s="14">
        <f t="shared" si="79"/>
        <v>615</v>
      </c>
    </row>
    <row r="618" spans="1:30" x14ac:dyDescent="0.35">
      <c r="A618" s="4" t="s">
        <v>819</v>
      </c>
      <c r="B618" s="4" t="s">
        <v>90</v>
      </c>
      <c r="C618" s="4" t="s">
        <v>26</v>
      </c>
      <c r="D618" s="4" t="s">
        <v>487</v>
      </c>
      <c r="E618" s="4">
        <v>25</v>
      </c>
      <c r="F618" s="4">
        <v>13.77</v>
      </c>
      <c r="G618" s="6">
        <f t="shared" si="72"/>
        <v>394</v>
      </c>
      <c r="H618" s="4">
        <v>0.21</v>
      </c>
      <c r="I618" s="6">
        <f t="shared" si="73"/>
        <v>413</v>
      </c>
      <c r="J618" s="4">
        <v>1.96</v>
      </c>
      <c r="K618" s="4">
        <v>0.53</v>
      </c>
      <c r="L618" s="6">
        <f t="shared" si="74"/>
        <v>592</v>
      </c>
      <c r="M618" s="4">
        <v>26.85</v>
      </c>
      <c r="N618" s="4">
        <v>0.14000000000000001</v>
      </c>
      <c r="O618" s="4">
        <v>0.2</v>
      </c>
      <c r="P618" s="4">
        <v>17.940000000000001</v>
      </c>
      <c r="Q618" s="6">
        <f t="shared" si="75"/>
        <v>288</v>
      </c>
      <c r="R618" s="4">
        <v>0.14000000000000001</v>
      </c>
      <c r="S618" s="4">
        <v>-0.09</v>
      </c>
      <c r="T618" s="4">
        <v>-0.09</v>
      </c>
      <c r="U618" s="6">
        <f t="shared" si="76"/>
        <v>923</v>
      </c>
      <c r="V618" s="4">
        <v>0.1</v>
      </c>
      <c r="W618" s="6">
        <f t="shared" si="77"/>
        <v>722</v>
      </c>
      <c r="X618" s="4">
        <v>0.14000000000000001</v>
      </c>
      <c r="Y618" s="4">
        <v>-0.01</v>
      </c>
      <c r="Z618" s="4">
        <v>-0.01</v>
      </c>
      <c r="AA618" s="4" t="s">
        <v>50</v>
      </c>
      <c r="AB618" s="4">
        <v>2021</v>
      </c>
      <c r="AC618" s="6">
        <f t="shared" si="78"/>
        <v>534.59999999999991</v>
      </c>
      <c r="AD618" s="14">
        <f t="shared" si="79"/>
        <v>616</v>
      </c>
    </row>
    <row r="619" spans="1:30" x14ac:dyDescent="0.35">
      <c r="A619" s="4" t="s">
        <v>820</v>
      </c>
      <c r="B619" s="4" t="s">
        <v>81</v>
      </c>
      <c r="C619" s="4" t="s">
        <v>26</v>
      </c>
      <c r="D619" s="4" t="s">
        <v>99</v>
      </c>
      <c r="E619" s="4">
        <v>24</v>
      </c>
      <c r="F619" s="4">
        <v>16.579999999999998</v>
      </c>
      <c r="G619" s="6">
        <f t="shared" si="72"/>
        <v>314</v>
      </c>
      <c r="H619" s="4">
        <v>0.13</v>
      </c>
      <c r="I619" s="6">
        <f t="shared" si="73"/>
        <v>548</v>
      </c>
      <c r="J619" s="4">
        <v>1.35</v>
      </c>
      <c r="K619" s="4">
        <v>0.47</v>
      </c>
      <c r="L619" s="6">
        <f t="shared" si="74"/>
        <v>630</v>
      </c>
      <c r="M619" s="4">
        <v>34.729999999999997</v>
      </c>
      <c r="N619" s="4">
        <v>0.18</v>
      </c>
      <c r="O619" s="4">
        <v>0.44</v>
      </c>
      <c r="P619" s="4">
        <v>17.559999999999999</v>
      </c>
      <c r="Q619" s="6">
        <f t="shared" si="75"/>
        <v>315</v>
      </c>
      <c r="R619" s="4">
        <v>0.01</v>
      </c>
      <c r="S619" s="4">
        <v>-0.04</v>
      </c>
      <c r="T619" s="4">
        <v>-7.0000000000000007E-2</v>
      </c>
      <c r="U619" s="6">
        <f t="shared" si="76"/>
        <v>846</v>
      </c>
      <c r="V619" s="4">
        <v>0.21</v>
      </c>
      <c r="W619" s="6">
        <f t="shared" si="77"/>
        <v>508</v>
      </c>
      <c r="X619" s="4">
        <v>0.2</v>
      </c>
      <c r="Y619" s="4">
        <v>0.06</v>
      </c>
      <c r="Z619" s="4">
        <v>0</v>
      </c>
      <c r="AA619" s="4" t="s">
        <v>50</v>
      </c>
      <c r="AB619" s="4">
        <v>2021</v>
      </c>
      <c r="AC619" s="6">
        <f t="shared" si="78"/>
        <v>535.05000000000007</v>
      </c>
      <c r="AD619" s="14">
        <f t="shared" si="79"/>
        <v>617</v>
      </c>
    </row>
    <row r="620" spans="1:30" x14ac:dyDescent="0.35">
      <c r="A620" s="4" t="s">
        <v>821</v>
      </c>
      <c r="B620" s="4" t="s">
        <v>44</v>
      </c>
      <c r="C620" s="4" t="s">
        <v>301</v>
      </c>
      <c r="D620" s="4" t="s">
        <v>111</v>
      </c>
      <c r="E620" s="4">
        <v>30</v>
      </c>
      <c r="F620" s="4">
        <v>19.350000000000001</v>
      </c>
      <c r="G620" s="6">
        <f t="shared" si="72"/>
        <v>254</v>
      </c>
      <c r="H620" s="4">
        <v>0.02</v>
      </c>
      <c r="I620" s="6">
        <f t="shared" si="73"/>
        <v>759</v>
      </c>
      <c r="J620" s="4">
        <v>1.1000000000000001</v>
      </c>
      <c r="K620" s="4">
        <v>0.44</v>
      </c>
      <c r="L620" s="6">
        <f t="shared" si="74"/>
        <v>653</v>
      </c>
      <c r="M620" s="4">
        <v>42.84</v>
      </c>
      <c r="N620" s="4">
        <v>0.15</v>
      </c>
      <c r="O620" s="4">
        <v>0.16</v>
      </c>
      <c r="P620" s="4">
        <v>20.92</v>
      </c>
      <c r="Q620" s="6">
        <f t="shared" si="75"/>
        <v>113</v>
      </c>
      <c r="R620" s="4">
        <v>7.0000000000000007E-2</v>
      </c>
      <c r="S620" s="4">
        <v>-0.05</v>
      </c>
      <c r="T620" s="4">
        <v>0</v>
      </c>
      <c r="U620" s="6">
        <f t="shared" si="76"/>
        <v>563</v>
      </c>
      <c r="V620" s="4">
        <v>0.08</v>
      </c>
      <c r="W620" s="6">
        <f t="shared" si="77"/>
        <v>763</v>
      </c>
      <c r="X620" s="4">
        <v>0.13</v>
      </c>
      <c r="Y620" s="4">
        <v>0.06</v>
      </c>
      <c r="Z620" s="4">
        <v>0.05</v>
      </c>
      <c r="AA620" s="4" t="s">
        <v>46</v>
      </c>
      <c r="AB620" s="4">
        <v>2021</v>
      </c>
      <c r="AC620" s="6">
        <f t="shared" si="78"/>
        <v>536.15</v>
      </c>
      <c r="AD620" s="14">
        <f t="shared" si="79"/>
        <v>618</v>
      </c>
    </row>
    <row r="621" spans="1:30" x14ac:dyDescent="0.35">
      <c r="A621" s="4" t="s">
        <v>822</v>
      </c>
      <c r="B621" s="4" t="s">
        <v>39</v>
      </c>
      <c r="C621" s="4" t="s">
        <v>31</v>
      </c>
      <c r="D621" s="4" t="s">
        <v>251</v>
      </c>
      <c r="E621" s="4">
        <v>35</v>
      </c>
      <c r="F621" s="4">
        <v>6.83</v>
      </c>
      <c r="G621" s="6">
        <f t="shared" si="72"/>
        <v>591</v>
      </c>
      <c r="H621" s="4">
        <v>0.15</v>
      </c>
      <c r="I621" s="6">
        <f t="shared" si="73"/>
        <v>510</v>
      </c>
      <c r="J621" s="4">
        <v>2.0099999999999998</v>
      </c>
      <c r="K621" s="4">
        <v>0.76</v>
      </c>
      <c r="L621" s="6">
        <f t="shared" si="74"/>
        <v>386</v>
      </c>
      <c r="M621" s="4">
        <v>35.729999999999997</v>
      </c>
      <c r="N621" s="4">
        <v>0.05</v>
      </c>
      <c r="O621" s="4">
        <v>0.25</v>
      </c>
      <c r="P621" s="4">
        <v>12.2</v>
      </c>
      <c r="Q621" s="6">
        <f t="shared" si="75"/>
        <v>752</v>
      </c>
      <c r="R621" s="4">
        <v>0.06</v>
      </c>
      <c r="S621" s="4">
        <v>-0.1</v>
      </c>
      <c r="T621" s="4">
        <v>0.03</v>
      </c>
      <c r="U621" s="6">
        <f t="shared" si="76"/>
        <v>425</v>
      </c>
      <c r="V621" s="4">
        <v>0.13</v>
      </c>
      <c r="W621" s="6">
        <f t="shared" si="77"/>
        <v>665</v>
      </c>
      <c r="X621" s="4">
        <v>0.12</v>
      </c>
      <c r="Y621" s="4">
        <v>0.01</v>
      </c>
      <c r="Z621" s="4">
        <v>0.01</v>
      </c>
      <c r="AA621" s="4" t="s">
        <v>37</v>
      </c>
      <c r="AB621" s="4">
        <v>2021</v>
      </c>
      <c r="AC621" s="6">
        <f t="shared" si="78"/>
        <v>536.4</v>
      </c>
      <c r="AD621" s="14">
        <f t="shared" si="79"/>
        <v>619</v>
      </c>
    </row>
    <row r="622" spans="1:30" x14ac:dyDescent="0.35">
      <c r="A622" s="4" t="s">
        <v>823</v>
      </c>
      <c r="B622" s="4" t="s">
        <v>338</v>
      </c>
      <c r="C622" s="4" t="s">
        <v>26</v>
      </c>
      <c r="D622" s="4" t="s">
        <v>103</v>
      </c>
      <c r="E622" s="4">
        <v>30</v>
      </c>
      <c r="F622" s="4">
        <v>4.3</v>
      </c>
      <c r="G622" s="6">
        <f t="shared" si="72"/>
        <v>689</v>
      </c>
      <c r="H622" s="4">
        <v>-0.03</v>
      </c>
      <c r="I622" s="6">
        <f t="shared" si="73"/>
        <v>862</v>
      </c>
      <c r="J622" s="4">
        <v>1.72</v>
      </c>
      <c r="K622" s="4">
        <v>0.57999999999999996</v>
      </c>
      <c r="L622" s="6">
        <f t="shared" si="74"/>
        <v>551</v>
      </c>
      <c r="M622" s="4">
        <v>28.59</v>
      </c>
      <c r="N622" s="4">
        <v>-0.06</v>
      </c>
      <c r="O622" s="4">
        <v>-0.08</v>
      </c>
      <c r="P622" s="4">
        <v>19.510000000000002</v>
      </c>
      <c r="Q622" s="6">
        <f t="shared" si="75"/>
        <v>183</v>
      </c>
      <c r="R622" s="4">
        <v>0.03</v>
      </c>
      <c r="S622" s="4">
        <v>0.04</v>
      </c>
      <c r="T622" s="4">
        <v>0.08</v>
      </c>
      <c r="U622" s="6">
        <f t="shared" si="76"/>
        <v>193</v>
      </c>
      <c r="V622" s="4">
        <v>0.2</v>
      </c>
      <c r="W622" s="6">
        <f t="shared" si="77"/>
        <v>521</v>
      </c>
      <c r="X622" s="4">
        <v>0.16</v>
      </c>
      <c r="Y622" s="4">
        <v>-0.11</v>
      </c>
      <c r="Z622" s="4">
        <v>-0.08</v>
      </c>
      <c r="AA622" s="4" t="s">
        <v>46</v>
      </c>
      <c r="AB622" s="4">
        <v>2021</v>
      </c>
      <c r="AC622" s="6">
        <f t="shared" si="78"/>
        <v>537.55000000000007</v>
      </c>
      <c r="AD622" s="14">
        <f t="shared" si="79"/>
        <v>620</v>
      </c>
    </row>
    <row r="623" spans="1:30" x14ac:dyDescent="0.35">
      <c r="A623" s="4" t="s">
        <v>824</v>
      </c>
      <c r="B623" s="4" t="s">
        <v>87</v>
      </c>
      <c r="C623" s="4" t="s">
        <v>82</v>
      </c>
      <c r="D623" s="4" t="s">
        <v>78</v>
      </c>
      <c r="E623" s="4">
        <v>26</v>
      </c>
      <c r="F623" s="4">
        <v>7.91</v>
      </c>
      <c r="G623" s="6">
        <f t="shared" si="72"/>
        <v>560</v>
      </c>
      <c r="H623" s="4">
        <v>0.14000000000000001</v>
      </c>
      <c r="I623" s="6">
        <f t="shared" si="73"/>
        <v>534</v>
      </c>
      <c r="J623" s="4">
        <v>1.03</v>
      </c>
      <c r="K623" s="4">
        <v>0.56000000000000005</v>
      </c>
      <c r="L623" s="6">
        <f t="shared" si="74"/>
        <v>567</v>
      </c>
      <c r="M623" s="4">
        <v>62.52</v>
      </c>
      <c r="N623" s="4">
        <v>0.18</v>
      </c>
      <c r="O623" s="4">
        <v>0.23</v>
      </c>
      <c r="P623" s="4">
        <v>21.28</v>
      </c>
      <c r="Q623" s="6">
        <f t="shared" si="75"/>
        <v>91</v>
      </c>
      <c r="R623" s="4">
        <v>0.15</v>
      </c>
      <c r="S623" s="4">
        <v>-0.04</v>
      </c>
      <c r="T623" s="4">
        <v>-0.03</v>
      </c>
      <c r="U623" s="6">
        <f t="shared" si="76"/>
        <v>687</v>
      </c>
      <c r="V623" s="4">
        <v>0</v>
      </c>
      <c r="W623" s="6">
        <f t="shared" si="77"/>
        <v>903</v>
      </c>
      <c r="X623" s="4">
        <v>0.11</v>
      </c>
      <c r="Y623" s="4">
        <v>-0.03</v>
      </c>
      <c r="Z623" s="4">
        <v>0.11</v>
      </c>
      <c r="AA623" s="4" t="s">
        <v>79</v>
      </c>
      <c r="AB623" s="4">
        <v>2021</v>
      </c>
      <c r="AC623" s="6">
        <f t="shared" si="78"/>
        <v>537.9</v>
      </c>
      <c r="AD623" s="14">
        <f t="shared" si="79"/>
        <v>621</v>
      </c>
    </row>
    <row r="624" spans="1:30" x14ac:dyDescent="0.35">
      <c r="A624" s="4" t="s">
        <v>825</v>
      </c>
      <c r="B624" s="4" t="s">
        <v>81</v>
      </c>
      <c r="C624" s="4" t="s">
        <v>82</v>
      </c>
      <c r="D624" s="4" t="s">
        <v>156</v>
      </c>
      <c r="E624" s="4">
        <v>26</v>
      </c>
      <c r="F624" s="4">
        <v>21.59</v>
      </c>
      <c r="G624" s="6">
        <f t="shared" si="72"/>
        <v>194</v>
      </c>
      <c r="H624" s="4">
        <v>0.12</v>
      </c>
      <c r="I624" s="6">
        <f t="shared" si="73"/>
        <v>561</v>
      </c>
      <c r="J624" s="4">
        <v>1.4</v>
      </c>
      <c r="K624" s="4">
        <v>0.6</v>
      </c>
      <c r="L624" s="6">
        <f t="shared" si="74"/>
        <v>534</v>
      </c>
      <c r="M624" s="4">
        <v>35.5</v>
      </c>
      <c r="N624" s="4">
        <v>-0.01</v>
      </c>
      <c r="O624" s="4">
        <v>0.16</v>
      </c>
      <c r="P624" s="4">
        <v>14.64</v>
      </c>
      <c r="Q624" s="6">
        <f t="shared" si="75"/>
        <v>578</v>
      </c>
      <c r="R624" s="4">
        <v>-0.01</v>
      </c>
      <c r="S624" s="4">
        <v>0.08</v>
      </c>
      <c r="T624" s="4">
        <v>-0.03</v>
      </c>
      <c r="U624" s="6">
        <f t="shared" si="76"/>
        <v>687</v>
      </c>
      <c r="V624" s="4">
        <v>0.1</v>
      </c>
      <c r="W624" s="6">
        <f t="shared" si="77"/>
        <v>722</v>
      </c>
      <c r="X624" s="4">
        <v>0.05</v>
      </c>
      <c r="Y624" s="4">
        <v>-0.15</v>
      </c>
      <c r="Z624" s="4">
        <v>-0.08</v>
      </c>
      <c r="AA624" s="4" t="s">
        <v>50</v>
      </c>
      <c r="AB624" s="4">
        <v>2021</v>
      </c>
      <c r="AC624" s="6">
        <f t="shared" si="78"/>
        <v>538.09999999999991</v>
      </c>
      <c r="AD624" s="14">
        <f t="shared" si="79"/>
        <v>622</v>
      </c>
    </row>
    <row r="625" spans="1:30" x14ac:dyDescent="0.35">
      <c r="A625" s="4" t="s">
        <v>826</v>
      </c>
      <c r="B625" s="4" t="s">
        <v>101</v>
      </c>
      <c r="C625" s="4" t="s">
        <v>26</v>
      </c>
      <c r="D625" s="4" t="s">
        <v>127</v>
      </c>
      <c r="E625" s="4">
        <v>31</v>
      </c>
      <c r="F625" s="4">
        <v>15.67</v>
      </c>
      <c r="G625" s="6">
        <f t="shared" si="72"/>
        <v>339</v>
      </c>
      <c r="H625" s="4">
        <v>0.15</v>
      </c>
      <c r="I625" s="6">
        <f t="shared" si="73"/>
        <v>510</v>
      </c>
      <c r="J625" s="4">
        <v>1.18</v>
      </c>
      <c r="K625" s="4">
        <v>0.25</v>
      </c>
      <c r="L625" s="6">
        <f t="shared" si="74"/>
        <v>746</v>
      </c>
      <c r="M625" s="4">
        <v>15</v>
      </c>
      <c r="N625" s="4">
        <v>0.14000000000000001</v>
      </c>
      <c r="O625" s="4">
        <v>0.35</v>
      </c>
      <c r="P625" s="4">
        <v>18.38</v>
      </c>
      <c r="Q625" s="6">
        <f t="shared" si="75"/>
        <v>252</v>
      </c>
      <c r="R625" s="4">
        <v>0.4</v>
      </c>
      <c r="S625" s="4">
        <v>-0.03</v>
      </c>
      <c r="T625" s="4">
        <v>-0.05</v>
      </c>
      <c r="U625" s="6">
        <f t="shared" si="76"/>
        <v>769</v>
      </c>
      <c r="V625" s="4">
        <v>0.17</v>
      </c>
      <c r="W625" s="6">
        <f t="shared" si="77"/>
        <v>581</v>
      </c>
      <c r="X625" s="4">
        <v>0.16</v>
      </c>
      <c r="Y625" s="4">
        <v>-0.04</v>
      </c>
      <c r="Z625" s="4">
        <v>-0.03</v>
      </c>
      <c r="AA625" s="4" t="s">
        <v>46</v>
      </c>
      <c r="AB625" s="4">
        <v>2021</v>
      </c>
      <c r="AC625" s="6">
        <f t="shared" si="78"/>
        <v>538.80000000000007</v>
      </c>
      <c r="AD625" s="14">
        <f t="shared" si="79"/>
        <v>623</v>
      </c>
    </row>
    <row r="626" spans="1:30" x14ac:dyDescent="0.35">
      <c r="A626" s="4" t="s">
        <v>827</v>
      </c>
      <c r="B626" s="4" t="s">
        <v>278</v>
      </c>
      <c r="C626" s="4" t="s">
        <v>26</v>
      </c>
      <c r="D626" s="4" t="s">
        <v>357</v>
      </c>
      <c r="E626" s="4">
        <v>20</v>
      </c>
      <c r="F626" s="4">
        <v>8.27</v>
      </c>
      <c r="G626" s="6">
        <f t="shared" si="72"/>
        <v>547</v>
      </c>
      <c r="H626" s="4">
        <v>0.11</v>
      </c>
      <c r="I626" s="6">
        <f t="shared" si="73"/>
        <v>573</v>
      </c>
      <c r="J626" s="4">
        <v>2.0499999999999998</v>
      </c>
      <c r="K626" s="4">
        <v>0.78</v>
      </c>
      <c r="L626" s="6">
        <f t="shared" si="74"/>
        <v>380</v>
      </c>
      <c r="M626" s="4">
        <v>41.19</v>
      </c>
      <c r="N626" s="4">
        <v>0.03</v>
      </c>
      <c r="O626" s="4">
        <v>0.17</v>
      </c>
      <c r="P626" s="4">
        <v>14.09</v>
      </c>
      <c r="Q626" s="6">
        <f t="shared" si="75"/>
        <v>619</v>
      </c>
      <c r="R626" s="4">
        <v>0.06</v>
      </c>
      <c r="S626" s="4">
        <v>-0.08</v>
      </c>
      <c r="T626" s="4">
        <v>-0.04</v>
      </c>
      <c r="U626" s="6">
        <f t="shared" si="76"/>
        <v>733</v>
      </c>
      <c r="V626" s="4">
        <v>0.28999999999999998</v>
      </c>
      <c r="W626" s="6">
        <f t="shared" si="77"/>
        <v>349</v>
      </c>
      <c r="X626" s="4">
        <v>0.16</v>
      </c>
      <c r="Y626" s="4">
        <v>-0.13</v>
      </c>
      <c r="Z626" s="4">
        <v>-0.14000000000000001</v>
      </c>
      <c r="AA626" s="4" t="s">
        <v>37</v>
      </c>
      <c r="AB626" s="4">
        <v>2021</v>
      </c>
      <c r="AC626" s="6">
        <f t="shared" si="78"/>
        <v>539</v>
      </c>
      <c r="AD626" s="14">
        <f t="shared" si="79"/>
        <v>624</v>
      </c>
    </row>
    <row r="627" spans="1:30" x14ac:dyDescent="0.35">
      <c r="A627" s="4" t="s">
        <v>828</v>
      </c>
      <c r="B627" s="4" t="s">
        <v>68</v>
      </c>
      <c r="C627" s="4" t="s">
        <v>82</v>
      </c>
      <c r="D627" s="4" t="s">
        <v>474</v>
      </c>
      <c r="E627" s="4">
        <v>29</v>
      </c>
      <c r="F627" s="4">
        <v>21.41</v>
      </c>
      <c r="G627" s="6">
        <f t="shared" si="72"/>
        <v>199</v>
      </c>
      <c r="H627" s="4">
        <v>0.17</v>
      </c>
      <c r="I627" s="6">
        <f t="shared" si="73"/>
        <v>487</v>
      </c>
      <c r="J627" s="4">
        <v>0.64</v>
      </c>
      <c r="K627" s="4">
        <v>0.31</v>
      </c>
      <c r="L627" s="6">
        <f t="shared" si="74"/>
        <v>723</v>
      </c>
      <c r="M627" s="4">
        <v>31.3</v>
      </c>
      <c r="N627" s="4">
        <v>0.15</v>
      </c>
      <c r="O627" s="4">
        <v>0.33</v>
      </c>
      <c r="P627" s="4">
        <v>18.12</v>
      </c>
      <c r="Q627" s="6">
        <f t="shared" si="75"/>
        <v>271</v>
      </c>
      <c r="R627" s="4">
        <v>0.08</v>
      </c>
      <c r="S627" s="4">
        <v>0.09</v>
      </c>
      <c r="T627" s="4">
        <v>-0.08</v>
      </c>
      <c r="U627" s="6">
        <f t="shared" si="76"/>
        <v>885</v>
      </c>
      <c r="V627" s="4">
        <v>0.11</v>
      </c>
      <c r="W627" s="6">
        <f t="shared" si="77"/>
        <v>703</v>
      </c>
      <c r="X627" s="4">
        <v>0.06</v>
      </c>
      <c r="Y627" s="4">
        <v>0.01</v>
      </c>
      <c r="Z627" s="4">
        <v>0.03</v>
      </c>
      <c r="AA627" s="4" t="s">
        <v>28</v>
      </c>
      <c r="AB627" s="4">
        <v>2021</v>
      </c>
      <c r="AC627" s="6">
        <f t="shared" si="78"/>
        <v>539.9</v>
      </c>
      <c r="AD627" s="14">
        <f t="shared" si="79"/>
        <v>625</v>
      </c>
    </row>
    <row r="628" spans="1:30" x14ac:dyDescent="0.35">
      <c r="A628" s="4" t="s">
        <v>829</v>
      </c>
      <c r="B628" s="4" t="s">
        <v>57</v>
      </c>
      <c r="C628" s="4" t="s">
        <v>82</v>
      </c>
      <c r="D628" s="4" t="s">
        <v>283</v>
      </c>
      <c r="E628" s="4">
        <v>24</v>
      </c>
      <c r="F628" s="4">
        <v>10.19</v>
      </c>
      <c r="G628" s="6">
        <f t="shared" si="72"/>
        <v>487</v>
      </c>
      <c r="H628" s="4">
        <v>0.01</v>
      </c>
      <c r="I628" s="6">
        <f t="shared" si="73"/>
        <v>776</v>
      </c>
      <c r="J628" s="4">
        <v>2.25</v>
      </c>
      <c r="K628" s="4">
        <v>0.22</v>
      </c>
      <c r="L628" s="6">
        <f t="shared" si="74"/>
        <v>762</v>
      </c>
      <c r="M628" s="4">
        <v>13.62</v>
      </c>
      <c r="N628" s="4">
        <v>-0.03</v>
      </c>
      <c r="O628" s="4">
        <v>0.01</v>
      </c>
      <c r="P628" s="4">
        <v>22.75</v>
      </c>
      <c r="Q628" s="6">
        <f t="shared" si="75"/>
        <v>54</v>
      </c>
      <c r="R628" s="4">
        <v>0.38</v>
      </c>
      <c r="S628" s="4">
        <v>0.04</v>
      </c>
      <c r="T628" s="4">
        <v>0.06</v>
      </c>
      <c r="U628" s="6">
        <f t="shared" si="76"/>
        <v>287</v>
      </c>
      <c r="V628" s="4">
        <v>0.11</v>
      </c>
      <c r="W628" s="6">
        <f t="shared" si="77"/>
        <v>703</v>
      </c>
      <c r="X628" s="4">
        <v>-0.02</v>
      </c>
      <c r="Y628" s="4">
        <v>-0.2</v>
      </c>
      <c r="Z628" s="4">
        <v>-0.18</v>
      </c>
      <c r="AA628" s="4" t="s">
        <v>33</v>
      </c>
      <c r="AB628" s="4">
        <v>2021</v>
      </c>
      <c r="AC628" s="6">
        <f t="shared" si="78"/>
        <v>540.90000000000009</v>
      </c>
      <c r="AD628" s="14">
        <f t="shared" si="79"/>
        <v>626</v>
      </c>
    </row>
    <row r="629" spans="1:30" x14ac:dyDescent="0.35">
      <c r="A629" s="4" t="s">
        <v>830</v>
      </c>
      <c r="B629" s="4" t="s">
        <v>25</v>
      </c>
      <c r="C629" s="4" t="s">
        <v>82</v>
      </c>
      <c r="D629" s="4" t="s">
        <v>244</v>
      </c>
      <c r="E629" s="4">
        <v>26</v>
      </c>
      <c r="F629" s="4">
        <v>2.2799999999999998</v>
      </c>
      <c r="G629" s="6">
        <f t="shared" si="72"/>
        <v>766</v>
      </c>
      <c r="H629" s="4">
        <v>-0.03</v>
      </c>
      <c r="I629" s="6">
        <f t="shared" si="73"/>
        <v>862</v>
      </c>
      <c r="J629" s="4">
        <v>3.74</v>
      </c>
      <c r="K629" s="4">
        <v>0.84</v>
      </c>
      <c r="L629" s="6">
        <f t="shared" si="74"/>
        <v>343</v>
      </c>
      <c r="M629" s="4">
        <v>24.98</v>
      </c>
      <c r="N629" s="4">
        <v>0</v>
      </c>
      <c r="O629" s="4">
        <v>0.05</v>
      </c>
      <c r="P629" s="4">
        <v>20.68</v>
      </c>
      <c r="Q629" s="6">
        <f t="shared" si="75"/>
        <v>127</v>
      </c>
      <c r="R629" s="4">
        <v>0.01</v>
      </c>
      <c r="S629" s="4">
        <v>0.08</v>
      </c>
      <c r="T629" s="4">
        <v>-0.03</v>
      </c>
      <c r="U629" s="6">
        <f t="shared" si="76"/>
        <v>687</v>
      </c>
      <c r="V629" s="4">
        <v>0.39</v>
      </c>
      <c r="W629" s="6">
        <f t="shared" si="77"/>
        <v>202</v>
      </c>
      <c r="X629" s="4">
        <v>0.19</v>
      </c>
      <c r="Y629" s="4">
        <v>-0.28999999999999998</v>
      </c>
      <c r="Z629" s="4">
        <v>-0.28999999999999998</v>
      </c>
      <c r="AA629" s="4" t="s">
        <v>28</v>
      </c>
      <c r="AB629" s="4">
        <v>2021</v>
      </c>
      <c r="AC629" s="6">
        <f t="shared" si="78"/>
        <v>541.29999999999995</v>
      </c>
      <c r="AD629" s="14">
        <f t="shared" si="79"/>
        <v>627</v>
      </c>
    </row>
    <row r="630" spans="1:30" x14ac:dyDescent="0.35">
      <c r="A630" s="4" t="s">
        <v>831</v>
      </c>
      <c r="B630" s="4" t="s">
        <v>445</v>
      </c>
      <c r="C630" s="4" t="s">
        <v>26</v>
      </c>
      <c r="D630" s="4" t="s">
        <v>310</v>
      </c>
      <c r="E630" s="4">
        <v>27</v>
      </c>
      <c r="F630" s="4">
        <v>5.05</v>
      </c>
      <c r="G630" s="6">
        <f t="shared" si="72"/>
        <v>662</v>
      </c>
      <c r="H630" s="4">
        <v>0.19</v>
      </c>
      <c r="I630" s="6">
        <f t="shared" si="73"/>
        <v>451</v>
      </c>
      <c r="J630" s="4">
        <v>1.83</v>
      </c>
      <c r="K630" s="4">
        <v>0.21</v>
      </c>
      <c r="L630" s="6">
        <f t="shared" si="74"/>
        <v>768</v>
      </c>
      <c r="M630" s="4">
        <v>11.1</v>
      </c>
      <c r="N630" s="4">
        <v>0.02</v>
      </c>
      <c r="O630" s="4">
        <v>1.04</v>
      </c>
      <c r="P630" s="4">
        <v>19.97</v>
      </c>
      <c r="Q630" s="6">
        <f t="shared" si="75"/>
        <v>159</v>
      </c>
      <c r="R630" s="4">
        <v>-0.03</v>
      </c>
      <c r="S630" s="4">
        <v>0.03</v>
      </c>
      <c r="T630" s="4">
        <v>-0.01</v>
      </c>
      <c r="U630" s="6">
        <f t="shared" si="76"/>
        <v>616</v>
      </c>
      <c r="V630" s="4">
        <v>0.16</v>
      </c>
      <c r="W630" s="6">
        <f t="shared" si="77"/>
        <v>597</v>
      </c>
      <c r="X630" s="4">
        <v>-0.01</v>
      </c>
      <c r="Y630" s="4">
        <v>0.02</v>
      </c>
      <c r="Z630" s="4">
        <v>0.13</v>
      </c>
      <c r="AA630" s="4" t="s">
        <v>50</v>
      </c>
      <c r="AB630" s="4">
        <v>2021</v>
      </c>
      <c r="AC630" s="6">
        <f t="shared" si="78"/>
        <v>541.6</v>
      </c>
      <c r="AD630" s="14">
        <f t="shared" si="79"/>
        <v>628</v>
      </c>
    </row>
    <row r="631" spans="1:30" x14ac:dyDescent="0.35">
      <c r="A631" s="4" t="s">
        <v>832</v>
      </c>
      <c r="B631" s="4" t="s">
        <v>559</v>
      </c>
      <c r="C631" s="4" t="s">
        <v>26</v>
      </c>
      <c r="D631" s="4" t="s">
        <v>225</v>
      </c>
      <c r="E631" s="4">
        <v>34</v>
      </c>
      <c r="F631" s="4">
        <v>12.51</v>
      </c>
      <c r="G631" s="6">
        <f t="shared" si="72"/>
        <v>426</v>
      </c>
      <c r="H631" s="4">
        <v>0.14000000000000001</v>
      </c>
      <c r="I631" s="6">
        <f t="shared" si="73"/>
        <v>534</v>
      </c>
      <c r="J631" s="4">
        <v>1.52</v>
      </c>
      <c r="K631" s="4">
        <v>0.28000000000000003</v>
      </c>
      <c r="L631" s="6">
        <f t="shared" si="74"/>
        <v>731</v>
      </c>
      <c r="M631" s="4">
        <v>21.01</v>
      </c>
      <c r="N631" s="4">
        <v>0.03</v>
      </c>
      <c r="O631" s="4">
        <v>0.19</v>
      </c>
      <c r="P631" s="4">
        <v>13.89</v>
      </c>
      <c r="Q631" s="6">
        <f t="shared" si="75"/>
        <v>636</v>
      </c>
      <c r="R631" s="4">
        <v>0.04</v>
      </c>
      <c r="S631" s="4">
        <v>0.04</v>
      </c>
      <c r="T631" s="4">
        <v>0.05</v>
      </c>
      <c r="U631" s="6">
        <f t="shared" si="76"/>
        <v>340</v>
      </c>
      <c r="V631" s="4">
        <v>0.2</v>
      </c>
      <c r="W631" s="6">
        <f t="shared" si="77"/>
        <v>521</v>
      </c>
      <c r="X631" s="4">
        <v>0.15</v>
      </c>
      <c r="Y631" s="4">
        <v>0</v>
      </c>
      <c r="Z631" s="4">
        <v>-0.16</v>
      </c>
      <c r="AA631" s="4" t="s">
        <v>28</v>
      </c>
      <c r="AB631" s="4">
        <v>2021</v>
      </c>
      <c r="AC631" s="6">
        <f t="shared" si="78"/>
        <v>542.1</v>
      </c>
      <c r="AD631" s="14">
        <f t="shared" si="79"/>
        <v>629</v>
      </c>
    </row>
    <row r="632" spans="1:30" x14ac:dyDescent="0.35">
      <c r="A632" s="4" t="s">
        <v>833</v>
      </c>
      <c r="B632" s="4" t="s">
        <v>101</v>
      </c>
      <c r="C632" s="4" t="s">
        <v>31</v>
      </c>
      <c r="D632" s="4" t="s">
        <v>147</v>
      </c>
      <c r="E632" s="4">
        <v>20</v>
      </c>
      <c r="F632" s="4">
        <v>21.84</v>
      </c>
      <c r="G632" s="6">
        <f t="shared" si="72"/>
        <v>188</v>
      </c>
      <c r="H632" s="4">
        <v>0.06</v>
      </c>
      <c r="I632" s="6">
        <f t="shared" si="73"/>
        <v>676</v>
      </c>
      <c r="J632" s="4">
        <v>1.89</v>
      </c>
      <c r="K632" s="4">
        <v>0.69</v>
      </c>
      <c r="L632" s="6">
        <f t="shared" si="74"/>
        <v>450</v>
      </c>
      <c r="M632" s="4">
        <v>31.08</v>
      </c>
      <c r="N632" s="4">
        <v>0.15</v>
      </c>
      <c r="O632" s="4">
        <v>0.25</v>
      </c>
      <c r="P632" s="4">
        <v>13.86</v>
      </c>
      <c r="Q632" s="6">
        <f t="shared" si="75"/>
        <v>641</v>
      </c>
      <c r="R632" s="4">
        <v>0.06</v>
      </c>
      <c r="S632" s="4">
        <v>-0.04</v>
      </c>
      <c r="T632" s="4">
        <v>-0.08</v>
      </c>
      <c r="U632" s="6">
        <f t="shared" si="76"/>
        <v>885</v>
      </c>
      <c r="V632" s="4">
        <v>0.34</v>
      </c>
      <c r="W632" s="6">
        <f t="shared" si="77"/>
        <v>261</v>
      </c>
      <c r="X632" s="4">
        <v>0.18</v>
      </c>
      <c r="Y632" s="4">
        <v>-0.22</v>
      </c>
      <c r="Z632" s="4">
        <v>-0.23</v>
      </c>
      <c r="AA632" s="4" t="s">
        <v>28</v>
      </c>
      <c r="AB632" s="4">
        <v>2021</v>
      </c>
      <c r="AC632" s="6">
        <f t="shared" si="78"/>
        <v>542.20000000000005</v>
      </c>
      <c r="AD632" s="14">
        <f t="shared" si="79"/>
        <v>630</v>
      </c>
    </row>
    <row r="633" spans="1:30" x14ac:dyDescent="0.35">
      <c r="A633" s="4" t="s">
        <v>834</v>
      </c>
      <c r="B633" s="4" t="s">
        <v>264</v>
      </c>
      <c r="C633" s="4" t="s">
        <v>82</v>
      </c>
      <c r="D633" s="4" t="s">
        <v>85</v>
      </c>
      <c r="E633" s="4">
        <v>22</v>
      </c>
      <c r="F633" s="4">
        <v>10.94</v>
      </c>
      <c r="G633" s="6">
        <f t="shared" si="72"/>
        <v>462</v>
      </c>
      <c r="H633" s="4">
        <v>0.12</v>
      </c>
      <c r="I633" s="6">
        <f t="shared" si="73"/>
        <v>561</v>
      </c>
      <c r="J633" s="4">
        <v>1.69</v>
      </c>
      <c r="K633" s="4">
        <v>0.64</v>
      </c>
      <c r="L633" s="6">
        <f t="shared" si="74"/>
        <v>498</v>
      </c>
      <c r="M633" s="4">
        <v>31.59</v>
      </c>
      <c r="N633" s="4">
        <v>0.18</v>
      </c>
      <c r="O633" s="4">
        <v>0.32</v>
      </c>
      <c r="P633" s="4">
        <v>20.46</v>
      </c>
      <c r="Q633" s="6">
        <f t="shared" si="75"/>
        <v>135</v>
      </c>
      <c r="R633" s="4">
        <v>0.14000000000000001</v>
      </c>
      <c r="S633" s="4">
        <v>-0.04</v>
      </c>
      <c r="T633" s="4">
        <v>-0.08</v>
      </c>
      <c r="U633" s="6">
        <f t="shared" si="76"/>
        <v>885</v>
      </c>
      <c r="V633" s="4">
        <v>0.06</v>
      </c>
      <c r="W633" s="6">
        <f t="shared" si="77"/>
        <v>803</v>
      </c>
      <c r="X633" s="4">
        <v>0</v>
      </c>
      <c r="Y633" s="4">
        <v>0.1</v>
      </c>
      <c r="Z633" s="4">
        <v>7.0000000000000007E-2</v>
      </c>
      <c r="AA633" s="4" t="s">
        <v>50</v>
      </c>
      <c r="AB633" s="4">
        <v>2021</v>
      </c>
      <c r="AC633" s="6">
        <f t="shared" si="78"/>
        <v>542.45000000000005</v>
      </c>
      <c r="AD633" s="14">
        <f t="shared" si="79"/>
        <v>631</v>
      </c>
    </row>
    <row r="634" spans="1:30" x14ac:dyDescent="0.35">
      <c r="A634" s="4" t="s">
        <v>835</v>
      </c>
      <c r="B634" s="4" t="s">
        <v>48</v>
      </c>
      <c r="C634" s="4" t="s">
        <v>31</v>
      </c>
      <c r="D634" s="4" t="s">
        <v>180</v>
      </c>
      <c r="E634" s="4">
        <v>22</v>
      </c>
      <c r="F634" s="4">
        <v>7.97</v>
      </c>
      <c r="G634" s="6">
        <f t="shared" si="72"/>
        <v>558</v>
      </c>
      <c r="H634" s="4">
        <v>0.06</v>
      </c>
      <c r="I634" s="6">
        <f t="shared" si="73"/>
        <v>676</v>
      </c>
      <c r="J634" s="4">
        <v>2</v>
      </c>
      <c r="K634" s="4">
        <v>0.61</v>
      </c>
      <c r="L634" s="6">
        <f t="shared" si="74"/>
        <v>525</v>
      </c>
      <c r="M634" s="4">
        <v>33.25</v>
      </c>
      <c r="N634" s="4">
        <v>-0.01</v>
      </c>
      <c r="O634" s="4">
        <v>0.2</v>
      </c>
      <c r="P634" s="4">
        <v>13.19</v>
      </c>
      <c r="Q634" s="6">
        <f t="shared" si="75"/>
        <v>684</v>
      </c>
      <c r="R634" s="4">
        <v>-0.04</v>
      </c>
      <c r="S634" s="4">
        <v>-0.03</v>
      </c>
      <c r="T634" s="4">
        <v>0.04</v>
      </c>
      <c r="U634" s="6">
        <f t="shared" si="76"/>
        <v>376</v>
      </c>
      <c r="V634" s="4">
        <v>0.34</v>
      </c>
      <c r="W634" s="6">
        <f t="shared" si="77"/>
        <v>261</v>
      </c>
      <c r="X634" s="4">
        <v>0.18</v>
      </c>
      <c r="Y634" s="4">
        <v>-0.15</v>
      </c>
      <c r="Z634" s="4">
        <v>-0.21</v>
      </c>
      <c r="AA634" s="4" t="s">
        <v>50</v>
      </c>
      <c r="AB634" s="4">
        <v>2021</v>
      </c>
      <c r="AC634" s="6">
        <f t="shared" si="78"/>
        <v>542.79999999999995</v>
      </c>
      <c r="AD634" s="14">
        <f t="shared" si="79"/>
        <v>632</v>
      </c>
    </row>
    <row r="635" spans="1:30" x14ac:dyDescent="0.35">
      <c r="A635" s="4" t="s">
        <v>836</v>
      </c>
      <c r="B635" s="4" t="s">
        <v>467</v>
      </c>
      <c r="C635" s="4" t="s">
        <v>26</v>
      </c>
      <c r="D635" s="4" t="s">
        <v>190</v>
      </c>
      <c r="E635" s="4">
        <v>18</v>
      </c>
      <c r="F635" s="4">
        <v>13.86</v>
      </c>
      <c r="G635" s="6">
        <f t="shared" si="72"/>
        <v>391</v>
      </c>
      <c r="H635" s="4">
        <v>0.3</v>
      </c>
      <c r="I635" s="6">
        <f t="shared" si="73"/>
        <v>301</v>
      </c>
      <c r="J635" s="4">
        <v>1.54</v>
      </c>
      <c r="K635" s="4">
        <v>0.56000000000000005</v>
      </c>
      <c r="L635" s="6">
        <f t="shared" si="74"/>
        <v>567</v>
      </c>
      <c r="M635" s="4">
        <v>45.01</v>
      </c>
      <c r="N635" s="4">
        <v>0.18</v>
      </c>
      <c r="O635" s="4">
        <v>0.49</v>
      </c>
      <c r="P635" s="4">
        <v>10.72</v>
      </c>
      <c r="Q635" s="6">
        <f t="shared" si="75"/>
        <v>827</v>
      </c>
      <c r="R635" s="4">
        <v>-0.04</v>
      </c>
      <c r="S635" s="4">
        <v>-0.08</v>
      </c>
      <c r="T635" s="4">
        <v>-0.02</v>
      </c>
      <c r="U635" s="6">
        <f t="shared" si="76"/>
        <v>656</v>
      </c>
      <c r="V635" s="4">
        <v>0.09</v>
      </c>
      <c r="W635" s="6">
        <f t="shared" si="77"/>
        <v>740</v>
      </c>
      <c r="X635" s="4">
        <v>0.17</v>
      </c>
      <c r="Y635" s="4">
        <v>0.19</v>
      </c>
      <c r="Z635" s="4">
        <v>0.21</v>
      </c>
      <c r="AA635" s="4" t="s">
        <v>33</v>
      </c>
      <c r="AB635" s="4">
        <v>2021</v>
      </c>
      <c r="AC635" s="6">
        <f t="shared" si="78"/>
        <v>543.75</v>
      </c>
      <c r="AD635" s="14">
        <f t="shared" si="79"/>
        <v>633</v>
      </c>
    </row>
    <row r="636" spans="1:30" x14ac:dyDescent="0.35">
      <c r="A636" s="4" t="s">
        <v>837</v>
      </c>
      <c r="B636" s="4" t="s">
        <v>135</v>
      </c>
      <c r="C636" s="4" t="s">
        <v>31</v>
      </c>
      <c r="D636" s="4" t="s">
        <v>120</v>
      </c>
      <c r="E636" s="4">
        <v>22</v>
      </c>
      <c r="F636" s="4">
        <v>11.18</v>
      </c>
      <c r="G636" s="6">
        <f t="shared" si="72"/>
        <v>455</v>
      </c>
      <c r="H636" s="4">
        <v>0.12</v>
      </c>
      <c r="I636" s="6">
        <f t="shared" si="73"/>
        <v>561</v>
      </c>
      <c r="J636" s="4">
        <v>1.68</v>
      </c>
      <c r="K636" s="4">
        <v>0.44</v>
      </c>
      <c r="L636" s="6">
        <f t="shared" si="74"/>
        <v>653</v>
      </c>
      <c r="M636" s="4">
        <v>31.62</v>
      </c>
      <c r="N636" s="4">
        <v>0.03</v>
      </c>
      <c r="O636" s="4">
        <v>0.19</v>
      </c>
      <c r="P636" s="4">
        <v>9.81</v>
      </c>
      <c r="Q636" s="6">
        <f t="shared" si="75"/>
        <v>846</v>
      </c>
      <c r="R636" s="4">
        <v>-0.06</v>
      </c>
      <c r="S636" s="4">
        <v>0.01</v>
      </c>
      <c r="T636" s="4">
        <v>0.06</v>
      </c>
      <c r="U636" s="6">
        <f t="shared" si="76"/>
        <v>287</v>
      </c>
      <c r="V636" s="4">
        <v>0.28999999999999998</v>
      </c>
      <c r="W636" s="6">
        <f t="shared" si="77"/>
        <v>349</v>
      </c>
      <c r="X636" s="4">
        <v>0.16</v>
      </c>
      <c r="Y636" s="4">
        <v>-0.26</v>
      </c>
      <c r="Z636" s="4">
        <v>-0.32</v>
      </c>
      <c r="AA636" s="4" t="s">
        <v>37</v>
      </c>
      <c r="AB636" s="4">
        <v>2021</v>
      </c>
      <c r="AC636" s="6">
        <f t="shared" si="78"/>
        <v>543.94999999999993</v>
      </c>
      <c r="AD636" s="14">
        <f t="shared" si="79"/>
        <v>634</v>
      </c>
    </row>
    <row r="637" spans="1:30" x14ac:dyDescent="0.35">
      <c r="A637" s="4" t="s">
        <v>838</v>
      </c>
      <c r="B637" s="4" t="s">
        <v>57</v>
      </c>
      <c r="C637" s="4" t="s">
        <v>82</v>
      </c>
      <c r="D637" s="4" t="s">
        <v>227</v>
      </c>
      <c r="E637" s="4">
        <v>19</v>
      </c>
      <c r="F637" s="4">
        <v>1.39</v>
      </c>
      <c r="G637" s="6">
        <f t="shared" si="72"/>
        <v>804</v>
      </c>
      <c r="H637" s="4">
        <v>-0.05</v>
      </c>
      <c r="I637" s="6">
        <f t="shared" si="73"/>
        <v>908</v>
      </c>
      <c r="J637" s="4">
        <v>3.54</v>
      </c>
      <c r="K637" s="4">
        <v>0.76</v>
      </c>
      <c r="L637" s="6">
        <f t="shared" si="74"/>
        <v>386</v>
      </c>
      <c r="M637" s="4">
        <v>19.96</v>
      </c>
      <c r="N637" s="4">
        <v>-0.04</v>
      </c>
      <c r="O637" s="4">
        <v>-0.09</v>
      </c>
      <c r="P637" s="4">
        <v>25.01</v>
      </c>
      <c r="Q637" s="6">
        <f t="shared" si="75"/>
        <v>24</v>
      </c>
      <c r="R637" s="4">
        <v>-7.0000000000000007E-2</v>
      </c>
      <c r="S637" s="4">
        <v>0.06</v>
      </c>
      <c r="T637" s="4">
        <v>0.04</v>
      </c>
      <c r="U637" s="6">
        <f t="shared" si="76"/>
        <v>376</v>
      </c>
      <c r="V637" s="4">
        <v>0.16</v>
      </c>
      <c r="W637" s="6">
        <f t="shared" si="77"/>
        <v>597</v>
      </c>
      <c r="X637" s="4">
        <v>-0.01</v>
      </c>
      <c r="Y637" s="4">
        <v>-0.23</v>
      </c>
      <c r="Z637" s="4">
        <v>-0.19</v>
      </c>
      <c r="AA637" s="4" t="s">
        <v>33</v>
      </c>
      <c r="AB637" s="4">
        <v>2021</v>
      </c>
      <c r="AC637" s="6">
        <f t="shared" si="78"/>
        <v>544.5</v>
      </c>
      <c r="AD637" s="14">
        <f t="shared" si="79"/>
        <v>635</v>
      </c>
    </row>
    <row r="638" spans="1:30" x14ac:dyDescent="0.35">
      <c r="A638" s="4" t="s">
        <v>839</v>
      </c>
      <c r="B638" s="4" t="s">
        <v>68</v>
      </c>
      <c r="C638" s="4" t="s">
        <v>26</v>
      </c>
      <c r="D638" s="4" t="s">
        <v>534</v>
      </c>
      <c r="E638" s="4">
        <v>26</v>
      </c>
      <c r="F638" s="4">
        <v>6.57</v>
      </c>
      <c r="G638" s="6">
        <f t="shared" si="72"/>
        <v>601</v>
      </c>
      <c r="H638" s="4">
        <v>0.05</v>
      </c>
      <c r="I638" s="6">
        <f t="shared" si="73"/>
        <v>698</v>
      </c>
      <c r="J638" s="4">
        <v>2.5099999999999998</v>
      </c>
      <c r="K638" s="4">
        <v>1.37</v>
      </c>
      <c r="L638" s="6">
        <f t="shared" si="74"/>
        <v>79</v>
      </c>
      <c r="M638" s="4">
        <v>56.3</v>
      </c>
      <c r="N638" s="4">
        <v>0.01</v>
      </c>
      <c r="O638" s="4">
        <v>0.17</v>
      </c>
      <c r="P638" s="4">
        <v>17.100000000000001</v>
      </c>
      <c r="Q638" s="6">
        <f t="shared" si="75"/>
        <v>349</v>
      </c>
      <c r="R638" s="4">
        <v>0.22</v>
      </c>
      <c r="S638" s="4">
        <v>-0.04</v>
      </c>
      <c r="T638" s="4">
        <v>-0.1</v>
      </c>
      <c r="U638" s="6">
        <f t="shared" si="76"/>
        <v>960</v>
      </c>
      <c r="V638" s="4">
        <v>0.12</v>
      </c>
      <c r="W638" s="6">
        <f t="shared" si="77"/>
        <v>678</v>
      </c>
      <c r="X638" s="4">
        <v>0.17</v>
      </c>
      <c r="Y638" s="4">
        <v>-0.02</v>
      </c>
      <c r="Z638" s="4">
        <v>0.04</v>
      </c>
      <c r="AA638" s="4" t="s">
        <v>37</v>
      </c>
      <c r="AB638" s="4">
        <v>2021</v>
      </c>
      <c r="AC638" s="6">
        <f t="shared" si="78"/>
        <v>544.6</v>
      </c>
      <c r="AD638" s="14">
        <f t="shared" si="79"/>
        <v>636</v>
      </c>
    </row>
    <row r="639" spans="1:30" x14ac:dyDescent="0.35">
      <c r="A639" s="4" t="s">
        <v>840</v>
      </c>
      <c r="B639" s="4" t="s">
        <v>57</v>
      </c>
      <c r="C639" s="4" t="s">
        <v>31</v>
      </c>
      <c r="D639" s="4" t="s">
        <v>133</v>
      </c>
      <c r="E639" s="4">
        <v>23</v>
      </c>
      <c r="F639" s="4">
        <v>2.4500000000000002</v>
      </c>
      <c r="G639" s="6">
        <f t="shared" si="72"/>
        <v>757</v>
      </c>
      <c r="H639" s="4">
        <v>0.04</v>
      </c>
      <c r="I639" s="6">
        <f t="shared" si="73"/>
        <v>721</v>
      </c>
      <c r="J639" s="4">
        <v>1.67</v>
      </c>
      <c r="K639" s="4">
        <v>1.1299999999999999</v>
      </c>
      <c r="L639" s="6">
        <f t="shared" si="74"/>
        <v>165</v>
      </c>
      <c r="M639" s="4">
        <v>75.010000000000005</v>
      </c>
      <c r="N639" s="4">
        <v>-0.08</v>
      </c>
      <c r="O639" s="4">
        <v>-0.03</v>
      </c>
      <c r="P639" s="4">
        <v>12.2</v>
      </c>
      <c r="Q639" s="6">
        <f t="shared" si="75"/>
        <v>752</v>
      </c>
      <c r="R639" s="4">
        <v>-0.05</v>
      </c>
      <c r="S639" s="4">
        <v>0.06</v>
      </c>
      <c r="T639" s="4">
        <v>0.06</v>
      </c>
      <c r="U639" s="6">
        <f t="shared" si="76"/>
        <v>287</v>
      </c>
      <c r="V639" s="4">
        <v>0.15</v>
      </c>
      <c r="W639" s="6">
        <f t="shared" si="77"/>
        <v>623</v>
      </c>
      <c r="X639" s="4">
        <v>-0.02</v>
      </c>
      <c r="Y639" s="4">
        <v>0</v>
      </c>
      <c r="Z639" s="4">
        <v>0.01</v>
      </c>
      <c r="AA639" s="4" t="s">
        <v>33</v>
      </c>
      <c r="AB639" s="4">
        <v>2021</v>
      </c>
      <c r="AC639" s="6">
        <f t="shared" si="78"/>
        <v>544.95000000000005</v>
      </c>
      <c r="AD639" s="14">
        <f t="shared" si="79"/>
        <v>637</v>
      </c>
    </row>
    <row r="640" spans="1:30" x14ac:dyDescent="0.35">
      <c r="A640" s="4" t="s">
        <v>841</v>
      </c>
      <c r="B640" s="4" t="s">
        <v>57</v>
      </c>
      <c r="C640" s="4" t="s">
        <v>26</v>
      </c>
      <c r="D640" s="4" t="s">
        <v>416</v>
      </c>
      <c r="E640" s="4">
        <v>34</v>
      </c>
      <c r="F640" s="4">
        <v>12.69</v>
      </c>
      <c r="G640" s="6">
        <f t="shared" si="72"/>
        <v>421</v>
      </c>
      <c r="H640" s="4">
        <v>0.08</v>
      </c>
      <c r="I640" s="6">
        <f t="shared" si="73"/>
        <v>635</v>
      </c>
      <c r="J640" s="4">
        <v>0.73</v>
      </c>
      <c r="K640" s="4">
        <v>0.24</v>
      </c>
      <c r="L640" s="6">
        <f t="shared" si="74"/>
        <v>751</v>
      </c>
      <c r="M640" s="4">
        <v>20.079999999999998</v>
      </c>
      <c r="N640" s="4">
        <v>-0.04</v>
      </c>
      <c r="O640" s="4">
        <v>0.05</v>
      </c>
      <c r="P640" s="4">
        <v>17.23</v>
      </c>
      <c r="Q640" s="6">
        <f t="shared" si="75"/>
        <v>340</v>
      </c>
      <c r="R640" s="4">
        <v>0.15</v>
      </c>
      <c r="S640" s="4">
        <v>0.09</v>
      </c>
      <c r="T640" s="4">
        <v>7.0000000000000007E-2</v>
      </c>
      <c r="U640" s="6">
        <f t="shared" si="76"/>
        <v>241</v>
      </c>
      <c r="V640" s="4">
        <v>0.02</v>
      </c>
      <c r="W640" s="6">
        <f t="shared" si="77"/>
        <v>874</v>
      </c>
      <c r="X640" s="4">
        <v>0.15</v>
      </c>
      <c r="Y640" s="4">
        <v>-0.18</v>
      </c>
      <c r="Z640" s="4">
        <v>-0.01</v>
      </c>
      <c r="AA640" s="4" t="s">
        <v>33</v>
      </c>
      <c r="AB640" s="4">
        <v>2021</v>
      </c>
      <c r="AC640" s="6">
        <f t="shared" si="78"/>
        <v>546.65</v>
      </c>
      <c r="AD640" s="14">
        <f t="shared" si="79"/>
        <v>638</v>
      </c>
    </row>
    <row r="641" spans="1:30" x14ac:dyDescent="0.35">
      <c r="A641" s="4" t="s">
        <v>842</v>
      </c>
      <c r="B641" s="4" t="s">
        <v>57</v>
      </c>
      <c r="C641" s="4" t="s">
        <v>26</v>
      </c>
      <c r="D641" s="4" t="s">
        <v>187</v>
      </c>
      <c r="E641" s="4">
        <v>29</v>
      </c>
      <c r="F641" s="4">
        <v>17.87</v>
      </c>
      <c r="G641" s="6">
        <f t="shared" si="72"/>
        <v>282</v>
      </c>
      <c r="H641" s="4">
        <v>0.1</v>
      </c>
      <c r="I641" s="6">
        <f t="shared" si="73"/>
        <v>588</v>
      </c>
      <c r="J641" s="4">
        <v>2.2400000000000002</v>
      </c>
      <c r="K641" s="4">
        <v>0.55000000000000004</v>
      </c>
      <c r="L641" s="6">
        <f t="shared" si="74"/>
        <v>578</v>
      </c>
      <c r="M641" s="4">
        <v>28.26</v>
      </c>
      <c r="N641" s="4">
        <v>0.05</v>
      </c>
      <c r="O641" s="4">
        <v>0.08</v>
      </c>
      <c r="P641" s="4">
        <v>16.04</v>
      </c>
      <c r="Q641" s="6">
        <f t="shared" si="75"/>
        <v>458</v>
      </c>
      <c r="R641" s="4">
        <v>0.23</v>
      </c>
      <c r="S641" s="4">
        <v>-0.08</v>
      </c>
      <c r="T641" s="4">
        <v>-0.09</v>
      </c>
      <c r="U641" s="6">
        <f t="shared" si="76"/>
        <v>923</v>
      </c>
      <c r="V641" s="4">
        <v>0.28999999999999998</v>
      </c>
      <c r="W641" s="6">
        <f t="shared" si="77"/>
        <v>349</v>
      </c>
      <c r="X641" s="4">
        <v>0.04</v>
      </c>
      <c r="Y641" s="4">
        <v>-0.22</v>
      </c>
      <c r="Z641" s="4">
        <v>-0.11</v>
      </c>
      <c r="AA641" s="4" t="s">
        <v>33</v>
      </c>
      <c r="AB641" s="4">
        <v>2021</v>
      </c>
      <c r="AC641" s="6">
        <f t="shared" si="78"/>
        <v>546.95000000000005</v>
      </c>
      <c r="AD641" s="14">
        <f t="shared" si="79"/>
        <v>639</v>
      </c>
    </row>
    <row r="642" spans="1:30" x14ac:dyDescent="0.35">
      <c r="A642" s="4" t="s">
        <v>843</v>
      </c>
      <c r="B642" s="4" t="s">
        <v>57</v>
      </c>
      <c r="C642" s="4" t="s">
        <v>26</v>
      </c>
      <c r="D642" s="4" t="s">
        <v>32</v>
      </c>
      <c r="E642" s="4">
        <v>16</v>
      </c>
      <c r="F642" s="4">
        <v>7.87</v>
      </c>
      <c r="G642" s="6">
        <f t="shared" si="72"/>
        <v>563</v>
      </c>
      <c r="H642" s="4">
        <v>0.18</v>
      </c>
      <c r="I642" s="6">
        <f t="shared" si="73"/>
        <v>466</v>
      </c>
      <c r="J642" s="4">
        <v>2.1</v>
      </c>
      <c r="K642" s="4">
        <v>0.66</v>
      </c>
      <c r="L642" s="6">
        <f t="shared" si="74"/>
        <v>473</v>
      </c>
      <c r="M642" s="4">
        <v>31.39</v>
      </c>
      <c r="N642" s="4">
        <v>0.15</v>
      </c>
      <c r="O642" s="4">
        <v>0.21</v>
      </c>
      <c r="P642" s="4">
        <v>17.97</v>
      </c>
      <c r="Q642" s="6">
        <f t="shared" si="75"/>
        <v>284</v>
      </c>
      <c r="R642" s="4">
        <v>-0.04</v>
      </c>
      <c r="S642" s="4">
        <v>0.08</v>
      </c>
      <c r="T642" s="4">
        <v>-7.0000000000000007E-2</v>
      </c>
      <c r="U642" s="6">
        <f t="shared" si="76"/>
        <v>846</v>
      </c>
      <c r="V642" s="4">
        <v>0.04</v>
      </c>
      <c r="W642" s="6">
        <f t="shared" si="77"/>
        <v>836</v>
      </c>
      <c r="X642" s="4">
        <v>-0.04</v>
      </c>
      <c r="Y642" s="4">
        <v>-0.04</v>
      </c>
      <c r="Z642" s="4">
        <v>0.09</v>
      </c>
      <c r="AA642" s="4" t="s">
        <v>33</v>
      </c>
      <c r="AB642" s="4">
        <v>2021</v>
      </c>
      <c r="AC642" s="6">
        <f t="shared" si="78"/>
        <v>548.65000000000009</v>
      </c>
      <c r="AD642" s="14">
        <f t="shared" si="79"/>
        <v>640</v>
      </c>
    </row>
    <row r="643" spans="1:30" x14ac:dyDescent="0.35">
      <c r="A643" s="4" t="s">
        <v>844</v>
      </c>
      <c r="B643" s="4" t="s">
        <v>90</v>
      </c>
      <c r="C643" s="4" t="s">
        <v>31</v>
      </c>
      <c r="D643" s="4" t="s">
        <v>78</v>
      </c>
      <c r="E643" s="4">
        <v>21</v>
      </c>
      <c r="F643" s="4">
        <v>22.5</v>
      </c>
      <c r="G643" s="6">
        <f t="shared" ref="G643:G706" si="80">RANK(F643,$F$3:$F$981)</f>
        <v>177</v>
      </c>
      <c r="H643" s="4">
        <v>7.0000000000000007E-2</v>
      </c>
      <c r="I643" s="6">
        <f t="shared" ref="I643:I706" si="81">RANK(H643,H$3:H$981)</f>
        <v>652</v>
      </c>
      <c r="J643" s="4">
        <v>1.18</v>
      </c>
      <c r="K643" s="4">
        <v>0.26</v>
      </c>
      <c r="L643" s="6">
        <f t="shared" ref="L643:L706" si="82">RANK(K643,K$3:K$981)</f>
        <v>741</v>
      </c>
      <c r="M643" s="4">
        <v>24.94</v>
      </c>
      <c r="N643" s="4">
        <v>0.02</v>
      </c>
      <c r="O643" s="4">
        <v>0.24</v>
      </c>
      <c r="P643" s="4">
        <v>17.64</v>
      </c>
      <c r="Q643" s="6">
        <f t="shared" ref="Q643:Q706" si="83">IFERROR(RANK(P643,P$3:P$981),999)</f>
        <v>308</v>
      </c>
      <c r="R643" s="4">
        <v>-0.01</v>
      </c>
      <c r="S643" s="4">
        <v>0.03</v>
      </c>
      <c r="T643" s="4">
        <v>0</v>
      </c>
      <c r="U643" s="6">
        <f t="shared" ref="U643:U706" si="84">IFERROR(RANK(T643,T$3:T$981),999)</f>
        <v>563</v>
      </c>
      <c r="V643" s="4">
        <v>0.06</v>
      </c>
      <c r="W643" s="6">
        <f t="shared" ref="W643:W706" si="85">RANK(V643,V$3:V$981)</f>
        <v>803</v>
      </c>
      <c r="X643" s="4">
        <v>0.19</v>
      </c>
      <c r="Y643" s="4">
        <v>-0.02</v>
      </c>
      <c r="Z643" s="4">
        <v>0.02</v>
      </c>
      <c r="AA643" s="4" t="s">
        <v>79</v>
      </c>
      <c r="AB643" s="4">
        <v>2021</v>
      </c>
      <c r="AC643" s="6">
        <f t="shared" ref="AC643:AC706" si="86">$G$1*G643+$I$1*I643+$L$1*L643+$Q$1*Q643+$W$1*W643+$U$1*U643</f>
        <v>548.70000000000005</v>
      </c>
      <c r="AD643" s="14">
        <f t="shared" ref="AD643:AD706" si="87">RANK(AC643,AC$3:AC$981,1)</f>
        <v>641</v>
      </c>
    </row>
    <row r="644" spans="1:30" x14ac:dyDescent="0.35">
      <c r="A644" s="4" t="s">
        <v>845</v>
      </c>
      <c r="B644" s="4" t="s">
        <v>39</v>
      </c>
      <c r="C644" s="4" t="s">
        <v>82</v>
      </c>
      <c r="D644" s="4" t="s">
        <v>213</v>
      </c>
      <c r="E644" s="4">
        <v>21</v>
      </c>
      <c r="F644" s="4">
        <v>13.13</v>
      </c>
      <c r="G644" s="6">
        <f t="shared" si="80"/>
        <v>409</v>
      </c>
      <c r="H644" s="4">
        <v>0.12</v>
      </c>
      <c r="I644" s="6">
        <f t="shared" si="81"/>
        <v>561</v>
      </c>
      <c r="J644" s="4">
        <v>1.84</v>
      </c>
      <c r="K644" s="4">
        <v>0.64</v>
      </c>
      <c r="L644" s="6">
        <f t="shared" si="82"/>
        <v>498</v>
      </c>
      <c r="M644" s="4">
        <v>36.07</v>
      </c>
      <c r="N644" s="4">
        <v>7.0000000000000007E-2</v>
      </c>
      <c r="O644" s="4">
        <v>0.19</v>
      </c>
      <c r="P644" s="4">
        <v>16.93</v>
      </c>
      <c r="Q644" s="6">
        <f t="shared" si="83"/>
        <v>367</v>
      </c>
      <c r="R644" s="4">
        <v>0.09</v>
      </c>
      <c r="S644" s="4">
        <v>-0.04</v>
      </c>
      <c r="T644" s="4">
        <v>-0.06</v>
      </c>
      <c r="U644" s="6">
        <f t="shared" si="84"/>
        <v>805</v>
      </c>
      <c r="V644" s="4">
        <v>0.1</v>
      </c>
      <c r="W644" s="6">
        <f t="shared" si="85"/>
        <v>722</v>
      </c>
      <c r="X644" s="4">
        <v>0.06</v>
      </c>
      <c r="Y644" s="4">
        <v>0.03</v>
      </c>
      <c r="Z644" s="4">
        <v>0.05</v>
      </c>
      <c r="AA644" s="4" t="s">
        <v>37</v>
      </c>
      <c r="AB644" s="4">
        <v>2021</v>
      </c>
      <c r="AC644" s="6">
        <f t="shared" si="86"/>
        <v>549.20000000000005</v>
      </c>
      <c r="AD644" s="14">
        <f t="shared" si="87"/>
        <v>642</v>
      </c>
    </row>
    <row r="645" spans="1:30" x14ac:dyDescent="0.35">
      <c r="A645" s="4" t="s">
        <v>846</v>
      </c>
      <c r="B645" s="4" t="s">
        <v>57</v>
      </c>
      <c r="C645" s="4" t="s">
        <v>82</v>
      </c>
      <c r="D645" s="4" t="s">
        <v>412</v>
      </c>
      <c r="E645" s="4">
        <v>24</v>
      </c>
      <c r="F645" s="4">
        <v>16.440000000000001</v>
      </c>
      <c r="G645" s="6">
        <f t="shared" si="80"/>
        <v>320</v>
      </c>
      <c r="H645" s="4">
        <v>0.09</v>
      </c>
      <c r="I645" s="6">
        <f t="shared" si="81"/>
        <v>605</v>
      </c>
      <c r="J645" s="4">
        <v>0.86</v>
      </c>
      <c r="K645" s="4">
        <v>0.11</v>
      </c>
      <c r="L645" s="6">
        <f t="shared" si="82"/>
        <v>792</v>
      </c>
      <c r="M645" s="4">
        <v>7.78</v>
      </c>
      <c r="N645" s="4">
        <v>0.08</v>
      </c>
      <c r="O645" s="4">
        <v>0.09</v>
      </c>
      <c r="P645" s="4">
        <v>15.21</v>
      </c>
      <c r="Q645" s="6">
        <f t="shared" si="83"/>
        <v>527</v>
      </c>
      <c r="R645" s="4">
        <v>-0.06</v>
      </c>
      <c r="S645" s="4">
        <v>0.01</v>
      </c>
      <c r="T645" s="4">
        <v>0.09</v>
      </c>
      <c r="U645" s="6">
        <f t="shared" si="84"/>
        <v>137</v>
      </c>
      <c r="V645" s="4">
        <v>-0.02</v>
      </c>
      <c r="W645" s="6">
        <f t="shared" si="85"/>
        <v>928</v>
      </c>
      <c r="X645" s="4">
        <v>0.14000000000000001</v>
      </c>
      <c r="Y645" s="4">
        <v>-7.0000000000000007E-2</v>
      </c>
      <c r="Z645" s="4">
        <v>0.03</v>
      </c>
      <c r="AA645" s="4" t="s">
        <v>33</v>
      </c>
      <c r="AB645" s="4">
        <v>2021</v>
      </c>
      <c r="AC645" s="6">
        <f t="shared" si="86"/>
        <v>550.04999999999995</v>
      </c>
      <c r="AD645" s="14">
        <f t="shared" si="87"/>
        <v>643</v>
      </c>
    </row>
    <row r="646" spans="1:30" x14ac:dyDescent="0.35">
      <c r="A646" s="4" t="s">
        <v>620</v>
      </c>
      <c r="B646" s="4" t="s">
        <v>559</v>
      </c>
      <c r="C646" s="4" t="s">
        <v>82</v>
      </c>
      <c r="D646" s="4" t="s">
        <v>397</v>
      </c>
      <c r="E646" s="4">
        <v>19</v>
      </c>
      <c r="F646" s="4">
        <v>8.94</v>
      </c>
      <c r="G646" s="6">
        <f t="shared" si="80"/>
        <v>521</v>
      </c>
      <c r="H646" s="4">
        <v>0.06</v>
      </c>
      <c r="I646" s="6">
        <f t="shared" si="81"/>
        <v>676</v>
      </c>
      <c r="J646" s="4">
        <v>1.59</v>
      </c>
      <c r="K646" s="4">
        <v>0.86</v>
      </c>
      <c r="L646" s="6">
        <f t="shared" si="82"/>
        <v>331</v>
      </c>
      <c r="M646" s="4">
        <v>46.61</v>
      </c>
      <c r="N646" s="4">
        <v>-0.03</v>
      </c>
      <c r="O646" s="4">
        <v>0.1</v>
      </c>
      <c r="P646" s="4">
        <v>18.32</v>
      </c>
      <c r="Q646" s="6">
        <f t="shared" si="83"/>
        <v>257</v>
      </c>
      <c r="R646" s="4">
        <v>0.38</v>
      </c>
      <c r="S646" s="4">
        <v>0.05</v>
      </c>
      <c r="T646" s="4">
        <v>-0.08</v>
      </c>
      <c r="U646" s="6">
        <f t="shared" si="84"/>
        <v>885</v>
      </c>
      <c r="V646" s="4">
        <v>0.13</v>
      </c>
      <c r="W646" s="6">
        <f t="shared" si="85"/>
        <v>665</v>
      </c>
      <c r="X646" s="4">
        <v>0.15</v>
      </c>
      <c r="Y646" s="4">
        <v>-0.03</v>
      </c>
      <c r="Z646" s="4">
        <v>0.05</v>
      </c>
      <c r="AA646" s="4" t="s">
        <v>28</v>
      </c>
      <c r="AB646" s="4">
        <v>2021</v>
      </c>
      <c r="AC646" s="6">
        <f t="shared" si="86"/>
        <v>551.15</v>
      </c>
      <c r="AD646" s="14">
        <f t="shared" si="87"/>
        <v>644</v>
      </c>
    </row>
    <row r="647" spans="1:30" x14ac:dyDescent="0.35">
      <c r="A647" s="4" t="s">
        <v>847</v>
      </c>
      <c r="B647" s="4" t="s">
        <v>77</v>
      </c>
      <c r="C647" s="4" t="s">
        <v>82</v>
      </c>
      <c r="D647" s="4" t="s">
        <v>127</v>
      </c>
      <c r="E647" s="4">
        <v>20</v>
      </c>
      <c r="F647" s="4">
        <v>16.03</v>
      </c>
      <c r="G647" s="6">
        <f t="shared" si="80"/>
        <v>329</v>
      </c>
      <c r="H647" s="4">
        <v>0.14000000000000001</v>
      </c>
      <c r="I647" s="6">
        <f t="shared" si="81"/>
        <v>534</v>
      </c>
      <c r="J647" s="4">
        <v>0.74</v>
      </c>
      <c r="K647" s="4">
        <v>0.23</v>
      </c>
      <c r="L647" s="6">
        <f t="shared" si="82"/>
        <v>755</v>
      </c>
      <c r="M647" s="4">
        <v>30.88</v>
      </c>
      <c r="N647" s="4">
        <v>0.1</v>
      </c>
      <c r="O647" s="4">
        <v>0.51</v>
      </c>
      <c r="P647" s="4">
        <v>16.82</v>
      </c>
      <c r="Q647" s="6">
        <f t="shared" si="83"/>
        <v>378</v>
      </c>
      <c r="R647" s="4">
        <v>0.06</v>
      </c>
      <c r="S647" s="4">
        <v>-0.03</v>
      </c>
      <c r="T647" s="4">
        <v>-0.02</v>
      </c>
      <c r="U647" s="6">
        <f t="shared" si="84"/>
        <v>656</v>
      </c>
      <c r="V647" s="4">
        <v>0.15</v>
      </c>
      <c r="W647" s="6">
        <f t="shared" si="85"/>
        <v>623</v>
      </c>
      <c r="X647" s="4">
        <v>0.09</v>
      </c>
      <c r="Y647" s="4">
        <v>0.01</v>
      </c>
      <c r="Z647" s="4">
        <v>0.01</v>
      </c>
      <c r="AA647" s="4" t="s">
        <v>46</v>
      </c>
      <c r="AB647" s="4">
        <v>2021</v>
      </c>
      <c r="AC647" s="6">
        <f t="shared" si="86"/>
        <v>551.25</v>
      </c>
      <c r="AD647" s="14">
        <f t="shared" si="87"/>
        <v>645</v>
      </c>
    </row>
    <row r="648" spans="1:30" x14ac:dyDescent="0.35">
      <c r="A648" s="4" t="s">
        <v>808</v>
      </c>
      <c r="B648" s="4" t="s">
        <v>809</v>
      </c>
      <c r="C648" s="4" t="s">
        <v>26</v>
      </c>
      <c r="D648" s="4" t="s">
        <v>416</v>
      </c>
      <c r="E648" s="4">
        <v>25</v>
      </c>
      <c r="F648" s="4">
        <v>6.12</v>
      </c>
      <c r="G648" s="6">
        <f t="shared" si="80"/>
        <v>617</v>
      </c>
      <c r="H648" s="4">
        <v>0.25</v>
      </c>
      <c r="I648" s="6">
        <f t="shared" si="81"/>
        <v>361</v>
      </c>
      <c r="J648" s="4">
        <v>1.79</v>
      </c>
      <c r="K648" s="4">
        <v>0.47</v>
      </c>
      <c r="L648" s="6">
        <f t="shared" si="82"/>
        <v>630</v>
      </c>
      <c r="M648" s="4">
        <v>27.37</v>
      </c>
      <c r="N648" s="4">
        <v>0.08</v>
      </c>
      <c r="O648" s="4">
        <v>0.36</v>
      </c>
      <c r="P648" s="4">
        <v>18.190000000000001</v>
      </c>
      <c r="Q648" s="6">
        <f t="shared" si="83"/>
        <v>265</v>
      </c>
      <c r="R648" s="4">
        <v>7.0000000000000007E-2</v>
      </c>
      <c r="S648" s="4">
        <v>-7.0000000000000007E-2</v>
      </c>
      <c r="T648" s="4">
        <v>-0.06</v>
      </c>
      <c r="U648" s="6">
        <f t="shared" si="84"/>
        <v>805</v>
      </c>
      <c r="V648" s="4">
        <v>0.04</v>
      </c>
      <c r="W648" s="6">
        <f t="shared" si="85"/>
        <v>836</v>
      </c>
      <c r="X648" s="4">
        <v>0</v>
      </c>
      <c r="Y648" s="4">
        <v>0.02</v>
      </c>
      <c r="Z648" s="4">
        <v>0.03</v>
      </c>
      <c r="AA648" s="4" t="s">
        <v>33</v>
      </c>
      <c r="AB648" s="4">
        <v>2021</v>
      </c>
      <c r="AC648" s="6">
        <f t="shared" si="86"/>
        <v>552.90000000000009</v>
      </c>
      <c r="AD648" s="14">
        <f t="shared" si="87"/>
        <v>646</v>
      </c>
    </row>
    <row r="649" spans="1:30" x14ac:dyDescent="0.35">
      <c r="A649" s="4" t="s">
        <v>848</v>
      </c>
      <c r="B649" s="4" t="s">
        <v>44</v>
      </c>
      <c r="C649" s="4" t="s">
        <v>82</v>
      </c>
      <c r="D649" s="4" t="s">
        <v>145</v>
      </c>
      <c r="E649" s="4">
        <v>22</v>
      </c>
      <c r="F649" s="4">
        <v>13.62</v>
      </c>
      <c r="G649" s="6">
        <f t="shared" si="80"/>
        <v>397</v>
      </c>
      <c r="H649" s="4">
        <v>0.05</v>
      </c>
      <c r="I649" s="6">
        <f t="shared" si="81"/>
        <v>698</v>
      </c>
      <c r="J649" s="4">
        <v>0.95</v>
      </c>
      <c r="K649" s="4">
        <v>0.42</v>
      </c>
      <c r="L649" s="6">
        <f t="shared" si="82"/>
        <v>663</v>
      </c>
      <c r="M649" s="4">
        <v>35.68</v>
      </c>
      <c r="N649" s="4">
        <v>0.13</v>
      </c>
      <c r="O649" s="4">
        <v>0.23</v>
      </c>
      <c r="P649" s="4">
        <v>16.68</v>
      </c>
      <c r="Q649" s="6">
        <f t="shared" si="83"/>
        <v>387</v>
      </c>
      <c r="R649" s="4">
        <v>-0.02</v>
      </c>
      <c r="S649" s="4">
        <v>0</v>
      </c>
      <c r="T649" s="4">
        <v>0.02</v>
      </c>
      <c r="U649" s="6">
        <f t="shared" si="84"/>
        <v>468</v>
      </c>
      <c r="V649" s="4">
        <v>0.17</v>
      </c>
      <c r="W649" s="6">
        <f t="shared" si="85"/>
        <v>581</v>
      </c>
      <c r="X649" s="4">
        <v>0.11</v>
      </c>
      <c r="Y649" s="4">
        <v>-0.06</v>
      </c>
      <c r="Z649" s="4">
        <v>0.01</v>
      </c>
      <c r="AA649" s="4" t="s">
        <v>79</v>
      </c>
      <c r="AB649" s="4">
        <v>2021</v>
      </c>
      <c r="AC649" s="6">
        <f t="shared" si="86"/>
        <v>553</v>
      </c>
      <c r="AD649" s="14">
        <f t="shared" si="87"/>
        <v>647</v>
      </c>
    </row>
    <row r="650" spans="1:30" x14ac:dyDescent="0.35">
      <c r="A650" s="4" t="s">
        <v>849</v>
      </c>
      <c r="B650" s="4" t="s">
        <v>81</v>
      </c>
      <c r="C650" s="4" t="s">
        <v>82</v>
      </c>
      <c r="D650" s="4" t="s">
        <v>259</v>
      </c>
      <c r="E650" s="4">
        <v>22</v>
      </c>
      <c r="F650" s="4">
        <v>15.27</v>
      </c>
      <c r="G650" s="6">
        <f t="shared" si="80"/>
        <v>351</v>
      </c>
      <c r="H650" s="4">
        <v>0.02</v>
      </c>
      <c r="I650" s="6">
        <f t="shared" si="81"/>
        <v>759</v>
      </c>
      <c r="J650" s="4">
        <v>0.8</v>
      </c>
      <c r="K650" s="4">
        <v>0.4</v>
      </c>
      <c r="L650" s="6">
        <f t="shared" si="82"/>
        <v>675</v>
      </c>
      <c r="M650" s="4">
        <v>45.58</v>
      </c>
      <c r="N650" s="4">
        <v>-0.09</v>
      </c>
      <c r="O650" s="4">
        <v>7.0000000000000007E-2</v>
      </c>
      <c r="P650" s="4">
        <v>21.73</v>
      </c>
      <c r="Q650" s="6">
        <f t="shared" si="83"/>
        <v>77</v>
      </c>
      <c r="R650" s="4">
        <v>0.08</v>
      </c>
      <c r="S650" s="4">
        <v>0.02</v>
      </c>
      <c r="T650" s="4">
        <v>0</v>
      </c>
      <c r="U650" s="6">
        <f t="shared" si="84"/>
        <v>563</v>
      </c>
      <c r="V650" s="4">
        <v>0.06</v>
      </c>
      <c r="W650" s="6">
        <f t="shared" si="85"/>
        <v>803</v>
      </c>
      <c r="X650" s="4">
        <v>0.13</v>
      </c>
      <c r="Y650" s="4">
        <v>-0.1</v>
      </c>
      <c r="Z650" s="4">
        <v>-0.08</v>
      </c>
      <c r="AA650" s="4" t="s">
        <v>50</v>
      </c>
      <c r="AB650" s="4">
        <v>2021</v>
      </c>
      <c r="AC650" s="6">
        <f t="shared" si="86"/>
        <v>553.70000000000005</v>
      </c>
      <c r="AD650" s="14">
        <f t="shared" si="87"/>
        <v>648</v>
      </c>
    </row>
    <row r="651" spans="1:30" x14ac:dyDescent="0.35">
      <c r="A651" s="4" t="s">
        <v>850</v>
      </c>
      <c r="B651" s="4" t="s">
        <v>39</v>
      </c>
      <c r="C651" s="4" t="s">
        <v>31</v>
      </c>
      <c r="D651" s="4" t="s">
        <v>251</v>
      </c>
      <c r="E651" s="4">
        <v>28</v>
      </c>
      <c r="F651" s="4">
        <v>6.43</v>
      </c>
      <c r="G651" s="6">
        <f t="shared" si="80"/>
        <v>606</v>
      </c>
      <c r="H651" s="4">
        <v>-0.02</v>
      </c>
      <c r="I651" s="6">
        <f t="shared" si="81"/>
        <v>834</v>
      </c>
      <c r="J651" s="4">
        <v>1.19</v>
      </c>
      <c r="K651" s="4">
        <v>0.83</v>
      </c>
      <c r="L651" s="6">
        <f t="shared" si="82"/>
        <v>347</v>
      </c>
      <c r="M651" s="4">
        <v>62.51</v>
      </c>
      <c r="N651" s="4">
        <v>-0.08</v>
      </c>
      <c r="O651" s="4">
        <v>-0.09</v>
      </c>
      <c r="P651" s="4">
        <v>15.93</v>
      </c>
      <c r="Q651" s="6">
        <f t="shared" si="83"/>
        <v>470</v>
      </c>
      <c r="R651" s="4">
        <v>0.02</v>
      </c>
      <c r="S651" s="4">
        <v>-0.04</v>
      </c>
      <c r="T651" s="4">
        <v>0.08</v>
      </c>
      <c r="U651" s="6">
        <f t="shared" si="84"/>
        <v>193</v>
      </c>
      <c r="V651" s="4">
        <v>0.03</v>
      </c>
      <c r="W651" s="6">
        <f t="shared" si="85"/>
        <v>857</v>
      </c>
      <c r="X651" s="4">
        <v>0.11</v>
      </c>
      <c r="Y651" s="4">
        <v>-0.02</v>
      </c>
      <c r="Z651" s="4">
        <v>0</v>
      </c>
      <c r="AA651" s="4" t="s">
        <v>37</v>
      </c>
      <c r="AB651" s="4">
        <v>2021</v>
      </c>
      <c r="AC651" s="6">
        <f t="shared" si="86"/>
        <v>553.95000000000005</v>
      </c>
      <c r="AD651" s="14">
        <f t="shared" si="87"/>
        <v>649</v>
      </c>
    </row>
    <row r="652" spans="1:30" x14ac:dyDescent="0.35">
      <c r="A652" s="4" t="s">
        <v>851</v>
      </c>
      <c r="B652" s="4" t="s">
        <v>77</v>
      </c>
      <c r="C652" s="4" t="s">
        <v>82</v>
      </c>
      <c r="D652" s="4" t="s">
        <v>125</v>
      </c>
      <c r="E652" s="4">
        <v>26</v>
      </c>
      <c r="F652" s="4">
        <v>12.79</v>
      </c>
      <c r="G652" s="6">
        <f t="shared" si="80"/>
        <v>420</v>
      </c>
      <c r="H652" s="4">
        <v>0.28999999999999998</v>
      </c>
      <c r="I652" s="6">
        <f t="shared" si="81"/>
        <v>313</v>
      </c>
      <c r="J652" s="4">
        <v>1.1499999999999999</v>
      </c>
      <c r="K652" s="4">
        <v>0.5</v>
      </c>
      <c r="L652" s="6">
        <f t="shared" si="82"/>
        <v>611</v>
      </c>
      <c r="M652" s="4">
        <v>37.409999999999997</v>
      </c>
      <c r="N652" s="4">
        <v>0.25</v>
      </c>
      <c r="O652" s="4">
        <v>0.51</v>
      </c>
      <c r="P652" s="4">
        <v>14.2</v>
      </c>
      <c r="Q652" s="6">
        <f t="shared" si="83"/>
        <v>612</v>
      </c>
      <c r="R652" s="4">
        <v>0.05</v>
      </c>
      <c r="S652" s="4">
        <v>-0.03</v>
      </c>
      <c r="T652" s="4">
        <v>-0.06</v>
      </c>
      <c r="U652" s="6">
        <f t="shared" si="84"/>
        <v>805</v>
      </c>
      <c r="V652" s="4">
        <v>7.0000000000000007E-2</v>
      </c>
      <c r="W652" s="6">
        <f t="shared" si="85"/>
        <v>782</v>
      </c>
      <c r="X652" s="4">
        <v>0.09</v>
      </c>
      <c r="Y652" s="4">
        <v>0.14000000000000001</v>
      </c>
      <c r="Z652" s="4">
        <v>-0.01</v>
      </c>
      <c r="AA652" s="4" t="s">
        <v>79</v>
      </c>
      <c r="AB652" s="4">
        <v>2021</v>
      </c>
      <c r="AC652" s="6">
        <f t="shared" si="86"/>
        <v>554.20000000000005</v>
      </c>
      <c r="AD652" s="14">
        <f t="shared" si="87"/>
        <v>650</v>
      </c>
    </row>
    <row r="653" spans="1:30" x14ac:dyDescent="0.35">
      <c r="A653" s="4" t="s">
        <v>852</v>
      </c>
      <c r="B653" s="4" t="s">
        <v>39</v>
      </c>
      <c r="C653" s="4" t="s">
        <v>116</v>
      </c>
      <c r="D653" s="4" t="s">
        <v>168</v>
      </c>
      <c r="E653" s="4">
        <v>24</v>
      </c>
      <c r="F653" s="4">
        <v>0.56000000000000005</v>
      </c>
      <c r="G653" s="6">
        <f t="shared" si="80"/>
        <v>867</v>
      </c>
      <c r="H653" s="4">
        <v>-0.01</v>
      </c>
      <c r="I653" s="6">
        <f t="shared" si="81"/>
        <v>820</v>
      </c>
      <c r="J653" s="4">
        <v>1.64</v>
      </c>
      <c r="K653" s="4">
        <v>1.59</v>
      </c>
      <c r="L653" s="6">
        <f t="shared" si="82"/>
        <v>45</v>
      </c>
      <c r="M653" s="4">
        <v>100.06</v>
      </c>
      <c r="N653" s="4">
        <v>-0.03</v>
      </c>
      <c r="O653" s="4">
        <v>0</v>
      </c>
      <c r="P653" s="4">
        <v>33.1</v>
      </c>
      <c r="Q653" s="6">
        <f t="shared" si="83"/>
        <v>3</v>
      </c>
      <c r="R653" s="4">
        <v>7.0000000000000007E-2</v>
      </c>
      <c r="S653" s="4">
        <v>-7.0000000000000007E-2</v>
      </c>
      <c r="T653" s="4">
        <v>-0.06</v>
      </c>
      <c r="U653" s="6">
        <f t="shared" si="84"/>
        <v>805</v>
      </c>
      <c r="V653" s="4">
        <v>0.01</v>
      </c>
      <c r="W653" s="6">
        <f t="shared" si="85"/>
        <v>891</v>
      </c>
      <c r="X653" s="4">
        <v>-0.05</v>
      </c>
      <c r="Y653" s="4">
        <v>0.03</v>
      </c>
      <c r="Z653" s="4">
        <v>-0.1</v>
      </c>
      <c r="AA653" s="4" t="s">
        <v>37</v>
      </c>
      <c r="AB653" s="4">
        <v>2021</v>
      </c>
      <c r="AC653" s="6">
        <f t="shared" si="86"/>
        <v>554.34999999999991</v>
      </c>
      <c r="AD653" s="14">
        <f t="shared" si="87"/>
        <v>651</v>
      </c>
    </row>
    <row r="654" spans="1:30" x14ac:dyDescent="0.35">
      <c r="A654" s="4" t="s">
        <v>853</v>
      </c>
      <c r="B654" s="4" t="s">
        <v>68</v>
      </c>
      <c r="C654" s="4" t="s">
        <v>82</v>
      </c>
      <c r="D654" s="4" t="s">
        <v>397</v>
      </c>
      <c r="E654" s="4">
        <v>22</v>
      </c>
      <c r="F654" s="4">
        <v>15.16</v>
      </c>
      <c r="G654" s="6">
        <f t="shared" si="80"/>
        <v>357</v>
      </c>
      <c r="H654" s="4">
        <v>7.0000000000000007E-2</v>
      </c>
      <c r="I654" s="6">
        <f t="shared" si="81"/>
        <v>652</v>
      </c>
      <c r="J654" s="4">
        <v>2.06</v>
      </c>
      <c r="K654" s="4">
        <v>0.44</v>
      </c>
      <c r="L654" s="6">
        <f t="shared" si="82"/>
        <v>653</v>
      </c>
      <c r="M654" s="4">
        <v>26.79</v>
      </c>
      <c r="N654" s="4">
        <v>0.1</v>
      </c>
      <c r="O654" s="4">
        <v>0.17</v>
      </c>
      <c r="P654" s="4">
        <v>20.94</v>
      </c>
      <c r="Q654" s="6">
        <f t="shared" si="83"/>
        <v>112</v>
      </c>
      <c r="R654" s="4">
        <v>-0.01</v>
      </c>
      <c r="S654" s="4">
        <v>0.02</v>
      </c>
      <c r="T654" s="4">
        <v>-0.06</v>
      </c>
      <c r="U654" s="6">
        <f t="shared" si="84"/>
        <v>805</v>
      </c>
      <c r="V654" s="4">
        <v>0.11</v>
      </c>
      <c r="W654" s="6">
        <f t="shared" si="85"/>
        <v>703</v>
      </c>
      <c r="X654" s="4">
        <v>0.05</v>
      </c>
      <c r="Y654" s="4">
        <v>0.09</v>
      </c>
      <c r="Z654" s="4">
        <v>0</v>
      </c>
      <c r="AA654" s="4" t="s">
        <v>28</v>
      </c>
      <c r="AB654" s="4">
        <v>2021</v>
      </c>
      <c r="AC654" s="6">
        <f t="shared" si="86"/>
        <v>555</v>
      </c>
      <c r="AD654" s="14">
        <f t="shared" si="87"/>
        <v>652</v>
      </c>
    </row>
    <row r="655" spans="1:30" x14ac:dyDescent="0.35">
      <c r="A655" s="4" t="s">
        <v>854</v>
      </c>
      <c r="B655" s="4" t="s">
        <v>57</v>
      </c>
      <c r="C655" s="4" t="s">
        <v>31</v>
      </c>
      <c r="D655" s="4" t="s">
        <v>96</v>
      </c>
      <c r="E655" s="4">
        <v>30</v>
      </c>
      <c r="F655" s="4">
        <v>9.42</v>
      </c>
      <c r="G655" s="6">
        <f t="shared" si="80"/>
        <v>506</v>
      </c>
      <c r="H655" s="4">
        <v>0.22</v>
      </c>
      <c r="I655" s="6">
        <f t="shared" si="81"/>
        <v>400</v>
      </c>
      <c r="J655" s="4">
        <v>0.78</v>
      </c>
      <c r="K655" s="4">
        <v>0.49</v>
      </c>
      <c r="L655" s="6">
        <f t="shared" si="82"/>
        <v>617</v>
      </c>
      <c r="M655" s="4">
        <v>50.07</v>
      </c>
      <c r="N655" s="4">
        <v>0.3</v>
      </c>
      <c r="O655" s="4">
        <v>0.66</v>
      </c>
      <c r="P655" s="4">
        <v>8.73</v>
      </c>
      <c r="Q655" s="6">
        <f t="shared" si="83"/>
        <v>868</v>
      </c>
      <c r="R655" s="4">
        <v>0.09</v>
      </c>
      <c r="S655" s="4">
        <v>-0.02</v>
      </c>
      <c r="T655" s="4">
        <v>0.02</v>
      </c>
      <c r="U655" s="6">
        <f t="shared" si="84"/>
        <v>468</v>
      </c>
      <c r="V655" s="4">
        <v>0.18</v>
      </c>
      <c r="W655" s="6">
        <f t="shared" si="85"/>
        <v>561</v>
      </c>
      <c r="X655" s="4">
        <v>0.18</v>
      </c>
      <c r="Y655" s="4">
        <v>7.0000000000000007E-2</v>
      </c>
      <c r="Z655" s="4">
        <v>0.19</v>
      </c>
      <c r="AA655" s="4" t="s">
        <v>33</v>
      </c>
      <c r="AB655" s="4">
        <v>2021</v>
      </c>
      <c r="AC655" s="6">
        <f t="shared" si="86"/>
        <v>555.79999999999995</v>
      </c>
      <c r="AD655" s="14">
        <f t="shared" si="87"/>
        <v>653</v>
      </c>
    </row>
    <row r="656" spans="1:30" x14ac:dyDescent="0.35">
      <c r="A656" s="4" t="s">
        <v>855</v>
      </c>
      <c r="B656" s="4" t="s">
        <v>90</v>
      </c>
      <c r="C656" s="4" t="s">
        <v>31</v>
      </c>
      <c r="D656" s="4" t="s">
        <v>66</v>
      </c>
      <c r="E656" s="4">
        <v>25</v>
      </c>
      <c r="F656" s="4">
        <v>2.04</v>
      </c>
      <c r="G656" s="6">
        <f t="shared" si="80"/>
        <v>773</v>
      </c>
      <c r="H656" s="4">
        <v>-0.06</v>
      </c>
      <c r="I656" s="6">
        <f t="shared" si="81"/>
        <v>923</v>
      </c>
      <c r="J656" s="4">
        <v>3.39</v>
      </c>
      <c r="K656" s="4">
        <v>0.99</v>
      </c>
      <c r="L656" s="6">
        <f t="shared" si="82"/>
        <v>241</v>
      </c>
      <c r="M656" s="4">
        <v>28.67</v>
      </c>
      <c r="N656" s="4">
        <v>0.08</v>
      </c>
      <c r="O656" s="4">
        <v>-0.03</v>
      </c>
      <c r="P656" s="4">
        <v>18</v>
      </c>
      <c r="Q656" s="6">
        <f t="shared" si="83"/>
        <v>282</v>
      </c>
      <c r="R656" s="4">
        <v>0.08</v>
      </c>
      <c r="S656" s="4">
        <v>0.05</v>
      </c>
      <c r="T656" s="4">
        <v>-0.04</v>
      </c>
      <c r="U656" s="6">
        <f t="shared" si="84"/>
        <v>733</v>
      </c>
      <c r="V656" s="4">
        <v>0.51</v>
      </c>
      <c r="W656" s="6">
        <f t="shared" si="85"/>
        <v>95</v>
      </c>
      <c r="X656" s="4">
        <v>0.15</v>
      </c>
      <c r="Y656" s="4">
        <v>-0.39</v>
      </c>
      <c r="Z656" s="4">
        <v>-0.51</v>
      </c>
      <c r="AA656" s="4" t="s">
        <v>46</v>
      </c>
      <c r="AB656" s="4">
        <v>2021</v>
      </c>
      <c r="AC656" s="6">
        <f t="shared" si="86"/>
        <v>556.65</v>
      </c>
      <c r="AD656" s="14">
        <f t="shared" si="87"/>
        <v>654</v>
      </c>
    </row>
    <row r="657" spans="1:30" x14ac:dyDescent="0.35">
      <c r="A657" s="4" t="s">
        <v>856</v>
      </c>
      <c r="B657" s="4" t="s">
        <v>68</v>
      </c>
      <c r="C657" s="4" t="s">
        <v>82</v>
      </c>
      <c r="D657" s="4" t="s">
        <v>265</v>
      </c>
      <c r="E657" s="4">
        <v>25</v>
      </c>
      <c r="F657" s="4">
        <v>15.54</v>
      </c>
      <c r="G657" s="6">
        <f t="shared" si="80"/>
        <v>345</v>
      </c>
      <c r="H657" s="4">
        <v>0.08</v>
      </c>
      <c r="I657" s="6">
        <f t="shared" si="81"/>
        <v>635</v>
      </c>
      <c r="J657" s="4">
        <v>0.59</v>
      </c>
      <c r="K657" s="4">
        <v>0.22</v>
      </c>
      <c r="L657" s="6">
        <f t="shared" si="82"/>
        <v>762</v>
      </c>
      <c r="M657" s="4">
        <v>30</v>
      </c>
      <c r="N657" s="4">
        <v>0.01</v>
      </c>
      <c r="O657" s="4">
        <v>0</v>
      </c>
      <c r="P657" s="4">
        <v>18.04</v>
      </c>
      <c r="Q657" s="6">
        <f t="shared" si="83"/>
        <v>280</v>
      </c>
      <c r="R657" s="4">
        <v>-0.09</v>
      </c>
      <c r="S657" s="4">
        <v>7.0000000000000007E-2</v>
      </c>
      <c r="T657" s="4">
        <v>0.03</v>
      </c>
      <c r="U657" s="6">
        <f t="shared" si="84"/>
        <v>425</v>
      </c>
      <c r="V657" s="4">
        <v>0.01</v>
      </c>
      <c r="W657" s="6">
        <f t="shared" si="85"/>
        <v>891</v>
      </c>
      <c r="X657" s="4">
        <v>0.13</v>
      </c>
      <c r="Y657" s="4">
        <v>-0.06</v>
      </c>
      <c r="Z657" s="4">
        <v>-0.09</v>
      </c>
      <c r="AA657" s="4" t="s">
        <v>28</v>
      </c>
      <c r="AB657" s="4">
        <v>2021</v>
      </c>
      <c r="AC657" s="6">
        <f t="shared" si="86"/>
        <v>557.75</v>
      </c>
      <c r="AD657" s="14">
        <f t="shared" si="87"/>
        <v>655</v>
      </c>
    </row>
    <row r="658" spans="1:30" x14ac:dyDescent="0.35">
      <c r="A658" s="4" t="s">
        <v>857</v>
      </c>
      <c r="B658" s="4" t="s">
        <v>858</v>
      </c>
      <c r="C658" s="4" t="s">
        <v>26</v>
      </c>
      <c r="D658" s="4" t="s">
        <v>333</v>
      </c>
      <c r="E658" s="4">
        <v>26</v>
      </c>
      <c r="F658" s="4">
        <v>5.98</v>
      </c>
      <c r="G658" s="6">
        <f t="shared" si="80"/>
        <v>625</v>
      </c>
      <c r="H658" s="4">
        <v>0.03</v>
      </c>
      <c r="I658" s="6">
        <f t="shared" si="81"/>
        <v>744</v>
      </c>
      <c r="J658" s="4">
        <v>3.27</v>
      </c>
      <c r="K658" s="4">
        <v>0.56999999999999995</v>
      </c>
      <c r="L658" s="6">
        <f t="shared" si="82"/>
        <v>560</v>
      </c>
      <c r="M658" s="4">
        <v>15.78</v>
      </c>
      <c r="N658" s="4">
        <v>7.0000000000000007E-2</v>
      </c>
      <c r="O658" s="4">
        <v>-0.01</v>
      </c>
      <c r="P658" s="4">
        <v>18.18</v>
      </c>
      <c r="Q658" s="6">
        <f t="shared" si="83"/>
        <v>268</v>
      </c>
      <c r="R658" s="4">
        <v>-0.09</v>
      </c>
      <c r="S658" s="4">
        <v>0.1</v>
      </c>
      <c r="T658" s="4">
        <v>-0.02</v>
      </c>
      <c r="U658" s="6">
        <f t="shared" si="84"/>
        <v>656</v>
      </c>
      <c r="V658" s="4">
        <v>0.33</v>
      </c>
      <c r="W658" s="6">
        <f t="shared" si="85"/>
        <v>277</v>
      </c>
      <c r="X658" s="4">
        <v>0</v>
      </c>
      <c r="Y658" s="4">
        <v>-0.33</v>
      </c>
      <c r="Z658" s="4">
        <v>-0.33</v>
      </c>
      <c r="AA658" s="4" t="s">
        <v>46</v>
      </c>
      <c r="AB658" s="4">
        <v>2021</v>
      </c>
      <c r="AC658" s="6">
        <f t="shared" si="86"/>
        <v>558.04999999999995</v>
      </c>
      <c r="AD658" s="14">
        <f t="shared" si="87"/>
        <v>656</v>
      </c>
    </row>
    <row r="659" spans="1:30" x14ac:dyDescent="0.35">
      <c r="A659" s="4" t="s">
        <v>859</v>
      </c>
      <c r="B659" s="4" t="s">
        <v>81</v>
      </c>
      <c r="C659" s="4" t="s">
        <v>82</v>
      </c>
      <c r="D659" s="4" t="s">
        <v>85</v>
      </c>
      <c r="E659" s="4">
        <v>26</v>
      </c>
      <c r="F659" s="4">
        <v>2.97</v>
      </c>
      <c r="G659" s="6">
        <f t="shared" si="80"/>
        <v>739</v>
      </c>
      <c r="H659" s="4">
        <v>0.1</v>
      </c>
      <c r="I659" s="6">
        <f t="shared" si="81"/>
        <v>588</v>
      </c>
      <c r="J659" s="4">
        <v>1.79</v>
      </c>
      <c r="K659" s="4">
        <v>0.09</v>
      </c>
      <c r="L659" s="6">
        <f t="shared" si="82"/>
        <v>800</v>
      </c>
      <c r="M659" s="4">
        <v>-0.05</v>
      </c>
      <c r="N659" s="4">
        <v>0</v>
      </c>
      <c r="O659" s="4"/>
      <c r="P659" s="4">
        <v>18.71</v>
      </c>
      <c r="Q659" s="6">
        <f t="shared" si="83"/>
        <v>227</v>
      </c>
      <c r="R659" s="4">
        <v>0.41</v>
      </c>
      <c r="S659" s="4">
        <v>-0.05</v>
      </c>
      <c r="T659" s="4">
        <v>0.06</v>
      </c>
      <c r="U659" s="6">
        <f t="shared" si="84"/>
        <v>287</v>
      </c>
      <c r="V659" s="4">
        <v>0.14000000000000001</v>
      </c>
      <c r="W659" s="6">
        <f t="shared" si="85"/>
        <v>644</v>
      </c>
      <c r="X659" s="4">
        <v>0.19</v>
      </c>
      <c r="Y659" s="4">
        <v>-0.24</v>
      </c>
      <c r="Z659" s="4">
        <v>-0.26</v>
      </c>
      <c r="AA659" s="4" t="s">
        <v>50</v>
      </c>
      <c r="AB659" s="4">
        <v>2021</v>
      </c>
      <c r="AC659" s="6">
        <f t="shared" si="86"/>
        <v>559.35</v>
      </c>
      <c r="AD659" s="14">
        <f t="shared" si="87"/>
        <v>657</v>
      </c>
    </row>
    <row r="660" spans="1:30" x14ac:dyDescent="0.35">
      <c r="A660" s="4" t="s">
        <v>860</v>
      </c>
      <c r="B660" s="4" t="s">
        <v>404</v>
      </c>
      <c r="C660" s="4" t="s">
        <v>31</v>
      </c>
      <c r="D660" s="4" t="s">
        <v>190</v>
      </c>
      <c r="E660" s="4">
        <v>20</v>
      </c>
      <c r="F660" s="4">
        <v>0.31</v>
      </c>
      <c r="G660" s="6">
        <f t="shared" si="80"/>
        <v>911</v>
      </c>
      <c r="H660" s="4">
        <v>0.1</v>
      </c>
      <c r="I660" s="6">
        <f t="shared" si="81"/>
        <v>588</v>
      </c>
      <c r="J660" s="4">
        <v>5.0599999999999996</v>
      </c>
      <c r="K660" s="4">
        <v>2.54</v>
      </c>
      <c r="L660" s="6">
        <f t="shared" si="82"/>
        <v>10</v>
      </c>
      <c r="M660" s="4">
        <v>50.05</v>
      </c>
      <c r="N660" s="4">
        <v>0</v>
      </c>
      <c r="O660" s="4">
        <v>0.02</v>
      </c>
      <c r="P660" s="4">
        <v>9.9499999999999993</v>
      </c>
      <c r="Q660" s="6">
        <f t="shared" si="83"/>
        <v>840</v>
      </c>
      <c r="R660" s="4">
        <v>-7.0000000000000007E-2</v>
      </c>
      <c r="S660" s="4">
        <v>0.03</v>
      </c>
      <c r="T660" s="4">
        <v>-0.04</v>
      </c>
      <c r="U660" s="6">
        <f t="shared" si="84"/>
        <v>733</v>
      </c>
      <c r="V660" s="4">
        <v>0.27</v>
      </c>
      <c r="W660" s="6">
        <f t="shared" si="85"/>
        <v>383</v>
      </c>
      <c r="X660" s="4">
        <v>0.15</v>
      </c>
      <c r="Y660" s="4">
        <v>-0.3</v>
      </c>
      <c r="Z660" s="4">
        <v>-0.17</v>
      </c>
      <c r="AA660" s="4" t="s">
        <v>33</v>
      </c>
      <c r="AB660" s="4">
        <v>2021</v>
      </c>
      <c r="AC660" s="6">
        <f t="shared" si="86"/>
        <v>559.9</v>
      </c>
      <c r="AD660" s="14">
        <f t="shared" si="87"/>
        <v>658</v>
      </c>
    </row>
    <row r="661" spans="1:30" x14ac:dyDescent="0.35">
      <c r="A661" s="4" t="s">
        <v>861</v>
      </c>
      <c r="B661" s="4" t="s">
        <v>25</v>
      </c>
      <c r="C661" s="4" t="s">
        <v>82</v>
      </c>
      <c r="D661" s="4" t="s">
        <v>639</v>
      </c>
      <c r="E661" s="4">
        <v>31</v>
      </c>
      <c r="F661" s="4">
        <v>4.0999999999999996</v>
      </c>
      <c r="G661" s="6">
        <f t="shared" si="80"/>
        <v>696</v>
      </c>
      <c r="H661" s="4">
        <v>0.05</v>
      </c>
      <c r="I661" s="6">
        <f t="shared" si="81"/>
        <v>698</v>
      </c>
      <c r="J661" s="4">
        <v>1.07</v>
      </c>
      <c r="K661" s="4">
        <v>0.72</v>
      </c>
      <c r="L661" s="6">
        <f t="shared" si="82"/>
        <v>427</v>
      </c>
      <c r="M661" s="4">
        <v>75.08</v>
      </c>
      <c r="N661" s="4">
        <v>0.03</v>
      </c>
      <c r="O661" s="4">
        <v>-0.09</v>
      </c>
      <c r="P661" s="4">
        <v>21.21</v>
      </c>
      <c r="Q661" s="6">
        <f t="shared" si="83"/>
        <v>95</v>
      </c>
      <c r="R661" s="4">
        <v>0.01</v>
      </c>
      <c r="S661" s="4">
        <v>-7.0000000000000007E-2</v>
      </c>
      <c r="T661" s="4">
        <v>-0.04</v>
      </c>
      <c r="U661" s="6">
        <f t="shared" si="84"/>
        <v>733</v>
      </c>
      <c r="V661" s="4">
        <v>0.1</v>
      </c>
      <c r="W661" s="6">
        <f t="shared" si="85"/>
        <v>722</v>
      </c>
      <c r="X661" s="4">
        <v>0.03</v>
      </c>
      <c r="Y661" s="4">
        <v>-0.05</v>
      </c>
      <c r="Z661" s="4">
        <v>-0.16</v>
      </c>
      <c r="AA661" s="4" t="s">
        <v>28</v>
      </c>
      <c r="AB661" s="4">
        <v>2021</v>
      </c>
      <c r="AC661" s="6">
        <f t="shared" si="86"/>
        <v>560.69999999999993</v>
      </c>
      <c r="AD661" s="14">
        <f t="shared" si="87"/>
        <v>659</v>
      </c>
    </row>
    <row r="662" spans="1:30" x14ac:dyDescent="0.35">
      <c r="A662" s="4" t="s">
        <v>862</v>
      </c>
      <c r="B662" s="4" t="s">
        <v>81</v>
      </c>
      <c r="C662" s="4" t="s">
        <v>82</v>
      </c>
      <c r="D662" s="4" t="s">
        <v>310</v>
      </c>
      <c r="E662" s="4">
        <v>28</v>
      </c>
      <c r="F662" s="4">
        <v>7.27</v>
      </c>
      <c r="G662" s="6">
        <f t="shared" si="80"/>
        <v>582</v>
      </c>
      <c r="H662" s="4">
        <v>0.18</v>
      </c>
      <c r="I662" s="6">
        <f t="shared" si="81"/>
        <v>466</v>
      </c>
      <c r="J662" s="4">
        <v>1.07</v>
      </c>
      <c r="K662" s="4">
        <v>0.11</v>
      </c>
      <c r="L662" s="6">
        <f t="shared" si="82"/>
        <v>792</v>
      </c>
      <c r="M662" s="4">
        <v>12.51</v>
      </c>
      <c r="N662" s="4">
        <v>0.19</v>
      </c>
      <c r="O662" s="4">
        <v>1.06</v>
      </c>
      <c r="P662" s="4">
        <v>18.48</v>
      </c>
      <c r="Q662" s="6">
        <f t="shared" si="83"/>
        <v>248</v>
      </c>
      <c r="R662" s="4">
        <v>-0.08</v>
      </c>
      <c r="S662" s="4">
        <v>-0.08</v>
      </c>
      <c r="T662" s="4">
        <v>0</v>
      </c>
      <c r="U662" s="6">
        <f t="shared" si="84"/>
        <v>563</v>
      </c>
      <c r="V662" s="4">
        <v>7.0000000000000007E-2</v>
      </c>
      <c r="W662" s="6">
        <f t="shared" si="85"/>
        <v>782</v>
      </c>
      <c r="X662" s="4">
        <v>0.13</v>
      </c>
      <c r="Y662" s="4">
        <v>0.09</v>
      </c>
      <c r="Z662" s="4">
        <v>0.02</v>
      </c>
      <c r="AA662" s="4" t="s">
        <v>50</v>
      </c>
      <c r="AB662" s="4">
        <v>2021</v>
      </c>
      <c r="AC662" s="6">
        <f t="shared" si="86"/>
        <v>562.05000000000007</v>
      </c>
      <c r="AD662" s="14">
        <f t="shared" si="87"/>
        <v>660</v>
      </c>
    </row>
    <row r="663" spans="1:30" x14ac:dyDescent="0.35">
      <c r="A663" s="4" t="s">
        <v>768</v>
      </c>
      <c r="B663" s="4" t="s">
        <v>57</v>
      </c>
      <c r="C663" s="4" t="s">
        <v>82</v>
      </c>
      <c r="D663" s="4" t="s">
        <v>185</v>
      </c>
      <c r="E663" s="4">
        <v>22</v>
      </c>
      <c r="F663" s="4">
        <v>11.85</v>
      </c>
      <c r="G663" s="6">
        <f t="shared" si="80"/>
        <v>445</v>
      </c>
      <c r="H663" s="4">
        <v>0.01</v>
      </c>
      <c r="I663" s="6">
        <f t="shared" si="81"/>
        <v>776</v>
      </c>
      <c r="J663" s="4">
        <v>1.24</v>
      </c>
      <c r="K663" s="4">
        <v>0.5</v>
      </c>
      <c r="L663" s="6">
        <f t="shared" si="82"/>
        <v>611</v>
      </c>
      <c r="M663" s="4">
        <v>39.97</v>
      </c>
      <c r="N663" s="4">
        <v>0.13</v>
      </c>
      <c r="O663" s="4">
        <v>0.23</v>
      </c>
      <c r="P663" s="4">
        <v>19.32</v>
      </c>
      <c r="Q663" s="6">
        <f t="shared" si="83"/>
        <v>192</v>
      </c>
      <c r="R663" s="4">
        <v>-0.04</v>
      </c>
      <c r="S663" s="4">
        <v>0.05</v>
      </c>
      <c r="T663" s="4">
        <v>0.03</v>
      </c>
      <c r="U663" s="6">
        <f t="shared" si="84"/>
        <v>425</v>
      </c>
      <c r="V663" s="4">
        <v>0.02</v>
      </c>
      <c r="W663" s="6">
        <f t="shared" si="85"/>
        <v>874</v>
      </c>
      <c r="X663" s="4">
        <v>0.05</v>
      </c>
      <c r="Y663" s="4">
        <v>-0.01</v>
      </c>
      <c r="Z663" s="4">
        <v>-0.09</v>
      </c>
      <c r="AA663" s="4" t="s">
        <v>33</v>
      </c>
      <c r="AB663" s="4">
        <v>2021</v>
      </c>
      <c r="AC663" s="6">
        <f t="shared" si="86"/>
        <v>562.9</v>
      </c>
      <c r="AD663" s="14">
        <f t="shared" si="87"/>
        <v>661</v>
      </c>
    </row>
    <row r="664" spans="1:30" x14ac:dyDescent="0.35">
      <c r="A664" s="4" t="s">
        <v>863</v>
      </c>
      <c r="B664" s="4" t="s">
        <v>68</v>
      </c>
      <c r="C664" s="4" t="s">
        <v>82</v>
      </c>
      <c r="D664" s="4" t="s">
        <v>506</v>
      </c>
      <c r="E664" s="4">
        <v>25</v>
      </c>
      <c r="F664" s="4">
        <v>10.74</v>
      </c>
      <c r="G664" s="6">
        <f t="shared" si="80"/>
        <v>472</v>
      </c>
      <c r="H664" s="4">
        <v>0.15</v>
      </c>
      <c r="I664" s="6">
        <f t="shared" si="81"/>
        <v>510</v>
      </c>
      <c r="J664" s="4">
        <v>1.36</v>
      </c>
      <c r="K664" s="4">
        <v>0.42</v>
      </c>
      <c r="L664" s="6">
        <f t="shared" si="82"/>
        <v>663</v>
      </c>
      <c r="M664" s="4">
        <v>33.22</v>
      </c>
      <c r="N664" s="4">
        <v>0.04</v>
      </c>
      <c r="O664" s="4">
        <v>0.48</v>
      </c>
      <c r="P664" s="4">
        <v>18.53</v>
      </c>
      <c r="Q664" s="6">
        <f t="shared" si="83"/>
        <v>244</v>
      </c>
      <c r="R664" s="4">
        <v>-0.04</v>
      </c>
      <c r="S664" s="4">
        <v>-7.0000000000000007E-2</v>
      </c>
      <c r="T664" s="4">
        <v>-0.04</v>
      </c>
      <c r="U664" s="6">
        <f t="shared" si="84"/>
        <v>733</v>
      </c>
      <c r="V664" s="4">
        <v>0.03</v>
      </c>
      <c r="W664" s="6">
        <f t="shared" si="85"/>
        <v>857</v>
      </c>
      <c r="X664" s="4">
        <v>0.09</v>
      </c>
      <c r="Y664" s="4">
        <v>0.04</v>
      </c>
      <c r="Z664" s="4">
        <v>0</v>
      </c>
      <c r="AA664" s="4" t="s">
        <v>28</v>
      </c>
      <c r="AB664" s="4">
        <v>2021</v>
      </c>
      <c r="AC664" s="6">
        <f t="shared" si="86"/>
        <v>563.15</v>
      </c>
      <c r="AD664" s="14">
        <f t="shared" si="87"/>
        <v>662</v>
      </c>
    </row>
    <row r="665" spans="1:30" x14ac:dyDescent="0.35">
      <c r="A665" s="4" t="s">
        <v>864</v>
      </c>
      <c r="B665" s="4" t="s">
        <v>101</v>
      </c>
      <c r="C665" s="4" t="s">
        <v>82</v>
      </c>
      <c r="D665" s="4" t="s">
        <v>242</v>
      </c>
      <c r="E665" s="4">
        <v>27</v>
      </c>
      <c r="F665" s="4">
        <v>5.0199999999999996</v>
      </c>
      <c r="G665" s="6">
        <f t="shared" si="80"/>
        <v>664</v>
      </c>
      <c r="H665" s="4">
        <v>0.15</v>
      </c>
      <c r="I665" s="6">
        <f t="shared" si="81"/>
        <v>510</v>
      </c>
      <c r="J665" s="4">
        <v>1.18</v>
      </c>
      <c r="K665" s="4">
        <v>0.46</v>
      </c>
      <c r="L665" s="6">
        <f t="shared" si="82"/>
        <v>641</v>
      </c>
      <c r="M665" s="4">
        <v>33.39</v>
      </c>
      <c r="N665" s="4">
        <v>0.12</v>
      </c>
      <c r="O665" s="4">
        <v>0.52</v>
      </c>
      <c r="P665" s="4">
        <v>20.399999999999999</v>
      </c>
      <c r="Q665" s="6">
        <f t="shared" si="83"/>
        <v>140</v>
      </c>
      <c r="R665" s="4">
        <v>-0.06</v>
      </c>
      <c r="S665" s="4">
        <v>0.03</v>
      </c>
      <c r="T665" s="4">
        <v>-0.06</v>
      </c>
      <c r="U665" s="6">
        <f t="shared" si="84"/>
        <v>805</v>
      </c>
      <c r="V665" s="4">
        <v>0.12</v>
      </c>
      <c r="W665" s="6">
        <f t="shared" si="85"/>
        <v>678</v>
      </c>
      <c r="X665" s="4">
        <v>0.02</v>
      </c>
      <c r="Y665" s="4">
        <v>0.17</v>
      </c>
      <c r="Z665" s="4">
        <v>0.2</v>
      </c>
      <c r="AA665" s="4" t="s">
        <v>46</v>
      </c>
      <c r="AB665" s="4">
        <v>2021</v>
      </c>
      <c r="AC665" s="6">
        <f t="shared" si="86"/>
        <v>564.85</v>
      </c>
      <c r="AD665" s="14">
        <f t="shared" si="87"/>
        <v>663</v>
      </c>
    </row>
    <row r="666" spans="1:30" x14ac:dyDescent="0.35">
      <c r="A666" s="4" t="s">
        <v>599</v>
      </c>
      <c r="B666" s="4" t="s">
        <v>39</v>
      </c>
      <c r="C666" s="4" t="s">
        <v>31</v>
      </c>
      <c r="D666" s="4" t="s">
        <v>357</v>
      </c>
      <c r="E666" s="4">
        <v>27</v>
      </c>
      <c r="F666" s="4">
        <v>14.04</v>
      </c>
      <c r="G666" s="6">
        <f t="shared" si="80"/>
        <v>388</v>
      </c>
      <c r="H666" s="4">
        <v>0.05</v>
      </c>
      <c r="I666" s="6">
        <f t="shared" si="81"/>
        <v>698</v>
      </c>
      <c r="J666" s="4">
        <v>2.16</v>
      </c>
      <c r="K666" s="4">
        <v>0.47</v>
      </c>
      <c r="L666" s="6">
        <f t="shared" si="82"/>
        <v>630</v>
      </c>
      <c r="M666" s="4">
        <v>23.3</v>
      </c>
      <c r="N666" s="4">
        <v>0.08</v>
      </c>
      <c r="O666" s="4">
        <v>0.3</v>
      </c>
      <c r="P666" s="4">
        <v>14.16</v>
      </c>
      <c r="Q666" s="6">
        <f t="shared" si="83"/>
        <v>613</v>
      </c>
      <c r="R666" s="4">
        <v>0</v>
      </c>
      <c r="S666" s="4">
        <v>0.03</v>
      </c>
      <c r="T666" s="4">
        <v>0.01</v>
      </c>
      <c r="U666" s="6">
        <f t="shared" si="84"/>
        <v>521</v>
      </c>
      <c r="V666" s="4">
        <v>0.28000000000000003</v>
      </c>
      <c r="W666" s="6">
        <f t="shared" si="85"/>
        <v>366</v>
      </c>
      <c r="X666" s="4">
        <v>0.11</v>
      </c>
      <c r="Y666" s="4">
        <v>-0.04</v>
      </c>
      <c r="Z666" s="4">
        <v>-0.06</v>
      </c>
      <c r="AA666" s="4" t="s">
        <v>37</v>
      </c>
      <c r="AB666" s="4">
        <v>2021</v>
      </c>
      <c r="AC666" s="6">
        <f t="shared" si="86"/>
        <v>565.4</v>
      </c>
      <c r="AD666" s="14">
        <f t="shared" si="87"/>
        <v>664</v>
      </c>
    </row>
    <row r="667" spans="1:30" x14ac:dyDescent="0.35">
      <c r="A667" s="4" t="s">
        <v>865</v>
      </c>
      <c r="B667" s="4" t="s">
        <v>68</v>
      </c>
      <c r="C667" s="4" t="s">
        <v>26</v>
      </c>
      <c r="D667" s="4" t="s">
        <v>88</v>
      </c>
      <c r="E667" s="4">
        <v>20</v>
      </c>
      <c r="F667" s="4">
        <v>11.56</v>
      </c>
      <c r="G667" s="6">
        <f t="shared" si="80"/>
        <v>449</v>
      </c>
      <c r="H667" s="4">
        <v>0.17</v>
      </c>
      <c r="I667" s="6">
        <f t="shared" si="81"/>
        <v>487</v>
      </c>
      <c r="J667" s="4">
        <v>1.5</v>
      </c>
      <c r="K667" s="4">
        <v>0.52</v>
      </c>
      <c r="L667" s="6">
        <f t="shared" si="82"/>
        <v>598</v>
      </c>
      <c r="M667" s="4">
        <v>33.229999999999997</v>
      </c>
      <c r="N667" s="4">
        <v>0.11</v>
      </c>
      <c r="O667" s="4">
        <v>0.36</v>
      </c>
      <c r="P667" s="4">
        <v>12.06</v>
      </c>
      <c r="Q667" s="6">
        <f t="shared" si="83"/>
        <v>763</v>
      </c>
      <c r="R667" s="4">
        <v>-0.01</v>
      </c>
      <c r="S667" s="4">
        <v>-0.02</v>
      </c>
      <c r="T667" s="4">
        <v>0</v>
      </c>
      <c r="U667" s="6">
        <f t="shared" si="84"/>
        <v>563</v>
      </c>
      <c r="V667" s="4">
        <v>0.16</v>
      </c>
      <c r="W667" s="6">
        <f t="shared" si="85"/>
        <v>597</v>
      </c>
      <c r="X667" s="4">
        <v>0.24</v>
      </c>
      <c r="Y667" s="4">
        <v>0.01</v>
      </c>
      <c r="Z667" s="4">
        <v>-0.05</v>
      </c>
      <c r="AA667" s="4" t="s">
        <v>28</v>
      </c>
      <c r="AB667" s="4">
        <v>2021</v>
      </c>
      <c r="AC667" s="6">
        <f t="shared" si="86"/>
        <v>567.29999999999995</v>
      </c>
      <c r="AD667" s="14">
        <f t="shared" si="87"/>
        <v>665</v>
      </c>
    </row>
    <row r="668" spans="1:30" x14ac:dyDescent="0.35">
      <c r="A668" s="4" t="s">
        <v>866</v>
      </c>
      <c r="B668" s="4" t="s">
        <v>68</v>
      </c>
      <c r="C668" s="4" t="s">
        <v>82</v>
      </c>
      <c r="D668" s="4" t="s">
        <v>244</v>
      </c>
      <c r="E668" s="4">
        <v>20</v>
      </c>
      <c r="F668" s="4">
        <v>5.0999999999999996</v>
      </c>
      <c r="G668" s="6">
        <f t="shared" si="80"/>
        <v>660</v>
      </c>
      <c r="H668" s="4">
        <v>0.21</v>
      </c>
      <c r="I668" s="6">
        <f t="shared" si="81"/>
        <v>413</v>
      </c>
      <c r="J668" s="4">
        <v>0.51</v>
      </c>
      <c r="K668" s="4">
        <v>0.21</v>
      </c>
      <c r="L668" s="6">
        <f t="shared" si="82"/>
        <v>768</v>
      </c>
      <c r="M668" s="4">
        <v>33.21</v>
      </c>
      <c r="N668" s="4">
        <v>0.37</v>
      </c>
      <c r="O668" s="4">
        <v>0.94</v>
      </c>
      <c r="P668" s="4">
        <v>14.81</v>
      </c>
      <c r="Q668" s="6">
        <f t="shared" si="83"/>
        <v>565</v>
      </c>
      <c r="R668" s="4">
        <v>-0.01</v>
      </c>
      <c r="S668" s="4">
        <v>0.04</v>
      </c>
      <c r="T668" s="4">
        <v>0.05</v>
      </c>
      <c r="U668" s="6">
        <f t="shared" si="84"/>
        <v>340</v>
      </c>
      <c r="V668" s="4">
        <v>0.08</v>
      </c>
      <c r="W668" s="6">
        <f t="shared" si="85"/>
        <v>763</v>
      </c>
      <c r="X668" s="4">
        <v>0.27</v>
      </c>
      <c r="Y668" s="4">
        <v>0.1</v>
      </c>
      <c r="Z668" s="4">
        <v>0.17</v>
      </c>
      <c r="AA668" s="4" t="s">
        <v>28</v>
      </c>
      <c r="AB668" s="4">
        <v>2021</v>
      </c>
      <c r="AC668" s="6">
        <f t="shared" si="86"/>
        <v>567.9</v>
      </c>
      <c r="AD668" s="14">
        <f t="shared" si="87"/>
        <v>666</v>
      </c>
    </row>
    <row r="669" spans="1:30" x14ac:dyDescent="0.35">
      <c r="A669" s="4" t="s">
        <v>867</v>
      </c>
      <c r="B669" s="4" t="s">
        <v>404</v>
      </c>
      <c r="C669" s="4" t="s">
        <v>31</v>
      </c>
      <c r="D669" s="4" t="s">
        <v>364</v>
      </c>
      <c r="E669" s="4">
        <v>24</v>
      </c>
      <c r="F669" s="4">
        <v>14.62</v>
      </c>
      <c r="G669" s="6">
        <f t="shared" si="80"/>
        <v>372</v>
      </c>
      <c r="H669" s="4">
        <v>0.03</v>
      </c>
      <c r="I669" s="6">
        <f t="shared" si="81"/>
        <v>744</v>
      </c>
      <c r="J669" s="4">
        <v>2.11</v>
      </c>
      <c r="K669" s="4">
        <v>0.81</v>
      </c>
      <c r="L669" s="6">
        <f t="shared" si="82"/>
        <v>356</v>
      </c>
      <c r="M669" s="4">
        <v>39.93</v>
      </c>
      <c r="N669" s="4">
        <v>0.12</v>
      </c>
      <c r="O669" s="4">
        <v>0.14000000000000001</v>
      </c>
      <c r="P669" s="4">
        <v>11.32</v>
      </c>
      <c r="Q669" s="6">
        <f t="shared" si="83"/>
        <v>800</v>
      </c>
      <c r="R669" s="4">
        <v>0</v>
      </c>
      <c r="S669" s="4">
        <v>0</v>
      </c>
      <c r="T669" s="4">
        <v>0</v>
      </c>
      <c r="U669" s="6">
        <f t="shared" si="84"/>
        <v>563</v>
      </c>
      <c r="V669" s="4">
        <v>0.21</v>
      </c>
      <c r="W669" s="6">
        <f t="shared" si="85"/>
        <v>508</v>
      </c>
      <c r="X669" s="4">
        <v>0.06</v>
      </c>
      <c r="Y669" s="4">
        <v>-0.21</v>
      </c>
      <c r="Z669" s="4">
        <v>-0.22</v>
      </c>
      <c r="AA669" s="4" t="s">
        <v>46</v>
      </c>
      <c r="AB669" s="4">
        <v>2021</v>
      </c>
      <c r="AC669" s="6">
        <f t="shared" si="86"/>
        <v>568.25</v>
      </c>
      <c r="AD669" s="14">
        <f t="shared" si="87"/>
        <v>667</v>
      </c>
    </row>
    <row r="670" spans="1:30" x14ac:dyDescent="0.35">
      <c r="A670" s="4" t="s">
        <v>868</v>
      </c>
      <c r="B670" s="4" t="s">
        <v>101</v>
      </c>
      <c r="C670" s="4" t="s">
        <v>31</v>
      </c>
      <c r="D670" s="4" t="s">
        <v>229</v>
      </c>
      <c r="E670" s="4">
        <v>29</v>
      </c>
      <c r="F670" s="4">
        <v>9.76</v>
      </c>
      <c r="G670" s="6">
        <f t="shared" si="80"/>
        <v>496</v>
      </c>
      <c r="H670" s="4">
        <v>0.1</v>
      </c>
      <c r="I670" s="6">
        <f t="shared" si="81"/>
        <v>588</v>
      </c>
      <c r="J670" s="4">
        <v>1.35</v>
      </c>
      <c r="K670" s="4">
        <v>0.23</v>
      </c>
      <c r="L670" s="6">
        <f t="shared" si="82"/>
        <v>755</v>
      </c>
      <c r="M670" s="4">
        <v>14.27</v>
      </c>
      <c r="N670" s="4">
        <v>0.08</v>
      </c>
      <c r="O670" s="4">
        <v>0.55000000000000004</v>
      </c>
      <c r="P670" s="4">
        <v>16.600000000000001</v>
      </c>
      <c r="Q670" s="6">
        <f t="shared" si="83"/>
        <v>398</v>
      </c>
      <c r="R670" s="4">
        <v>-0.02</v>
      </c>
      <c r="S670" s="4">
        <v>-7.0000000000000007E-2</v>
      </c>
      <c r="T670" s="4">
        <v>0</v>
      </c>
      <c r="U670" s="6">
        <f t="shared" si="84"/>
        <v>563</v>
      </c>
      <c r="V670" s="4">
        <v>0.2</v>
      </c>
      <c r="W670" s="6">
        <f t="shared" si="85"/>
        <v>521</v>
      </c>
      <c r="X670" s="4">
        <v>0.19</v>
      </c>
      <c r="Y670" s="4">
        <v>-0.06</v>
      </c>
      <c r="Z670" s="4">
        <v>0</v>
      </c>
      <c r="AA670" s="4" t="s">
        <v>28</v>
      </c>
      <c r="AB670" s="4">
        <v>2021</v>
      </c>
      <c r="AC670" s="6">
        <f t="shared" si="86"/>
        <v>568.65</v>
      </c>
      <c r="AD670" s="14">
        <f t="shared" si="87"/>
        <v>668</v>
      </c>
    </row>
    <row r="671" spans="1:30" x14ac:dyDescent="0.35">
      <c r="A671" s="4" t="s">
        <v>869</v>
      </c>
      <c r="B671" s="4" t="s">
        <v>101</v>
      </c>
      <c r="C671" s="4" t="s">
        <v>31</v>
      </c>
      <c r="D671" s="4" t="s">
        <v>156</v>
      </c>
      <c r="E671" s="4">
        <v>26</v>
      </c>
      <c r="F671" s="4">
        <v>5.23</v>
      </c>
      <c r="G671" s="6">
        <f t="shared" si="80"/>
        <v>656</v>
      </c>
      <c r="H671" s="4">
        <v>0.18</v>
      </c>
      <c r="I671" s="6">
        <f t="shared" si="81"/>
        <v>466</v>
      </c>
      <c r="J671" s="4">
        <v>1.84</v>
      </c>
      <c r="K671" s="4">
        <v>0.32</v>
      </c>
      <c r="L671" s="6">
        <f t="shared" si="82"/>
        <v>717</v>
      </c>
      <c r="M671" s="4">
        <v>20.059999999999999</v>
      </c>
      <c r="N671" s="4">
        <v>7.0000000000000007E-2</v>
      </c>
      <c r="O671" s="4">
        <v>0.59</v>
      </c>
      <c r="P671" s="4">
        <v>16.88</v>
      </c>
      <c r="Q671" s="6">
        <f t="shared" si="83"/>
        <v>371</v>
      </c>
      <c r="R671" s="4">
        <v>0.08</v>
      </c>
      <c r="S671" s="4">
        <v>0.06</v>
      </c>
      <c r="T671" s="4">
        <v>0</v>
      </c>
      <c r="U671" s="6">
        <f t="shared" si="84"/>
        <v>563</v>
      </c>
      <c r="V671" s="4">
        <v>0.11</v>
      </c>
      <c r="W671" s="6">
        <f t="shared" si="85"/>
        <v>703</v>
      </c>
      <c r="X671" s="4">
        <v>0.02</v>
      </c>
      <c r="Y671" s="4">
        <v>0.12</v>
      </c>
      <c r="Z671" s="4">
        <v>0.08</v>
      </c>
      <c r="AA671" s="4" t="s">
        <v>50</v>
      </c>
      <c r="AB671" s="4">
        <v>2021</v>
      </c>
      <c r="AC671" s="6">
        <f t="shared" si="86"/>
        <v>568.69999999999993</v>
      </c>
      <c r="AD671" s="14">
        <f t="shared" si="87"/>
        <v>669</v>
      </c>
    </row>
    <row r="672" spans="1:30" x14ac:dyDescent="0.35">
      <c r="A672" s="4" t="s">
        <v>870</v>
      </c>
      <c r="B672" s="4" t="s">
        <v>44</v>
      </c>
      <c r="C672" s="4" t="s">
        <v>31</v>
      </c>
      <c r="D672" s="4" t="s">
        <v>233</v>
      </c>
      <c r="E672" s="4">
        <v>31</v>
      </c>
      <c r="F672" s="4">
        <v>4.4800000000000004</v>
      </c>
      <c r="G672" s="6">
        <f t="shared" si="80"/>
        <v>682</v>
      </c>
      <c r="H672" s="4">
        <v>0.14000000000000001</v>
      </c>
      <c r="I672" s="6">
        <f t="shared" si="81"/>
        <v>534</v>
      </c>
      <c r="J672" s="4">
        <v>3.15</v>
      </c>
      <c r="K672" s="4">
        <v>0.5</v>
      </c>
      <c r="L672" s="6">
        <f t="shared" si="82"/>
        <v>611</v>
      </c>
      <c r="M672" s="4">
        <v>14.31</v>
      </c>
      <c r="N672" s="4">
        <v>0.17</v>
      </c>
      <c r="O672" s="4">
        <v>0.41</v>
      </c>
      <c r="P672" s="4">
        <v>13.41</v>
      </c>
      <c r="Q672" s="6">
        <f t="shared" si="83"/>
        <v>671</v>
      </c>
      <c r="R672" s="4">
        <v>-0.04</v>
      </c>
      <c r="S672" s="4">
        <v>-0.01</v>
      </c>
      <c r="T672" s="4">
        <v>0.04</v>
      </c>
      <c r="U672" s="6">
        <f t="shared" si="84"/>
        <v>376</v>
      </c>
      <c r="V672" s="4">
        <v>0.19</v>
      </c>
      <c r="W672" s="6">
        <f t="shared" si="85"/>
        <v>540</v>
      </c>
      <c r="X672" s="4">
        <v>0.13</v>
      </c>
      <c r="Y672" s="4">
        <v>-0.03</v>
      </c>
      <c r="Z672" s="4">
        <v>0.01</v>
      </c>
      <c r="AA672" s="4" t="s">
        <v>46</v>
      </c>
      <c r="AB672" s="4">
        <v>2021</v>
      </c>
      <c r="AC672" s="6">
        <f t="shared" si="86"/>
        <v>569.04999999999995</v>
      </c>
      <c r="AD672" s="14">
        <f t="shared" si="87"/>
        <v>670</v>
      </c>
    </row>
    <row r="673" spans="1:30" x14ac:dyDescent="0.35">
      <c r="A673" s="4" t="s">
        <v>871</v>
      </c>
      <c r="B673" s="4" t="s">
        <v>87</v>
      </c>
      <c r="C673" s="4" t="s">
        <v>82</v>
      </c>
      <c r="D673" s="4" t="s">
        <v>227</v>
      </c>
      <c r="E673" s="4">
        <v>26</v>
      </c>
      <c r="F673" s="4">
        <v>8.59</v>
      </c>
      <c r="G673" s="6">
        <f t="shared" si="80"/>
        <v>533</v>
      </c>
      <c r="H673" s="4">
        <v>7.0000000000000007E-2</v>
      </c>
      <c r="I673" s="6">
        <f t="shared" si="81"/>
        <v>652</v>
      </c>
      <c r="J673" s="4">
        <v>1.6</v>
      </c>
      <c r="K673" s="4">
        <v>0.59</v>
      </c>
      <c r="L673" s="6">
        <f t="shared" si="82"/>
        <v>542</v>
      </c>
      <c r="M673" s="4">
        <v>35.659999999999997</v>
      </c>
      <c r="N673" s="4">
        <v>-7.0000000000000007E-2</v>
      </c>
      <c r="O673" s="4">
        <v>-0.03</v>
      </c>
      <c r="P673" s="4">
        <v>22.23</v>
      </c>
      <c r="Q673" s="6">
        <f t="shared" si="83"/>
        <v>60</v>
      </c>
      <c r="R673" s="4">
        <v>0.08</v>
      </c>
      <c r="S673" s="4">
        <v>-7.0000000000000007E-2</v>
      </c>
      <c r="T673" s="4">
        <v>-0.08</v>
      </c>
      <c r="U673" s="6">
        <f t="shared" si="84"/>
        <v>885</v>
      </c>
      <c r="V673" s="4">
        <v>0.08</v>
      </c>
      <c r="W673" s="6">
        <f t="shared" si="85"/>
        <v>763</v>
      </c>
      <c r="X673" s="4">
        <v>0.13</v>
      </c>
      <c r="Y673" s="4">
        <v>-0.09</v>
      </c>
      <c r="Z673" s="4">
        <v>-0.05</v>
      </c>
      <c r="AA673" s="4" t="s">
        <v>33</v>
      </c>
      <c r="AB673" s="4">
        <v>2021</v>
      </c>
      <c r="AC673" s="6">
        <f t="shared" si="86"/>
        <v>569.40000000000009</v>
      </c>
      <c r="AD673" s="14">
        <f t="shared" si="87"/>
        <v>671</v>
      </c>
    </row>
    <row r="674" spans="1:30" x14ac:dyDescent="0.35">
      <c r="A674" s="4" t="s">
        <v>872</v>
      </c>
      <c r="B674" s="4" t="s">
        <v>216</v>
      </c>
      <c r="C674" s="4" t="s">
        <v>31</v>
      </c>
      <c r="D674" s="4" t="s">
        <v>218</v>
      </c>
      <c r="E674" s="4">
        <v>32</v>
      </c>
      <c r="F674" s="4">
        <v>8.09</v>
      </c>
      <c r="G674" s="6">
        <f t="shared" si="80"/>
        <v>554</v>
      </c>
      <c r="H674" s="4">
        <v>0.08</v>
      </c>
      <c r="I674" s="6">
        <f t="shared" si="81"/>
        <v>635</v>
      </c>
      <c r="J674" s="4">
        <v>1.84</v>
      </c>
      <c r="K674" s="4">
        <v>0.8</v>
      </c>
      <c r="L674" s="6">
        <f t="shared" si="82"/>
        <v>367</v>
      </c>
      <c r="M674" s="4">
        <v>39.97</v>
      </c>
      <c r="N674" s="4">
        <v>0.12</v>
      </c>
      <c r="O674" s="4">
        <v>0.21</v>
      </c>
      <c r="P674" s="4">
        <v>14.06</v>
      </c>
      <c r="Q674" s="6">
        <f t="shared" si="83"/>
        <v>622</v>
      </c>
      <c r="R674" s="4">
        <v>-0.08</v>
      </c>
      <c r="S674" s="4">
        <v>0.08</v>
      </c>
      <c r="T674" s="4">
        <v>-0.08</v>
      </c>
      <c r="U674" s="6">
        <f t="shared" si="84"/>
        <v>885</v>
      </c>
      <c r="V674" s="4">
        <v>0.32</v>
      </c>
      <c r="W674" s="6">
        <f t="shared" si="85"/>
        <v>289</v>
      </c>
      <c r="X674" s="4">
        <v>0.14000000000000001</v>
      </c>
      <c r="Y674" s="4">
        <v>-7.0000000000000007E-2</v>
      </c>
      <c r="Z674" s="4">
        <v>-0.14000000000000001</v>
      </c>
      <c r="AA674" s="4" t="s">
        <v>50</v>
      </c>
      <c r="AB674" s="4">
        <v>2021</v>
      </c>
      <c r="AC674" s="6">
        <f t="shared" si="86"/>
        <v>570.20000000000005</v>
      </c>
      <c r="AD674" s="14">
        <f t="shared" si="87"/>
        <v>672</v>
      </c>
    </row>
    <row r="675" spans="1:30" x14ac:dyDescent="0.35">
      <c r="A675" s="4" t="s">
        <v>873</v>
      </c>
      <c r="B675" s="4" t="s">
        <v>57</v>
      </c>
      <c r="C675" s="4" t="s">
        <v>82</v>
      </c>
      <c r="D675" s="4" t="s">
        <v>187</v>
      </c>
      <c r="E675" s="4">
        <v>18</v>
      </c>
      <c r="F675" s="4">
        <v>3.35</v>
      </c>
      <c r="G675" s="6">
        <f t="shared" si="80"/>
        <v>719</v>
      </c>
      <c r="H675" s="4">
        <v>0.09</v>
      </c>
      <c r="I675" s="6">
        <f t="shared" si="81"/>
        <v>605</v>
      </c>
      <c r="J675" s="4">
        <v>0.9</v>
      </c>
      <c r="K675" s="4">
        <v>0.28000000000000003</v>
      </c>
      <c r="L675" s="6">
        <f t="shared" si="82"/>
        <v>731</v>
      </c>
      <c r="M675" s="4">
        <v>33.369999999999997</v>
      </c>
      <c r="N675" s="4">
        <v>0.08</v>
      </c>
      <c r="O675" s="4">
        <v>0.05</v>
      </c>
      <c r="P675" s="4">
        <v>16.62</v>
      </c>
      <c r="Q675" s="6">
        <f t="shared" si="83"/>
        <v>397</v>
      </c>
      <c r="R675" s="4">
        <v>-0.04</v>
      </c>
      <c r="S675" s="4">
        <v>-0.02</v>
      </c>
      <c r="T675" s="4">
        <v>0.06</v>
      </c>
      <c r="U675" s="6">
        <f t="shared" si="84"/>
        <v>287</v>
      </c>
      <c r="V675" s="4">
        <v>0.15</v>
      </c>
      <c r="W675" s="6">
        <f t="shared" si="85"/>
        <v>623</v>
      </c>
      <c r="X675" s="4">
        <v>0.04</v>
      </c>
      <c r="Y675" s="4">
        <v>-0.18</v>
      </c>
      <c r="Z675" s="4">
        <v>0</v>
      </c>
      <c r="AA675" s="4" t="s">
        <v>33</v>
      </c>
      <c r="AB675" s="4">
        <v>2021</v>
      </c>
      <c r="AC675" s="6">
        <f t="shared" si="86"/>
        <v>570.20000000000005</v>
      </c>
      <c r="AD675" s="14">
        <f t="shared" si="87"/>
        <v>672</v>
      </c>
    </row>
    <row r="676" spans="1:30" x14ac:dyDescent="0.35">
      <c r="A676" s="4" t="s">
        <v>874</v>
      </c>
      <c r="B676" s="4" t="s">
        <v>205</v>
      </c>
      <c r="C676" s="4" t="s">
        <v>301</v>
      </c>
      <c r="D676" s="4" t="s">
        <v>103</v>
      </c>
      <c r="E676" s="4">
        <v>26</v>
      </c>
      <c r="F676" s="4">
        <v>11.24</v>
      </c>
      <c r="G676" s="6">
        <f t="shared" si="80"/>
        <v>453</v>
      </c>
      <c r="H676" s="4">
        <v>7.0000000000000007E-2</v>
      </c>
      <c r="I676" s="6">
        <f t="shared" si="81"/>
        <v>652</v>
      </c>
      <c r="J676" s="4">
        <v>0.5</v>
      </c>
      <c r="K676" s="4">
        <v>0.11</v>
      </c>
      <c r="L676" s="6">
        <f t="shared" si="82"/>
        <v>792</v>
      </c>
      <c r="M676" s="4">
        <v>33.26</v>
      </c>
      <c r="N676" s="4">
        <v>-0.1</v>
      </c>
      <c r="O676" s="4">
        <v>-0.05</v>
      </c>
      <c r="P676" s="4">
        <v>21.32</v>
      </c>
      <c r="Q676" s="6">
        <f t="shared" si="83"/>
        <v>88</v>
      </c>
      <c r="R676" s="4">
        <v>-0.09</v>
      </c>
      <c r="S676" s="4">
        <v>0.09</v>
      </c>
      <c r="T676" s="4">
        <v>-0.01</v>
      </c>
      <c r="U676" s="6">
        <f t="shared" si="84"/>
        <v>616</v>
      </c>
      <c r="V676" s="4">
        <v>0.08</v>
      </c>
      <c r="W676" s="6">
        <f t="shared" si="85"/>
        <v>763</v>
      </c>
      <c r="X676" s="4">
        <v>0.01</v>
      </c>
      <c r="Y676" s="4">
        <v>-0.02</v>
      </c>
      <c r="Z676" s="4">
        <v>0.03</v>
      </c>
      <c r="AA676" s="4" t="s">
        <v>46</v>
      </c>
      <c r="AB676" s="4">
        <v>2021</v>
      </c>
      <c r="AC676" s="6">
        <f t="shared" si="86"/>
        <v>571.25</v>
      </c>
      <c r="AD676" s="14">
        <f t="shared" si="87"/>
        <v>674</v>
      </c>
    </row>
    <row r="677" spans="1:30" x14ac:dyDescent="0.35">
      <c r="A677" s="4" t="s">
        <v>875</v>
      </c>
      <c r="B677" s="4" t="s">
        <v>57</v>
      </c>
      <c r="C677" s="4" t="s">
        <v>31</v>
      </c>
      <c r="D677" s="4" t="s">
        <v>185</v>
      </c>
      <c r="E677" s="4">
        <v>19</v>
      </c>
      <c r="F677" s="4">
        <v>0.39</v>
      </c>
      <c r="G677" s="6">
        <f t="shared" si="80"/>
        <v>893</v>
      </c>
      <c r="H677" s="4">
        <v>-0.02</v>
      </c>
      <c r="I677" s="6">
        <f t="shared" si="81"/>
        <v>834</v>
      </c>
      <c r="J677" s="4">
        <v>3.26</v>
      </c>
      <c r="K677" s="4">
        <v>3.33</v>
      </c>
      <c r="L677" s="6">
        <f t="shared" si="82"/>
        <v>4</v>
      </c>
      <c r="M677" s="4">
        <v>100.1</v>
      </c>
      <c r="N677" s="4">
        <v>-0.05</v>
      </c>
      <c r="O677" s="4">
        <v>-0.02</v>
      </c>
      <c r="P677" s="4">
        <v>9.83</v>
      </c>
      <c r="Q677" s="6">
        <f t="shared" si="83"/>
        <v>845</v>
      </c>
      <c r="R677" s="4">
        <v>0.05</v>
      </c>
      <c r="S677" s="4">
        <v>0.09</v>
      </c>
      <c r="T677" s="4">
        <v>0</v>
      </c>
      <c r="U677" s="6">
        <f t="shared" si="84"/>
        <v>563</v>
      </c>
      <c r="V677" s="4">
        <v>0.41</v>
      </c>
      <c r="W677" s="6">
        <f t="shared" si="85"/>
        <v>184</v>
      </c>
      <c r="X677" s="4">
        <v>0.14000000000000001</v>
      </c>
      <c r="Y677" s="4">
        <v>-0.31</v>
      </c>
      <c r="Z677" s="4">
        <v>-0.23</v>
      </c>
      <c r="AA677" s="4" t="s">
        <v>33</v>
      </c>
      <c r="AB677" s="4">
        <v>2021</v>
      </c>
      <c r="AC677" s="6">
        <f t="shared" si="86"/>
        <v>572.85</v>
      </c>
      <c r="AD677" s="14">
        <f t="shared" si="87"/>
        <v>675</v>
      </c>
    </row>
    <row r="678" spans="1:30" x14ac:dyDescent="0.35">
      <c r="A678" s="4" t="s">
        <v>876</v>
      </c>
      <c r="B678" s="4" t="s">
        <v>57</v>
      </c>
      <c r="C678" s="4" t="s">
        <v>26</v>
      </c>
      <c r="D678" s="4" t="s">
        <v>283</v>
      </c>
      <c r="E678" s="4">
        <v>26</v>
      </c>
      <c r="F678" s="4">
        <v>10.41</v>
      </c>
      <c r="G678" s="6">
        <f t="shared" si="80"/>
        <v>478</v>
      </c>
      <c r="H678" s="4">
        <v>0.05</v>
      </c>
      <c r="I678" s="6">
        <f t="shared" si="81"/>
        <v>698</v>
      </c>
      <c r="J678" s="4">
        <v>0.91</v>
      </c>
      <c r="K678" s="4">
        <v>0.36</v>
      </c>
      <c r="L678" s="6">
        <f t="shared" si="82"/>
        <v>695</v>
      </c>
      <c r="M678" s="4">
        <v>40.090000000000003</v>
      </c>
      <c r="N678" s="4">
        <v>0.14000000000000001</v>
      </c>
      <c r="O678" s="4">
        <v>0.28000000000000003</v>
      </c>
      <c r="P678" s="4">
        <v>21.03</v>
      </c>
      <c r="Q678" s="6">
        <f t="shared" si="83"/>
        <v>109</v>
      </c>
      <c r="R678" s="4">
        <v>0.04</v>
      </c>
      <c r="S678" s="4">
        <v>0.09</v>
      </c>
      <c r="T678" s="4">
        <v>-0.05</v>
      </c>
      <c r="U678" s="6">
        <f t="shared" si="84"/>
        <v>769</v>
      </c>
      <c r="V678" s="4">
        <v>0.18</v>
      </c>
      <c r="W678" s="6">
        <f t="shared" si="85"/>
        <v>561</v>
      </c>
      <c r="X678" s="4">
        <v>0.14000000000000001</v>
      </c>
      <c r="Y678" s="4">
        <v>0.05</v>
      </c>
      <c r="Z678" s="4">
        <v>0.05</v>
      </c>
      <c r="AA678" s="4" t="s">
        <v>33</v>
      </c>
      <c r="AB678" s="4">
        <v>2021</v>
      </c>
      <c r="AC678" s="6">
        <f t="shared" si="86"/>
        <v>573</v>
      </c>
      <c r="AD678" s="14">
        <f t="shared" si="87"/>
        <v>676</v>
      </c>
    </row>
    <row r="679" spans="1:30" x14ac:dyDescent="0.35">
      <c r="A679" s="4" t="s">
        <v>877</v>
      </c>
      <c r="B679" s="4" t="s">
        <v>68</v>
      </c>
      <c r="C679" s="4" t="s">
        <v>82</v>
      </c>
      <c r="D679" s="4" t="s">
        <v>147</v>
      </c>
      <c r="E679" s="4">
        <v>28</v>
      </c>
      <c r="F679" s="4">
        <v>10.17</v>
      </c>
      <c r="G679" s="6">
        <f t="shared" si="80"/>
        <v>488</v>
      </c>
      <c r="H679" s="4">
        <v>0.04</v>
      </c>
      <c r="I679" s="6">
        <f t="shared" si="81"/>
        <v>721</v>
      </c>
      <c r="J679" s="4">
        <v>2.02</v>
      </c>
      <c r="K679" s="4">
        <v>0.24</v>
      </c>
      <c r="L679" s="6">
        <f t="shared" si="82"/>
        <v>751</v>
      </c>
      <c r="M679" s="4">
        <v>14.22</v>
      </c>
      <c r="N679" s="4">
        <v>-0.06</v>
      </c>
      <c r="O679" s="4">
        <v>0.09</v>
      </c>
      <c r="P679" s="4">
        <v>18.22</v>
      </c>
      <c r="Q679" s="6">
        <f t="shared" si="83"/>
        <v>263</v>
      </c>
      <c r="R679" s="4">
        <v>0.05</v>
      </c>
      <c r="S679" s="4">
        <v>0.05</v>
      </c>
      <c r="T679" s="4">
        <v>0.03</v>
      </c>
      <c r="U679" s="6">
        <f t="shared" si="84"/>
        <v>425</v>
      </c>
      <c r="V679" s="4">
        <v>0.13</v>
      </c>
      <c r="W679" s="6">
        <f t="shared" si="85"/>
        <v>665</v>
      </c>
      <c r="X679" s="4">
        <v>0.03</v>
      </c>
      <c r="Y679" s="4">
        <v>-0.28000000000000003</v>
      </c>
      <c r="Z679" s="4">
        <v>-0.08</v>
      </c>
      <c r="AA679" s="4" t="s">
        <v>28</v>
      </c>
      <c r="AB679" s="4">
        <v>2021</v>
      </c>
      <c r="AC679" s="6">
        <f t="shared" si="86"/>
        <v>573.34999999999991</v>
      </c>
      <c r="AD679" s="14">
        <f t="shared" si="87"/>
        <v>677</v>
      </c>
    </row>
    <row r="680" spans="1:30" x14ac:dyDescent="0.35">
      <c r="A680" s="4" t="s">
        <v>878</v>
      </c>
      <c r="B680" s="4" t="s">
        <v>77</v>
      </c>
      <c r="C680" s="4" t="s">
        <v>31</v>
      </c>
      <c r="D680" s="4" t="s">
        <v>78</v>
      </c>
      <c r="E680" s="4">
        <v>34</v>
      </c>
      <c r="F680" s="4">
        <v>2.31</v>
      </c>
      <c r="G680" s="6">
        <f t="shared" si="80"/>
        <v>762</v>
      </c>
      <c r="H680" s="4">
        <v>0.01</v>
      </c>
      <c r="I680" s="6">
        <f t="shared" si="81"/>
        <v>776</v>
      </c>
      <c r="J680" s="4">
        <v>2.06</v>
      </c>
      <c r="K680" s="4">
        <v>1.2</v>
      </c>
      <c r="L680" s="6">
        <f t="shared" si="82"/>
        <v>130</v>
      </c>
      <c r="M680" s="4">
        <v>59.99</v>
      </c>
      <c r="N680" s="4">
        <v>0</v>
      </c>
      <c r="O680" s="4">
        <v>-0.06</v>
      </c>
      <c r="P680" s="4">
        <v>9.2899999999999991</v>
      </c>
      <c r="Q680" s="6">
        <f t="shared" si="83"/>
        <v>862</v>
      </c>
      <c r="R680" s="4">
        <v>0.05</v>
      </c>
      <c r="S680" s="4">
        <v>-0.01</v>
      </c>
      <c r="T680" s="4">
        <v>-0.01</v>
      </c>
      <c r="U680" s="6">
        <f t="shared" si="84"/>
        <v>616</v>
      </c>
      <c r="V680" s="4">
        <v>0.42</v>
      </c>
      <c r="W680" s="6">
        <f t="shared" si="85"/>
        <v>174</v>
      </c>
      <c r="X680" s="4">
        <v>0.21</v>
      </c>
      <c r="Y680" s="4">
        <v>-0.28999999999999998</v>
      </c>
      <c r="Z680" s="4">
        <v>-0.25</v>
      </c>
      <c r="AA680" s="4" t="s">
        <v>79</v>
      </c>
      <c r="AB680" s="4">
        <v>2021</v>
      </c>
      <c r="AC680" s="6">
        <f t="shared" si="86"/>
        <v>573.4</v>
      </c>
      <c r="AD680" s="14">
        <f t="shared" si="87"/>
        <v>678</v>
      </c>
    </row>
    <row r="681" spans="1:30" x14ac:dyDescent="0.35">
      <c r="A681" s="4" t="s">
        <v>879</v>
      </c>
      <c r="B681" s="4" t="s">
        <v>57</v>
      </c>
      <c r="C681" s="4" t="s">
        <v>82</v>
      </c>
      <c r="D681" s="4" t="s">
        <v>190</v>
      </c>
      <c r="E681" s="4">
        <v>18</v>
      </c>
      <c r="F681" s="4">
        <v>1.1000000000000001</v>
      </c>
      <c r="G681" s="6">
        <f t="shared" si="80"/>
        <v>820</v>
      </c>
      <c r="H681" s="4">
        <v>-0.04</v>
      </c>
      <c r="I681" s="6">
        <f t="shared" si="81"/>
        <v>883</v>
      </c>
      <c r="J681" s="4">
        <v>2.91</v>
      </c>
      <c r="K681" s="4">
        <v>0.9</v>
      </c>
      <c r="L681" s="6">
        <f t="shared" si="82"/>
        <v>301</v>
      </c>
      <c r="M681" s="4">
        <v>33.369999999999997</v>
      </c>
      <c r="N681" s="4">
        <v>-7.0000000000000007E-2</v>
      </c>
      <c r="O681" s="4">
        <v>0.1</v>
      </c>
      <c r="P681" s="4">
        <v>14.07</v>
      </c>
      <c r="Q681" s="6">
        <f t="shared" si="83"/>
        <v>620</v>
      </c>
      <c r="R681" s="4">
        <v>-0.08</v>
      </c>
      <c r="S681" s="4">
        <v>-0.08</v>
      </c>
      <c r="T681" s="4">
        <v>0.09</v>
      </c>
      <c r="U681" s="6">
        <f t="shared" si="84"/>
        <v>137</v>
      </c>
      <c r="V681" s="4">
        <v>0.18</v>
      </c>
      <c r="W681" s="6">
        <f t="shared" si="85"/>
        <v>561</v>
      </c>
      <c r="X681" s="4">
        <v>0.16</v>
      </c>
      <c r="Y681" s="4">
        <v>-0.19</v>
      </c>
      <c r="Z681" s="4">
        <v>-0.19</v>
      </c>
      <c r="AA681" s="4" t="s">
        <v>33</v>
      </c>
      <c r="AB681" s="4">
        <v>2021</v>
      </c>
      <c r="AC681" s="6">
        <f t="shared" si="86"/>
        <v>573.59999999999991</v>
      </c>
      <c r="AD681" s="14">
        <f t="shared" si="87"/>
        <v>679</v>
      </c>
    </row>
    <row r="682" spans="1:30" x14ac:dyDescent="0.35">
      <c r="A682" s="4" t="s">
        <v>880</v>
      </c>
      <c r="B682" s="4" t="s">
        <v>57</v>
      </c>
      <c r="C682" s="4" t="s">
        <v>82</v>
      </c>
      <c r="D682" s="4" t="s">
        <v>72</v>
      </c>
      <c r="E682" s="4">
        <v>24</v>
      </c>
      <c r="F682" s="4">
        <v>15.19</v>
      </c>
      <c r="G682" s="6">
        <f t="shared" si="80"/>
        <v>356</v>
      </c>
      <c r="H682" s="4">
        <v>0.04</v>
      </c>
      <c r="I682" s="6">
        <f t="shared" si="81"/>
        <v>721</v>
      </c>
      <c r="J682" s="4">
        <v>1.53</v>
      </c>
      <c r="K682" s="4">
        <v>0.65</v>
      </c>
      <c r="L682" s="6">
        <f t="shared" si="82"/>
        <v>487</v>
      </c>
      <c r="M682" s="4">
        <v>43.51</v>
      </c>
      <c r="N682" s="4">
        <v>-0.02</v>
      </c>
      <c r="O682" s="4">
        <v>0.08</v>
      </c>
      <c r="P682" s="4">
        <v>20.77</v>
      </c>
      <c r="Q682" s="6">
        <f t="shared" si="83"/>
        <v>120</v>
      </c>
      <c r="R682" s="4">
        <v>0.19</v>
      </c>
      <c r="S682" s="4">
        <v>0.04</v>
      </c>
      <c r="T682" s="4">
        <v>-0.09</v>
      </c>
      <c r="U682" s="6">
        <f t="shared" si="84"/>
        <v>923</v>
      </c>
      <c r="V682" s="4">
        <v>0.02</v>
      </c>
      <c r="W682" s="6">
        <f t="shared" si="85"/>
        <v>874</v>
      </c>
      <c r="X682" s="4">
        <v>0.09</v>
      </c>
      <c r="Y682" s="4">
        <v>-0.09</v>
      </c>
      <c r="Z682" s="4">
        <v>-0.05</v>
      </c>
      <c r="AA682" s="4" t="s">
        <v>28</v>
      </c>
      <c r="AB682" s="4">
        <v>2021</v>
      </c>
      <c r="AC682" s="6">
        <f t="shared" si="86"/>
        <v>574.90000000000009</v>
      </c>
      <c r="AD682" s="14">
        <f t="shared" si="87"/>
        <v>680</v>
      </c>
    </row>
    <row r="683" spans="1:30" x14ac:dyDescent="0.35">
      <c r="A683" s="4" t="s">
        <v>881</v>
      </c>
      <c r="B683" s="4" t="s">
        <v>882</v>
      </c>
      <c r="C683" s="4" t="s">
        <v>82</v>
      </c>
      <c r="D683" s="4" t="s">
        <v>259</v>
      </c>
      <c r="E683" s="4">
        <v>22</v>
      </c>
      <c r="F683" s="4">
        <v>4.16</v>
      </c>
      <c r="G683" s="6">
        <f t="shared" si="80"/>
        <v>693</v>
      </c>
      <c r="H683" s="4">
        <v>0</v>
      </c>
      <c r="I683" s="6">
        <f t="shared" si="81"/>
        <v>798</v>
      </c>
      <c r="J683" s="4">
        <v>1.44</v>
      </c>
      <c r="K683" s="4">
        <v>0.73</v>
      </c>
      <c r="L683" s="6">
        <f t="shared" si="82"/>
        <v>420</v>
      </c>
      <c r="M683" s="4">
        <v>49.95</v>
      </c>
      <c r="N683" s="4">
        <v>0.08</v>
      </c>
      <c r="O683" s="4">
        <v>0.08</v>
      </c>
      <c r="P683" s="4">
        <v>17.29</v>
      </c>
      <c r="Q683" s="6">
        <f t="shared" si="83"/>
        <v>333</v>
      </c>
      <c r="R683" s="4">
        <v>0.25</v>
      </c>
      <c r="S683" s="4">
        <v>-0.06</v>
      </c>
      <c r="T683" s="4">
        <v>0.04</v>
      </c>
      <c r="U683" s="6">
        <f t="shared" si="84"/>
        <v>376</v>
      </c>
      <c r="V683" s="4">
        <v>0.05</v>
      </c>
      <c r="W683" s="6">
        <f t="shared" si="85"/>
        <v>817</v>
      </c>
      <c r="X683" s="4">
        <v>0.14000000000000001</v>
      </c>
      <c r="Y683" s="4">
        <v>-0.23</v>
      </c>
      <c r="Z683" s="4">
        <v>-0.06</v>
      </c>
      <c r="AA683" s="4" t="s">
        <v>50</v>
      </c>
      <c r="AB683" s="4">
        <v>2021</v>
      </c>
      <c r="AC683" s="6">
        <f t="shared" si="86"/>
        <v>575.5</v>
      </c>
      <c r="AD683" s="14">
        <f t="shared" si="87"/>
        <v>681</v>
      </c>
    </row>
    <row r="684" spans="1:30" x14ac:dyDescent="0.35">
      <c r="A684" s="4" t="s">
        <v>883</v>
      </c>
      <c r="B684" s="4" t="s">
        <v>68</v>
      </c>
      <c r="C684" s="4" t="s">
        <v>82</v>
      </c>
      <c r="D684" s="4" t="s">
        <v>265</v>
      </c>
      <c r="E684" s="4">
        <v>22</v>
      </c>
      <c r="F684" s="4">
        <v>5.71</v>
      </c>
      <c r="G684" s="6">
        <f t="shared" si="80"/>
        <v>638</v>
      </c>
      <c r="H684" s="4">
        <v>-0.02</v>
      </c>
      <c r="I684" s="6">
        <f t="shared" si="81"/>
        <v>834</v>
      </c>
      <c r="J684" s="4">
        <v>1.73</v>
      </c>
      <c r="K684" s="4">
        <v>0.33</v>
      </c>
      <c r="L684" s="6">
        <f t="shared" si="82"/>
        <v>714</v>
      </c>
      <c r="M684" s="4">
        <v>19.96</v>
      </c>
      <c r="N684" s="4">
        <v>-0.09</v>
      </c>
      <c r="O684" s="4">
        <v>0.03</v>
      </c>
      <c r="P684" s="4">
        <v>23.66</v>
      </c>
      <c r="Q684" s="6">
        <f t="shared" si="83"/>
        <v>35</v>
      </c>
      <c r="R684" s="4">
        <v>0.08</v>
      </c>
      <c r="S684" s="4">
        <v>-0.04</v>
      </c>
      <c r="T684" s="4">
        <v>0.03</v>
      </c>
      <c r="U684" s="6">
        <f t="shared" si="84"/>
        <v>425</v>
      </c>
      <c r="V684" s="4">
        <v>0.16</v>
      </c>
      <c r="W684" s="6">
        <f t="shared" si="85"/>
        <v>597</v>
      </c>
      <c r="X684" s="4">
        <v>0.05</v>
      </c>
      <c r="Y684" s="4">
        <v>-0.03</v>
      </c>
      <c r="Z684" s="4">
        <v>-0.06</v>
      </c>
      <c r="AA684" s="4" t="s">
        <v>28</v>
      </c>
      <c r="AB684" s="4">
        <v>2021</v>
      </c>
      <c r="AC684" s="6">
        <f t="shared" si="86"/>
        <v>575.70000000000005</v>
      </c>
      <c r="AD684" s="14">
        <f t="shared" si="87"/>
        <v>682</v>
      </c>
    </row>
    <row r="685" spans="1:30" x14ac:dyDescent="0.35">
      <c r="A685" s="4" t="s">
        <v>884</v>
      </c>
      <c r="B685" s="4" t="s">
        <v>135</v>
      </c>
      <c r="C685" s="4" t="s">
        <v>26</v>
      </c>
      <c r="D685" s="4" t="s">
        <v>416</v>
      </c>
      <c r="E685" s="4">
        <v>26</v>
      </c>
      <c r="F685" s="4">
        <v>9.14</v>
      </c>
      <c r="G685" s="6">
        <f t="shared" si="80"/>
        <v>513</v>
      </c>
      <c r="H685" s="4">
        <v>0.06</v>
      </c>
      <c r="I685" s="6">
        <f t="shared" si="81"/>
        <v>676</v>
      </c>
      <c r="J685" s="4">
        <v>1.26</v>
      </c>
      <c r="K685" s="4">
        <v>0.51</v>
      </c>
      <c r="L685" s="6">
        <f t="shared" si="82"/>
        <v>604</v>
      </c>
      <c r="M685" s="4">
        <v>45.5</v>
      </c>
      <c r="N685" s="4">
        <v>0.16</v>
      </c>
      <c r="O685" s="4">
        <v>0.2</v>
      </c>
      <c r="P685" s="4">
        <v>16.649999999999999</v>
      </c>
      <c r="Q685" s="6">
        <f t="shared" si="83"/>
        <v>392</v>
      </c>
      <c r="R685" s="4">
        <v>-7.0000000000000007E-2</v>
      </c>
      <c r="S685" s="4">
        <v>0</v>
      </c>
      <c r="T685" s="4">
        <v>0</v>
      </c>
      <c r="U685" s="6">
        <f t="shared" si="84"/>
        <v>563</v>
      </c>
      <c r="V685" s="4">
        <v>0.13</v>
      </c>
      <c r="W685" s="6">
        <f t="shared" si="85"/>
        <v>665</v>
      </c>
      <c r="X685" s="4">
        <v>7.0000000000000007E-2</v>
      </c>
      <c r="Y685" s="4">
        <v>0.01</v>
      </c>
      <c r="Z685" s="4">
        <v>-0.03</v>
      </c>
      <c r="AA685" s="4" t="s">
        <v>33</v>
      </c>
      <c r="AB685" s="4">
        <v>2021</v>
      </c>
      <c r="AC685" s="6">
        <f t="shared" si="86"/>
        <v>576.5</v>
      </c>
      <c r="AD685" s="14">
        <f t="shared" si="87"/>
        <v>683</v>
      </c>
    </row>
    <row r="686" spans="1:30" x14ac:dyDescent="0.35">
      <c r="A686" s="4" t="s">
        <v>885</v>
      </c>
      <c r="B686" s="4" t="s">
        <v>101</v>
      </c>
      <c r="C686" s="4" t="s">
        <v>31</v>
      </c>
      <c r="D686" s="4" t="s">
        <v>123</v>
      </c>
      <c r="E686" s="4">
        <v>20</v>
      </c>
      <c r="F686" s="4">
        <v>0.74</v>
      </c>
      <c r="G686" s="6">
        <f t="shared" si="80"/>
        <v>847</v>
      </c>
      <c r="H686" s="4">
        <v>0.03</v>
      </c>
      <c r="I686" s="6">
        <f t="shared" si="81"/>
        <v>744</v>
      </c>
      <c r="J686" s="4">
        <v>4.38</v>
      </c>
      <c r="K686" s="4">
        <v>1.35</v>
      </c>
      <c r="L686" s="6">
        <f t="shared" si="82"/>
        <v>84</v>
      </c>
      <c r="M686" s="4">
        <v>33.28</v>
      </c>
      <c r="N686" s="4">
        <v>7.0000000000000007E-2</v>
      </c>
      <c r="O686" s="4">
        <v>-7.0000000000000007E-2</v>
      </c>
      <c r="P686" s="4">
        <v>15.07</v>
      </c>
      <c r="Q686" s="6">
        <f t="shared" si="83"/>
        <v>540</v>
      </c>
      <c r="R686" s="4">
        <v>0.02</v>
      </c>
      <c r="S686" s="4">
        <v>0.09</v>
      </c>
      <c r="T686" s="4">
        <v>-0.1</v>
      </c>
      <c r="U686" s="6">
        <f t="shared" si="84"/>
        <v>960</v>
      </c>
      <c r="V686" s="4">
        <v>0.37</v>
      </c>
      <c r="W686" s="6">
        <f t="shared" si="85"/>
        <v>221</v>
      </c>
      <c r="X686" s="4">
        <v>0.12</v>
      </c>
      <c r="Y686" s="4">
        <v>-0.45</v>
      </c>
      <c r="Z686" s="4">
        <v>-0.39</v>
      </c>
      <c r="AA686" s="4" t="s">
        <v>50</v>
      </c>
      <c r="AB686" s="4">
        <v>2021</v>
      </c>
      <c r="AC686" s="6">
        <f t="shared" si="86"/>
        <v>576.95000000000005</v>
      </c>
      <c r="AD686" s="14">
        <f t="shared" si="87"/>
        <v>684</v>
      </c>
    </row>
    <row r="687" spans="1:30" x14ac:dyDescent="0.35">
      <c r="A687" s="4" t="s">
        <v>886</v>
      </c>
      <c r="B687" s="4" t="s">
        <v>68</v>
      </c>
      <c r="C687" s="4" t="s">
        <v>26</v>
      </c>
      <c r="D687" s="4" t="s">
        <v>114</v>
      </c>
      <c r="E687" s="4">
        <v>25</v>
      </c>
      <c r="F687" s="4">
        <v>6.02</v>
      </c>
      <c r="G687" s="6">
        <f t="shared" si="80"/>
        <v>622</v>
      </c>
      <c r="H687" s="4">
        <v>0.06</v>
      </c>
      <c r="I687" s="6">
        <f t="shared" si="81"/>
        <v>676</v>
      </c>
      <c r="J687" s="4">
        <v>1.83</v>
      </c>
      <c r="K687" s="4">
        <v>0.64</v>
      </c>
      <c r="L687" s="6">
        <f t="shared" si="82"/>
        <v>498</v>
      </c>
      <c r="M687" s="4">
        <v>36.450000000000003</v>
      </c>
      <c r="N687" s="4">
        <v>-0.05</v>
      </c>
      <c r="O687" s="4">
        <v>0.06</v>
      </c>
      <c r="P687" s="4">
        <v>17.95</v>
      </c>
      <c r="Q687" s="6">
        <f t="shared" si="83"/>
        <v>286</v>
      </c>
      <c r="R687" s="4">
        <v>0.16</v>
      </c>
      <c r="S687" s="4">
        <v>-0.06</v>
      </c>
      <c r="T687" s="4">
        <v>-0.03</v>
      </c>
      <c r="U687" s="6">
        <f t="shared" si="84"/>
        <v>687</v>
      </c>
      <c r="V687" s="4">
        <v>0.11</v>
      </c>
      <c r="W687" s="6">
        <f t="shared" si="85"/>
        <v>703</v>
      </c>
      <c r="X687" s="4">
        <v>0.01</v>
      </c>
      <c r="Y687" s="4">
        <v>-0.23</v>
      </c>
      <c r="Z687" s="4">
        <v>-0.12</v>
      </c>
      <c r="AA687" s="4" t="s">
        <v>28</v>
      </c>
      <c r="AB687" s="4">
        <v>2021</v>
      </c>
      <c r="AC687" s="6">
        <f t="shared" si="86"/>
        <v>578.15</v>
      </c>
      <c r="AD687" s="14">
        <f t="shared" si="87"/>
        <v>685</v>
      </c>
    </row>
    <row r="688" spans="1:30" x14ac:dyDescent="0.35">
      <c r="A688" s="4" t="s">
        <v>887</v>
      </c>
      <c r="B688" s="4" t="s">
        <v>57</v>
      </c>
      <c r="C688" s="4" t="s">
        <v>26</v>
      </c>
      <c r="D688" s="4" t="s">
        <v>133</v>
      </c>
      <c r="E688" s="4">
        <v>20</v>
      </c>
      <c r="F688" s="4">
        <v>10.130000000000001</v>
      </c>
      <c r="G688" s="6">
        <f t="shared" si="80"/>
        <v>490</v>
      </c>
      <c r="H688" s="4">
        <v>0.25</v>
      </c>
      <c r="I688" s="6">
        <f t="shared" si="81"/>
        <v>361</v>
      </c>
      <c r="J688" s="4">
        <v>1.8</v>
      </c>
      <c r="K688" s="4">
        <v>0.31</v>
      </c>
      <c r="L688" s="6">
        <f t="shared" si="82"/>
        <v>723</v>
      </c>
      <c r="M688" s="4">
        <v>21.02</v>
      </c>
      <c r="N688" s="4">
        <v>0.22</v>
      </c>
      <c r="O688" s="4">
        <v>0.77</v>
      </c>
      <c r="P688" s="4">
        <v>11.87</v>
      </c>
      <c r="Q688" s="6">
        <f t="shared" si="83"/>
        <v>775</v>
      </c>
      <c r="R688" s="4">
        <v>0.05</v>
      </c>
      <c r="S688" s="4">
        <v>0.06</v>
      </c>
      <c r="T688" s="4">
        <v>-0.01</v>
      </c>
      <c r="U688" s="6">
        <f t="shared" si="84"/>
        <v>616</v>
      </c>
      <c r="V688" s="4">
        <v>0.15</v>
      </c>
      <c r="W688" s="6">
        <f t="shared" si="85"/>
        <v>623</v>
      </c>
      <c r="X688" s="4">
        <v>0.1</v>
      </c>
      <c r="Y688" s="4">
        <v>0.06</v>
      </c>
      <c r="Z688" s="4">
        <v>0.14000000000000001</v>
      </c>
      <c r="AA688" s="4" t="s">
        <v>33</v>
      </c>
      <c r="AB688" s="4">
        <v>2021</v>
      </c>
      <c r="AC688" s="6">
        <f t="shared" si="86"/>
        <v>579.30000000000007</v>
      </c>
      <c r="AD688" s="14">
        <f t="shared" si="87"/>
        <v>686</v>
      </c>
    </row>
    <row r="689" spans="1:30" x14ac:dyDescent="0.35">
      <c r="A689" s="4" t="s">
        <v>888</v>
      </c>
      <c r="B689" s="4" t="s">
        <v>44</v>
      </c>
      <c r="C689" s="4" t="s">
        <v>301</v>
      </c>
      <c r="D689" s="4" t="s">
        <v>289</v>
      </c>
      <c r="E689" s="4">
        <v>26</v>
      </c>
      <c r="F689" s="4">
        <v>7.46</v>
      </c>
      <c r="G689" s="6">
        <f t="shared" si="80"/>
        <v>577</v>
      </c>
      <c r="H689" s="4">
        <v>0.23</v>
      </c>
      <c r="I689" s="6">
        <f t="shared" si="81"/>
        <v>388</v>
      </c>
      <c r="J689" s="4">
        <v>1.1299999999999999</v>
      </c>
      <c r="K689" s="4">
        <v>0.21</v>
      </c>
      <c r="L689" s="6">
        <f t="shared" si="82"/>
        <v>768</v>
      </c>
      <c r="M689" s="4">
        <v>24.91</v>
      </c>
      <c r="N689" s="4">
        <v>0.13</v>
      </c>
      <c r="O689" s="4">
        <v>0.6</v>
      </c>
      <c r="P689" s="4">
        <v>21.62</v>
      </c>
      <c r="Q689" s="6">
        <f t="shared" si="83"/>
        <v>80</v>
      </c>
      <c r="R689" s="4">
        <v>0.2</v>
      </c>
      <c r="S689" s="4">
        <v>0.02</v>
      </c>
      <c r="T689" s="4">
        <v>-0.1</v>
      </c>
      <c r="U689" s="6">
        <f t="shared" si="84"/>
        <v>960</v>
      </c>
      <c r="V689" s="4">
        <v>0.02</v>
      </c>
      <c r="W689" s="6">
        <f t="shared" si="85"/>
        <v>874</v>
      </c>
      <c r="X689" s="4">
        <v>0.09</v>
      </c>
      <c r="Y689" s="4">
        <v>0.17</v>
      </c>
      <c r="Z689" s="4">
        <v>7.0000000000000007E-2</v>
      </c>
      <c r="AA689" s="4" t="s">
        <v>46</v>
      </c>
      <c r="AB689" s="4">
        <v>2021</v>
      </c>
      <c r="AC689" s="6">
        <f t="shared" si="86"/>
        <v>580.55000000000007</v>
      </c>
      <c r="AD689" s="14">
        <f t="shared" si="87"/>
        <v>687</v>
      </c>
    </row>
    <row r="690" spans="1:30" x14ac:dyDescent="0.35">
      <c r="A690" s="4" t="s">
        <v>889</v>
      </c>
      <c r="B690" s="4" t="s">
        <v>77</v>
      </c>
      <c r="C690" s="4" t="s">
        <v>26</v>
      </c>
      <c r="D690" s="4" t="s">
        <v>78</v>
      </c>
      <c r="E690" s="4">
        <v>18</v>
      </c>
      <c r="F690" s="4">
        <v>0.31</v>
      </c>
      <c r="G690" s="6">
        <f t="shared" si="80"/>
        <v>911</v>
      </c>
      <c r="H690" s="4">
        <v>-0.05</v>
      </c>
      <c r="I690" s="6">
        <f t="shared" si="81"/>
        <v>908</v>
      </c>
      <c r="J690" s="4">
        <v>3.37</v>
      </c>
      <c r="K690" s="4">
        <v>3.25</v>
      </c>
      <c r="L690" s="6">
        <f t="shared" si="82"/>
        <v>6</v>
      </c>
      <c r="M690" s="4">
        <v>99.92</v>
      </c>
      <c r="N690" s="4">
        <v>0.02</v>
      </c>
      <c r="O690" s="4">
        <v>-0.03</v>
      </c>
      <c r="P690" s="4">
        <v>17.04</v>
      </c>
      <c r="Q690" s="6">
        <f t="shared" si="83"/>
        <v>353</v>
      </c>
      <c r="R690" s="4">
        <v>0.01</v>
      </c>
      <c r="S690" s="4">
        <v>-0.05</v>
      </c>
      <c r="T690" s="4">
        <v>-0.06</v>
      </c>
      <c r="U690" s="6">
        <f t="shared" si="84"/>
        <v>805</v>
      </c>
      <c r="V690" s="4">
        <v>0.25</v>
      </c>
      <c r="W690" s="6">
        <f t="shared" si="85"/>
        <v>422</v>
      </c>
      <c r="X690" s="4">
        <v>0.13</v>
      </c>
      <c r="Y690" s="4">
        <v>-0.23</v>
      </c>
      <c r="Z690" s="4">
        <v>-0.43</v>
      </c>
      <c r="AA690" s="4" t="s">
        <v>79</v>
      </c>
      <c r="AB690" s="4">
        <v>2021</v>
      </c>
      <c r="AC690" s="6">
        <f t="shared" si="86"/>
        <v>580.75</v>
      </c>
      <c r="AD690" s="14">
        <f t="shared" si="87"/>
        <v>688</v>
      </c>
    </row>
    <row r="691" spans="1:30" x14ac:dyDescent="0.35">
      <c r="A691" s="4" t="s">
        <v>890</v>
      </c>
      <c r="B691" s="4" t="s">
        <v>39</v>
      </c>
      <c r="C691" s="4" t="s">
        <v>26</v>
      </c>
      <c r="D691" s="4" t="s">
        <v>42</v>
      </c>
      <c r="E691" s="4">
        <v>17</v>
      </c>
      <c r="F691" s="4">
        <v>0.55000000000000004</v>
      </c>
      <c r="G691" s="6">
        <f t="shared" si="80"/>
        <v>869</v>
      </c>
      <c r="H691" s="4">
        <v>0.01</v>
      </c>
      <c r="I691" s="6">
        <f t="shared" si="81"/>
        <v>776</v>
      </c>
      <c r="J691" s="4">
        <v>3.93</v>
      </c>
      <c r="K691" s="4">
        <v>1.92</v>
      </c>
      <c r="L691" s="6">
        <f t="shared" si="82"/>
        <v>25</v>
      </c>
      <c r="M691" s="4">
        <v>50.08</v>
      </c>
      <c r="N691" s="4">
        <v>-0.08</v>
      </c>
      <c r="O691" s="4">
        <v>-0.02</v>
      </c>
      <c r="P691" s="4">
        <v>16.5</v>
      </c>
      <c r="Q691" s="6">
        <f t="shared" si="83"/>
        <v>412</v>
      </c>
      <c r="R691" s="4">
        <v>0.06</v>
      </c>
      <c r="S691" s="4">
        <v>7.0000000000000007E-2</v>
      </c>
      <c r="T691" s="4">
        <v>-0.09</v>
      </c>
      <c r="U691" s="6">
        <f t="shared" si="84"/>
        <v>923</v>
      </c>
      <c r="V691" s="4">
        <v>0.2</v>
      </c>
      <c r="W691" s="6">
        <f t="shared" si="85"/>
        <v>521</v>
      </c>
      <c r="X691" s="4">
        <v>0.11</v>
      </c>
      <c r="Y691" s="4">
        <v>-0.3</v>
      </c>
      <c r="Z691" s="4">
        <v>-0.15</v>
      </c>
      <c r="AA691" s="4" t="s">
        <v>37</v>
      </c>
      <c r="AB691" s="4">
        <v>2021</v>
      </c>
      <c r="AC691" s="6">
        <f t="shared" si="86"/>
        <v>581.70000000000005</v>
      </c>
      <c r="AD691" s="14">
        <f t="shared" si="87"/>
        <v>689</v>
      </c>
    </row>
    <row r="692" spans="1:30" x14ac:dyDescent="0.35">
      <c r="A692" s="4" t="s">
        <v>891</v>
      </c>
      <c r="B692" s="4" t="s">
        <v>98</v>
      </c>
      <c r="C692" s="4" t="s">
        <v>26</v>
      </c>
      <c r="D692" s="4" t="s">
        <v>78</v>
      </c>
      <c r="E692" s="4">
        <v>20</v>
      </c>
      <c r="F692" s="4">
        <v>5.93</v>
      </c>
      <c r="G692" s="6">
        <f t="shared" si="80"/>
        <v>630</v>
      </c>
      <c r="H692" s="4">
        <v>0.25</v>
      </c>
      <c r="I692" s="6">
        <f t="shared" si="81"/>
        <v>361</v>
      </c>
      <c r="J692" s="4">
        <v>1.19</v>
      </c>
      <c r="K692" s="4">
        <v>0.45</v>
      </c>
      <c r="L692" s="6">
        <f t="shared" si="82"/>
        <v>649</v>
      </c>
      <c r="M692" s="4">
        <v>42.93</v>
      </c>
      <c r="N692" s="4">
        <v>0.26</v>
      </c>
      <c r="O692" s="4">
        <v>0.61</v>
      </c>
      <c r="P692" s="4">
        <v>14.45</v>
      </c>
      <c r="Q692" s="6">
        <f t="shared" si="83"/>
        <v>596</v>
      </c>
      <c r="R692" s="4">
        <v>-0.02</v>
      </c>
      <c r="S692" s="4">
        <v>-0.05</v>
      </c>
      <c r="T692" s="4">
        <v>-0.01</v>
      </c>
      <c r="U692" s="6">
        <f t="shared" si="84"/>
        <v>616</v>
      </c>
      <c r="V692" s="4">
        <v>0.03</v>
      </c>
      <c r="W692" s="6">
        <f t="shared" si="85"/>
        <v>857</v>
      </c>
      <c r="X692" s="4">
        <v>0.13</v>
      </c>
      <c r="Y692" s="4">
        <v>0.3</v>
      </c>
      <c r="Z692" s="4">
        <v>0.2</v>
      </c>
      <c r="AA692" s="4" t="s">
        <v>79</v>
      </c>
      <c r="AB692" s="4">
        <v>2021</v>
      </c>
      <c r="AC692" s="6">
        <f t="shared" si="86"/>
        <v>582.04999999999995</v>
      </c>
      <c r="AD692" s="14">
        <f t="shared" si="87"/>
        <v>690</v>
      </c>
    </row>
    <row r="693" spans="1:30" x14ac:dyDescent="0.35">
      <c r="A693" s="4" t="s">
        <v>892</v>
      </c>
      <c r="B693" s="4" t="s">
        <v>77</v>
      </c>
      <c r="C693" s="4" t="s">
        <v>82</v>
      </c>
      <c r="D693" s="4" t="s">
        <v>125</v>
      </c>
      <c r="E693" s="4">
        <v>35</v>
      </c>
      <c r="F693" s="4">
        <v>4.6900000000000004</v>
      </c>
      <c r="G693" s="6">
        <f t="shared" si="80"/>
        <v>673</v>
      </c>
      <c r="H693" s="4">
        <v>0</v>
      </c>
      <c r="I693" s="6">
        <f t="shared" si="81"/>
        <v>798</v>
      </c>
      <c r="J693" s="4">
        <v>3.1</v>
      </c>
      <c r="K693" s="4">
        <v>0.7</v>
      </c>
      <c r="L693" s="6">
        <f t="shared" si="82"/>
        <v>441</v>
      </c>
      <c r="M693" s="4">
        <v>20.02</v>
      </c>
      <c r="N693" s="4">
        <v>0.04</v>
      </c>
      <c r="O693" s="4">
        <v>0</v>
      </c>
      <c r="P693" s="4">
        <v>18.07</v>
      </c>
      <c r="Q693" s="6">
        <f t="shared" si="83"/>
        <v>277</v>
      </c>
      <c r="R693" s="4">
        <v>0.02</v>
      </c>
      <c r="S693" s="4">
        <v>0.04</v>
      </c>
      <c r="T693" s="4">
        <v>-0.04</v>
      </c>
      <c r="U693" s="6">
        <f t="shared" si="84"/>
        <v>733</v>
      </c>
      <c r="V693" s="4">
        <v>0.25</v>
      </c>
      <c r="W693" s="6">
        <f t="shared" si="85"/>
        <v>422</v>
      </c>
      <c r="X693" s="4">
        <v>0.09</v>
      </c>
      <c r="Y693" s="4">
        <v>-0.22</v>
      </c>
      <c r="Z693" s="4">
        <v>-0.34</v>
      </c>
      <c r="AA693" s="4" t="s">
        <v>79</v>
      </c>
      <c r="AB693" s="4">
        <v>2021</v>
      </c>
      <c r="AC693" s="6">
        <f t="shared" si="86"/>
        <v>582.35</v>
      </c>
      <c r="AD693" s="14">
        <f t="shared" si="87"/>
        <v>691</v>
      </c>
    </row>
    <row r="694" spans="1:30" x14ac:dyDescent="0.35">
      <c r="A694" s="4" t="s">
        <v>893</v>
      </c>
      <c r="B694" s="4" t="s">
        <v>68</v>
      </c>
      <c r="C694" s="4" t="s">
        <v>26</v>
      </c>
      <c r="D694" s="4" t="s">
        <v>192</v>
      </c>
      <c r="E694" s="4">
        <v>20</v>
      </c>
      <c r="F694" s="4">
        <v>6.02</v>
      </c>
      <c r="G694" s="6">
        <f t="shared" si="80"/>
        <v>622</v>
      </c>
      <c r="H694" s="4">
        <v>0.06</v>
      </c>
      <c r="I694" s="6">
        <f t="shared" si="81"/>
        <v>676</v>
      </c>
      <c r="J694" s="4">
        <v>0.74</v>
      </c>
      <c r="K694" s="4">
        <v>7.0000000000000007E-2</v>
      </c>
      <c r="L694" s="6">
        <f t="shared" si="82"/>
        <v>821</v>
      </c>
      <c r="M694" s="4">
        <v>0.09</v>
      </c>
      <c r="N694" s="4">
        <v>0.08</v>
      </c>
      <c r="O694" s="4"/>
      <c r="P694" s="4">
        <v>22.18</v>
      </c>
      <c r="Q694" s="6">
        <f t="shared" si="83"/>
        <v>61</v>
      </c>
      <c r="R694" s="4">
        <v>-0.08</v>
      </c>
      <c r="S694" s="4">
        <v>-0.02</v>
      </c>
      <c r="T694" s="4">
        <v>0.03</v>
      </c>
      <c r="U694" s="6">
        <f t="shared" si="84"/>
        <v>425</v>
      </c>
      <c r="V694" s="4">
        <v>0.04</v>
      </c>
      <c r="W694" s="6">
        <f t="shared" si="85"/>
        <v>836</v>
      </c>
      <c r="X694" s="4">
        <v>0.03</v>
      </c>
      <c r="Y694" s="4">
        <v>0.04</v>
      </c>
      <c r="Z694" s="4">
        <v>0.05</v>
      </c>
      <c r="AA694" s="4" t="s">
        <v>28</v>
      </c>
      <c r="AB694" s="4">
        <v>2021</v>
      </c>
      <c r="AC694" s="6">
        <f t="shared" si="86"/>
        <v>583</v>
      </c>
      <c r="AD694" s="14">
        <f t="shared" si="87"/>
        <v>692</v>
      </c>
    </row>
    <row r="695" spans="1:30" x14ac:dyDescent="0.35">
      <c r="A695" s="4" t="s">
        <v>894</v>
      </c>
      <c r="B695" s="4" t="s">
        <v>183</v>
      </c>
      <c r="C695" s="4" t="s">
        <v>26</v>
      </c>
      <c r="D695" s="4" t="s">
        <v>377</v>
      </c>
      <c r="E695" s="4">
        <v>26</v>
      </c>
      <c r="F695" s="4">
        <v>9.34</v>
      </c>
      <c r="G695" s="6">
        <f t="shared" si="80"/>
        <v>508</v>
      </c>
      <c r="H695" s="4">
        <v>0.17</v>
      </c>
      <c r="I695" s="6">
        <f t="shared" si="81"/>
        <v>487</v>
      </c>
      <c r="J695" s="4">
        <v>1.36</v>
      </c>
      <c r="K695" s="4">
        <v>0.3</v>
      </c>
      <c r="L695" s="6">
        <f t="shared" si="82"/>
        <v>727</v>
      </c>
      <c r="M695" s="4">
        <v>23.05</v>
      </c>
      <c r="N695" s="4">
        <v>0.13</v>
      </c>
      <c r="O695" s="4">
        <v>0.41</v>
      </c>
      <c r="P695" s="4">
        <v>18.510000000000002</v>
      </c>
      <c r="Q695" s="6">
        <f t="shared" si="83"/>
        <v>246</v>
      </c>
      <c r="R695" s="4">
        <v>0.04</v>
      </c>
      <c r="S695" s="4">
        <v>0.05</v>
      </c>
      <c r="T695" s="4">
        <v>-7.0000000000000007E-2</v>
      </c>
      <c r="U695" s="6">
        <f t="shared" si="84"/>
        <v>846</v>
      </c>
      <c r="V695" s="4">
        <v>0.08</v>
      </c>
      <c r="W695" s="6">
        <f t="shared" si="85"/>
        <v>763</v>
      </c>
      <c r="X695" s="4">
        <v>0.14000000000000001</v>
      </c>
      <c r="Y695" s="4">
        <v>0.09</v>
      </c>
      <c r="Z695" s="4">
        <v>0.01</v>
      </c>
      <c r="AA695" s="4" t="s">
        <v>50</v>
      </c>
      <c r="AB695" s="4">
        <v>2021</v>
      </c>
      <c r="AC695" s="6">
        <f t="shared" si="86"/>
        <v>583.45000000000005</v>
      </c>
      <c r="AD695" s="14">
        <f t="shared" si="87"/>
        <v>693</v>
      </c>
    </row>
    <row r="696" spans="1:30" x14ac:dyDescent="0.35">
      <c r="A696" s="4" t="s">
        <v>895</v>
      </c>
      <c r="B696" s="4" t="s">
        <v>68</v>
      </c>
      <c r="C696" s="4" t="s">
        <v>82</v>
      </c>
      <c r="D696" s="4" t="s">
        <v>639</v>
      </c>
      <c r="E696" s="4">
        <v>23</v>
      </c>
      <c r="F696" s="4">
        <v>22.36</v>
      </c>
      <c r="G696" s="6">
        <f t="shared" si="80"/>
        <v>182</v>
      </c>
      <c r="H696" s="4">
        <v>0.04</v>
      </c>
      <c r="I696" s="6">
        <f t="shared" si="81"/>
        <v>721</v>
      </c>
      <c r="J696" s="4">
        <v>0.88</v>
      </c>
      <c r="K696" s="4">
        <v>7.0000000000000007E-2</v>
      </c>
      <c r="L696" s="6">
        <f t="shared" si="82"/>
        <v>821</v>
      </c>
      <c r="M696" s="4">
        <v>15.79</v>
      </c>
      <c r="N696" s="4">
        <v>0.18</v>
      </c>
      <c r="O696" s="4">
        <v>0.69</v>
      </c>
      <c r="P696" s="4">
        <v>16.09</v>
      </c>
      <c r="Q696" s="6">
        <f t="shared" si="83"/>
        <v>451</v>
      </c>
      <c r="R696" s="4">
        <v>-0.09</v>
      </c>
      <c r="S696" s="4">
        <v>-0.03</v>
      </c>
      <c r="T696" s="4">
        <v>0.02</v>
      </c>
      <c r="U696" s="6">
        <f t="shared" si="84"/>
        <v>468</v>
      </c>
      <c r="V696" s="4">
        <v>0.09</v>
      </c>
      <c r="W696" s="6">
        <f t="shared" si="85"/>
        <v>740</v>
      </c>
      <c r="X696" s="4">
        <v>0.15</v>
      </c>
      <c r="Y696" s="4">
        <v>-0.09</v>
      </c>
      <c r="Z696" s="4">
        <v>-0.03</v>
      </c>
      <c r="AA696" s="4" t="s">
        <v>28</v>
      </c>
      <c r="AB696" s="4">
        <v>2021</v>
      </c>
      <c r="AC696" s="6">
        <f t="shared" si="86"/>
        <v>583.6</v>
      </c>
      <c r="AD696" s="14">
        <f t="shared" si="87"/>
        <v>694</v>
      </c>
    </row>
    <row r="697" spans="1:30" x14ac:dyDescent="0.35">
      <c r="A697" s="4" t="s">
        <v>896</v>
      </c>
      <c r="B697" s="4" t="s">
        <v>68</v>
      </c>
      <c r="C697" s="4" t="s">
        <v>31</v>
      </c>
      <c r="D697" s="4" t="s">
        <v>225</v>
      </c>
      <c r="E697" s="4">
        <v>21</v>
      </c>
      <c r="F697" s="4">
        <v>0.48</v>
      </c>
      <c r="G697" s="6">
        <f t="shared" si="80"/>
        <v>877</v>
      </c>
      <c r="H697" s="4">
        <v>-0.04</v>
      </c>
      <c r="I697" s="6">
        <f t="shared" si="81"/>
        <v>883</v>
      </c>
      <c r="J697" s="4">
        <v>2.06</v>
      </c>
      <c r="K697" s="4">
        <v>1.97</v>
      </c>
      <c r="L697" s="6">
        <f t="shared" si="82"/>
        <v>23</v>
      </c>
      <c r="M697" s="4">
        <v>100.04</v>
      </c>
      <c r="N697" s="4">
        <v>-0.04</v>
      </c>
      <c r="O697" s="4">
        <v>-0.08</v>
      </c>
      <c r="P697" s="4">
        <v>14.46</v>
      </c>
      <c r="Q697" s="6">
        <f t="shared" si="83"/>
        <v>594</v>
      </c>
      <c r="R697" s="4">
        <v>-0.04</v>
      </c>
      <c r="S697" s="4">
        <v>0</v>
      </c>
      <c r="T697" s="4">
        <v>0.04</v>
      </c>
      <c r="U697" s="6">
        <f t="shared" si="84"/>
        <v>376</v>
      </c>
      <c r="V697" s="4">
        <v>0.04</v>
      </c>
      <c r="W697" s="6">
        <f t="shared" si="85"/>
        <v>836</v>
      </c>
      <c r="X697" s="4">
        <v>0</v>
      </c>
      <c r="Y697" s="4">
        <v>0.02</v>
      </c>
      <c r="Z697" s="4">
        <v>0.08</v>
      </c>
      <c r="AA697" s="4" t="s">
        <v>28</v>
      </c>
      <c r="AB697" s="4">
        <v>2021</v>
      </c>
      <c r="AC697" s="6">
        <f t="shared" si="86"/>
        <v>586</v>
      </c>
      <c r="AD697" s="14">
        <f t="shared" si="87"/>
        <v>695</v>
      </c>
    </row>
    <row r="698" spans="1:30" x14ac:dyDescent="0.35">
      <c r="A698" s="4" t="s">
        <v>897</v>
      </c>
      <c r="B698" s="4" t="s">
        <v>25</v>
      </c>
      <c r="C698" s="4" t="s">
        <v>82</v>
      </c>
      <c r="D698" s="4" t="s">
        <v>639</v>
      </c>
      <c r="E698" s="4">
        <v>27</v>
      </c>
      <c r="F698" s="4">
        <v>12.6</v>
      </c>
      <c r="G698" s="6">
        <f t="shared" si="80"/>
        <v>423</v>
      </c>
      <c r="H698" s="4">
        <v>-0.02</v>
      </c>
      <c r="I698" s="6">
        <f t="shared" si="81"/>
        <v>834</v>
      </c>
      <c r="J698" s="4">
        <v>1.43</v>
      </c>
      <c r="K698" s="4">
        <v>0.49</v>
      </c>
      <c r="L698" s="6">
        <f t="shared" si="82"/>
        <v>617</v>
      </c>
      <c r="M698" s="4">
        <v>41.27</v>
      </c>
      <c r="N698" s="4">
        <v>0.13</v>
      </c>
      <c r="O698" s="4">
        <v>0.13</v>
      </c>
      <c r="P698" s="4">
        <v>20.3</v>
      </c>
      <c r="Q698" s="6">
        <f t="shared" si="83"/>
        <v>143</v>
      </c>
      <c r="R698" s="4">
        <v>0.39</v>
      </c>
      <c r="S698" s="4">
        <v>0.01</v>
      </c>
      <c r="T698" s="4">
        <v>-0.03</v>
      </c>
      <c r="U698" s="6">
        <f t="shared" si="84"/>
        <v>687</v>
      </c>
      <c r="V698" s="4">
        <v>0.13</v>
      </c>
      <c r="W698" s="6">
        <f t="shared" si="85"/>
        <v>665</v>
      </c>
      <c r="X698" s="4">
        <v>0.18</v>
      </c>
      <c r="Y698" s="4">
        <v>-0.2</v>
      </c>
      <c r="Z698" s="4">
        <v>-0.14000000000000001</v>
      </c>
      <c r="AA698" s="4" t="s">
        <v>28</v>
      </c>
      <c r="AB698" s="4">
        <v>2021</v>
      </c>
      <c r="AC698" s="6">
        <f t="shared" si="86"/>
        <v>586.35</v>
      </c>
      <c r="AD698" s="14">
        <f t="shared" si="87"/>
        <v>696</v>
      </c>
    </row>
    <row r="699" spans="1:30" x14ac:dyDescent="0.35">
      <c r="A699" s="4" t="s">
        <v>898</v>
      </c>
      <c r="B699" s="4" t="s">
        <v>30</v>
      </c>
      <c r="C699" s="4" t="s">
        <v>26</v>
      </c>
      <c r="D699" s="4" t="s">
        <v>152</v>
      </c>
      <c r="E699" s="4">
        <v>22</v>
      </c>
      <c r="F699" s="4">
        <v>5.88</v>
      </c>
      <c r="G699" s="6">
        <f t="shared" si="80"/>
        <v>631</v>
      </c>
      <c r="H699" s="4">
        <v>0.05</v>
      </c>
      <c r="I699" s="6">
        <f t="shared" si="81"/>
        <v>698</v>
      </c>
      <c r="J699" s="4">
        <v>1.3</v>
      </c>
      <c r="K699" s="4">
        <v>0.17</v>
      </c>
      <c r="L699" s="6">
        <f t="shared" si="82"/>
        <v>780</v>
      </c>
      <c r="M699" s="4">
        <v>12.54</v>
      </c>
      <c r="N699" s="4">
        <v>0.03</v>
      </c>
      <c r="O699" s="4">
        <v>0.02</v>
      </c>
      <c r="P699" s="4">
        <v>17.36</v>
      </c>
      <c r="Q699" s="6">
        <f t="shared" si="83"/>
        <v>327</v>
      </c>
      <c r="R699" s="4">
        <v>0.08</v>
      </c>
      <c r="S699" s="4">
        <v>-0.05</v>
      </c>
      <c r="T699" s="4">
        <v>0.08</v>
      </c>
      <c r="U699" s="6">
        <f t="shared" si="84"/>
        <v>193</v>
      </c>
      <c r="V699" s="4">
        <v>0.04</v>
      </c>
      <c r="W699" s="6">
        <f t="shared" si="85"/>
        <v>836</v>
      </c>
      <c r="X699" s="4">
        <v>0.15</v>
      </c>
      <c r="Y699" s="4">
        <v>-0.17</v>
      </c>
      <c r="Z699" s="4">
        <v>-0.12</v>
      </c>
      <c r="AA699" s="4" t="s">
        <v>50</v>
      </c>
      <c r="AB699" s="4">
        <v>2021</v>
      </c>
      <c r="AC699" s="6">
        <f t="shared" si="86"/>
        <v>586.75</v>
      </c>
      <c r="AD699" s="14">
        <f t="shared" si="87"/>
        <v>697</v>
      </c>
    </row>
    <row r="700" spans="1:30" x14ac:dyDescent="0.35">
      <c r="A700" s="4" t="s">
        <v>899</v>
      </c>
      <c r="B700" s="4" t="s">
        <v>57</v>
      </c>
      <c r="C700" s="4" t="s">
        <v>26</v>
      </c>
      <c r="D700" s="4" t="s">
        <v>259</v>
      </c>
      <c r="E700" s="4">
        <v>32</v>
      </c>
      <c r="F700" s="4">
        <v>2.46</v>
      </c>
      <c r="G700" s="6">
        <f t="shared" si="80"/>
        <v>756</v>
      </c>
      <c r="H700" s="4">
        <v>-0.02</v>
      </c>
      <c r="I700" s="6">
        <f t="shared" si="81"/>
        <v>834</v>
      </c>
      <c r="J700" s="4">
        <v>2.84</v>
      </c>
      <c r="K700" s="4">
        <v>-0.09</v>
      </c>
      <c r="L700" s="6">
        <f t="shared" si="82"/>
        <v>968</v>
      </c>
      <c r="M700" s="4">
        <v>0</v>
      </c>
      <c r="N700" s="4">
        <v>0.08</v>
      </c>
      <c r="O700" s="4"/>
      <c r="P700" s="4">
        <v>15.99</v>
      </c>
      <c r="Q700" s="6">
        <f t="shared" si="83"/>
        <v>462</v>
      </c>
      <c r="R700" s="4">
        <v>-0.08</v>
      </c>
      <c r="S700" s="4">
        <v>0.02</v>
      </c>
      <c r="T700" s="4">
        <v>0.49</v>
      </c>
      <c r="U700" s="6">
        <f t="shared" si="84"/>
        <v>3</v>
      </c>
      <c r="V700" s="4">
        <v>0.74</v>
      </c>
      <c r="W700" s="6">
        <f t="shared" si="85"/>
        <v>19</v>
      </c>
      <c r="X700" s="4">
        <v>0.2</v>
      </c>
      <c r="Y700" s="4">
        <v>-0.63</v>
      </c>
      <c r="Z700" s="4">
        <v>-0.37</v>
      </c>
      <c r="AA700" s="4" t="s">
        <v>50</v>
      </c>
      <c r="AB700" s="4">
        <v>2021</v>
      </c>
      <c r="AC700" s="6">
        <f t="shared" si="86"/>
        <v>587.15</v>
      </c>
      <c r="AD700" s="14">
        <f t="shared" si="87"/>
        <v>698</v>
      </c>
    </row>
    <row r="701" spans="1:30" x14ac:dyDescent="0.35">
      <c r="A701" s="4" t="s">
        <v>900</v>
      </c>
      <c r="B701" s="4" t="s">
        <v>264</v>
      </c>
      <c r="C701" s="4" t="s">
        <v>26</v>
      </c>
      <c r="D701" s="4" t="s">
        <v>265</v>
      </c>
      <c r="E701" s="4">
        <v>24</v>
      </c>
      <c r="F701" s="4">
        <v>0.25</v>
      </c>
      <c r="G701" s="6">
        <f t="shared" si="80"/>
        <v>919</v>
      </c>
      <c r="H701" s="4">
        <v>-0.04</v>
      </c>
      <c r="I701" s="6">
        <f t="shared" si="81"/>
        <v>883</v>
      </c>
      <c r="J701" s="4">
        <v>3.37</v>
      </c>
      <c r="K701" s="4">
        <v>3.36</v>
      </c>
      <c r="L701" s="6">
        <f t="shared" si="82"/>
        <v>2</v>
      </c>
      <c r="M701" s="4">
        <v>100.02</v>
      </c>
      <c r="N701" s="4">
        <v>-0.09</v>
      </c>
      <c r="O701" s="4">
        <v>-0.1</v>
      </c>
      <c r="P701" s="4">
        <v>10.37</v>
      </c>
      <c r="Q701" s="6">
        <f t="shared" si="83"/>
        <v>832</v>
      </c>
      <c r="R701" s="4">
        <v>-0.09</v>
      </c>
      <c r="S701" s="4">
        <v>0.06</v>
      </c>
      <c r="T701" s="4">
        <v>-0.03</v>
      </c>
      <c r="U701" s="6">
        <f t="shared" si="84"/>
        <v>687</v>
      </c>
      <c r="V701" s="4">
        <v>1.06</v>
      </c>
      <c r="W701" s="6">
        <f t="shared" si="85"/>
        <v>4</v>
      </c>
      <c r="X701" s="4">
        <v>0.21</v>
      </c>
      <c r="Y701" s="4">
        <v>-1.01</v>
      </c>
      <c r="Z701" s="4">
        <v>-1.03</v>
      </c>
      <c r="AA701" s="4" t="s">
        <v>28</v>
      </c>
      <c r="AB701" s="4">
        <v>2021</v>
      </c>
      <c r="AC701" s="6">
        <f t="shared" si="86"/>
        <v>587.25</v>
      </c>
      <c r="AD701" s="14">
        <f t="shared" si="87"/>
        <v>699</v>
      </c>
    </row>
    <row r="702" spans="1:30" x14ac:dyDescent="0.35">
      <c r="A702" s="4" t="s">
        <v>901</v>
      </c>
      <c r="B702" s="4" t="s">
        <v>57</v>
      </c>
      <c r="C702" s="4" t="s">
        <v>82</v>
      </c>
      <c r="D702" s="4" t="s">
        <v>158</v>
      </c>
      <c r="E702" s="4">
        <v>34</v>
      </c>
      <c r="F702" s="4">
        <v>2.12</v>
      </c>
      <c r="G702" s="6">
        <f t="shared" si="80"/>
        <v>771</v>
      </c>
      <c r="H702" s="4">
        <v>0.1</v>
      </c>
      <c r="I702" s="6">
        <f t="shared" si="81"/>
        <v>588</v>
      </c>
      <c r="J702" s="4">
        <v>2.25</v>
      </c>
      <c r="K702" s="4">
        <v>0.54</v>
      </c>
      <c r="L702" s="6">
        <f t="shared" si="82"/>
        <v>583</v>
      </c>
      <c r="M702" s="4">
        <v>19.95</v>
      </c>
      <c r="N702" s="4">
        <v>-0.06</v>
      </c>
      <c r="O702" s="4">
        <v>-0.01</v>
      </c>
      <c r="P702" s="4">
        <v>16.510000000000002</v>
      </c>
      <c r="Q702" s="6">
        <f t="shared" si="83"/>
        <v>411</v>
      </c>
      <c r="R702" s="4">
        <v>0.06</v>
      </c>
      <c r="S702" s="4">
        <v>-0.06</v>
      </c>
      <c r="T702" s="4">
        <v>-0.08</v>
      </c>
      <c r="U702" s="6">
        <f t="shared" si="84"/>
        <v>885</v>
      </c>
      <c r="V702" s="4">
        <v>0.44</v>
      </c>
      <c r="W702" s="6">
        <f t="shared" si="85"/>
        <v>153</v>
      </c>
      <c r="X702" s="4">
        <v>0.15</v>
      </c>
      <c r="Y702" s="4">
        <v>-0.39</v>
      </c>
      <c r="Z702" s="4">
        <v>-0.27</v>
      </c>
      <c r="AA702" s="4" t="s">
        <v>33</v>
      </c>
      <c r="AB702" s="4">
        <v>2021</v>
      </c>
      <c r="AC702" s="6">
        <f t="shared" si="86"/>
        <v>588.95000000000005</v>
      </c>
      <c r="AD702" s="14">
        <f t="shared" si="87"/>
        <v>700</v>
      </c>
    </row>
    <row r="703" spans="1:30" x14ac:dyDescent="0.35">
      <c r="A703" s="4" t="s">
        <v>902</v>
      </c>
      <c r="B703" s="4" t="s">
        <v>57</v>
      </c>
      <c r="C703" s="4" t="s">
        <v>82</v>
      </c>
      <c r="D703" s="4" t="s">
        <v>158</v>
      </c>
      <c r="E703" s="4">
        <v>20</v>
      </c>
      <c r="F703" s="4">
        <v>20.29</v>
      </c>
      <c r="G703" s="6">
        <f t="shared" si="80"/>
        <v>223</v>
      </c>
      <c r="H703" s="4">
        <v>-0.04</v>
      </c>
      <c r="I703" s="6">
        <f t="shared" si="81"/>
        <v>883</v>
      </c>
      <c r="J703" s="4">
        <v>1.57</v>
      </c>
      <c r="K703" s="4">
        <v>0.25</v>
      </c>
      <c r="L703" s="6">
        <f t="shared" si="82"/>
        <v>746</v>
      </c>
      <c r="M703" s="4">
        <v>15.61</v>
      </c>
      <c r="N703" s="4">
        <v>-0.01</v>
      </c>
      <c r="O703" s="4">
        <v>-0.08</v>
      </c>
      <c r="P703" s="4">
        <v>26.27</v>
      </c>
      <c r="Q703" s="6">
        <f t="shared" si="83"/>
        <v>14</v>
      </c>
      <c r="R703" s="4">
        <v>0.21</v>
      </c>
      <c r="S703" s="4">
        <v>0</v>
      </c>
      <c r="T703" s="4">
        <v>-0.02</v>
      </c>
      <c r="U703" s="6">
        <f t="shared" si="84"/>
        <v>656</v>
      </c>
      <c r="V703" s="4">
        <v>0.03</v>
      </c>
      <c r="W703" s="6">
        <f t="shared" si="85"/>
        <v>857</v>
      </c>
      <c r="X703" s="4">
        <v>0.13</v>
      </c>
      <c r="Y703" s="4">
        <v>-0.02</v>
      </c>
      <c r="Z703" s="4">
        <v>0.04</v>
      </c>
      <c r="AA703" s="4" t="s">
        <v>33</v>
      </c>
      <c r="AB703" s="4">
        <v>2021</v>
      </c>
      <c r="AC703" s="6">
        <f t="shared" si="86"/>
        <v>589.6</v>
      </c>
      <c r="AD703" s="14">
        <f t="shared" si="87"/>
        <v>701</v>
      </c>
    </row>
    <row r="704" spans="1:30" x14ac:dyDescent="0.35">
      <c r="A704" s="4" t="s">
        <v>903</v>
      </c>
      <c r="B704" s="4" t="s">
        <v>264</v>
      </c>
      <c r="C704" s="4" t="s">
        <v>26</v>
      </c>
      <c r="D704" s="4" t="s">
        <v>283</v>
      </c>
      <c r="E704" s="4">
        <v>26</v>
      </c>
      <c r="F704" s="4">
        <v>8.09</v>
      </c>
      <c r="G704" s="6">
        <f t="shared" si="80"/>
        <v>554</v>
      </c>
      <c r="H704" s="4">
        <v>0.1</v>
      </c>
      <c r="I704" s="6">
        <f t="shared" si="81"/>
        <v>588</v>
      </c>
      <c r="J704" s="4">
        <v>1.76</v>
      </c>
      <c r="K704" s="4">
        <v>0.69</v>
      </c>
      <c r="L704" s="6">
        <f t="shared" si="82"/>
        <v>450</v>
      </c>
      <c r="M704" s="4">
        <v>35.770000000000003</v>
      </c>
      <c r="N704" s="4">
        <v>7.0000000000000007E-2</v>
      </c>
      <c r="O704" s="4">
        <v>0.14000000000000001</v>
      </c>
      <c r="P704" s="4">
        <v>15.99</v>
      </c>
      <c r="Q704" s="6">
        <f t="shared" si="83"/>
        <v>462</v>
      </c>
      <c r="R704" s="4">
        <v>0.27</v>
      </c>
      <c r="S704" s="4">
        <v>-0.03</v>
      </c>
      <c r="T704" s="4">
        <v>-0.09</v>
      </c>
      <c r="U704" s="6">
        <f t="shared" si="84"/>
        <v>923</v>
      </c>
      <c r="V704" s="4">
        <v>0.15</v>
      </c>
      <c r="W704" s="6">
        <f t="shared" si="85"/>
        <v>623</v>
      </c>
      <c r="X704" s="4">
        <v>0.16</v>
      </c>
      <c r="Y704" s="4">
        <v>-0.03</v>
      </c>
      <c r="Z704" s="4">
        <v>-0.13</v>
      </c>
      <c r="AA704" s="4" t="s">
        <v>33</v>
      </c>
      <c r="AB704" s="4">
        <v>2021</v>
      </c>
      <c r="AC704" s="6">
        <f t="shared" si="86"/>
        <v>590.15000000000009</v>
      </c>
      <c r="AD704" s="14">
        <f t="shared" si="87"/>
        <v>702</v>
      </c>
    </row>
    <row r="705" spans="1:30" x14ac:dyDescent="0.35">
      <c r="A705" s="4" t="s">
        <v>904</v>
      </c>
      <c r="B705" s="4" t="s">
        <v>44</v>
      </c>
      <c r="C705" s="4" t="s">
        <v>82</v>
      </c>
      <c r="D705" s="4" t="s">
        <v>333</v>
      </c>
      <c r="E705" s="4">
        <v>32</v>
      </c>
      <c r="F705" s="4">
        <v>17.75</v>
      </c>
      <c r="G705" s="6">
        <f t="shared" si="80"/>
        <v>286</v>
      </c>
      <c r="H705" s="4">
        <v>0.01</v>
      </c>
      <c r="I705" s="6">
        <f t="shared" si="81"/>
        <v>776</v>
      </c>
      <c r="J705" s="4">
        <v>1.26</v>
      </c>
      <c r="K705" s="4">
        <v>0.27</v>
      </c>
      <c r="L705" s="6">
        <f t="shared" si="82"/>
        <v>739</v>
      </c>
      <c r="M705" s="4">
        <v>18.21</v>
      </c>
      <c r="N705" s="4">
        <v>-0.04</v>
      </c>
      <c r="O705" s="4">
        <v>0.33</v>
      </c>
      <c r="P705" s="4">
        <v>16.29</v>
      </c>
      <c r="Q705" s="6">
        <f t="shared" si="83"/>
        <v>436</v>
      </c>
      <c r="R705" s="4">
        <v>0.09</v>
      </c>
      <c r="S705" s="4">
        <v>-0.08</v>
      </c>
      <c r="T705" s="4">
        <v>0.02</v>
      </c>
      <c r="U705" s="6">
        <f t="shared" si="84"/>
        <v>468</v>
      </c>
      <c r="V705" s="4">
        <v>0.11</v>
      </c>
      <c r="W705" s="6">
        <f t="shared" si="85"/>
        <v>703</v>
      </c>
      <c r="X705" s="4">
        <v>0.13</v>
      </c>
      <c r="Y705" s="4">
        <v>0.01</v>
      </c>
      <c r="Z705" s="4">
        <v>-0.01</v>
      </c>
      <c r="AA705" s="4" t="s">
        <v>46</v>
      </c>
      <c r="AB705" s="4">
        <v>2021</v>
      </c>
      <c r="AC705" s="6">
        <f t="shared" si="86"/>
        <v>590.6</v>
      </c>
      <c r="AD705" s="14">
        <f t="shared" si="87"/>
        <v>703</v>
      </c>
    </row>
    <row r="706" spans="1:30" x14ac:dyDescent="0.35">
      <c r="A706" s="4" t="s">
        <v>905</v>
      </c>
      <c r="B706" s="4" t="s">
        <v>135</v>
      </c>
      <c r="C706" s="4" t="s">
        <v>301</v>
      </c>
      <c r="D706" s="4" t="s">
        <v>32</v>
      </c>
      <c r="E706" s="4">
        <v>23</v>
      </c>
      <c r="F706" s="4">
        <v>27.18</v>
      </c>
      <c r="G706" s="6">
        <f t="shared" si="80"/>
        <v>99</v>
      </c>
      <c r="H706" s="4">
        <v>0.04</v>
      </c>
      <c r="I706" s="6">
        <f t="shared" si="81"/>
        <v>721</v>
      </c>
      <c r="J706" s="4">
        <v>0.73</v>
      </c>
      <c r="K706" s="4">
        <v>0.36</v>
      </c>
      <c r="L706" s="6">
        <f t="shared" si="82"/>
        <v>695</v>
      </c>
      <c r="M706" s="4">
        <v>49.91</v>
      </c>
      <c r="N706" s="4">
        <v>0.11</v>
      </c>
      <c r="O706" s="4">
        <v>0.22</v>
      </c>
      <c r="P706" s="4">
        <v>16.760000000000002</v>
      </c>
      <c r="Q706" s="6">
        <f t="shared" si="83"/>
        <v>384</v>
      </c>
      <c r="R706" s="4">
        <v>-0.02</v>
      </c>
      <c r="S706" s="4">
        <v>-0.04</v>
      </c>
      <c r="T706" s="4">
        <v>-0.06</v>
      </c>
      <c r="U706" s="6">
        <f t="shared" si="84"/>
        <v>805</v>
      </c>
      <c r="V706" s="4">
        <v>7.0000000000000007E-2</v>
      </c>
      <c r="W706" s="6">
        <f t="shared" si="85"/>
        <v>782</v>
      </c>
      <c r="X706" s="4">
        <v>0.05</v>
      </c>
      <c r="Y706" s="4">
        <v>-0.05</v>
      </c>
      <c r="Z706" s="4">
        <v>-0.12</v>
      </c>
      <c r="AA706" s="4" t="s">
        <v>33</v>
      </c>
      <c r="AB706" s="4">
        <v>2021</v>
      </c>
      <c r="AC706" s="6">
        <f t="shared" si="86"/>
        <v>590.65000000000009</v>
      </c>
      <c r="AD706" s="14">
        <f t="shared" si="87"/>
        <v>704</v>
      </c>
    </row>
    <row r="707" spans="1:30" x14ac:dyDescent="0.35">
      <c r="A707" s="4" t="s">
        <v>906</v>
      </c>
      <c r="B707" s="4" t="s">
        <v>48</v>
      </c>
      <c r="C707" s="4" t="s">
        <v>31</v>
      </c>
      <c r="D707" s="4" t="s">
        <v>357</v>
      </c>
      <c r="E707" s="4">
        <v>32</v>
      </c>
      <c r="F707" s="4">
        <v>11.8</v>
      </c>
      <c r="G707" s="6">
        <f t="shared" ref="G707:G770" si="88">RANK(F707,$F$3:$F$981)</f>
        <v>446</v>
      </c>
      <c r="H707" s="4">
        <v>0.16</v>
      </c>
      <c r="I707" s="6">
        <f t="shared" ref="I707:I770" si="89">RANK(H707,H$3:H$981)</f>
        <v>500</v>
      </c>
      <c r="J707" s="4">
        <v>1.9</v>
      </c>
      <c r="K707" s="4">
        <v>0.63</v>
      </c>
      <c r="L707" s="6">
        <f t="shared" ref="L707:L770" si="90">RANK(K707,K$3:K$981)</f>
        <v>509</v>
      </c>
      <c r="M707" s="4">
        <v>30.35</v>
      </c>
      <c r="N707" s="4">
        <v>0.18</v>
      </c>
      <c r="O707" s="4">
        <v>0.23</v>
      </c>
      <c r="P707" s="4">
        <v>11.56</v>
      </c>
      <c r="Q707" s="6">
        <f t="shared" ref="Q707:Q770" si="91">IFERROR(RANK(P707,P$3:P$981),999)</f>
        <v>792</v>
      </c>
      <c r="R707" s="4">
        <v>0.06</v>
      </c>
      <c r="S707" s="4">
        <v>0.09</v>
      </c>
      <c r="T707" s="4">
        <v>-0.1</v>
      </c>
      <c r="U707" s="6">
        <f t="shared" ref="U707:U770" si="92">IFERROR(RANK(T707,T$3:T$981),999)</f>
        <v>960</v>
      </c>
      <c r="V707" s="4">
        <v>0.28999999999999998</v>
      </c>
      <c r="W707" s="6">
        <f t="shared" ref="W707:W770" si="93">RANK(V707,V$3:V$981)</f>
        <v>349</v>
      </c>
      <c r="X707" s="4">
        <v>0.22</v>
      </c>
      <c r="Y707" s="4">
        <v>-0.26</v>
      </c>
      <c r="Z707" s="4">
        <v>-0.18</v>
      </c>
      <c r="AA707" s="4" t="s">
        <v>37</v>
      </c>
      <c r="AB707" s="4">
        <v>2021</v>
      </c>
      <c r="AC707" s="6">
        <f t="shared" ref="AC707:AC770" si="94">$G$1*G707+$I$1*I707+$L$1*L707+$Q$1*Q707+$W$1*W707+$U$1*U707</f>
        <v>591.4</v>
      </c>
      <c r="AD707" s="14">
        <f t="shared" ref="AD707:AD770" si="95">RANK(AC707,AC$3:AC$981,1)</f>
        <v>705</v>
      </c>
    </row>
    <row r="708" spans="1:30" x14ac:dyDescent="0.35">
      <c r="A708" s="4" t="s">
        <v>907</v>
      </c>
      <c r="B708" s="4" t="s">
        <v>81</v>
      </c>
      <c r="C708" s="4" t="s">
        <v>82</v>
      </c>
      <c r="D708" s="4" t="s">
        <v>154</v>
      </c>
      <c r="E708" s="4">
        <v>26</v>
      </c>
      <c r="F708" s="4">
        <v>5.39</v>
      </c>
      <c r="G708" s="6">
        <f t="shared" si="88"/>
        <v>649</v>
      </c>
      <c r="H708" s="4">
        <v>0.01</v>
      </c>
      <c r="I708" s="6">
        <f t="shared" si="89"/>
        <v>776</v>
      </c>
      <c r="J708" s="4">
        <v>1.78</v>
      </c>
      <c r="K708" s="4">
        <v>0.65</v>
      </c>
      <c r="L708" s="6">
        <f t="shared" si="90"/>
        <v>487</v>
      </c>
      <c r="M708" s="4">
        <v>29.95</v>
      </c>
      <c r="N708" s="4">
        <v>-7.0000000000000007E-2</v>
      </c>
      <c r="O708" s="4">
        <v>-0.04</v>
      </c>
      <c r="P708" s="4">
        <v>18.97</v>
      </c>
      <c r="Q708" s="6">
        <f t="shared" si="91"/>
        <v>209</v>
      </c>
      <c r="R708" s="4">
        <v>-0.05</v>
      </c>
      <c r="S708" s="4">
        <v>0.03</v>
      </c>
      <c r="T708" s="4">
        <v>-7.0000000000000007E-2</v>
      </c>
      <c r="U708" s="6">
        <f t="shared" si="92"/>
        <v>846</v>
      </c>
      <c r="V708" s="4">
        <v>0.24</v>
      </c>
      <c r="W708" s="6">
        <f t="shared" si="93"/>
        <v>444</v>
      </c>
      <c r="X708" s="4">
        <v>0.06</v>
      </c>
      <c r="Y708" s="4">
        <v>-0.18</v>
      </c>
      <c r="Z708" s="4">
        <v>-0.3</v>
      </c>
      <c r="AA708" s="4" t="s">
        <v>50</v>
      </c>
      <c r="AB708" s="4">
        <v>2021</v>
      </c>
      <c r="AC708" s="6">
        <f t="shared" si="94"/>
        <v>591.4</v>
      </c>
      <c r="AD708" s="14">
        <f t="shared" si="95"/>
        <v>705</v>
      </c>
    </row>
    <row r="709" spans="1:30" x14ac:dyDescent="0.35">
      <c r="A709" s="4" t="s">
        <v>908</v>
      </c>
      <c r="B709" s="4" t="s">
        <v>110</v>
      </c>
      <c r="C709" s="4" t="s">
        <v>31</v>
      </c>
      <c r="D709" s="4" t="s">
        <v>259</v>
      </c>
      <c r="E709" s="4">
        <v>19</v>
      </c>
      <c r="F709" s="4">
        <v>1.21</v>
      </c>
      <c r="G709" s="6">
        <f t="shared" si="88"/>
        <v>814</v>
      </c>
      <c r="H709" s="4">
        <v>0.01</v>
      </c>
      <c r="I709" s="6">
        <f t="shared" si="89"/>
        <v>776</v>
      </c>
      <c r="J709" s="4">
        <v>3.24</v>
      </c>
      <c r="K709" s="4">
        <v>0.87</v>
      </c>
      <c r="L709" s="6">
        <f t="shared" si="90"/>
        <v>320</v>
      </c>
      <c r="M709" s="4">
        <v>25.08</v>
      </c>
      <c r="N709" s="4">
        <v>0.04</v>
      </c>
      <c r="O709" s="4">
        <v>-0.05</v>
      </c>
      <c r="P709" s="4">
        <v>9.91</v>
      </c>
      <c r="Q709" s="6">
        <f t="shared" si="91"/>
        <v>843</v>
      </c>
      <c r="R709" s="4">
        <v>-7.0000000000000007E-2</v>
      </c>
      <c r="S709" s="4">
        <v>0.01</v>
      </c>
      <c r="T709" s="4">
        <v>0.04</v>
      </c>
      <c r="U709" s="6">
        <f t="shared" si="92"/>
        <v>376</v>
      </c>
      <c r="V709" s="4">
        <v>0.32</v>
      </c>
      <c r="W709" s="6">
        <f t="shared" si="93"/>
        <v>289</v>
      </c>
      <c r="X709" s="4">
        <v>0.14000000000000001</v>
      </c>
      <c r="Y709" s="4">
        <v>-0.33</v>
      </c>
      <c r="Z709" s="4">
        <v>-0.33</v>
      </c>
      <c r="AA709" s="4" t="s">
        <v>50</v>
      </c>
      <c r="AB709" s="4">
        <v>2021</v>
      </c>
      <c r="AC709" s="6">
        <f t="shared" si="94"/>
        <v>591.85</v>
      </c>
      <c r="AD709" s="14">
        <f t="shared" si="95"/>
        <v>707</v>
      </c>
    </row>
    <row r="710" spans="1:30" x14ac:dyDescent="0.35">
      <c r="A710" s="4" t="s">
        <v>909</v>
      </c>
      <c r="B710" s="4" t="s">
        <v>68</v>
      </c>
      <c r="C710" s="4" t="s">
        <v>82</v>
      </c>
      <c r="D710" s="4" t="s">
        <v>474</v>
      </c>
      <c r="E710" s="4">
        <v>25</v>
      </c>
      <c r="F710" s="4">
        <v>9.2100000000000009</v>
      </c>
      <c r="G710" s="6">
        <f t="shared" si="88"/>
        <v>510</v>
      </c>
      <c r="H710" s="4">
        <v>0.19</v>
      </c>
      <c r="I710" s="6">
        <f t="shared" si="89"/>
        <v>451</v>
      </c>
      <c r="J710" s="4">
        <v>1.32</v>
      </c>
      <c r="K710" s="4">
        <v>0.28000000000000003</v>
      </c>
      <c r="L710" s="6">
        <f t="shared" si="90"/>
        <v>731</v>
      </c>
      <c r="M710" s="4">
        <v>23.03</v>
      </c>
      <c r="N710" s="4">
        <v>0.05</v>
      </c>
      <c r="O710" s="4">
        <v>0.42</v>
      </c>
      <c r="P710" s="4">
        <v>17.8</v>
      </c>
      <c r="Q710" s="6">
        <f t="shared" si="91"/>
        <v>298</v>
      </c>
      <c r="R710" s="4">
        <v>0.05</v>
      </c>
      <c r="S710" s="4">
        <v>-0.04</v>
      </c>
      <c r="T710" s="4">
        <v>-0.09</v>
      </c>
      <c r="U710" s="6">
        <f t="shared" si="92"/>
        <v>923</v>
      </c>
      <c r="V710" s="4">
        <v>0.09</v>
      </c>
      <c r="W710" s="6">
        <f t="shared" si="93"/>
        <v>740</v>
      </c>
      <c r="X710" s="4">
        <v>0.03</v>
      </c>
      <c r="Y710" s="4">
        <v>0.04</v>
      </c>
      <c r="Z710" s="4">
        <v>0.04</v>
      </c>
      <c r="AA710" s="4" t="s">
        <v>28</v>
      </c>
      <c r="AB710" s="4">
        <v>2021</v>
      </c>
      <c r="AC710" s="6">
        <f t="shared" si="94"/>
        <v>592.6</v>
      </c>
      <c r="AD710" s="14">
        <f t="shared" si="95"/>
        <v>708</v>
      </c>
    </row>
    <row r="711" spans="1:30" x14ac:dyDescent="0.35">
      <c r="A711" s="4" t="s">
        <v>757</v>
      </c>
      <c r="B711" s="4" t="s">
        <v>57</v>
      </c>
      <c r="C711" s="4" t="s">
        <v>26</v>
      </c>
      <c r="D711" s="4" t="s">
        <v>72</v>
      </c>
      <c r="E711" s="4">
        <v>24</v>
      </c>
      <c r="F711" s="4">
        <v>1.1399999999999999</v>
      </c>
      <c r="G711" s="6">
        <f t="shared" si="88"/>
        <v>817</v>
      </c>
      <c r="H711" s="4">
        <v>-0.02</v>
      </c>
      <c r="I711" s="6">
        <f t="shared" si="89"/>
        <v>834</v>
      </c>
      <c r="J711" s="4">
        <v>5.43</v>
      </c>
      <c r="K711" s="4">
        <v>1.87</v>
      </c>
      <c r="L711" s="6">
        <f t="shared" si="90"/>
        <v>26</v>
      </c>
      <c r="M711" s="4">
        <v>33.270000000000003</v>
      </c>
      <c r="N711" s="4">
        <v>-0.01</v>
      </c>
      <c r="O711" s="4">
        <v>-0.02</v>
      </c>
      <c r="P711" s="4">
        <v>10.9</v>
      </c>
      <c r="Q711" s="6">
        <f t="shared" si="91"/>
        <v>821</v>
      </c>
      <c r="R711" s="4">
        <v>0.05</v>
      </c>
      <c r="S711" s="4">
        <v>-0.09</v>
      </c>
      <c r="T711" s="4">
        <v>-0.08</v>
      </c>
      <c r="U711" s="6">
        <f t="shared" si="92"/>
        <v>885</v>
      </c>
      <c r="V711" s="4">
        <v>0.89</v>
      </c>
      <c r="W711" s="6">
        <f t="shared" si="93"/>
        <v>11</v>
      </c>
      <c r="X711" s="4">
        <v>0.15</v>
      </c>
      <c r="Y711" s="4">
        <v>-0.81</v>
      </c>
      <c r="Z711" s="4">
        <v>-0.96</v>
      </c>
      <c r="AA711" s="4" t="s">
        <v>28</v>
      </c>
      <c r="AB711" s="4">
        <v>2021</v>
      </c>
      <c r="AC711" s="6">
        <f t="shared" si="94"/>
        <v>593.25</v>
      </c>
      <c r="AD711" s="14">
        <f t="shared" si="95"/>
        <v>709</v>
      </c>
    </row>
    <row r="712" spans="1:30" x14ac:dyDescent="0.35">
      <c r="A712" s="4" t="s">
        <v>910</v>
      </c>
      <c r="B712" s="4" t="s">
        <v>68</v>
      </c>
      <c r="C712" s="4" t="s">
        <v>82</v>
      </c>
      <c r="D712" s="4" t="s">
        <v>244</v>
      </c>
      <c r="E712" s="4">
        <v>29</v>
      </c>
      <c r="F712" s="4">
        <v>9.74</v>
      </c>
      <c r="G712" s="6">
        <f t="shared" si="88"/>
        <v>497</v>
      </c>
      <c r="H712" s="4">
        <v>0.02</v>
      </c>
      <c r="I712" s="6">
        <f t="shared" si="89"/>
        <v>759</v>
      </c>
      <c r="J712" s="4">
        <v>1.07</v>
      </c>
      <c r="K712" s="4">
        <v>0.37</v>
      </c>
      <c r="L712" s="6">
        <f t="shared" si="90"/>
        <v>690</v>
      </c>
      <c r="M712" s="4">
        <v>36.32</v>
      </c>
      <c r="N712" s="4">
        <v>-0.06</v>
      </c>
      <c r="O712" s="4">
        <v>0.06</v>
      </c>
      <c r="P712" s="4">
        <v>19.059999999999999</v>
      </c>
      <c r="Q712" s="6">
        <f t="shared" si="91"/>
        <v>205</v>
      </c>
      <c r="R712" s="4">
        <v>-0.01</v>
      </c>
      <c r="S712" s="4">
        <v>-0.02</v>
      </c>
      <c r="T712" s="4">
        <v>-0.01</v>
      </c>
      <c r="U712" s="6">
        <f t="shared" si="92"/>
        <v>616</v>
      </c>
      <c r="V712" s="4">
        <v>0.12</v>
      </c>
      <c r="W712" s="6">
        <f t="shared" si="93"/>
        <v>678</v>
      </c>
      <c r="X712" s="4">
        <v>0.06</v>
      </c>
      <c r="Y712" s="4">
        <v>-0.02</v>
      </c>
      <c r="Z712" s="4">
        <v>-0.1</v>
      </c>
      <c r="AA712" s="4" t="s">
        <v>28</v>
      </c>
      <c r="AB712" s="4">
        <v>2021</v>
      </c>
      <c r="AC712" s="6">
        <f t="shared" si="94"/>
        <v>593.25</v>
      </c>
      <c r="AD712" s="14">
        <f t="shared" si="95"/>
        <v>709</v>
      </c>
    </row>
    <row r="713" spans="1:30" x14ac:dyDescent="0.35">
      <c r="A713" s="4" t="s">
        <v>911</v>
      </c>
      <c r="B713" s="4" t="s">
        <v>39</v>
      </c>
      <c r="C713" s="4" t="s">
        <v>82</v>
      </c>
      <c r="D713" s="4" t="s">
        <v>276</v>
      </c>
      <c r="E713" s="4">
        <v>28</v>
      </c>
      <c r="F713" s="4">
        <v>3.9</v>
      </c>
      <c r="G713" s="6">
        <f t="shared" si="88"/>
        <v>703</v>
      </c>
      <c r="H713" s="4">
        <v>0.01</v>
      </c>
      <c r="I713" s="6">
        <f t="shared" si="89"/>
        <v>776</v>
      </c>
      <c r="J713" s="4">
        <v>1.36</v>
      </c>
      <c r="K713" s="4">
        <v>0.28000000000000003</v>
      </c>
      <c r="L713" s="6">
        <f t="shared" si="90"/>
        <v>731</v>
      </c>
      <c r="M713" s="4">
        <v>20.05</v>
      </c>
      <c r="N713" s="4">
        <v>-0.01</v>
      </c>
      <c r="O713" s="4">
        <v>-0.08</v>
      </c>
      <c r="P713" s="4">
        <v>22.56</v>
      </c>
      <c r="Q713" s="6">
        <f t="shared" si="91"/>
        <v>57</v>
      </c>
      <c r="R713" s="4">
        <v>0.18</v>
      </c>
      <c r="S713" s="4">
        <v>0.05</v>
      </c>
      <c r="T713" s="4">
        <v>0.01</v>
      </c>
      <c r="U713" s="6">
        <f t="shared" si="92"/>
        <v>521</v>
      </c>
      <c r="V713" s="4">
        <v>0.15</v>
      </c>
      <c r="W713" s="6">
        <f t="shared" si="93"/>
        <v>623</v>
      </c>
      <c r="X713" s="4">
        <v>0.15</v>
      </c>
      <c r="Y713" s="4">
        <v>-0.06</v>
      </c>
      <c r="Z713" s="4">
        <v>-7.0000000000000007E-2</v>
      </c>
      <c r="AA713" s="4" t="s">
        <v>33</v>
      </c>
      <c r="AB713" s="4">
        <v>2021</v>
      </c>
      <c r="AC713" s="6">
        <f t="shared" si="94"/>
        <v>594.65</v>
      </c>
      <c r="AD713" s="14">
        <f t="shared" si="95"/>
        <v>711</v>
      </c>
    </row>
    <row r="714" spans="1:30" x14ac:dyDescent="0.35">
      <c r="A714" s="4" t="s">
        <v>912</v>
      </c>
      <c r="B714" s="4" t="s">
        <v>81</v>
      </c>
      <c r="C714" s="4" t="s">
        <v>31</v>
      </c>
      <c r="D714" s="4" t="s">
        <v>83</v>
      </c>
      <c r="E714" s="4">
        <v>29</v>
      </c>
      <c r="F714" s="4">
        <v>9.61</v>
      </c>
      <c r="G714" s="6">
        <f t="shared" si="88"/>
        <v>501</v>
      </c>
      <c r="H714" s="4">
        <v>-0.03</v>
      </c>
      <c r="I714" s="6">
        <f t="shared" si="89"/>
        <v>862</v>
      </c>
      <c r="J714" s="4">
        <v>1.87</v>
      </c>
      <c r="K714" s="4">
        <v>0.85</v>
      </c>
      <c r="L714" s="6">
        <f t="shared" si="90"/>
        <v>339</v>
      </c>
      <c r="M714" s="4">
        <v>42.08</v>
      </c>
      <c r="N714" s="4">
        <v>-0.08</v>
      </c>
      <c r="O714" s="4">
        <v>-0.02</v>
      </c>
      <c r="P714" s="4">
        <v>15.92</v>
      </c>
      <c r="Q714" s="6">
        <f t="shared" si="91"/>
        <v>471</v>
      </c>
      <c r="R714" s="4">
        <v>0.01</v>
      </c>
      <c r="S714" s="4">
        <v>-0.05</v>
      </c>
      <c r="T714" s="4">
        <v>-0.04</v>
      </c>
      <c r="U714" s="6">
        <f t="shared" si="92"/>
        <v>733</v>
      </c>
      <c r="V714" s="4">
        <v>0.18</v>
      </c>
      <c r="W714" s="6">
        <f t="shared" si="93"/>
        <v>561</v>
      </c>
      <c r="X714" s="4">
        <v>7.0000000000000007E-2</v>
      </c>
      <c r="Y714" s="4">
        <v>-0.18</v>
      </c>
      <c r="Z714" s="4">
        <v>-0.23</v>
      </c>
      <c r="AA714" s="4" t="s">
        <v>50</v>
      </c>
      <c r="AB714" s="4">
        <v>2021</v>
      </c>
      <c r="AC714" s="6">
        <f t="shared" si="94"/>
        <v>595.15</v>
      </c>
      <c r="AD714" s="14">
        <f t="shared" si="95"/>
        <v>712</v>
      </c>
    </row>
    <row r="715" spans="1:30" x14ac:dyDescent="0.35">
      <c r="A715" s="4" t="s">
        <v>913</v>
      </c>
      <c r="B715" s="4" t="s">
        <v>189</v>
      </c>
      <c r="C715" s="4" t="s">
        <v>26</v>
      </c>
      <c r="D715" s="4" t="s">
        <v>283</v>
      </c>
      <c r="E715" s="4">
        <v>25</v>
      </c>
      <c r="F715" s="4">
        <v>13.96</v>
      </c>
      <c r="G715" s="6">
        <f t="shared" si="88"/>
        <v>390</v>
      </c>
      <c r="H715" s="4">
        <v>0.01</v>
      </c>
      <c r="I715" s="6">
        <f t="shared" si="89"/>
        <v>776</v>
      </c>
      <c r="J715" s="4">
        <v>1.73</v>
      </c>
      <c r="K715" s="4">
        <v>0.47</v>
      </c>
      <c r="L715" s="6">
        <f t="shared" si="90"/>
        <v>630</v>
      </c>
      <c r="M715" s="4">
        <v>26.14</v>
      </c>
      <c r="N715" s="4">
        <v>0.11</v>
      </c>
      <c r="O715" s="4">
        <v>0.15</v>
      </c>
      <c r="P715" s="4">
        <v>18</v>
      </c>
      <c r="Q715" s="6">
        <f t="shared" si="91"/>
        <v>282</v>
      </c>
      <c r="R715" s="4">
        <v>-0.09</v>
      </c>
      <c r="S715" s="4">
        <v>-7.0000000000000007E-2</v>
      </c>
      <c r="T715" s="4">
        <v>-0.04</v>
      </c>
      <c r="U715" s="6">
        <f t="shared" si="92"/>
        <v>733</v>
      </c>
      <c r="V715" s="4">
        <v>0.14000000000000001</v>
      </c>
      <c r="W715" s="6">
        <f t="shared" si="93"/>
        <v>644</v>
      </c>
      <c r="X715" s="4">
        <v>0.02</v>
      </c>
      <c r="Y715" s="4">
        <v>0.03</v>
      </c>
      <c r="Z715" s="4">
        <v>-0.01</v>
      </c>
      <c r="AA715" s="4" t="s">
        <v>33</v>
      </c>
      <c r="AB715" s="4">
        <v>2021</v>
      </c>
      <c r="AC715" s="6">
        <f t="shared" si="94"/>
        <v>595.15000000000009</v>
      </c>
      <c r="AD715" s="14">
        <f t="shared" si="95"/>
        <v>713</v>
      </c>
    </row>
    <row r="716" spans="1:30" x14ac:dyDescent="0.35">
      <c r="A716" s="4" t="s">
        <v>914</v>
      </c>
      <c r="B716" s="4" t="s">
        <v>205</v>
      </c>
      <c r="C716" s="4" t="s">
        <v>31</v>
      </c>
      <c r="D716" s="4" t="s">
        <v>412</v>
      </c>
      <c r="E716" s="4">
        <v>23</v>
      </c>
      <c r="F716" s="4">
        <v>0.88</v>
      </c>
      <c r="G716" s="6">
        <f t="shared" si="88"/>
        <v>837</v>
      </c>
      <c r="H716" s="4">
        <v>7.0000000000000007E-2</v>
      </c>
      <c r="I716" s="6">
        <f t="shared" si="89"/>
        <v>652</v>
      </c>
      <c r="J716" s="4">
        <v>2.13</v>
      </c>
      <c r="K716" s="4">
        <v>0.06</v>
      </c>
      <c r="L716" s="6">
        <f t="shared" si="90"/>
        <v>833</v>
      </c>
      <c r="M716" s="4">
        <v>0.02</v>
      </c>
      <c r="N716" s="4">
        <v>-0.01</v>
      </c>
      <c r="O716" s="4"/>
      <c r="P716" s="4">
        <v>22.8</v>
      </c>
      <c r="Q716" s="6">
        <f t="shared" si="91"/>
        <v>52</v>
      </c>
      <c r="R716" s="4">
        <v>-0.08</v>
      </c>
      <c r="S716" s="4">
        <v>0.1</v>
      </c>
      <c r="T716" s="4">
        <v>0.04</v>
      </c>
      <c r="U716" s="6">
        <f t="shared" si="92"/>
        <v>376</v>
      </c>
      <c r="V716" s="4">
        <v>0.08</v>
      </c>
      <c r="W716" s="6">
        <f t="shared" si="93"/>
        <v>763</v>
      </c>
      <c r="X716" s="4">
        <v>0.04</v>
      </c>
      <c r="Y716" s="4">
        <v>-0.2</v>
      </c>
      <c r="Z716" s="4">
        <v>-0.04</v>
      </c>
      <c r="AA716" s="4" t="s">
        <v>33</v>
      </c>
      <c r="AB716" s="4">
        <v>2021</v>
      </c>
      <c r="AC716" s="6">
        <f t="shared" si="94"/>
        <v>595.65</v>
      </c>
      <c r="AD716" s="14">
        <f t="shared" si="95"/>
        <v>714</v>
      </c>
    </row>
    <row r="717" spans="1:30" x14ac:dyDescent="0.35">
      <c r="A717" s="4" t="s">
        <v>915</v>
      </c>
      <c r="B717" s="4" t="s">
        <v>183</v>
      </c>
      <c r="C717" s="4" t="s">
        <v>82</v>
      </c>
      <c r="D717" s="4" t="s">
        <v>83</v>
      </c>
      <c r="E717" s="4">
        <v>21</v>
      </c>
      <c r="F717" s="4">
        <v>15.2</v>
      </c>
      <c r="G717" s="6">
        <f t="shared" si="88"/>
        <v>355</v>
      </c>
      <c r="H717" s="4">
        <v>0.13</v>
      </c>
      <c r="I717" s="6">
        <f t="shared" si="89"/>
        <v>548</v>
      </c>
      <c r="J717" s="4">
        <v>1.02</v>
      </c>
      <c r="K717" s="4">
        <v>0.42</v>
      </c>
      <c r="L717" s="6">
        <f t="shared" si="90"/>
        <v>663</v>
      </c>
      <c r="M717" s="4">
        <v>43.84</v>
      </c>
      <c r="N717" s="4">
        <v>0.27</v>
      </c>
      <c r="O717" s="4">
        <v>0.43</v>
      </c>
      <c r="P717" s="4">
        <v>14.69</v>
      </c>
      <c r="Q717" s="6">
        <f t="shared" si="91"/>
        <v>575</v>
      </c>
      <c r="R717" s="4">
        <v>0.1</v>
      </c>
      <c r="S717" s="4">
        <v>0.06</v>
      </c>
      <c r="T717" s="4">
        <v>-0.03</v>
      </c>
      <c r="U717" s="6">
        <f t="shared" si="92"/>
        <v>687</v>
      </c>
      <c r="V717" s="4">
        <v>0.04</v>
      </c>
      <c r="W717" s="6">
        <f t="shared" si="93"/>
        <v>836</v>
      </c>
      <c r="X717" s="4">
        <v>0.19</v>
      </c>
      <c r="Y717" s="4">
        <v>0.14000000000000001</v>
      </c>
      <c r="Z717" s="4">
        <v>0.02</v>
      </c>
      <c r="AA717" s="4" t="s">
        <v>50</v>
      </c>
      <c r="AB717" s="4">
        <v>2021</v>
      </c>
      <c r="AC717" s="6">
        <f t="shared" si="94"/>
        <v>595.75</v>
      </c>
      <c r="AD717" s="14">
        <f t="shared" si="95"/>
        <v>715</v>
      </c>
    </row>
    <row r="718" spans="1:30" x14ac:dyDescent="0.35">
      <c r="A718" s="4" t="s">
        <v>916</v>
      </c>
      <c r="B718" s="4" t="s">
        <v>57</v>
      </c>
      <c r="C718" s="4" t="s">
        <v>82</v>
      </c>
      <c r="D718" s="4" t="s">
        <v>178</v>
      </c>
      <c r="E718" s="4">
        <v>19</v>
      </c>
      <c r="F718" s="4">
        <v>3.47</v>
      </c>
      <c r="G718" s="6">
        <f t="shared" si="88"/>
        <v>714</v>
      </c>
      <c r="H718" s="4">
        <v>0</v>
      </c>
      <c r="I718" s="6">
        <f t="shared" si="89"/>
        <v>798</v>
      </c>
      <c r="J718" s="4">
        <v>2.69</v>
      </c>
      <c r="K718" s="4">
        <v>0.9</v>
      </c>
      <c r="L718" s="6">
        <f t="shared" si="90"/>
        <v>301</v>
      </c>
      <c r="M718" s="4">
        <v>33.25</v>
      </c>
      <c r="N718" s="4">
        <v>0.08</v>
      </c>
      <c r="O718" s="4">
        <v>-7.0000000000000007E-2</v>
      </c>
      <c r="P718" s="4">
        <v>13.18</v>
      </c>
      <c r="Q718" s="6">
        <f t="shared" si="91"/>
        <v>685</v>
      </c>
      <c r="R718" s="4">
        <v>0.09</v>
      </c>
      <c r="S718" s="4">
        <v>0.05</v>
      </c>
      <c r="T718" s="4">
        <v>-0.02</v>
      </c>
      <c r="U718" s="6">
        <f t="shared" si="92"/>
        <v>656</v>
      </c>
      <c r="V718" s="4">
        <v>0.32</v>
      </c>
      <c r="W718" s="6">
        <f t="shared" si="93"/>
        <v>289</v>
      </c>
      <c r="X718" s="4">
        <v>0.17</v>
      </c>
      <c r="Y718" s="4">
        <v>-0.2</v>
      </c>
      <c r="Z718" s="4">
        <v>-0.27</v>
      </c>
      <c r="AA718" s="4" t="s">
        <v>33</v>
      </c>
      <c r="AB718" s="4">
        <v>2021</v>
      </c>
      <c r="AC718" s="6">
        <f t="shared" si="94"/>
        <v>596.85</v>
      </c>
      <c r="AD718" s="14">
        <f t="shared" si="95"/>
        <v>716</v>
      </c>
    </row>
    <row r="719" spans="1:30" x14ac:dyDescent="0.35">
      <c r="A719" s="4" t="s">
        <v>917</v>
      </c>
      <c r="B719" s="4" t="s">
        <v>476</v>
      </c>
      <c r="C719" s="4" t="s">
        <v>116</v>
      </c>
      <c r="D719" s="4" t="s">
        <v>333</v>
      </c>
      <c r="E719" s="4">
        <v>21</v>
      </c>
      <c r="F719" s="4">
        <v>1.82</v>
      </c>
      <c r="G719" s="6">
        <f t="shared" si="88"/>
        <v>779</v>
      </c>
      <c r="H719" s="4">
        <v>0.05</v>
      </c>
      <c r="I719" s="6">
        <f t="shared" si="89"/>
        <v>698</v>
      </c>
      <c r="J719" s="4">
        <v>3.66</v>
      </c>
      <c r="K719" s="4">
        <v>1.02</v>
      </c>
      <c r="L719" s="6">
        <f t="shared" si="90"/>
        <v>225</v>
      </c>
      <c r="M719" s="4">
        <v>28.54</v>
      </c>
      <c r="N719" s="4">
        <v>0</v>
      </c>
      <c r="O719" s="4">
        <v>-0.05</v>
      </c>
      <c r="P719" s="4">
        <v>13.05</v>
      </c>
      <c r="Q719" s="6">
        <f t="shared" si="91"/>
        <v>694</v>
      </c>
      <c r="R719" s="4">
        <v>0</v>
      </c>
      <c r="S719" s="4">
        <v>0.05</v>
      </c>
      <c r="T719" s="4">
        <v>-0.04</v>
      </c>
      <c r="U719" s="6">
        <f t="shared" si="92"/>
        <v>733</v>
      </c>
      <c r="V719" s="4">
        <v>0.23</v>
      </c>
      <c r="W719" s="6">
        <f t="shared" si="93"/>
        <v>470</v>
      </c>
      <c r="X719" s="4">
        <v>7.0000000000000007E-2</v>
      </c>
      <c r="Y719" s="4">
        <v>-0.4</v>
      </c>
      <c r="Z719" s="4">
        <v>-0.33</v>
      </c>
      <c r="AA719" s="4" t="s">
        <v>46</v>
      </c>
      <c r="AB719" s="4">
        <v>2021</v>
      </c>
      <c r="AC719" s="6">
        <f t="shared" si="94"/>
        <v>597.40000000000009</v>
      </c>
      <c r="AD719" s="14">
        <f t="shared" si="95"/>
        <v>717</v>
      </c>
    </row>
    <row r="720" spans="1:30" x14ac:dyDescent="0.35">
      <c r="A720" s="4" t="s">
        <v>918</v>
      </c>
      <c r="B720" s="4" t="s">
        <v>149</v>
      </c>
      <c r="C720" s="4" t="s">
        <v>26</v>
      </c>
      <c r="D720" s="4" t="s">
        <v>452</v>
      </c>
      <c r="E720" s="4">
        <v>19</v>
      </c>
      <c r="F720" s="4">
        <v>14.02</v>
      </c>
      <c r="G720" s="6">
        <f t="shared" si="88"/>
        <v>389</v>
      </c>
      <c r="H720" s="4">
        <v>-0.01</v>
      </c>
      <c r="I720" s="6">
        <f t="shared" si="89"/>
        <v>820</v>
      </c>
      <c r="J720" s="4">
        <v>1.81</v>
      </c>
      <c r="K720" s="4">
        <v>0.53</v>
      </c>
      <c r="L720" s="6">
        <f t="shared" si="90"/>
        <v>592</v>
      </c>
      <c r="M720" s="4">
        <v>27.97</v>
      </c>
      <c r="N720" s="4">
        <v>-0.05</v>
      </c>
      <c r="O720" s="4">
        <v>-7.0000000000000007E-2</v>
      </c>
      <c r="P720" s="4">
        <v>22.05</v>
      </c>
      <c r="Q720" s="6">
        <f t="shared" si="91"/>
        <v>63</v>
      </c>
      <c r="R720" s="4">
        <v>0.42</v>
      </c>
      <c r="S720" s="4">
        <v>-0.06</v>
      </c>
      <c r="T720" s="4">
        <v>-0.1</v>
      </c>
      <c r="U720" s="6">
        <f t="shared" si="92"/>
        <v>960</v>
      </c>
      <c r="V720" s="4">
        <v>0.14000000000000001</v>
      </c>
      <c r="W720" s="6">
        <f t="shared" si="93"/>
        <v>644</v>
      </c>
      <c r="X720" s="4">
        <v>0.05</v>
      </c>
      <c r="Y720" s="4">
        <v>-0.01</v>
      </c>
      <c r="Z720" s="4">
        <v>-0.12</v>
      </c>
      <c r="AA720" s="4" t="s">
        <v>28</v>
      </c>
      <c r="AB720" s="4">
        <v>2021</v>
      </c>
      <c r="AC720" s="6">
        <f t="shared" si="94"/>
        <v>599.6</v>
      </c>
      <c r="AD720" s="14">
        <f t="shared" si="95"/>
        <v>718</v>
      </c>
    </row>
    <row r="721" spans="1:30" x14ac:dyDescent="0.35">
      <c r="A721" s="4" t="s">
        <v>919</v>
      </c>
      <c r="B721" s="4" t="s">
        <v>98</v>
      </c>
      <c r="C721" s="4" t="s">
        <v>82</v>
      </c>
      <c r="D721" s="4" t="s">
        <v>242</v>
      </c>
      <c r="E721" s="4">
        <v>28</v>
      </c>
      <c r="F721" s="4">
        <v>1.52</v>
      </c>
      <c r="G721" s="6">
        <f t="shared" si="88"/>
        <v>796</v>
      </c>
      <c r="H721" s="4">
        <v>0</v>
      </c>
      <c r="I721" s="6">
        <f t="shared" si="89"/>
        <v>798</v>
      </c>
      <c r="J721" s="4">
        <v>1.79</v>
      </c>
      <c r="K721" s="4">
        <v>0.54</v>
      </c>
      <c r="L721" s="6">
        <f t="shared" si="90"/>
        <v>583</v>
      </c>
      <c r="M721" s="4">
        <v>33.299999999999997</v>
      </c>
      <c r="N721" s="4">
        <v>0</v>
      </c>
      <c r="O721" s="4">
        <v>0.01</v>
      </c>
      <c r="P721" s="4">
        <v>12.36</v>
      </c>
      <c r="Q721" s="6">
        <f t="shared" si="91"/>
        <v>744</v>
      </c>
      <c r="R721" s="4">
        <v>0.01</v>
      </c>
      <c r="S721" s="4">
        <v>-0.05</v>
      </c>
      <c r="T721" s="4">
        <v>0.06</v>
      </c>
      <c r="U721" s="6">
        <f t="shared" si="92"/>
        <v>287</v>
      </c>
      <c r="V721" s="4">
        <v>0.49</v>
      </c>
      <c r="W721" s="6">
        <f t="shared" si="93"/>
        <v>108</v>
      </c>
      <c r="X721" s="4">
        <v>0.23</v>
      </c>
      <c r="Y721" s="4">
        <v>-0.45</v>
      </c>
      <c r="Z721" s="4">
        <v>-0.5</v>
      </c>
      <c r="AA721" s="4" t="s">
        <v>46</v>
      </c>
      <c r="AB721" s="4">
        <v>2021</v>
      </c>
      <c r="AC721" s="6">
        <f t="shared" si="94"/>
        <v>600.94999999999993</v>
      </c>
      <c r="AD721" s="14">
        <f t="shared" si="95"/>
        <v>719</v>
      </c>
    </row>
    <row r="722" spans="1:30" x14ac:dyDescent="0.35">
      <c r="A722" s="4" t="s">
        <v>920</v>
      </c>
      <c r="B722" s="4" t="s">
        <v>90</v>
      </c>
      <c r="C722" s="4" t="s">
        <v>82</v>
      </c>
      <c r="D722" s="4" t="s">
        <v>111</v>
      </c>
      <c r="E722" s="4">
        <v>26</v>
      </c>
      <c r="F722" s="4">
        <v>7.99</v>
      </c>
      <c r="G722" s="6">
        <f t="shared" si="88"/>
        <v>556</v>
      </c>
      <c r="H722" s="4">
        <v>0.12</v>
      </c>
      <c r="I722" s="6">
        <f t="shared" si="89"/>
        <v>561</v>
      </c>
      <c r="J722" s="4">
        <v>1.04</v>
      </c>
      <c r="K722" s="4">
        <v>0.25</v>
      </c>
      <c r="L722" s="6">
        <f t="shared" si="90"/>
        <v>746</v>
      </c>
      <c r="M722" s="4">
        <v>25.07</v>
      </c>
      <c r="N722" s="4">
        <v>0.18</v>
      </c>
      <c r="O722" s="4">
        <v>0.55000000000000004</v>
      </c>
      <c r="P722" s="4">
        <v>16.059999999999999</v>
      </c>
      <c r="Q722" s="6">
        <f t="shared" si="91"/>
        <v>457</v>
      </c>
      <c r="R722" s="4">
        <v>0.08</v>
      </c>
      <c r="S722" s="4">
        <v>-0.03</v>
      </c>
      <c r="T722" s="4">
        <v>-0.01</v>
      </c>
      <c r="U722" s="6">
        <f t="shared" si="92"/>
        <v>616</v>
      </c>
      <c r="V722" s="4">
        <v>0.12</v>
      </c>
      <c r="W722" s="6">
        <f t="shared" si="93"/>
        <v>678</v>
      </c>
      <c r="X722" s="4">
        <v>-0.02</v>
      </c>
      <c r="Y722" s="4">
        <v>0.01</v>
      </c>
      <c r="Z722" s="4">
        <v>0.03</v>
      </c>
      <c r="AA722" s="4" t="s">
        <v>46</v>
      </c>
      <c r="AB722" s="4">
        <v>2021</v>
      </c>
      <c r="AC722" s="6">
        <f t="shared" si="94"/>
        <v>601.6</v>
      </c>
      <c r="AD722" s="14">
        <f t="shared" si="95"/>
        <v>720</v>
      </c>
    </row>
    <row r="723" spans="1:30" x14ac:dyDescent="0.35">
      <c r="A723" s="4" t="s">
        <v>921</v>
      </c>
      <c r="B723" s="4" t="s">
        <v>101</v>
      </c>
      <c r="C723" s="4" t="s">
        <v>116</v>
      </c>
      <c r="D723" s="4" t="s">
        <v>49</v>
      </c>
      <c r="E723" s="4">
        <v>23</v>
      </c>
      <c r="F723" s="4">
        <v>0.6</v>
      </c>
      <c r="G723" s="6">
        <f t="shared" si="88"/>
        <v>861</v>
      </c>
      <c r="H723" s="4">
        <v>7.0000000000000007E-2</v>
      </c>
      <c r="I723" s="6">
        <f t="shared" si="89"/>
        <v>652</v>
      </c>
      <c r="J723" s="4">
        <v>1.58</v>
      </c>
      <c r="K723" s="4">
        <v>1.64</v>
      </c>
      <c r="L723" s="6">
        <f t="shared" si="90"/>
        <v>41</v>
      </c>
      <c r="M723" s="4">
        <v>99.95</v>
      </c>
      <c r="N723" s="4">
        <v>0.04</v>
      </c>
      <c r="O723" s="4">
        <v>0.02</v>
      </c>
      <c r="P723" s="4">
        <v>7.94</v>
      </c>
      <c r="Q723" s="6">
        <f t="shared" si="91"/>
        <v>875</v>
      </c>
      <c r="R723" s="4">
        <v>0.02</v>
      </c>
      <c r="S723" s="4">
        <v>-7.0000000000000007E-2</v>
      </c>
      <c r="T723" s="4">
        <v>-0.03</v>
      </c>
      <c r="U723" s="6">
        <f t="shared" si="92"/>
        <v>687</v>
      </c>
      <c r="V723" s="4">
        <v>0.12</v>
      </c>
      <c r="W723" s="6">
        <f t="shared" si="93"/>
        <v>678</v>
      </c>
      <c r="X723" s="4">
        <v>0.12</v>
      </c>
      <c r="Y723" s="4">
        <v>-0.12</v>
      </c>
      <c r="Z723" s="4">
        <v>-0.24</v>
      </c>
      <c r="AA723" s="4" t="s">
        <v>50</v>
      </c>
      <c r="AB723" s="4">
        <v>2021</v>
      </c>
      <c r="AC723" s="6">
        <f t="shared" si="94"/>
        <v>602.44999999999993</v>
      </c>
      <c r="AD723" s="14">
        <f t="shared" si="95"/>
        <v>721</v>
      </c>
    </row>
    <row r="724" spans="1:30" x14ac:dyDescent="0.35">
      <c r="A724" s="4" t="s">
        <v>692</v>
      </c>
      <c r="B724" s="4" t="s">
        <v>44</v>
      </c>
      <c r="C724" s="4" t="s">
        <v>31</v>
      </c>
      <c r="D724" s="4" t="s">
        <v>111</v>
      </c>
      <c r="E724" s="4">
        <v>24</v>
      </c>
      <c r="F724" s="4">
        <v>0.23</v>
      </c>
      <c r="G724" s="6">
        <f t="shared" si="88"/>
        <v>922</v>
      </c>
      <c r="H724" s="4">
        <v>-7.0000000000000007E-2</v>
      </c>
      <c r="I724" s="6">
        <f t="shared" si="89"/>
        <v>944</v>
      </c>
      <c r="J724" s="4">
        <v>4.93</v>
      </c>
      <c r="K724" s="4">
        <v>-0.04</v>
      </c>
      <c r="L724" s="6">
        <f t="shared" si="90"/>
        <v>922</v>
      </c>
      <c r="M724" s="4">
        <v>0.09</v>
      </c>
      <c r="N724" s="4">
        <v>0.01</v>
      </c>
      <c r="O724" s="4"/>
      <c r="P724" s="4">
        <v>26.02</v>
      </c>
      <c r="Q724" s="6">
        <f t="shared" si="91"/>
        <v>17</v>
      </c>
      <c r="R724" s="4">
        <v>4.91</v>
      </c>
      <c r="S724" s="4">
        <v>0.01</v>
      </c>
      <c r="T724" s="4">
        <v>0.08</v>
      </c>
      <c r="U724" s="6">
        <f t="shared" si="92"/>
        <v>193</v>
      </c>
      <c r="V724" s="4">
        <v>0.47</v>
      </c>
      <c r="W724" s="6">
        <f t="shared" si="93"/>
        <v>129</v>
      </c>
      <c r="X724" s="4">
        <v>7.0000000000000007E-2</v>
      </c>
      <c r="Y724" s="4">
        <v>-0.56000000000000005</v>
      </c>
      <c r="Z724" s="4">
        <v>-0.42</v>
      </c>
      <c r="AA724" s="4" t="s">
        <v>46</v>
      </c>
      <c r="AB724" s="4">
        <v>2021</v>
      </c>
      <c r="AC724" s="6">
        <f t="shared" si="94"/>
        <v>603.09999999999991</v>
      </c>
      <c r="AD724" s="14">
        <f t="shared" si="95"/>
        <v>722</v>
      </c>
    </row>
    <row r="725" spans="1:30" x14ac:dyDescent="0.35">
      <c r="A725" s="4" t="s">
        <v>922</v>
      </c>
      <c r="B725" s="4" t="s">
        <v>101</v>
      </c>
      <c r="C725" s="4" t="s">
        <v>301</v>
      </c>
      <c r="D725" s="4" t="s">
        <v>96</v>
      </c>
      <c r="E725" s="4">
        <v>18</v>
      </c>
      <c r="F725" s="4">
        <v>7.47</v>
      </c>
      <c r="G725" s="6">
        <f t="shared" si="88"/>
        <v>575</v>
      </c>
      <c r="H725" s="4">
        <v>-0.01</v>
      </c>
      <c r="I725" s="6">
        <f t="shared" si="89"/>
        <v>820</v>
      </c>
      <c r="J725" s="4">
        <v>0.88</v>
      </c>
      <c r="K725" s="4">
        <v>0.6</v>
      </c>
      <c r="L725" s="6">
        <f t="shared" si="90"/>
        <v>534</v>
      </c>
      <c r="M725" s="4">
        <v>66.7</v>
      </c>
      <c r="N725" s="4">
        <v>-0.03</v>
      </c>
      <c r="O725" s="4">
        <v>0.04</v>
      </c>
      <c r="P725" s="4">
        <v>21.68</v>
      </c>
      <c r="Q725" s="6">
        <f t="shared" si="91"/>
        <v>79</v>
      </c>
      <c r="R725" s="4">
        <v>-0.01</v>
      </c>
      <c r="S725" s="4">
        <v>0.05</v>
      </c>
      <c r="T725" s="4">
        <v>-0.04</v>
      </c>
      <c r="U725" s="6">
        <f t="shared" si="92"/>
        <v>733</v>
      </c>
      <c r="V725" s="4">
        <v>0.04</v>
      </c>
      <c r="W725" s="6">
        <f t="shared" si="93"/>
        <v>836</v>
      </c>
      <c r="X725" s="4">
        <v>0.06</v>
      </c>
      <c r="Y725" s="4">
        <v>7.0000000000000007E-2</v>
      </c>
      <c r="Z725" s="4">
        <v>-0.03</v>
      </c>
      <c r="AA725" s="4" t="s">
        <v>33</v>
      </c>
      <c r="AB725" s="4">
        <v>2021</v>
      </c>
      <c r="AC725" s="6">
        <f t="shared" si="94"/>
        <v>603.45000000000005</v>
      </c>
      <c r="AD725" s="14">
        <f t="shared" si="95"/>
        <v>723</v>
      </c>
    </row>
    <row r="726" spans="1:30" x14ac:dyDescent="0.35">
      <c r="A726" s="4" t="s">
        <v>923</v>
      </c>
      <c r="B726" s="4" t="s">
        <v>71</v>
      </c>
      <c r="C726" s="4" t="s">
        <v>82</v>
      </c>
      <c r="D726" s="4" t="s">
        <v>107</v>
      </c>
      <c r="E726" s="4">
        <v>29</v>
      </c>
      <c r="F726" s="4">
        <v>10.76</v>
      </c>
      <c r="G726" s="6">
        <f t="shared" si="88"/>
        <v>470</v>
      </c>
      <c r="H726" s="4">
        <v>-0.08</v>
      </c>
      <c r="I726" s="6">
        <f t="shared" si="89"/>
        <v>955</v>
      </c>
      <c r="J726" s="4">
        <v>1.1200000000000001</v>
      </c>
      <c r="K726" s="4">
        <v>0.48</v>
      </c>
      <c r="L726" s="6">
        <f t="shared" si="90"/>
        <v>623</v>
      </c>
      <c r="M726" s="4">
        <v>38.53</v>
      </c>
      <c r="N726" s="4">
        <v>-0.01</v>
      </c>
      <c r="O726" s="4">
        <v>0.09</v>
      </c>
      <c r="P726" s="4">
        <v>21.05</v>
      </c>
      <c r="Q726" s="6">
        <f t="shared" si="91"/>
        <v>108</v>
      </c>
      <c r="R726" s="4">
        <v>0.11</v>
      </c>
      <c r="S726" s="4">
        <v>-0.04</v>
      </c>
      <c r="T726" s="4">
        <v>0.02</v>
      </c>
      <c r="U726" s="6">
        <f t="shared" si="92"/>
        <v>468</v>
      </c>
      <c r="V726" s="4">
        <v>0.04</v>
      </c>
      <c r="W726" s="6">
        <f t="shared" si="93"/>
        <v>836</v>
      </c>
      <c r="X726" s="4">
        <v>0.09</v>
      </c>
      <c r="Y726" s="4">
        <v>-0.02</v>
      </c>
      <c r="Z726" s="4">
        <v>-0.14000000000000001</v>
      </c>
      <c r="AA726" s="4" t="s">
        <v>37</v>
      </c>
      <c r="AB726" s="4">
        <v>2021</v>
      </c>
      <c r="AC726" s="6">
        <f t="shared" si="94"/>
        <v>603.85</v>
      </c>
      <c r="AD726" s="14">
        <f t="shared" si="95"/>
        <v>724</v>
      </c>
    </row>
    <row r="727" spans="1:30" x14ac:dyDescent="0.35">
      <c r="A727" s="4" t="s">
        <v>924</v>
      </c>
      <c r="B727" s="4" t="s">
        <v>30</v>
      </c>
      <c r="C727" s="4" t="s">
        <v>26</v>
      </c>
      <c r="D727" s="4" t="s">
        <v>152</v>
      </c>
      <c r="E727" s="4">
        <v>19</v>
      </c>
      <c r="F727" s="4">
        <v>1.01</v>
      </c>
      <c r="G727" s="6">
        <f t="shared" si="88"/>
        <v>828</v>
      </c>
      <c r="H727" s="4">
        <v>-0.02</v>
      </c>
      <c r="I727" s="6">
        <f t="shared" si="89"/>
        <v>834</v>
      </c>
      <c r="J727" s="4">
        <v>2.71</v>
      </c>
      <c r="K727" s="4">
        <v>1.87</v>
      </c>
      <c r="L727" s="6">
        <f t="shared" si="90"/>
        <v>26</v>
      </c>
      <c r="M727" s="4">
        <v>66.7</v>
      </c>
      <c r="N727" s="4">
        <v>0.09</v>
      </c>
      <c r="O727" s="4">
        <v>-0.09</v>
      </c>
      <c r="P727" s="4">
        <v>11.7</v>
      </c>
      <c r="Q727" s="6">
        <f t="shared" si="91"/>
        <v>786</v>
      </c>
      <c r="R727" s="4">
        <v>0.04</v>
      </c>
      <c r="S727" s="4">
        <v>0.01</v>
      </c>
      <c r="T727" s="4">
        <v>-0.09</v>
      </c>
      <c r="U727" s="6">
        <f t="shared" si="92"/>
        <v>923</v>
      </c>
      <c r="V727" s="4">
        <v>0.48</v>
      </c>
      <c r="W727" s="6">
        <f t="shared" si="93"/>
        <v>120</v>
      </c>
      <c r="X727" s="4">
        <v>0.25</v>
      </c>
      <c r="Y727" s="4">
        <v>-0.56000000000000005</v>
      </c>
      <c r="Z727" s="4">
        <v>-0.47</v>
      </c>
      <c r="AA727" s="4" t="s">
        <v>50</v>
      </c>
      <c r="AB727" s="4">
        <v>2021</v>
      </c>
      <c r="AC727" s="6">
        <f t="shared" si="94"/>
        <v>606.25</v>
      </c>
      <c r="AD727" s="14">
        <f t="shared" si="95"/>
        <v>725</v>
      </c>
    </row>
    <row r="728" spans="1:30" x14ac:dyDescent="0.35">
      <c r="A728" s="4" t="s">
        <v>343</v>
      </c>
      <c r="B728" s="4" t="s">
        <v>77</v>
      </c>
      <c r="C728" s="4" t="s">
        <v>31</v>
      </c>
      <c r="D728" s="4" t="s">
        <v>351</v>
      </c>
      <c r="E728" s="4">
        <v>28</v>
      </c>
      <c r="F728" s="4">
        <v>12.24</v>
      </c>
      <c r="G728" s="6">
        <f t="shared" si="88"/>
        <v>437</v>
      </c>
      <c r="H728" s="4">
        <v>0.09</v>
      </c>
      <c r="I728" s="6">
        <f t="shared" si="89"/>
        <v>605</v>
      </c>
      <c r="J728" s="4">
        <v>1.59</v>
      </c>
      <c r="K728" s="4">
        <v>0.59</v>
      </c>
      <c r="L728" s="6">
        <f t="shared" si="90"/>
        <v>542</v>
      </c>
      <c r="M728" s="4">
        <v>31.61</v>
      </c>
      <c r="N728" s="4">
        <v>0.01</v>
      </c>
      <c r="O728" s="4">
        <v>0.09</v>
      </c>
      <c r="P728" s="4">
        <v>13.7</v>
      </c>
      <c r="Q728" s="6">
        <f t="shared" si="91"/>
        <v>652</v>
      </c>
      <c r="R728" s="4">
        <v>-0.04</v>
      </c>
      <c r="S728" s="4">
        <v>0.04</v>
      </c>
      <c r="T728" s="4">
        <v>-0.04</v>
      </c>
      <c r="U728" s="6">
        <f t="shared" si="92"/>
        <v>733</v>
      </c>
      <c r="V728" s="4">
        <v>0.09</v>
      </c>
      <c r="W728" s="6">
        <f t="shared" si="93"/>
        <v>740</v>
      </c>
      <c r="X728" s="4">
        <v>0.04</v>
      </c>
      <c r="Y728" s="4">
        <v>-0.09</v>
      </c>
      <c r="Z728" s="4">
        <v>0.02</v>
      </c>
      <c r="AA728" s="4" t="s">
        <v>79</v>
      </c>
      <c r="AB728" s="4">
        <v>2021</v>
      </c>
      <c r="AC728" s="6">
        <f t="shared" si="94"/>
        <v>606.95000000000005</v>
      </c>
      <c r="AD728" s="14">
        <f t="shared" si="95"/>
        <v>726</v>
      </c>
    </row>
    <row r="729" spans="1:30" x14ac:dyDescent="0.35">
      <c r="A729" s="4" t="s">
        <v>925</v>
      </c>
      <c r="B729" s="4" t="s">
        <v>267</v>
      </c>
      <c r="C729" s="4" t="s">
        <v>31</v>
      </c>
      <c r="D729" s="4" t="s">
        <v>192</v>
      </c>
      <c r="E729" s="4">
        <v>20</v>
      </c>
      <c r="F729" s="4">
        <v>9.6</v>
      </c>
      <c r="G729" s="6">
        <f t="shared" si="88"/>
        <v>502</v>
      </c>
      <c r="H729" s="4">
        <v>0</v>
      </c>
      <c r="I729" s="6">
        <f t="shared" si="89"/>
        <v>798</v>
      </c>
      <c r="J729" s="4">
        <v>1.4</v>
      </c>
      <c r="K729" s="4">
        <v>0.46</v>
      </c>
      <c r="L729" s="6">
        <f t="shared" si="90"/>
        <v>641</v>
      </c>
      <c r="M729" s="4">
        <v>28.56</v>
      </c>
      <c r="N729" s="4">
        <v>0.05</v>
      </c>
      <c r="O729" s="4">
        <v>0.06</v>
      </c>
      <c r="P729" s="4">
        <v>17.940000000000001</v>
      </c>
      <c r="Q729" s="6">
        <f t="shared" si="91"/>
        <v>288</v>
      </c>
      <c r="R729" s="4">
        <v>0.04</v>
      </c>
      <c r="S729" s="4">
        <v>0.09</v>
      </c>
      <c r="T729" s="4">
        <v>-0.03</v>
      </c>
      <c r="U729" s="6">
        <f t="shared" si="92"/>
        <v>687</v>
      </c>
      <c r="V729" s="4">
        <v>0.17</v>
      </c>
      <c r="W729" s="6">
        <f t="shared" si="93"/>
        <v>581</v>
      </c>
      <c r="X729" s="4">
        <v>0.13</v>
      </c>
      <c r="Y729" s="4">
        <v>-0.13</v>
      </c>
      <c r="Z729" s="4">
        <v>-0.05</v>
      </c>
      <c r="AA729" s="4" t="s">
        <v>28</v>
      </c>
      <c r="AB729" s="4">
        <v>2021</v>
      </c>
      <c r="AC729" s="6">
        <f t="shared" si="94"/>
        <v>607.35</v>
      </c>
      <c r="AD729" s="14">
        <f t="shared" si="95"/>
        <v>727</v>
      </c>
    </row>
    <row r="730" spans="1:30" x14ac:dyDescent="0.35">
      <c r="A730" s="4" t="s">
        <v>926</v>
      </c>
      <c r="B730" s="4" t="s">
        <v>68</v>
      </c>
      <c r="C730" s="4" t="s">
        <v>26</v>
      </c>
      <c r="D730" s="4" t="s">
        <v>114</v>
      </c>
      <c r="E730" s="4">
        <v>25</v>
      </c>
      <c r="F730" s="4">
        <v>4.12</v>
      </c>
      <c r="G730" s="6">
        <f t="shared" si="88"/>
        <v>694</v>
      </c>
      <c r="H730" s="4">
        <v>-0.04</v>
      </c>
      <c r="I730" s="6">
        <f t="shared" si="89"/>
        <v>883</v>
      </c>
      <c r="J730" s="4">
        <v>2.83</v>
      </c>
      <c r="K730" s="4">
        <v>0.74</v>
      </c>
      <c r="L730" s="6">
        <f t="shared" si="90"/>
        <v>412</v>
      </c>
      <c r="M730" s="4">
        <v>25.05</v>
      </c>
      <c r="N730" s="4">
        <v>0.09</v>
      </c>
      <c r="O730" s="4">
        <v>-0.09</v>
      </c>
      <c r="P730" s="4">
        <v>12.99</v>
      </c>
      <c r="Q730" s="6">
        <f t="shared" si="91"/>
        <v>701</v>
      </c>
      <c r="R730" s="4">
        <v>0.02</v>
      </c>
      <c r="S730" s="4">
        <v>0.09</v>
      </c>
      <c r="T730" s="4">
        <v>0.06</v>
      </c>
      <c r="U730" s="6">
        <f t="shared" si="92"/>
        <v>287</v>
      </c>
      <c r="V730" s="4">
        <v>0.2</v>
      </c>
      <c r="W730" s="6">
        <f t="shared" si="93"/>
        <v>521</v>
      </c>
      <c r="X730" s="4">
        <v>0.17</v>
      </c>
      <c r="Y730" s="4">
        <v>-0.32</v>
      </c>
      <c r="Z730" s="4">
        <v>-0.25</v>
      </c>
      <c r="AA730" s="4" t="s">
        <v>28</v>
      </c>
      <c r="AB730" s="4">
        <v>2021</v>
      </c>
      <c r="AC730" s="6">
        <f t="shared" si="94"/>
        <v>607.54999999999995</v>
      </c>
      <c r="AD730" s="14">
        <f t="shared" si="95"/>
        <v>728</v>
      </c>
    </row>
    <row r="731" spans="1:30" x14ac:dyDescent="0.35">
      <c r="A731" s="4" t="s">
        <v>927</v>
      </c>
      <c r="B731" s="4" t="s">
        <v>62</v>
      </c>
      <c r="C731" s="4" t="s">
        <v>301</v>
      </c>
      <c r="D731" s="4" t="s">
        <v>63</v>
      </c>
      <c r="E731" s="4">
        <v>27</v>
      </c>
      <c r="F731" s="4">
        <v>3.24</v>
      </c>
      <c r="G731" s="6">
        <f t="shared" si="88"/>
        <v>728</v>
      </c>
      <c r="H731" s="4">
        <v>0.09</v>
      </c>
      <c r="I731" s="6">
        <f t="shared" si="89"/>
        <v>605</v>
      </c>
      <c r="J731" s="4">
        <v>1.27</v>
      </c>
      <c r="K731" s="4">
        <v>0.06</v>
      </c>
      <c r="L731" s="6">
        <f t="shared" si="90"/>
        <v>833</v>
      </c>
      <c r="M731" s="4">
        <v>-0.05</v>
      </c>
      <c r="N731" s="4">
        <v>-7.0000000000000007E-2</v>
      </c>
      <c r="O731" s="4"/>
      <c r="P731" s="4">
        <v>17.78</v>
      </c>
      <c r="Q731" s="6">
        <f t="shared" si="91"/>
        <v>299</v>
      </c>
      <c r="R731" s="4">
        <v>-0.09</v>
      </c>
      <c r="S731" s="4">
        <v>0.03</v>
      </c>
      <c r="T731" s="4">
        <v>0.06</v>
      </c>
      <c r="U731" s="6">
        <f t="shared" si="92"/>
        <v>287</v>
      </c>
      <c r="V731" s="4">
        <v>-0.02</v>
      </c>
      <c r="W731" s="6">
        <f t="shared" si="93"/>
        <v>928</v>
      </c>
      <c r="X731" s="4">
        <v>-0.06</v>
      </c>
      <c r="Y731" s="4">
        <v>-0.13</v>
      </c>
      <c r="Z731" s="4">
        <v>-0.03</v>
      </c>
      <c r="AA731" s="4" t="s">
        <v>37</v>
      </c>
      <c r="AB731" s="4">
        <v>2021</v>
      </c>
      <c r="AC731" s="6">
        <f t="shared" si="94"/>
        <v>607.75</v>
      </c>
      <c r="AD731" s="14">
        <f t="shared" si="95"/>
        <v>729</v>
      </c>
    </row>
    <row r="732" spans="1:30" x14ac:dyDescent="0.35">
      <c r="A732" s="4" t="s">
        <v>928</v>
      </c>
      <c r="B732" s="4" t="s">
        <v>30</v>
      </c>
      <c r="C732" s="4" t="s">
        <v>31</v>
      </c>
      <c r="D732" s="4" t="s">
        <v>190</v>
      </c>
      <c r="E732" s="4">
        <v>22</v>
      </c>
      <c r="F732" s="4">
        <v>7.3</v>
      </c>
      <c r="G732" s="6">
        <f t="shared" si="88"/>
        <v>580</v>
      </c>
      <c r="H732" s="4">
        <v>-0.03</v>
      </c>
      <c r="I732" s="6">
        <f t="shared" si="89"/>
        <v>862</v>
      </c>
      <c r="J732" s="4">
        <v>1.89</v>
      </c>
      <c r="K732" s="4">
        <v>0.46</v>
      </c>
      <c r="L732" s="6">
        <f t="shared" si="90"/>
        <v>641</v>
      </c>
      <c r="M732" s="4">
        <v>23.12</v>
      </c>
      <c r="N732" s="4">
        <v>-0.02</v>
      </c>
      <c r="O732" s="4">
        <v>-0.05</v>
      </c>
      <c r="P732" s="4">
        <v>16.3</v>
      </c>
      <c r="Q732" s="6">
        <f t="shared" si="91"/>
        <v>433</v>
      </c>
      <c r="R732" s="4">
        <v>0.1</v>
      </c>
      <c r="S732" s="4">
        <v>0.03</v>
      </c>
      <c r="T732" s="4">
        <v>7.0000000000000007E-2</v>
      </c>
      <c r="U732" s="6">
        <f t="shared" si="92"/>
        <v>241</v>
      </c>
      <c r="V732" s="4">
        <v>7.0000000000000007E-2</v>
      </c>
      <c r="W732" s="6">
        <f t="shared" si="93"/>
        <v>782</v>
      </c>
      <c r="X732" s="4">
        <v>0.14000000000000001</v>
      </c>
      <c r="Y732" s="4">
        <v>-0.15</v>
      </c>
      <c r="Z732" s="4">
        <v>-0.22</v>
      </c>
      <c r="AA732" s="4" t="s">
        <v>33</v>
      </c>
      <c r="AB732" s="4">
        <v>2021</v>
      </c>
      <c r="AC732" s="6">
        <f t="shared" si="94"/>
        <v>610</v>
      </c>
      <c r="AD732" s="14">
        <f t="shared" si="95"/>
        <v>730</v>
      </c>
    </row>
    <row r="733" spans="1:30" x14ac:dyDescent="0.35">
      <c r="A733" s="4" t="s">
        <v>929</v>
      </c>
      <c r="B733" s="4" t="s">
        <v>81</v>
      </c>
      <c r="C733" s="4" t="s">
        <v>301</v>
      </c>
      <c r="D733" s="4" t="s">
        <v>174</v>
      </c>
      <c r="E733" s="4">
        <v>20</v>
      </c>
      <c r="F733" s="4">
        <v>7.71</v>
      </c>
      <c r="G733" s="6">
        <f t="shared" si="88"/>
        <v>568</v>
      </c>
      <c r="H733" s="4">
        <v>0.05</v>
      </c>
      <c r="I733" s="6">
        <f t="shared" si="89"/>
        <v>698</v>
      </c>
      <c r="J733" s="4">
        <v>0.52</v>
      </c>
      <c r="K733" s="4">
        <v>0.05</v>
      </c>
      <c r="L733" s="6">
        <f t="shared" si="90"/>
        <v>843</v>
      </c>
      <c r="M733" s="4">
        <v>25.02</v>
      </c>
      <c r="N733" s="4">
        <v>0.16</v>
      </c>
      <c r="O733" s="4">
        <v>0.91</v>
      </c>
      <c r="P733" s="4">
        <v>19.649999999999999</v>
      </c>
      <c r="Q733" s="6">
        <f t="shared" si="91"/>
        <v>178</v>
      </c>
      <c r="R733" s="4">
        <v>-0.04</v>
      </c>
      <c r="S733" s="4">
        <v>-0.02</v>
      </c>
      <c r="T733" s="4">
        <v>0.02</v>
      </c>
      <c r="U733" s="6">
        <f t="shared" si="92"/>
        <v>468</v>
      </c>
      <c r="V733" s="4">
        <v>0.03</v>
      </c>
      <c r="W733" s="6">
        <f t="shared" si="93"/>
        <v>857</v>
      </c>
      <c r="X733" s="4">
        <v>0.21</v>
      </c>
      <c r="Y733" s="4">
        <v>-0.04</v>
      </c>
      <c r="Z733" s="4">
        <v>-0.04</v>
      </c>
      <c r="AA733" s="4" t="s">
        <v>50</v>
      </c>
      <c r="AB733" s="4">
        <v>2021</v>
      </c>
      <c r="AC733" s="6">
        <f t="shared" si="94"/>
        <v>610.90000000000009</v>
      </c>
      <c r="AD733" s="14">
        <f t="shared" si="95"/>
        <v>731</v>
      </c>
    </row>
    <row r="734" spans="1:30" x14ac:dyDescent="0.35">
      <c r="A734" s="4" t="s">
        <v>930</v>
      </c>
      <c r="B734" s="4" t="s">
        <v>30</v>
      </c>
      <c r="C734" s="4" t="s">
        <v>31</v>
      </c>
      <c r="D734" s="4" t="s">
        <v>75</v>
      </c>
      <c r="E734" s="4">
        <v>19</v>
      </c>
      <c r="F734" s="4">
        <v>0.95</v>
      </c>
      <c r="G734" s="6">
        <f t="shared" si="88"/>
        <v>832</v>
      </c>
      <c r="H734" s="4">
        <v>0.06</v>
      </c>
      <c r="I734" s="6">
        <f t="shared" si="89"/>
        <v>676</v>
      </c>
      <c r="J734" s="4">
        <v>3.91</v>
      </c>
      <c r="K734" s="4">
        <v>0.95</v>
      </c>
      <c r="L734" s="6">
        <f t="shared" si="90"/>
        <v>265</v>
      </c>
      <c r="M734" s="4">
        <v>25.06</v>
      </c>
      <c r="N734" s="4">
        <v>7.0000000000000007E-2</v>
      </c>
      <c r="O734" s="4">
        <v>0.05</v>
      </c>
      <c r="P734" s="4">
        <v>11.87</v>
      </c>
      <c r="Q734" s="6">
        <f t="shared" si="91"/>
        <v>775</v>
      </c>
      <c r="R734" s="4">
        <v>7.0000000000000007E-2</v>
      </c>
      <c r="S734" s="4">
        <v>-0.04</v>
      </c>
      <c r="T734" s="4">
        <v>-7.0000000000000007E-2</v>
      </c>
      <c r="U734" s="6">
        <f t="shared" si="92"/>
        <v>846</v>
      </c>
      <c r="V734" s="4">
        <v>0.38</v>
      </c>
      <c r="W734" s="6">
        <f t="shared" si="93"/>
        <v>213</v>
      </c>
      <c r="X734" s="4">
        <v>0.13</v>
      </c>
      <c r="Y734" s="4">
        <v>-0.39</v>
      </c>
      <c r="Z734" s="4">
        <v>-0.48</v>
      </c>
      <c r="AA734" s="4" t="s">
        <v>50</v>
      </c>
      <c r="AB734" s="4">
        <v>2021</v>
      </c>
      <c r="AC734" s="6">
        <f t="shared" si="94"/>
        <v>611.25</v>
      </c>
      <c r="AD734" s="14">
        <f t="shared" si="95"/>
        <v>732</v>
      </c>
    </row>
    <row r="735" spans="1:30" x14ac:dyDescent="0.35">
      <c r="A735" s="4" t="s">
        <v>931</v>
      </c>
      <c r="B735" s="4" t="s">
        <v>71</v>
      </c>
      <c r="C735" s="4" t="s">
        <v>82</v>
      </c>
      <c r="D735" s="4" t="s">
        <v>72</v>
      </c>
      <c r="E735" s="4">
        <v>24</v>
      </c>
      <c r="F735" s="4">
        <v>5.71</v>
      </c>
      <c r="G735" s="6">
        <f t="shared" si="88"/>
        <v>638</v>
      </c>
      <c r="H735" s="4">
        <v>0.09</v>
      </c>
      <c r="I735" s="6">
        <f t="shared" si="89"/>
        <v>605</v>
      </c>
      <c r="J735" s="4">
        <v>0.42</v>
      </c>
      <c r="K735" s="4">
        <v>0.11</v>
      </c>
      <c r="L735" s="6">
        <f t="shared" si="90"/>
        <v>792</v>
      </c>
      <c r="M735" s="4">
        <v>33.229999999999997</v>
      </c>
      <c r="N735" s="4">
        <v>0.38</v>
      </c>
      <c r="O735" s="4">
        <v>1.04</v>
      </c>
      <c r="P735" s="4">
        <v>34.590000000000003</v>
      </c>
      <c r="Q735" s="6">
        <f t="shared" si="91"/>
        <v>2</v>
      </c>
      <c r="R735" s="4">
        <v>-0.06</v>
      </c>
      <c r="S735" s="4">
        <v>7.0000000000000007E-2</v>
      </c>
      <c r="T735" s="4">
        <v>-0.06</v>
      </c>
      <c r="U735" s="6">
        <f t="shared" si="92"/>
        <v>805</v>
      </c>
      <c r="V735" s="4">
        <v>0.03</v>
      </c>
      <c r="W735" s="6">
        <f t="shared" si="93"/>
        <v>857</v>
      </c>
      <c r="X735" s="4">
        <v>7.0000000000000007E-2</v>
      </c>
      <c r="Y735" s="4">
        <v>0.14000000000000001</v>
      </c>
      <c r="Z735" s="4">
        <v>0.15</v>
      </c>
      <c r="AA735" s="4" t="s">
        <v>28</v>
      </c>
      <c r="AB735" s="4">
        <v>2021</v>
      </c>
      <c r="AC735" s="6">
        <f t="shared" si="94"/>
        <v>612.1</v>
      </c>
      <c r="AD735" s="14">
        <f t="shared" si="95"/>
        <v>733</v>
      </c>
    </row>
    <row r="736" spans="1:30" x14ac:dyDescent="0.35">
      <c r="A736" s="4" t="s">
        <v>932</v>
      </c>
      <c r="B736" s="4" t="s">
        <v>404</v>
      </c>
      <c r="C736" s="4" t="s">
        <v>31</v>
      </c>
      <c r="D736" s="4" t="s">
        <v>364</v>
      </c>
      <c r="E736" s="4">
        <v>23</v>
      </c>
      <c r="F736" s="4">
        <v>14.16</v>
      </c>
      <c r="G736" s="6">
        <f t="shared" si="88"/>
        <v>386</v>
      </c>
      <c r="H736" s="4">
        <v>0.06</v>
      </c>
      <c r="I736" s="6">
        <f t="shared" si="89"/>
        <v>676</v>
      </c>
      <c r="J736" s="4">
        <v>1.82</v>
      </c>
      <c r="K736" s="4">
        <v>0.44</v>
      </c>
      <c r="L736" s="6">
        <f t="shared" si="90"/>
        <v>653</v>
      </c>
      <c r="M736" s="4">
        <v>24.03</v>
      </c>
      <c r="N736" s="4">
        <v>0.06</v>
      </c>
      <c r="O736" s="4">
        <v>0.1</v>
      </c>
      <c r="P736" s="4">
        <v>14.53</v>
      </c>
      <c r="Q736" s="6">
        <f t="shared" si="91"/>
        <v>590</v>
      </c>
      <c r="R736" s="4">
        <v>-0.04</v>
      </c>
      <c r="S736" s="4">
        <v>0.03</v>
      </c>
      <c r="T736" s="4">
        <v>-0.05</v>
      </c>
      <c r="U736" s="6">
        <f t="shared" si="92"/>
        <v>769</v>
      </c>
      <c r="V736" s="4">
        <v>0.21</v>
      </c>
      <c r="W736" s="6">
        <f t="shared" si="93"/>
        <v>508</v>
      </c>
      <c r="X736" s="4">
        <v>0.19</v>
      </c>
      <c r="Y736" s="4">
        <v>-0.19</v>
      </c>
      <c r="Z736" s="4">
        <v>-0.02</v>
      </c>
      <c r="AA736" s="4" t="s">
        <v>46</v>
      </c>
      <c r="AB736" s="4">
        <v>2021</v>
      </c>
      <c r="AC736" s="6">
        <f t="shared" si="94"/>
        <v>612.15</v>
      </c>
      <c r="AD736" s="14">
        <f t="shared" si="95"/>
        <v>734</v>
      </c>
    </row>
    <row r="737" spans="1:30" x14ac:dyDescent="0.35">
      <c r="A737" s="4" t="s">
        <v>933</v>
      </c>
      <c r="B737" s="4" t="s">
        <v>68</v>
      </c>
      <c r="C737" s="4" t="s">
        <v>26</v>
      </c>
      <c r="D737" s="4" t="s">
        <v>256</v>
      </c>
      <c r="E737" s="4">
        <v>21</v>
      </c>
      <c r="F737" s="4">
        <v>4.46</v>
      </c>
      <c r="G737" s="6">
        <f t="shared" si="88"/>
        <v>685</v>
      </c>
      <c r="H737" s="4">
        <v>0.3</v>
      </c>
      <c r="I737" s="6">
        <f t="shared" si="89"/>
        <v>301</v>
      </c>
      <c r="J737" s="4">
        <v>0.45</v>
      </c>
      <c r="K737" s="4">
        <v>0.15</v>
      </c>
      <c r="L737" s="6">
        <f t="shared" si="90"/>
        <v>785</v>
      </c>
      <c r="M737" s="4">
        <v>50.01</v>
      </c>
      <c r="N737" s="4">
        <v>0.59</v>
      </c>
      <c r="O737" s="4">
        <v>1.0900000000000001</v>
      </c>
      <c r="P737" s="4">
        <v>9.81</v>
      </c>
      <c r="Q737" s="6">
        <f t="shared" si="91"/>
        <v>846</v>
      </c>
      <c r="R737" s="4">
        <v>0.06</v>
      </c>
      <c r="S737" s="4">
        <v>7.0000000000000007E-2</v>
      </c>
      <c r="T737" s="4">
        <v>-0.04</v>
      </c>
      <c r="U737" s="6">
        <f t="shared" si="92"/>
        <v>733</v>
      </c>
      <c r="V737" s="4">
        <v>0.26</v>
      </c>
      <c r="W737" s="6">
        <f t="shared" si="93"/>
        <v>404</v>
      </c>
      <c r="X737" s="4">
        <v>0.3</v>
      </c>
      <c r="Y737" s="4">
        <v>0.1</v>
      </c>
      <c r="Z737" s="4">
        <v>0.03</v>
      </c>
      <c r="AA737" s="4" t="s">
        <v>28</v>
      </c>
      <c r="AB737" s="4">
        <v>2021</v>
      </c>
      <c r="AC737" s="6">
        <f t="shared" si="94"/>
        <v>612.25</v>
      </c>
      <c r="AD737" s="14">
        <f t="shared" si="95"/>
        <v>735</v>
      </c>
    </row>
    <row r="738" spans="1:30" x14ac:dyDescent="0.35">
      <c r="A738" s="4" t="s">
        <v>934</v>
      </c>
      <c r="B738" s="4" t="s">
        <v>68</v>
      </c>
      <c r="C738" s="4" t="s">
        <v>26</v>
      </c>
      <c r="D738" s="4" t="s">
        <v>120</v>
      </c>
      <c r="E738" s="4">
        <v>33</v>
      </c>
      <c r="F738" s="4">
        <v>7.44</v>
      </c>
      <c r="G738" s="6">
        <f t="shared" si="88"/>
        <v>578</v>
      </c>
      <c r="H738" s="4">
        <v>0</v>
      </c>
      <c r="I738" s="6">
        <f t="shared" si="89"/>
        <v>798</v>
      </c>
      <c r="J738" s="4">
        <v>1.17</v>
      </c>
      <c r="K738" s="4">
        <v>0.14000000000000001</v>
      </c>
      <c r="L738" s="6">
        <f t="shared" si="90"/>
        <v>787</v>
      </c>
      <c r="M738" s="4">
        <v>11.12</v>
      </c>
      <c r="N738" s="4">
        <v>0.02</v>
      </c>
      <c r="O738" s="4">
        <v>0.08</v>
      </c>
      <c r="P738" s="4">
        <v>17.77</v>
      </c>
      <c r="Q738" s="6">
        <f t="shared" si="91"/>
        <v>300</v>
      </c>
      <c r="R738" s="4">
        <v>0.04</v>
      </c>
      <c r="S738" s="4">
        <v>0.09</v>
      </c>
      <c r="T738" s="4">
        <v>0.04</v>
      </c>
      <c r="U738" s="6">
        <f t="shared" si="92"/>
        <v>376</v>
      </c>
      <c r="V738" s="4">
        <v>0.12</v>
      </c>
      <c r="W738" s="6">
        <f t="shared" si="93"/>
        <v>678</v>
      </c>
      <c r="X738" s="4">
        <v>-0.06</v>
      </c>
      <c r="Y738" s="4">
        <v>-0.1</v>
      </c>
      <c r="Z738" s="4">
        <v>0.03</v>
      </c>
      <c r="AA738" s="4" t="s">
        <v>37</v>
      </c>
      <c r="AB738" s="4">
        <v>2021</v>
      </c>
      <c r="AC738" s="6">
        <f t="shared" si="94"/>
        <v>612.79999999999995</v>
      </c>
      <c r="AD738" s="14">
        <f t="shared" si="95"/>
        <v>736</v>
      </c>
    </row>
    <row r="739" spans="1:30" x14ac:dyDescent="0.35">
      <c r="A739" s="4" t="s">
        <v>935</v>
      </c>
      <c r="B739" s="4" t="s">
        <v>68</v>
      </c>
      <c r="C739" s="4" t="s">
        <v>82</v>
      </c>
      <c r="D739" s="4" t="s">
        <v>256</v>
      </c>
      <c r="E739" s="4">
        <v>26</v>
      </c>
      <c r="F739" s="4">
        <v>8.44</v>
      </c>
      <c r="G739" s="6">
        <f t="shared" si="88"/>
        <v>535</v>
      </c>
      <c r="H739" s="4">
        <v>-0.1</v>
      </c>
      <c r="I739" s="6">
        <f t="shared" si="89"/>
        <v>973</v>
      </c>
      <c r="J739" s="4">
        <v>1.1499999999999999</v>
      </c>
      <c r="K739" s="4">
        <v>0.65</v>
      </c>
      <c r="L739" s="6">
        <f t="shared" si="90"/>
        <v>487</v>
      </c>
      <c r="M739" s="4">
        <v>49.98</v>
      </c>
      <c r="N739" s="4">
        <v>0.04</v>
      </c>
      <c r="O739" s="4">
        <v>7.0000000000000007E-2</v>
      </c>
      <c r="P739" s="4">
        <v>21.03</v>
      </c>
      <c r="Q739" s="6">
        <f t="shared" si="91"/>
        <v>109</v>
      </c>
      <c r="R739" s="4">
        <v>0.15</v>
      </c>
      <c r="S739" s="4">
        <v>-0.03</v>
      </c>
      <c r="T739" s="4">
        <v>0</v>
      </c>
      <c r="U739" s="6">
        <f t="shared" si="92"/>
        <v>563</v>
      </c>
      <c r="V739" s="4">
        <v>-0.01</v>
      </c>
      <c r="W739" s="6">
        <f t="shared" si="93"/>
        <v>919</v>
      </c>
      <c r="X739" s="4">
        <v>-0.04</v>
      </c>
      <c r="Y739" s="4">
        <v>-0.04</v>
      </c>
      <c r="Z739" s="4">
        <v>-0.08</v>
      </c>
      <c r="AA739" s="4" t="s">
        <v>28</v>
      </c>
      <c r="AB739" s="4">
        <v>2021</v>
      </c>
      <c r="AC739" s="6">
        <f t="shared" si="94"/>
        <v>613.6</v>
      </c>
      <c r="AD739" s="14">
        <f t="shared" si="95"/>
        <v>737</v>
      </c>
    </row>
    <row r="740" spans="1:30" x14ac:dyDescent="0.35">
      <c r="A740" s="4" t="s">
        <v>936</v>
      </c>
      <c r="B740" s="4" t="s">
        <v>77</v>
      </c>
      <c r="C740" s="4" t="s">
        <v>26</v>
      </c>
      <c r="D740" s="4" t="s">
        <v>314</v>
      </c>
      <c r="E740" s="4">
        <v>19</v>
      </c>
      <c r="F740" s="4">
        <v>3.12</v>
      </c>
      <c r="G740" s="6">
        <f t="shared" si="88"/>
        <v>735</v>
      </c>
      <c r="H740" s="4">
        <v>7.0000000000000007E-2</v>
      </c>
      <c r="I740" s="6">
        <f t="shared" si="89"/>
        <v>652</v>
      </c>
      <c r="J740" s="4">
        <v>1.53</v>
      </c>
      <c r="K740" s="4">
        <v>0.61</v>
      </c>
      <c r="L740" s="6">
        <f t="shared" si="90"/>
        <v>525</v>
      </c>
      <c r="M740" s="4">
        <v>40.07</v>
      </c>
      <c r="N740" s="4">
        <v>-0.06</v>
      </c>
      <c r="O740" s="4">
        <v>-0.08</v>
      </c>
      <c r="P740" s="4">
        <v>15.52</v>
      </c>
      <c r="Q740" s="6">
        <f t="shared" si="91"/>
        <v>502</v>
      </c>
      <c r="R740" s="4">
        <v>-0.03</v>
      </c>
      <c r="S740" s="4">
        <v>-0.1</v>
      </c>
      <c r="T740" s="4">
        <v>-0.01</v>
      </c>
      <c r="U740" s="6">
        <f t="shared" si="92"/>
        <v>616</v>
      </c>
      <c r="V740" s="4">
        <v>0.12</v>
      </c>
      <c r="W740" s="6">
        <f t="shared" si="93"/>
        <v>678</v>
      </c>
      <c r="X740" s="4">
        <v>7.0000000000000007E-2</v>
      </c>
      <c r="Y740" s="4">
        <v>-0.16</v>
      </c>
      <c r="Z740" s="4">
        <v>-0.2</v>
      </c>
      <c r="AA740" s="4" t="s">
        <v>79</v>
      </c>
      <c r="AB740" s="4">
        <v>2021</v>
      </c>
      <c r="AC740" s="6">
        <f t="shared" si="94"/>
        <v>613.75</v>
      </c>
      <c r="AD740" s="14">
        <f t="shared" si="95"/>
        <v>738</v>
      </c>
    </row>
    <row r="741" spans="1:30" x14ac:dyDescent="0.35">
      <c r="A741" s="4" t="s">
        <v>937</v>
      </c>
      <c r="B741" s="4" t="s">
        <v>57</v>
      </c>
      <c r="C741" s="4" t="s">
        <v>31</v>
      </c>
      <c r="D741" s="4" t="s">
        <v>120</v>
      </c>
      <c r="E741" s="4">
        <v>37</v>
      </c>
      <c r="F741" s="4">
        <v>23.95</v>
      </c>
      <c r="G741" s="6">
        <f t="shared" si="88"/>
        <v>150</v>
      </c>
      <c r="H741" s="4">
        <v>0.05</v>
      </c>
      <c r="I741" s="6">
        <f t="shared" si="89"/>
        <v>698</v>
      </c>
      <c r="J741" s="4">
        <v>0.89</v>
      </c>
      <c r="K741" s="4">
        <v>0.32</v>
      </c>
      <c r="L741" s="6">
        <f t="shared" si="90"/>
        <v>717</v>
      </c>
      <c r="M741" s="4">
        <v>47.6</v>
      </c>
      <c r="N741" s="4">
        <v>0.1</v>
      </c>
      <c r="O741" s="4">
        <v>0.17</v>
      </c>
      <c r="P741" s="4">
        <v>15.24</v>
      </c>
      <c r="Q741" s="6">
        <f t="shared" si="91"/>
        <v>525</v>
      </c>
      <c r="R741" s="4">
        <v>-0.05</v>
      </c>
      <c r="S741" s="4">
        <v>0.02</v>
      </c>
      <c r="T741" s="4">
        <v>-0.09</v>
      </c>
      <c r="U741" s="6">
        <f t="shared" si="92"/>
        <v>923</v>
      </c>
      <c r="V741" s="4">
        <v>0.17</v>
      </c>
      <c r="W741" s="6">
        <f t="shared" si="93"/>
        <v>581</v>
      </c>
      <c r="X741" s="4">
        <v>0.08</v>
      </c>
      <c r="Y741" s="4">
        <v>-0.01</v>
      </c>
      <c r="Z741" s="4">
        <v>-7.0000000000000007E-2</v>
      </c>
      <c r="AA741" s="4" t="s">
        <v>37</v>
      </c>
      <c r="AB741" s="4">
        <v>2021</v>
      </c>
      <c r="AC741" s="6">
        <f t="shared" si="94"/>
        <v>615.70000000000005</v>
      </c>
      <c r="AD741" s="14">
        <f t="shared" si="95"/>
        <v>739</v>
      </c>
    </row>
    <row r="742" spans="1:30" x14ac:dyDescent="0.35">
      <c r="A742" s="4" t="s">
        <v>938</v>
      </c>
      <c r="B742" s="4" t="s">
        <v>264</v>
      </c>
      <c r="C742" s="4" t="s">
        <v>116</v>
      </c>
      <c r="D742" s="4" t="s">
        <v>487</v>
      </c>
      <c r="E742" s="4">
        <v>22</v>
      </c>
      <c r="F742" s="4">
        <v>1.05</v>
      </c>
      <c r="G742" s="6">
        <f t="shared" si="88"/>
        <v>823</v>
      </c>
      <c r="H742" s="4">
        <v>0.09</v>
      </c>
      <c r="I742" s="6">
        <f t="shared" si="89"/>
        <v>605</v>
      </c>
      <c r="J742" s="4">
        <v>1.85</v>
      </c>
      <c r="K742" s="4">
        <v>-0.01</v>
      </c>
      <c r="L742" s="6">
        <f t="shared" si="90"/>
        <v>891</v>
      </c>
      <c r="M742" s="4">
        <v>-0.02</v>
      </c>
      <c r="N742" s="4">
        <v>0.09</v>
      </c>
      <c r="O742" s="4"/>
      <c r="P742" s="4">
        <v>17.59</v>
      </c>
      <c r="Q742" s="6">
        <f t="shared" si="91"/>
        <v>313</v>
      </c>
      <c r="R742" s="4">
        <v>0.1</v>
      </c>
      <c r="S742" s="4">
        <v>-0.08</v>
      </c>
      <c r="T742" s="4">
        <v>0.06</v>
      </c>
      <c r="U742" s="6">
        <f t="shared" si="92"/>
        <v>287</v>
      </c>
      <c r="V742" s="4">
        <v>0.09</v>
      </c>
      <c r="W742" s="6">
        <f t="shared" si="93"/>
        <v>740</v>
      </c>
      <c r="X742" s="4">
        <v>7.0000000000000007E-2</v>
      </c>
      <c r="Y742" s="4">
        <v>-0.15</v>
      </c>
      <c r="Z742" s="4">
        <v>-0.09</v>
      </c>
      <c r="AA742" s="4" t="s">
        <v>50</v>
      </c>
      <c r="AB742" s="4">
        <v>2021</v>
      </c>
      <c r="AC742" s="6">
        <f t="shared" si="94"/>
        <v>616.89999999999986</v>
      </c>
      <c r="AD742" s="14">
        <f t="shared" si="95"/>
        <v>740</v>
      </c>
    </row>
    <row r="743" spans="1:30" x14ac:dyDescent="0.35">
      <c r="A743" s="4" t="s">
        <v>939</v>
      </c>
      <c r="B743" s="4" t="s">
        <v>57</v>
      </c>
      <c r="C743" s="4" t="s">
        <v>31</v>
      </c>
      <c r="D743" s="4" t="s">
        <v>283</v>
      </c>
      <c r="E743" s="4">
        <v>22</v>
      </c>
      <c r="F743" s="4">
        <v>1.46</v>
      </c>
      <c r="G743" s="6">
        <f t="shared" si="88"/>
        <v>799</v>
      </c>
      <c r="H743" s="4">
        <v>-0.05</v>
      </c>
      <c r="I743" s="6">
        <f t="shared" si="89"/>
        <v>908</v>
      </c>
      <c r="J743" s="4">
        <v>0.63</v>
      </c>
      <c r="K743" s="4">
        <v>0.68</v>
      </c>
      <c r="L743" s="6">
        <f t="shared" si="90"/>
        <v>456</v>
      </c>
      <c r="M743" s="4">
        <v>99.94</v>
      </c>
      <c r="N743" s="4">
        <v>0.05</v>
      </c>
      <c r="O743" s="4">
        <v>-0.05</v>
      </c>
      <c r="P743" s="4">
        <v>21.3</v>
      </c>
      <c r="Q743" s="6">
        <f t="shared" si="91"/>
        <v>90</v>
      </c>
      <c r="R743" s="4">
        <v>-0.04</v>
      </c>
      <c r="S743" s="4">
        <v>-0.04</v>
      </c>
      <c r="T743" s="4">
        <v>-0.03</v>
      </c>
      <c r="U743" s="6">
        <f t="shared" si="92"/>
        <v>687</v>
      </c>
      <c r="V743" s="4">
        <v>0.15</v>
      </c>
      <c r="W743" s="6">
        <f t="shared" si="93"/>
        <v>623</v>
      </c>
      <c r="X743" s="4">
        <v>0.25</v>
      </c>
      <c r="Y743" s="4">
        <v>-0.1</v>
      </c>
      <c r="Z743" s="4">
        <v>-0.26</v>
      </c>
      <c r="AA743" s="4" t="s">
        <v>33</v>
      </c>
      <c r="AB743" s="4">
        <v>2021</v>
      </c>
      <c r="AC743" s="6">
        <f t="shared" si="94"/>
        <v>616.9</v>
      </c>
      <c r="AD743" s="14">
        <f t="shared" si="95"/>
        <v>741</v>
      </c>
    </row>
    <row r="744" spans="1:30" x14ac:dyDescent="0.35">
      <c r="A744" s="4" t="s">
        <v>489</v>
      </c>
      <c r="B744" s="4" t="s">
        <v>39</v>
      </c>
      <c r="C744" s="4" t="s">
        <v>31</v>
      </c>
      <c r="D744" s="4" t="s">
        <v>107</v>
      </c>
      <c r="E744" s="4">
        <v>23</v>
      </c>
      <c r="F744" s="4">
        <v>1.53</v>
      </c>
      <c r="G744" s="6">
        <f t="shared" si="88"/>
        <v>795</v>
      </c>
      <c r="H744" s="4">
        <v>0.03</v>
      </c>
      <c r="I744" s="6">
        <f t="shared" si="89"/>
        <v>744</v>
      </c>
      <c r="J744" s="4">
        <v>2.6</v>
      </c>
      <c r="K744" s="4">
        <v>-0.1</v>
      </c>
      <c r="L744" s="6">
        <f t="shared" si="90"/>
        <v>973</v>
      </c>
      <c r="M744" s="4">
        <v>0.06</v>
      </c>
      <c r="N744" s="4">
        <v>-0.03</v>
      </c>
      <c r="O744" s="4"/>
      <c r="P744" s="4">
        <v>21.17</v>
      </c>
      <c r="Q744" s="6">
        <f t="shared" si="91"/>
        <v>99</v>
      </c>
      <c r="R744" s="4">
        <v>0.01</v>
      </c>
      <c r="S744" s="4">
        <v>0.03</v>
      </c>
      <c r="T744" s="4">
        <v>0.08</v>
      </c>
      <c r="U744" s="6">
        <f t="shared" si="92"/>
        <v>193</v>
      </c>
      <c r="V744" s="4">
        <v>0.09</v>
      </c>
      <c r="W744" s="6">
        <f t="shared" si="93"/>
        <v>740</v>
      </c>
      <c r="X744" s="4">
        <v>-0.03</v>
      </c>
      <c r="Y744" s="4">
        <v>-0.2</v>
      </c>
      <c r="Z744" s="4">
        <v>-0.15</v>
      </c>
      <c r="AA744" s="4" t="s">
        <v>37</v>
      </c>
      <c r="AB744" s="4">
        <v>2021</v>
      </c>
      <c r="AC744" s="6">
        <f t="shared" si="94"/>
        <v>617.65000000000009</v>
      </c>
      <c r="AD744" s="14">
        <f t="shared" si="95"/>
        <v>742</v>
      </c>
    </row>
    <row r="745" spans="1:30" x14ac:dyDescent="0.35">
      <c r="A745" s="4" t="s">
        <v>940</v>
      </c>
      <c r="B745" s="4" t="s">
        <v>44</v>
      </c>
      <c r="C745" s="4" t="s">
        <v>26</v>
      </c>
      <c r="D745" s="4" t="s">
        <v>52</v>
      </c>
      <c r="E745" s="4">
        <v>16</v>
      </c>
      <c r="F745" s="4">
        <v>0.15</v>
      </c>
      <c r="G745" s="6">
        <f t="shared" si="88"/>
        <v>938</v>
      </c>
      <c r="H745" s="4">
        <v>-0.04</v>
      </c>
      <c r="I745" s="6">
        <f t="shared" si="89"/>
        <v>883</v>
      </c>
      <c r="J745" s="4">
        <v>4.9800000000000004</v>
      </c>
      <c r="K745" s="4">
        <v>-0.06</v>
      </c>
      <c r="L745" s="6">
        <f t="shared" si="90"/>
        <v>944</v>
      </c>
      <c r="M745" s="4">
        <v>-0.05</v>
      </c>
      <c r="N745" s="4">
        <v>0.01</v>
      </c>
      <c r="O745" s="4"/>
      <c r="P745" s="4">
        <v>22.06</v>
      </c>
      <c r="Q745" s="6">
        <f t="shared" si="91"/>
        <v>62</v>
      </c>
      <c r="R745" s="4">
        <v>0.05</v>
      </c>
      <c r="S745" s="4">
        <v>0.08</v>
      </c>
      <c r="T745" s="4">
        <v>0.06</v>
      </c>
      <c r="U745" s="6">
        <f t="shared" si="92"/>
        <v>287</v>
      </c>
      <c r="V745" s="4">
        <v>0.44</v>
      </c>
      <c r="W745" s="6">
        <f t="shared" si="93"/>
        <v>153</v>
      </c>
      <c r="X745" s="4">
        <v>0.14000000000000001</v>
      </c>
      <c r="Y745" s="4">
        <v>-0.43</v>
      </c>
      <c r="Z745" s="4">
        <v>-0.57999999999999996</v>
      </c>
      <c r="AA745" s="4" t="s">
        <v>46</v>
      </c>
      <c r="AB745" s="4">
        <v>2021</v>
      </c>
      <c r="AC745" s="6">
        <f t="shared" si="94"/>
        <v>617.89999999999986</v>
      </c>
      <c r="AD745" s="14">
        <f t="shared" si="95"/>
        <v>743</v>
      </c>
    </row>
    <row r="746" spans="1:30" x14ac:dyDescent="0.35">
      <c r="A746" s="4" t="s">
        <v>941</v>
      </c>
      <c r="B746" s="4" t="s">
        <v>57</v>
      </c>
      <c r="C746" s="4" t="s">
        <v>31</v>
      </c>
      <c r="D746" s="4" t="s">
        <v>416</v>
      </c>
      <c r="E746" s="4">
        <v>19</v>
      </c>
      <c r="F746" s="4">
        <v>1.99</v>
      </c>
      <c r="G746" s="6">
        <f t="shared" si="88"/>
        <v>774</v>
      </c>
      <c r="H746" s="4">
        <v>-0.02</v>
      </c>
      <c r="I746" s="6">
        <f t="shared" si="89"/>
        <v>834</v>
      </c>
      <c r="J746" s="4">
        <v>1.53</v>
      </c>
      <c r="K746" s="4">
        <v>0.05</v>
      </c>
      <c r="L746" s="6">
        <f t="shared" si="90"/>
        <v>843</v>
      </c>
      <c r="M746" s="4">
        <v>0.06</v>
      </c>
      <c r="N746" s="4">
        <v>0.1</v>
      </c>
      <c r="O746" s="4"/>
      <c r="P746" s="4">
        <v>16.93</v>
      </c>
      <c r="Q746" s="6">
        <f t="shared" si="91"/>
        <v>367</v>
      </c>
      <c r="R746" s="4">
        <v>7.0000000000000007E-2</v>
      </c>
      <c r="S746" s="4">
        <v>0.05</v>
      </c>
      <c r="T746" s="4">
        <v>0.09</v>
      </c>
      <c r="U746" s="6">
        <f t="shared" si="92"/>
        <v>137</v>
      </c>
      <c r="V746" s="4">
        <v>0.21</v>
      </c>
      <c r="W746" s="6">
        <f t="shared" si="93"/>
        <v>508</v>
      </c>
      <c r="X746" s="4">
        <v>0.01</v>
      </c>
      <c r="Y746" s="4">
        <v>-0.13</v>
      </c>
      <c r="Z746" s="4">
        <v>-0.19</v>
      </c>
      <c r="AA746" s="4" t="s">
        <v>33</v>
      </c>
      <c r="AB746" s="4">
        <v>2021</v>
      </c>
      <c r="AC746" s="6">
        <f t="shared" si="94"/>
        <v>619.59999999999991</v>
      </c>
      <c r="AD746" s="14">
        <f t="shared" si="95"/>
        <v>744</v>
      </c>
    </row>
    <row r="747" spans="1:30" x14ac:dyDescent="0.35">
      <c r="A747" s="4" t="s">
        <v>942</v>
      </c>
      <c r="B747" s="4" t="s">
        <v>77</v>
      </c>
      <c r="C747" s="4" t="s">
        <v>82</v>
      </c>
      <c r="D747" s="4" t="s">
        <v>314</v>
      </c>
      <c r="E747" s="4">
        <v>26</v>
      </c>
      <c r="F747" s="4">
        <v>17.88</v>
      </c>
      <c r="G747" s="6">
        <f t="shared" si="88"/>
        <v>280</v>
      </c>
      <c r="H747" s="4">
        <v>0.01</v>
      </c>
      <c r="I747" s="6">
        <f t="shared" si="89"/>
        <v>776</v>
      </c>
      <c r="J747" s="4">
        <v>2.09</v>
      </c>
      <c r="K747" s="4">
        <v>0.57999999999999996</v>
      </c>
      <c r="L747" s="6">
        <f t="shared" si="90"/>
        <v>551</v>
      </c>
      <c r="M747" s="4">
        <v>31.51</v>
      </c>
      <c r="N747" s="4">
        <v>7.0000000000000007E-2</v>
      </c>
      <c r="O747" s="4">
        <v>0.21</v>
      </c>
      <c r="P747" s="4">
        <v>16.100000000000001</v>
      </c>
      <c r="Q747" s="6">
        <f t="shared" si="91"/>
        <v>450</v>
      </c>
      <c r="R747" s="4">
        <v>-0.02</v>
      </c>
      <c r="S747" s="4">
        <v>-0.09</v>
      </c>
      <c r="T747" s="4">
        <v>-0.09</v>
      </c>
      <c r="U747" s="6">
        <f t="shared" si="92"/>
        <v>923</v>
      </c>
      <c r="V747" s="4">
        <v>0.12</v>
      </c>
      <c r="W747" s="6">
        <f t="shared" si="93"/>
        <v>678</v>
      </c>
      <c r="X747" s="4">
        <v>0.17</v>
      </c>
      <c r="Y747" s="4">
        <v>-0.15</v>
      </c>
      <c r="Z747" s="4">
        <v>-0.13</v>
      </c>
      <c r="AA747" s="4" t="s">
        <v>79</v>
      </c>
      <c r="AB747" s="4">
        <v>2021</v>
      </c>
      <c r="AC747" s="6">
        <f t="shared" si="94"/>
        <v>619.95000000000005</v>
      </c>
      <c r="AD747" s="14">
        <f t="shared" si="95"/>
        <v>745</v>
      </c>
    </row>
    <row r="748" spans="1:30" x14ac:dyDescent="0.35">
      <c r="A748" s="4" t="s">
        <v>943</v>
      </c>
      <c r="B748" s="4" t="s">
        <v>81</v>
      </c>
      <c r="C748" s="4" t="s">
        <v>82</v>
      </c>
      <c r="D748" s="4" t="s">
        <v>164</v>
      </c>
      <c r="E748" s="4">
        <v>18</v>
      </c>
      <c r="F748" s="4">
        <v>2.2999999999999998</v>
      </c>
      <c r="G748" s="6">
        <f t="shared" si="88"/>
        <v>763</v>
      </c>
      <c r="H748" s="4">
        <v>0.02</v>
      </c>
      <c r="I748" s="6">
        <f t="shared" si="89"/>
        <v>759</v>
      </c>
      <c r="J748" s="4">
        <v>0.44</v>
      </c>
      <c r="K748" s="4">
        <v>0</v>
      </c>
      <c r="L748" s="6">
        <f t="shared" si="90"/>
        <v>885</v>
      </c>
      <c r="M748" s="4">
        <v>0.08</v>
      </c>
      <c r="N748" s="4">
        <v>-0.05</v>
      </c>
      <c r="O748" s="4"/>
      <c r="P748" s="4">
        <v>27.04</v>
      </c>
      <c r="Q748" s="6">
        <f t="shared" si="91"/>
        <v>9</v>
      </c>
      <c r="R748" s="4">
        <v>0.01</v>
      </c>
      <c r="S748" s="4">
        <v>-0.04</v>
      </c>
      <c r="T748" s="4">
        <v>0.04</v>
      </c>
      <c r="U748" s="6">
        <f t="shared" si="92"/>
        <v>376</v>
      </c>
      <c r="V748" s="4">
        <v>0.05</v>
      </c>
      <c r="W748" s="6">
        <f t="shared" si="93"/>
        <v>817</v>
      </c>
      <c r="X748" s="4">
        <v>-0.06</v>
      </c>
      <c r="Y748" s="4">
        <v>-0.01</v>
      </c>
      <c r="Z748" s="4">
        <v>-0.06</v>
      </c>
      <c r="AA748" s="4" t="s">
        <v>50</v>
      </c>
      <c r="AB748" s="4">
        <v>2021</v>
      </c>
      <c r="AC748" s="6">
        <f t="shared" si="94"/>
        <v>620.65</v>
      </c>
      <c r="AD748" s="14">
        <f t="shared" si="95"/>
        <v>746</v>
      </c>
    </row>
    <row r="749" spans="1:30" x14ac:dyDescent="0.35">
      <c r="A749" s="4" t="s">
        <v>944</v>
      </c>
      <c r="B749" s="4" t="s">
        <v>81</v>
      </c>
      <c r="C749" s="4" t="s">
        <v>301</v>
      </c>
      <c r="D749" s="4" t="s">
        <v>117</v>
      </c>
      <c r="E749" s="4">
        <v>19</v>
      </c>
      <c r="F749" s="4">
        <v>8.31</v>
      </c>
      <c r="G749" s="6">
        <f t="shared" si="88"/>
        <v>543</v>
      </c>
      <c r="H749" s="4">
        <v>0.09</v>
      </c>
      <c r="I749" s="6">
        <f t="shared" si="89"/>
        <v>605</v>
      </c>
      <c r="J749" s="4">
        <v>1.73</v>
      </c>
      <c r="K749" s="4">
        <v>0.43</v>
      </c>
      <c r="L749" s="6">
        <f t="shared" si="90"/>
        <v>661</v>
      </c>
      <c r="M749" s="4">
        <v>26.71</v>
      </c>
      <c r="N749" s="4">
        <v>-0.06</v>
      </c>
      <c r="O749" s="4">
        <v>-0.09</v>
      </c>
      <c r="P749" s="4">
        <v>14.86</v>
      </c>
      <c r="Q749" s="6">
        <f t="shared" si="91"/>
        <v>563</v>
      </c>
      <c r="R749" s="4">
        <v>-0.04</v>
      </c>
      <c r="S749" s="4">
        <v>0.06</v>
      </c>
      <c r="T749" s="4">
        <v>-0.05</v>
      </c>
      <c r="U749" s="6">
        <f t="shared" si="92"/>
        <v>769</v>
      </c>
      <c r="V749" s="4">
        <v>0.18</v>
      </c>
      <c r="W749" s="6">
        <f t="shared" si="93"/>
        <v>561</v>
      </c>
      <c r="X749" s="4">
        <v>0.21</v>
      </c>
      <c r="Y749" s="4">
        <v>-0.2</v>
      </c>
      <c r="Z749" s="4">
        <v>-0.17</v>
      </c>
      <c r="AA749" s="4" t="s">
        <v>50</v>
      </c>
      <c r="AB749" s="4">
        <v>2021</v>
      </c>
      <c r="AC749" s="6">
        <f t="shared" si="94"/>
        <v>620.79999999999995</v>
      </c>
      <c r="AD749" s="14">
        <f t="shared" si="95"/>
        <v>747</v>
      </c>
    </row>
    <row r="750" spans="1:30" x14ac:dyDescent="0.35">
      <c r="A750" s="4" t="s">
        <v>945</v>
      </c>
      <c r="B750" s="4" t="s">
        <v>68</v>
      </c>
      <c r="C750" s="4" t="s">
        <v>26</v>
      </c>
      <c r="D750" s="4" t="s">
        <v>192</v>
      </c>
      <c r="E750" s="4">
        <v>39</v>
      </c>
      <c r="F750" s="4">
        <v>14.2</v>
      </c>
      <c r="G750" s="6">
        <f t="shared" si="88"/>
        <v>383</v>
      </c>
      <c r="H750" s="4">
        <v>0.1</v>
      </c>
      <c r="I750" s="6">
        <f t="shared" si="89"/>
        <v>588</v>
      </c>
      <c r="J750" s="4">
        <v>0.91</v>
      </c>
      <c r="K750" s="4">
        <v>0.36</v>
      </c>
      <c r="L750" s="6">
        <f t="shared" si="90"/>
        <v>695</v>
      </c>
      <c r="M750" s="4">
        <v>49.9</v>
      </c>
      <c r="N750" s="4">
        <v>0.13</v>
      </c>
      <c r="O750" s="4">
        <v>0.25</v>
      </c>
      <c r="P750" s="4">
        <v>15.52</v>
      </c>
      <c r="Q750" s="6">
        <f t="shared" si="91"/>
        <v>502</v>
      </c>
      <c r="R750" s="4">
        <v>0.06</v>
      </c>
      <c r="S750" s="4">
        <v>0.03</v>
      </c>
      <c r="T750" s="4">
        <v>-0.1</v>
      </c>
      <c r="U750" s="6">
        <f t="shared" si="92"/>
        <v>960</v>
      </c>
      <c r="V750" s="4">
        <v>0.17</v>
      </c>
      <c r="W750" s="6">
        <f t="shared" si="93"/>
        <v>581</v>
      </c>
      <c r="X750" s="4">
        <v>0.1</v>
      </c>
      <c r="Y750" s="4">
        <v>0.08</v>
      </c>
      <c r="Z750" s="4">
        <v>0.1</v>
      </c>
      <c r="AA750" s="4" t="s">
        <v>28</v>
      </c>
      <c r="AB750" s="4">
        <v>2021</v>
      </c>
      <c r="AC750" s="6">
        <f t="shared" si="94"/>
        <v>620.85</v>
      </c>
      <c r="AD750" s="14">
        <f t="shared" si="95"/>
        <v>748</v>
      </c>
    </row>
    <row r="751" spans="1:30" x14ac:dyDescent="0.35">
      <c r="A751" s="4" t="s">
        <v>946</v>
      </c>
      <c r="B751" s="4" t="s">
        <v>183</v>
      </c>
      <c r="C751" s="4" t="s">
        <v>26</v>
      </c>
      <c r="D751" s="4" t="s">
        <v>174</v>
      </c>
      <c r="E751" s="4">
        <v>20</v>
      </c>
      <c r="F751" s="4">
        <v>13.12</v>
      </c>
      <c r="G751" s="6">
        <f t="shared" si="88"/>
        <v>410</v>
      </c>
      <c r="H751" s="4">
        <v>-7.0000000000000007E-2</v>
      </c>
      <c r="I751" s="6">
        <f t="shared" si="89"/>
        <v>944</v>
      </c>
      <c r="J751" s="4">
        <v>1.47</v>
      </c>
      <c r="K751" s="4">
        <v>0.24</v>
      </c>
      <c r="L751" s="6">
        <f t="shared" si="90"/>
        <v>751</v>
      </c>
      <c r="M751" s="4">
        <v>16.62</v>
      </c>
      <c r="N751" s="4">
        <v>0.04</v>
      </c>
      <c r="O751" s="4">
        <v>-0.02</v>
      </c>
      <c r="P751" s="4">
        <v>21.99</v>
      </c>
      <c r="Q751" s="6">
        <f t="shared" si="91"/>
        <v>65</v>
      </c>
      <c r="R751" s="4">
        <v>0.09</v>
      </c>
      <c r="S751" s="4">
        <v>-0.1</v>
      </c>
      <c r="T751" s="4">
        <v>0.02</v>
      </c>
      <c r="U751" s="6">
        <f t="shared" si="92"/>
        <v>468</v>
      </c>
      <c r="V751" s="4">
        <v>-0.03</v>
      </c>
      <c r="W751" s="6">
        <f t="shared" si="93"/>
        <v>939</v>
      </c>
      <c r="X751" s="4">
        <v>-0.05</v>
      </c>
      <c r="Y751" s="4">
        <v>-0.08</v>
      </c>
      <c r="Z751" s="4">
        <v>-0.1</v>
      </c>
      <c r="AA751" s="4" t="s">
        <v>50</v>
      </c>
      <c r="AB751" s="4">
        <v>2021</v>
      </c>
      <c r="AC751" s="6">
        <f t="shared" si="94"/>
        <v>621.55000000000007</v>
      </c>
      <c r="AD751" s="14">
        <f t="shared" si="95"/>
        <v>749</v>
      </c>
    </row>
    <row r="752" spans="1:30" x14ac:dyDescent="0.35">
      <c r="A752" s="4" t="s">
        <v>947</v>
      </c>
      <c r="B752" s="4" t="s">
        <v>39</v>
      </c>
      <c r="C752" s="4" t="s">
        <v>31</v>
      </c>
      <c r="D752" s="4" t="s">
        <v>357</v>
      </c>
      <c r="E752" s="4">
        <v>31</v>
      </c>
      <c r="F752" s="4">
        <v>5.66</v>
      </c>
      <c r="G752" s="6">
        <f t="shared" si="88"/>
        <v>641</v>
      </c>
      <c r="H752" s="4">
        <v>0.09</v>
      </c>
      <c r="I752" s="6">
        <f t="shared" si="89"/>
        <v>605</v>
      </c>
      <c r="J752" s="4">
        <v>1.65</v>
      </c>
      <c r="K752" s="4">
        <v>0.39</v>
      </c>
      <c r="L752" s="6">
        <f t="shared" si="90"/>
        <v>679</v>
      </c>
      <c r="M752" s="4">
        <v>22.12</v>
      </c>
      <c r="N752" s="4">
        <v>-0.02</v>
      </c>
      <c r="O752" s="4">
        <v>-0.02</v>
      </c>
      <c r="P752" s="4">
        <v>9.64</v>
      </c>
      <c r="Q752" s="6">
        <f t="shared" si="91"/>
        <v>854</v>
      </c>
      <c r="R752" s="4">
        <v>-0.03</v>
      </c>
      <c r="S752" s="4">
        <v>-0.1</v>
      </c>
      <c r="T752" s="4">
        <v>0.04</v>
      </c>
      <c r="U752" s="6">
        <f t="shared" si="92"/>
        <v>376</v>
      </c>
      <c r="V752" s="4">
        <v>0.19</v>
      </c>
      <c r="W752" s="6">
        <f t="shared" si="93"/>
        <v>540</v>
      </c>
      <c r="X752" s="4">
        <v>0.09</v>
      </c>
      <c r="Y752" s="4">
        <v>-0.34</v>
      </c>
      <c r="Z752" s="4">
        <v>-0.3</v>
      </c>
      <c r="AA752" s="4" t="s">
        <v>37</v>
      </c>
      <c r="AB752" s="4">
        <v>2021</v>
      </c>
      <c r="AC752" s="6">
        <f t="shared" si="94"/>
        <v>621.69999999999993</v>
      </c>
      <c r="AD752" s="14">
        <f t="shared" si="95"/>
        <v>750</v>
      </c>
    </row>
    <row r="753" spans="1:30" x14ac:dyDescent="0.35">
      <c r="A753" s="4" t="s">
        <v>948</v>
      </c>
      <c r="B753" s="4" t="s">
        <v>44</v>
      </c>
      <c r="C753" s="4" t="s">
        <v>31</v>
      </c>
      <c r="D753" s="4" t="s">
        <v>364</v>
      </c>
      <c r="E753" s="4">
        <v>20</v>
      </c>
      <c r="F753" s="4">
        <v>12.41</v>
      </c>
      <c r="G753" s="6">
        <f t="shared" si="88"/>
        <v>434</v>
      </c>
      <c r="H753" s="4">
        <v>-0.03</v>
      </c>
      <c r="I753" s="6">
        <f t="shared" si="89"/>
        <v>862</v>
      </c>
      <c r="J753" s="4">
        <v>2.09</v>
      </c>
      <c r="K753" s="4">
        <v>0.49</v>
      </c>
      <c r="L753" s="6">
        <f t="shared" si="90"/>
        <v>617</v>
      </c>
      <c r="M753" s="4">
        <v>28.01</v>
      </c>
      <c r="N753" s="4">
        <v>0.02</v>
      </c>
      <c r="O753" s="4">
        <v>0.06</v>
      </c>
      <c r="P753" s="4">
        <v>19.670000000000002</v>
      </c>
      <c r="Q753" s="6">
        <f t="shared" si="91"/>
        <v>176</v>
      </c>
      <c r="R753" s="4">
        <v>0.09</v>
      </c>
      <c r="S753" s="4">
        <v>0.06</v>
      </c>
      <c r="T753" s="4">
        <v>-0.06</v>
      </c>
      <c r="U753" s="6">
        <f t="shared" si="92"/>
        <v>805</v>
      </c>
      <c r="V753" s="4">
        <v>0.1</v>
      </c>
      <c r="W753" s="6">
        <f t="shared" si="93"/>
        <v>722</v>
      </c>
      <c r="X753" s="4">
        <v>0.1</v>
      </c>
      <c r="Y753" s="4">
        <v>-0.06</v>
      </c>
      <c r="Z753" s="4">
        <v>-7.0000000000000007E-2</v>
      </c>
      <c r="AA753" s="4" t="s">
        <v>46</v>
      </c>
      <c r="AB753" s="4">
        <v>2021</v>
      </c>
      <c r="AC753" s="6">
        <f t="shared" si="94"/>
        <v>623.34999999999991</v>
      </c>
      <c r="AD753" s="14">
        <f t="shared" si="95"/>
        <v>751</v>
      </c>
    </row>
    <row r="754" spans="1:30" x14ac:dyDescent="0.35">
      <c r="A754" s="4" t="s">
        <v>949</v>
      </c>
      <c r="B754" s="4" t="s">
        <v>404</v>
      </c>
      <c r="C754" s="4" t="s">
        <v>26</v>
      </c>
      <c r="D754" s="4" t="s">
        <v>233</v>
      </c>
      <c r="E754" s="4">
        <v>26</v>
      </c>
      <c r="F754" s="4">
        <v>10.28</v>
      </c>
      <c r="G754" s="6">
        <f t="shared" si="88"/>
        <v>482</v>
      </c>
      <c r="H754" s="4">
        <v>-0.1</v>
      </c>
      <c r="I754" s="6">
        <f t="shared" si="89"/>
        <v>973</v>
      </c>
      <c r="J754" s="4">
        <v>1.25</v>
      </c>
      <c r="K754" s="4">
        <v>0.66</v>
      </c>
      <c r="L754" s="6">
        <f t="shared" si="90"/>
        <v>473</v>
      </c>
      <c r="M754" s="4">
        <v>46.13</v>
      </c>
      <c r="N754" s="4">
        <v>-0.01</v>
      </c>
      <c r="O754" s="4">
        <v>-0.08</v>
      </c>
      <c r="P754" s="4">
        <v>21.21</v>
      </c>
      <c r="Q754" s="6">
        <f t="shared" si="91"/>
        <v>95</v>
      </c>
      <c r="R754" s="4">
        <v>-7.0000000000000007E-2</v>
      </c>
      <c r="S754" s="4">
        <v>-0.08</v>
      </c>
      <c r="T754" s="4">
        <v>-0.04</v>
      </c>
      <c r="U754" s="6">
        <f t="shared" si="92"/>
        <v>733</v>
      </c>
      <c r="V754" s="4">
        <v>0</v>
      </c>
      <c r="W754" s="6">
        <f t="shared" si="93"/>
        <v>903</v>
      </c>
      <c r="X754" s="4">
        <v>-0.03</v>
      </c>
      <c r="Y754" s="4">
        <v>-0.11</v>
      </c>
      <c r="Z754" s="4">
        <v>-0.11</v>
      </c>
      <c r="AA754" s="4" t="s">
        <v>46</v>
      </c>
      <c r="AB754" s="4">
        <v>2021</v>
      </c>
      <c r="AC754" s="6">
        <f t="shared" si="94"/>
        <v>624.65000000000009</v>
      </c>
      <c r="AD754" s="14">
        <f t="shared" si="95"/>
        <v>752</v>
      </c>
    </row>
    <row r="755" spans="1:30" x14ac:dyDescent="0.35">
      <c r="A755" s="4" t="s">
        <v>950</v>
      </c>
      <c r="B755" s="4" t="s">
        <v>429</v>
      </c>
      <c r="C755" s="4" t="s">
        <v>31</v>
      </c>
      <c r="D755" s="4" t="s">
        <v>251</v>
      </c>
      <c r="E755" s="4">
        <v>27</v>
      </c>
      <c r="F755" s="4">
        <v>21.04</v>
      </c>
      <c r="G755" s="6">
        <f t="shared" si="88"/>
        <v>208</v>
      </c>
      <c r="H755" s="4">
        <v>0.08</v>
      </c>
      <c r="I755" s="6">
        <f t="shared" si="89"/>
        <v>635</v>
      </c>
      <c r="J755" s="4">
        <v>1.4</v>
      </c>
      <c r="K755" s="4">
        <v>0.34</v>
      </c>
      <c r="L755" s="6">
        <f t="shared" si="90"/>
        <v>708</v>
      </c>
      <c r="M755" s="4">
        <v>22.55</v>
      </c>
      <c r="N755" s="4">
        <v>0.13</v>
      </c>
      <c r="O755" s="4">
        <v>0.17</v>
      </c>
      <c r="P755" s="4">
        <v>11.33</v>
      </c>
      <c r="Q755" s="6">
        <f t="shared" si="91"/>
        <v>799</v>
      </c>
      <c r="R755" s="4">
        <v>0.03</v>
      </c>
      <c r="S755" s="4">
        <v>0.06</v>
      </c>
      <c r="T755" s="4">
        <v>-0.03</v>
      </c>
      <c r="U755" s="6">
        <f t="shared" si="92"/>
        <v>687</v>
      </c>
      <c r="V755" s="4">
        <v>0.11</v>
      </c>
      <c r="W755" s="6">
        <f t="shared" si="93"/>
        <v>703</v>
      </c>
      <c r="X755" s="4">
        <v>0.12</v>
      </c>
      <c r="Y755" s="4">
        <v>-0.01</v>
      </c>
      <c r="Z755" s="4">
        <v>-0.08</v>
      </c>
      <c r="AA755" s="4" t="s">
        <v>37</v>
      </c>
      <c r="AB755" s="4">
        <v>2021</v>
      </c>
      <c r="AC755" s="6">
        <f t="shared" si="94"/>
        <v>624.74999999999989</v>
      </c>
      <c r="AD755" s="14">
        <f t="shared" si="95"/>
        <v>753</v>
      </c>
    </row>
    <row r="756" spans="1:30" x14ac:dyDescent="0.35">
      <c r="A756" s="4" t="s">
        <v>951</v>
      </c>
      <c r="B756" s="4" t="s">
        <v>25</v>
      </c>
      <c r="C756" s="4" t="s">
        <v>82</v>
      </c>
      <c r="D756" s="4" t="s">
        <v>333</v>
      </c>
      <c r="E756" s="4">
        <v>21</v>
      </c>
      <c r="F756" s="4">
        <v>12.47</v>
      </c>
      <c r="G756" s="6">
        <f t="shared" si="88"/>
        <v>429</v>
      </c>
      <c r="H756" s="4">
        <v>-0.01</v>
      </c>
      <c r="I756" s="6">
        <f t="shared" si="89"/>
        <v>820</v>
      </c>
      <c r="J756" s="4">
        <v>2.16</v>
      </c>
      <c r="K756" s="4">
        <v>0.32</v>
      </c>
      <c r="L756" s="6">
        <f t="shared" si="90"/>
        <v>717</v>
      </c>
      <c r="M756" s="4">
        <v>11.59</v>
      </c>
      <c r="N756" s="4">
        <v>0.13</v>
      </c>
      <c r="O756" s="4">
        <v>0.35</v>
      </c>
      <c r="P756" s="4">
        <v>21.44</v>
      </c>
      <c r="Q756" s="6">
        <f t="shared" si="91"/>
        <v>87</v>
      </c>
      <c r="R756" s="4">
        <v>0.12</v>
      </c>
      <c r="S756" s="4">
        <v>-0.05</v>
      </c>
      <c r="T756" s="4">
        <v>-0.06</v>
      </c>
      <c r="U756" s="6">
        <f t="shared" si="92"/>
        <v>805</v>
      </c>
      <c r="V756" s="4">
        <v>7.0000000000000007E-2</v>
      </c>
      <c r="W756" s="6">
        <f t="shared" si="93"/>
        <v>782</v>
      </c>
      <c r="X756" s="4">
        <v>-0.06</v>
      </c>
      <c r="Y756" s="4">
        <v>-0.03</v>
      </c>
      <c r="Z756" s="4">
        <v>0</v>
      </c>
      <c r="AA756" s="4" t="s">
        <v>46</v>
      </c>
      <c r="AB756" s="4">
        <v>2021</v>
      </c>
      <c r="AC756" s="6">
        <f t="shared" si="94"/>
        <v>624.75</v>
      </c>
      <c r="AD756" s="14">
        <f t="shared" si="95"/>
        <v>754</v>
      </c>
    </row>
    <row r="757" spans="1:30" x14ac:dyDescent="0.35">
      <c r="A757" s="4" t="s">
        <v>952</v>
      </c>
      <c r="B757" s="4" t="s">
        <v>68</v>
      </c>
      <c r="C757" s="4" t="s">
        <v>82</v>
      </c>
      <c r="D757" s="4" t="s">
        <v>225</v>
      </c>
      <c r="E757" s="4">
        <v>19</v>
      </c>
      <c r="F757" s="4">
        <v>8.6999999999999993</v>
      </c>
      <c r="G757" s="6">
        <f t="shared" si="88"/>
        <v>532</v>
      </c>
      <c r="H757" s="4">
        <v>-0.04</v>
      </c>
      <c r="I757" s="6">
        <f t="shared" si="89"/>
        <v>883</v>
      </c>
      <c r="J757" s="4">
        <v>1.1299999999999999</v>
      </c>
      <c r="K757" s="4">
        <v>0.24</v>
      </c>
      <c r="L757" s="6">
        <f t="shared" si="90"/>
        <v>751</v>
      </c>
      <c r="M757" s="4">
        <v>20.079999999999998</v>
      </c>
      <c r="N757" s="4">
        <v>0.05</v>
      </c>
      <c r="O757" s="4">
        <v>0.09</v>
      </c>
      <c r="P757" s="4">
        <v>23.74</v>
      </c>
      <c r="Q757" s="6">
        <f t="shared" si="91"/>
        <v>34</v>
      </c>
      <c r="R757" s="4">
        <v>0.32</v>
      </c>
      <c r="S757" s="4">
        <v>-0.06</v>
      </c>
      <c r="T757" s="4">
        <v>0.01</v>
      </c>
      <c r="U757" s="6">
        <f t="shared" si="92"/>
        <v>521</v>
      </c>
      <c r="V757" s="4">
        <v>-0.01</v>
      </c>
      <c r="W757" s="6">
        <f t="shared" si="93"/>
        <v>919</v>
      </c>
      <c r="X757" s="4">
        <v>0.06</v>
      </c>
      <c r="Y757" s="4">
        <v>-0.04</v>
      </c>
      <c r="Z757" s="4">
        <v>-0.02</v>
      </c>
      <c r="AA757" s="4" t="s">
        <v>28</v>
      </c>
      <c r="AB757" s="4">
        <v>2021</v>
      </c>
      <c r="AC757" s="6">
        <f t="shared" si="94"/>
        <v>625.9</v>
      </c>
      <c r="AD757" s="14">
        <f t="shared" si="95"/>
        <v>755</v>
      </c>
    </row>
    <row r="758" spans="1:30" x14ac:dyDescent="0.35">
      <c r="A758" s="4" t="s">
        <v>953</v>
      </c>
      <c r="B758" s="4" t="s">
        <v>68</v>
      </c>
      <c r="C758" s="4" t="s">
        <v>31</v>
      </c>
      <c r="D758" s="4" t="s">
        <v>244</v>
      </c>
      <c r="E758" s="4">
        <v>33</v>
      </c>
      <c r="F758" s="4">
        <v>8.94</v>
      </c>
      <c r="G758" s="6">
        <f t="shared" si="88"/>
        <v>521</v>
      </c>
      <c r="H758" s="4">
        <v>0.04</v>
      </c>
      <c r="I758" s="6">
        <f t="shared" si="89"/>
        <v>721</v>
      </c>
      <c r="J758" s="4">
        <v>1.48</v>
      </c>
      <c r="K758" s="4">
        <v>0.44</v>
      </c>
      <c r="L758" s="6">
        <f t="shared" si="90"/>
        <v>653</v>
      </c>
      <c r="M758" s="4">
        <v>28.56</v>
      </c>
      <c r="N758" s="4">
        <v>0.04</v>
      </c>
      <c r="O758" s="4">
        <v>0.1</v>
      </c>
      <c r="P758" s="4">
        <v>12.01</v>
      </c>
      <c r="Q758" s="6">
        <f t="shared" si="91"/>
        <v>767</v>
      </c>
      <c r="R758" s="4">
        <v>0.08</v>
      </c>
      <c r="S758" s="4">
        <v>-0.09</v>
      </c>
      <c r="T758" s="4">
        <v>0.03</v>
      </c>
      <c r="U758" s="6">
        <f t="shared" si="92"/>
        <v>425</v>
      </c>
      <c r="V758" s="4">
        <v>0.15</v>
      </c>
      <c r="W758" s="6">
        <f t="shared" si="93"/>
        <v>623</v>
      </c>
      <c r="X758" s="4">
        <v>0.04</v>
      </c>
      <c r="Y758" s="4">
        <v>-0.1</v>
      </c>
      <c r="Z758" s="4">
        <v>-0.22</v>
      </c>
      <c r="AA758" s="4" t="s">
        <v>28</v>
      </c>
      <c r="AB758" s="4">
        <v>2021</v>
      </c>
      <c r="AC758" s="6">
        <f t="shared" si="94"/>
        <v>630.1</v>
      </c>
      <c r="AD758" s="14">
        <f t="shared" si="95"/>
        <v>756</v>
      </c>
    </row>
    <row r="759" spans="1:30" x14ac:dyDescent="0.35">
      <c r="A759" s="4" t="s">
        <v>954</v>
      </c>
      <c r="B759" s="4" t="s">
        <v>39</v>
      </c>
      <c r="C759" s="4" t="s">
        <v>26</v>
      </c>
      <c r="D759" s="4" t="s">
        <v>251</v>
      </c>
      <c r="E759" s="4">
        <v>28</v>
      </c>
      <c r="F759" s="4">
        <v>0.99</v>
      </c>
      <c r="G759" s="6">
        <f t="shared" si="88"/>
        <v>830</v>
      </c>
      <c r="H759" s="4">
        <v>0.04</v>
      </c>
      <c r="I759" s="6">
        <f t="shared" si="89"/>
        <v>721</v>
      </c>
      <c r="J759" s="4">
        <v>1.04</v>
      </c>
      <c r="K759" s="4">
        <v>0.04</v>
      </c>
      <c r="L759" s="6">
        <f t="shared" si="90"/>
        <v>852</v>
      </c>
      <c r="M759" s="4">
        <v>7.0000000000000007E-2</v>
      </c>
      <c r="N759" s="4">
        <v>-0.04</v>
      </c>
      <c r="O759" s="4"/>
      <c r="P759" s="4">
        <v>20.03</v>
      </c>
      <c r="Q759" s="6">
        <f t="shared" si="91"/>
        <v>154</v>
      </c>
      <c r="R759" s="4">
        <v>-0.02</v>
      </c>
      <c r="S759" s="4">
        <v>0.08</v>
      </c>
      <c r="T759" s="4">
        <v>7.0000000000000007E-2</v>
      </c>
      <c r="U759" s="6">
        <f t="shared" si="92"/>
        <v>241</v>
      </c>
      <c r="V759" s="4">
        <v>-7.0000000000000007E-2</v>
      </c>
      <c r="W759" s="6">
        <f t="shared" si="93"/>
        <v>958</v>
      </c>
      <c r="X759" s="4">
        <v>-0.01</v>
      </c>
      <c r="Y759" s="4">
        <v>0.02</v>
      </c>
      <c r="Z759" s="4">
        <v>0.04</v>
      </c>
      <c r="AA759" s="4" t="s">
        <v>37</v>
      </c>
      <c r="AB759" s="4">
        <v>2021</v>
      </c>
      <c r="AC759" s="6">
        <f t="shared" si="94"/>
        <v>630.19999999999993</v>
      </c>
      <c r="AD759" s="14">
        <f t="shared" si="95"/>
        <v>757</v>
      </c>
    </row>
    <row r="760" spans="1:30" x14ac:dyDescent="0.35">
      <c r="A760" s="4" t="s">
        <v>955</v>
      </c>
      <c r="B760" s="4" t="s">
        <v>30</v>
      </c>
      <c r="C760" s="4" t="s">
        <v>26</v>
      </c>
      <c r="D760" s="4" t="s">
        <v>174</v>
      </c>
      <c r="E760" s="4">
        <v>20</v>
      </c>
      <c r="F760" s="4">
        <v>4.34</v>
      </c>
      <c r="G760" s="6">
        <f t="shared" si="88"/>
        <v>688</v>
      </c>
      <c r="H760" s="4">
        <v>-0.03</v>
      </c>
      <c r="I760" s="6">
        <f t="shared" si="89"/>
        <v>862</v>
      </c>
      <c r="J760" s="4">
        <v>2.12</v>
      </c>
      <c r="K760" s="4">
        <v>0.19</v>
      </c>
      <c r="L760" s="6">
        <f t="shared" si="90"/>
        <v>776</v>
      </c>
      <c r="M760" s="4">
        <v>11.04</v>
      </c>
      <c r="N760" s="4">
        <v>-0.02</v>
      </c>
      <c r="O760" s="4">
        <v>0</v>
      </c>
      <c r="P760" s="4">
        <v>20.67</v>
      </c>
      <c r="Q760" s="6">
        <f t="shared" si="91"/>
        <v>128</v>
      </c>
      <c r="R760" s="4">
        <v>-0.04</v>
      </c>
      <c r="S760" s="4">
        <v>-0.06</v>
      </c>
      <c r="T760" s="4">
        <v>0.03</v>
      </c>
      <c r="U760" s="6">
        <f t="shared" si="92"/>
        <v>425</v>
      </c>
      <c r="V760" s="4">
        <v>0.09</v>
      </c>
      <c r="W760" s="6">
        <f t="shared" si="93"/>
        <v>740</v>
      </c>
      <c r="X760" s="4">
        <v>0.09</v>
      </c>
      <c r="Y760" s="4">
        <v>-0.16</v>
      </c>
      <c r="Z760" s="4">
        <v>-7.0000000000000007E-2</v>
      </c>
      <c r="AA760" s="4" t="s">
        <v>50</v>
      </c>
      <c r="AB760" s="4">
        <v>2021</v>
      </c>
      <c r="AC760" s="6">
        <f t="shared" si="94"/>
        <v>630.84999999999991</v>
      </c>
      <c r="AD760" s="14">
        <f t="shared" si="95"/>
        <v>758</v>
      </c>
    </row>
    <row r="761" spans="1:30" x14ac:dyDescent="0.35">
      <c r="A761" s="4" t="s">
        <v>956</v>
      </c>
      <c r="B761" s="4" t="s">
        <v>74</v>
      </c>
      <c r="C761" s="4" t="s">
        <v>26</v>
      </c>
      <c r="D761" s="4" t="s">
        <v>372</v>
      </c>
      <c r="E761" s="4">
        <v>28</v>
      </c>
      <c r="F761" s="4">
        <v>2.15</v>
      </c>
      <c r="G761" s="6">
        <f t="shared" si="88"/>
        <v>770</v>
      </c>
      <c r="H761" s="4">
        <v>0.03</v>
      </c>
      <c r="I761" s="6">
        <f t="shared" si="89"/>
        <v>744</v>
      </c>
      <c r="J761" s="4">
        <v>2.2000000000000002</v>
      </c>
      <c r="K761" s="4">
        <v>0.37</v>
      </c>
      <c r="L761" s="6">
        <f t="shared" si="90"/>
        <v>690</v>
      </c>
      <c r="M761" s="4">
        <v>20.09</v>
      </c>
      <c r="N761" s="4">
        <v>-0.06</v>
      </c>
      <c r="O761" s="4">
        <v>0.05</v>
      </c>
      <c r="P761" s="4">
        <v>21.57</v>
      </c>
      <c r="Q761" s="6">
        <f t="shared" si="91"/>
        <v>83</v>
      </c>
      <c r="R761" s="4">
        <v>0.4</v>
      </c>
      <c r="S761" s="4">
        <v>-0.03</v>
      </c>
      <c r="T761" s="4">
        <v>-0.05</v>
      </c>
      <c r="U761" s="6">
        <f t="shared" si="92"/>
        <v>769</v>
      </c>
      <c r="V761" s="4">
        <v>0.14000000000000001</v>
      </c>
      <c r="W761" s="6">
        <f t="shared" si="93"/>
        <v>644</v>
      </c>
      <c r="X761" s="4">
        <v>-0.04</v>
      </c>
      <c r="Y761" s="4">
        <v>-0.08</v>
      </c>
      <c r="Z761" s="4">
        <v>0.04</v>
      </c>
      <c r="AA761" s="4" t="s">
        <v>28</v>
      </c>
      <c r="AB761" s="4">
        <v>2021</v>
      </c>
      <c r="AC761" s="6">
        <f t="shared" si="94"/>
        <v>631.70000000000005</v>
      </c>
      <c r="AD761" s="14">
        <f t="shared" si="95"/>
        <v>759</v>
      </c>
    </row>
    <row r="762" spans="1:30" x14ac:dyDescent="0.35">
      <c r="A762" s="4" t="s">
        <v>957</v>
      </c>
      <c r="B762" s="4" t="s">
        <v>81</v>
      </c>
      <c r="C762" s="4" t="s">
        <v>82</v>
      </c>
      <c r="D762" s="4" t="s">
        <v>259</v>
      </c>
      <c r="E762" s="4">
        <v>30</v>
      </c>
      <c r="F762" s="4">
        <v>13.6</v>
      </c>
      <c r="G762" s="6">
        <f t="shared" si="88"/>
        <v>398</v>
      </c>
      <c r="H762" s="4">
        <v>0.06</v>
      </c>
      <c r="I762" s="6">
        <f t="shared" si="89"/>
        <v>676</v>
      </c>
      <c r="J762" s="4">
        <v>0.89</v>
      </c>
      <c r="K762" s="4">
        <v>0.22</v>
      </c>
      <c r="L762" s="6">
        <f t="shared" si="90"/>
        <v>762</v>
      </c>
      <c r="M762" s="4">
        <v>16.72</v>
      </c>
      <c r="N762" s="4">
        <v>0.2</v>
      </c>
      <c r="O762" s="4">
        <v>0.98</v>
      </c>
      <c r="P762" s="4">
        <v>12.15</v>
      </c>
      <c r="Q762" s="6">
        <f t="shared" si="91"/>
        <v>758</v>
      </c>
      <c r="R762" s="4">
        <v>-0.04</v>
      </c>
      <c r="S762" s="4">
        <v>0.1</v>
      </c>
      <c r="T762" s="4">
        <v>0.02</v>
      </c>
      <c r="U762" s="6">
        <f t="shared" si="92"/>
        <v>468</v>
      </c>
      <c r="V762" s="4">
        <v>0.12</v>
      </c>
      <c r="W762" s="6">
        <f t="shared" si="93"/>
        <v>678</v>
      </c>
      <c r="X762" s="4">
        <v>0.22</v>
      </c>
      <c r="Y762" s="4">
        <v>-0.11</v>
      </c>
      <c r="Z762" s="4">
        <v>0.02</v>
      </c>
      <c r="AA762" s="4" t="s">
        <v>50</v>
      </c>
      <c r="AB762" s="4">
        <v>2021</v>
      </c>
      <c r="AC762" s="6">
        <f t="shared" si="94"/>
        <v>632.80000000000007</v>
      </c>
      <c r="AD762" s="14">
        <f t="shared" si="95"/>
        <v>760</v>
      </c>
    </row>
    <row r="763" spans="1:30" x14ac:dyDescent="0.35">
      <c r="A763" s="4" t="s">
        <v>958</v>
      </c>
      <c r="B763" s="4" t="s">
        <v>68</v>
      </c>
      <c r="C763" s="4" t="s">
        <v>116</v>
      </c>
      <c r="D763" s="4" t="s">
        <v>147</v>
      </c>
      <c r="E763" s="4">
        <v>18</v>
      </c>
      <c r="F763" s="4">
        <v>1.54</v>
      </c>
      <c r="G763" s="6">
        <f t="shared" si="88"/>
        <v>794</v>
      </c>
      <c r="H763" s="4">
        <v>0.02</v>
      </c>
      <c r="I763" s="6">
        <f t="shared" si="89"/>
        <v>759</v>
      </c>
      <c r="J763" s="4">
        <v>0.71</v>
      </c>
      <c r="K763" s="4">
        <v>0.71</v>
      </c>
      <c r="L763" s="6">
        <f t="shared" si="90"/>
        <v>432</v>
      </c>
      <c r="M763" s="4">
        <v>99.93</v>
      </c>
      <c r="N763" s="4">
        <v>-0.09</v>
      </c>
      <c r="O763" s="4">
        <v>-0.01</v>
      </c>
      <c r="P763" s="4">
        <v>25.3</v>
      </c>
      <c r="Q763" s="6">
        <f t="shared" si="91"/>
        <v>22</v>
      </c>
      <c r="R763" s="4">
        <v>-0.1</v>
      </c>
      <c r="S763" s="4">
        <v>7.0000000000000007E-2</v>
      </c>
      <c r="T763" s="4">
        <v>-0.09</v>
      </c>
      <c r="U763" s="6">
        <f t="shared" si="92"/>
        <v>923</v>
      </c>
      <c r="V763" s="4">
        <v>-0.08</v>
      </c>
      <c r="W763" s="6">
        <f t="shared" si="93"/>
        <v>962</v>
      </c>
      <c r="X763" s="4">
        <v>0.02</v>
      </c>
      <c r="Y763" s="4">
        <v>0.04</v>
      </c>
      <c r="Z763" s="4">
        <v>0.04</v>
      </c>
      <c r="AA763" s="4" t="s">
        <v>28</v>
      </c>
      <c r="AB763" s="4">
        <v>2021</v>
      </c>
      <c r="AC763" s="6">
        <f t="shared" si="94"/>
        <v>633.20000000000005</v>
      </c>
      <c r="AD763" s="14">
        <f t="shared" si="95"/>
        <v>761</v>
      </c>
    </row>
    <row r="764" spans="1:30" x14ac:dyDescent="0.35">
      <c r="A764" s="4" t="s">
        <v>959</v>
      </c>
      <c r="B764" s="4" t="s">
        <v>404</v>
      </c>
      <c r="C764" s="4" t="s">
        <v>82</v>
      </c>
      <c r="D764" s="4" t="s">
        <v>145</v>
      </c>
      <c r="E764" s="4">
        <v>32</v>
      </c>
      <c r="F764" s="4">
        <v>5.86</v>
      </c>
      <c r="G764" s="6">
        <f t="shared" si="88"/>
        <v>632</v>
      </c>
      <c r="H764" s="4">
        <v>0.06</v>
      </c>
      <c r="I764" s="6">
        <f t="shared" si="89"/>
        <v>676</v>
      </c>
      <c r="J764" s="4">
        <v>0.68</v>
      </c>
      <c r="K764" s="4">
        <v>0.21</v>
      </c>
      <c r="L764" s="6">
        <f t="shared" si="90"/>
        <v>768</v>
      </c>
      <c r="M764" s="4">
        <v>24.98</v>
      </c>
      <c r="N764" s="4">
        <v>-0.02</v>
      </c>
      <c r="O764" s="4">
        <v>-0.01</v>
      </c>
      <c r="P764" s="4">
        <v>17.579999999999998</v>
      </c>
      <c r="Q764" s="6">
        <f t="shared" si="91"/>
        <v>314</v>
      </c>
      <c r="R764" s="4">
        <v>0.14000000000000001</v>
      </c>
      <c r="S764" s="4">
        <v>-0.03</v>
      </c>
      <c r="T764" s="4">
        <v>-0.02</v>
      </c>
      <c r="U764" s="6">
        <f t="shared" si="92"/>
        <v>656</v>
      </c>
      <c r="V764" s="4">
        <v>0.11</v>
      </c>
      <c r="W764" s="6">
        <f t="shared" si="93"/>
        <v>703</v>
      </c>
      <c r="X764" s="4">
        <v>0.11</v>
      </c>
      <c r="Y764" s="4">
        <v>-0.09</v>
      </c>
      <c r="Z764" s="4">
        <v>-0.12</v>
      </c>
      <c r="AA764" s="4" t="s">
        <v>79</v>
      </c>
      <c r="AB764" s="4">
        <v>2021</v>
      </c>
      <c r="AC764" s="6">
        <f t="shared" si="94"/>
        <v>633.20000000000005</v>
      </c>
      <c r="AD764" s="14">
        <f t="shared" si="95"/>
        <v>761</v>
      </c>
    </row>
    <row r="765" spans="1:30" x14ac:dyDescent="0.35">
      <c r="A765" s="4" t="s">
        <v>960</v>
      </c>
      <c r="B765" s="4" t="s">
        <v>646</v>
      </c>
      <c r="C765" s="4" t="s">
        <v>26</v>
      </c>
      <c r="D765" s="4" t="s">
        <v>346</v>
      </c>
      <c r="E765" s="4">
        <v>28</v>
      </c>
      <c r="F765" s="4">
        <v>23.34</v>
      </c>
      <c r="G765" s="6">
        <f t="shared" si="88"/>
        <v>159</v>
      </c>
      <c r="H765" s="4">
        <v>-0.02</v>
      </c>
      <c r="I765" s="6">
        <f t="shared" si="89"/>
        <v>834</v>
      </c>
      <c r="J765" s="4">
        <v>1.02</v>
      </c>
      <c r="K765" s="4">
        <v>0.38</v>
      </c>
      <c r="L765" s="6">
        <f t="shared" si="90"/>
        <v>684</v>
      </c>
      <c r="M765" s="4">
        <v>43.97</v>
      </c>
      <c r="N765" s="4">
        <v>0.09</v>
      </c>
      <c r="O765" s="4">
        <v>0.15</v>
      </c>
      <c r="P765" s="4">
        <v>16.78</v>
      </c>
      <c r="Q765" s="6">
        <f t="shared" si="91"/>
        <v>383</v>
      </c>
      <c r="R765" s="4">
        <v>0</v>
      </c>
      <c r="S765" s="4">
        <v>0.06</v>
      </c>
      <c r="T765" s="4">
        <v>-0.08</v>
      </c>
      <c r="U765" s="6">
        <f t="shared" si="92"/>
        <v>885</v>
      </c>
      <c r="V765" s="4">
        <v>0.09</v>
      </c>
      <c r="W765" s="6">
        <f t="shared" si="93"/>
        <v>740</v>
      </c>
      <c r="X765" s="4">
        <v>0.17</v>
      </c>
      <c r="Y765" s="4">
        <v>-0.03</v>
      </c>
      <c r="Z765" s="4">
        <v>-0.03</v>
      </c>
      <c r="AA765" s="4" t="s">
        <v>46</v>
      </c>
      <c r="AB765" s="4">
        <v>2021</v>
      </c>
      <c r="AC765" s="6">
        <f t="shared" si="94"/>
        <v>633.34999999999991</v>
      </c>
      <c r="AD765" s="14">
        <f t="shared" si="95"/>
        <v>763</v>
      </c>
    </row>
    <row r="766" spans="1:30" x14ac:dyDescent="0.35">
      <c r="A766" s="4" t="s">
        <v>961</v>
      </c>
      <c r="B766" s="4" t="s">
        <v>68</v>
      </c>
      <c r="C766" s="4" t="s">
        <v>82</v>
      </c>
      <c r="D766" s="4" t="s">
        <v>273</v>
      </c>
      <c r="E766" s="4">
        <v>20</v>
      </c>
      <c r="F766" s="4">
        <v>6.01</v>
      </c>
      <c r="G766" s="6">
        <f t="shared" si="88"/>
        <v>624</v>
      </c>
      <c r="H766" s="4">
        <v>0.08</v>
      </c>
      <c r="I766" s="6">
        <f t="shared" si="89"/>
        <v>635</v>
      </c>
      <c r="J766" s="4">
        <v>1.76</v>
      </c>
      <c r="K766" s="4">
        <v>0.25</v>
      </c>
      <c r="L766" s="6">
        <f t="shared" si="90"/>
        <v>746</v>
      </c>
      <c r="M766" s="4">
        <v>18.14</v>
      </c>
      <c r="N766" s="4">
        <v>0.14000000000000001</v>
      </c>
      <c r="O766" s="4">
        <v>0.41</v>
      </c>
      <c r="P766" s="4">
        <v>14.07</v>
      </c>
      <c r="Q766" s="6">
        <f t="shared" si="91"/>
        <v>620</v>
      </c>
      <c r="R766" s="4">
        <v>0.03</v>
      </c>
      <c r="S766" s="4">
        <v>7.0000000000000007E-2</v>
      </c>
      <c r="T766" s="4">
        <v>-0.02</v>
      </c>
      <c r="U766" s="6">
        <f t="shared" si="92"/>
        <v>656</v>
      </c>
      <c r="V766" s="4">
        <v>0.26</v>
      </c>
      <c r="W766" s="6">
        <f t="shared" si="93"/>
        <v>404</v>
      </c>
      <c r="X766" s="4">
        <v>0.23</v>
      </c>
      <c r="Y766" s="4">
        <v>-0.15</v>
      </c>
      <c r="Z766" s="4">
        <v>-0.16</v>
      </c>
      <c r="AA766" s="4" t="s">
        <v>28</v>
      </c>
      <c r="AB766" s="4">
        <v>2021</v>
      </c>
      <c r="AC766" s="6">
        <f t="shared" si="94"/>
        <v>633.35</v>
      </c>
      <c r="AD766" s="14">
        <f t="shared" si="95"/>
        <v>764</v>
      </c>
    </row>
    <row r="767" spans="1:30" x14ac:dyDescent="0.35">
      <c r="A767" s="4" t="s">
        <v>962</v>
      </c>
      <c r="B767" s="4" t="s">
        <v>30</v>
      </c>
      <c r="C767" s="4" t="s">
        <v>26</v>
      </c>
      <c r="D767" s="4" t="s">
        <v>474</v>
      </c>
      <c r="E767" s="4">
        <v>21</v>
      </c>
      <c r="F767" s="4">
        <v>0.49</v>
      </c>
      <c r="G767" s="6">
        <f t="shared" si="88"/>
        <v>876</v>
      </c>
      <c r="H767" s="4">
        <v>-0.03</v>
      </c>
      <c r="I767" s="6">
        <f t="shared" si="89"/>
        <v>862</v>
      </c>
      <c r="J767" s="4">
        <v>2.59</v>
      </c>
      <c r="K767" s="4">
        <v>-0.03</v>
      </c>
      <c r="L767" s="6">
        <f t="shared" si="90"/>
        <v>907</v>
      </c>
      <c r="M767" s="4">
        <v>-0.01</v>
      </c>
      <c r="N767" s="4">
        <v>0.02</v>
      </c>
      <c r="O767" s="4"/>
      <c r="P767" s="4">
        <v>17.5</v>
      </c>
      <c r="Q767" s="6">
        <f t="shared" si="91"/>
        <v>320</v>
      </c>
      <c r="R767" s="4">
        <v>-0.02</v>
      </c>
      <c r="S767" s="4">
        <v>-0.04</v>
      </c>
      <c r="T767" s="4">
        <v>0.06</v>
      </c>
      <c r="U767" s="6">
        <f t="shared" si="92"/>
        <v>287</v>
      </c>
      <c r="V767" s="4">
        <v>0.45</v>
      </c>
      <c r="W767" s="6">
        <f t="shared" si="93"/>
        <v>147</v>
      </c>
      <c r="X767" s="4">
        <v>0.11</v>
      </c>
      <c r="Y767" s="4">
        <v>-0.55000000000000004</v>
      </c>
      <c r="Z767" s="4">
        <v>-0.42</v>
      </c>
      <c r="AA767" s="4" t="s">
        <v>28</v>
      </c>
      <c r="AB767" s="4">
        <v>2021</v>
      </c>
      <c r="AC767" s="6">
        <f t="shared" si="94"/>
        <v>634.04999999999995</v>
      </c>
      <c r="AD767" s="14">
        <f t="shared" si="95"/>
        <v>765</v>
      </c>
    </row>
    <row r="768" spans="1:30" x14ac:dyDescent="0.35">
      <c r="A768" s="4" t="s">
        <v>963</v>
      </c>
      <c r="B768" s="4" t="s">
        <v>44</v>
      </c>
      <c r="C768" s="4" t="s">
        <v>31</v>
      </c>
      <c r="D768" s="4" t="s">
        <v>145</v>
      </c>
      <c r="E768" s="4">
        <v>31</v>
      </c>
      <c r="F768" s="4">
        <v>1.51</v>
      </c>
      <c r="G768" s="6">
        <f t="shared" si="88"/>
        <v>798</v>
      </c>
      <c r="H768" s="4">
        <v>-0.06</v>
      </c>
      <c r="I768" s="6">
        <f t="shared" si="89"/>
        <v>923</v>
      </c>
      <c r="J768" s="4">
        <v>1.98</v>
      </c>
      <c r="K768" s="4">
        <v>0.02</v>
      </c>
      <c r="L768" s="6">
        <f t="shared" si="90"/>
        <v>867</v>
      </c>
      <c r="M768" s="4">
        <v>-0.03</v>
      </c>
      <c r="N768" s="4">
        <v>0.03</v>
      </c>
      <c r="O768" s="4"/>
      <c r="P768" s="4">
        <v>19.3</v>
      </c>
      <c r="Q768" s="6">
        <f t="shared" si="91"/>
        <v>195</v>
      </c>
      <c r="R768" s="4">
        <v>-0.01</v>
      </c>
      <c r="S768" s="4">
        <v>-0.06</v>
      </c>
      <c r="T768" s="4">
        <v>0.08</v>
      </c>
      <c r="U768" s="6">
        <f t="shared" si="92"/>
        <v>193</v>
      </c>
      <c r="V768" s="4">
        <v>0.2</v>
      </c>
      <c r="W768" s="6">
        <f t="shared" si="93"/>
        <v>521</v>
      </c>
      <c r="X768" s="4">
        <v>0.01</v>
      </c>
      <c r="Y768" s="4">
        <v>-0.22</v>
      </c>
      <c r="Z768" s="4">
        <v>-7.0000000000000007E-2</v>
      </c>
      <c r="AA768" s="4" t="s">
        <v>79</v>
      </c>
      <c r="AB768" s="4">
        <v>2021</v>
      </c>
      <c r="AC768" s="6">
        <f t="shared" si="94"/>
        <v>634.15000000000009</v>
      </c>
      <c r="AD768" s="14">
        <f t="shared" si="95"/>
        <v>766</v>
      </c>
    </row>
    <row r="769" spans="1:30" x14ac:dyDescent="0.35">
      <c r="A769" s="4" t="s">
        <v>964</v>
      </c>
      <c r="B769" s="4" t="s">
        <v>264</v>
      </c>
      <c r="C769" s="4" t="s">
        <v>26</v>
      </c>
      <c r="D769" s="4" t="s">
        <v>58</v>
      </c>
      <c r="E769" s="4">
        <v>17</v>
      </c>
      <c r="F769" s="4">
        <v>2.0499999999999998</v>
      </c>
      <c r="G769" s="6">
        <f t="shared" si="88"/>
        <v>772</v>
      </c>
      <c r="H769" s="4">
        <v>7.0000000000000007E-2</v>
      </c>
      <c r="I769" s="6">
        <f t="shared" si="89"/>
        <v>652</v>
      </c>
      <c r="J769" s="4">
        <v>0.87</v>
      </c>
      <c r="K769" s="4">
        <v>0.06</v>
      </c>
      <c r="L769" s="6">
        <f t="shared" si="90"/>
        <v>833</v>
      </c>
      <c r="M769" s="4">
        <v>-0.01</v>
      </c>
      <c r="N769" s="4">
        <v>0.1</v>
      </c>
      <c r="O769" s="4"/>
      <c r="P769" s="4">
        <v>22.33</v>
      </c>
      <c r="Q769" s="6">
        <f t="shared" si="91"/>
        <v>59</v>
      </c>
      <c r="R769" s="4">
        <v>-0.03</v>
      </c>
      <c r="S769" s="4">
        <v>0.1</v>
      </c>
      <c r="T769" s="4">
        <v>-0.02</v>
      </c>
      <c r="U769" s="6">
        <f t="shared" si="92"/>
        <v>656</v>
      </c>
      <c r="V769" s="4">
        <v>0.05</v>
      </c>
      <c r="W769" s="6">
        <f t="shared" si="93"/>
        <v>817</v>
      </c>
      <c r="X769" s="4">
        <v>0.09</v>
      </c>
      <c r="Y769" s="4">
        <v>0.02</v>
      </c>
      <c r="Z769" s="4">
        <v>0</v>
      </c>
      <c r="AA769" s="4" t="s">
        <v>33</v>
      </c>
      <c r="AB769" s="4">
        <v>2021</v>
      </c>
      <c r="AC769" s="6">
        <f t="shared" si="94"/>
        <v>634.35</v>
      </c>
      <c r="AD769" s="14">
        <f t="shared" si="95"/>
        <v>767</v>
      </c>
    </row>
    <row r="770" spans="1:30" x14ac:dyDescent="0.35">
      <c r="A770" s="4" t="s">
        <v>965</v>
      </c>
      <c r="B770" s="4" t="s">
        <v>68</v>
      </c>
      <c r="C770" s="4" t="s">
        <v>26</v>
      </c>
      <c r="D770" s="4" t="s">
        <v>474</v>
      </c>
      <c r="E770" s="4">
        <v>28</v>
      </c>
      <c r="F770" s="4">
        <v>12.42</v>
      </c>
      <c r="G770" s="6">
        <f t="shared" si="88"/>
        <v>432</v>
      </c>
      <c r="H770" s="4">
        <v>0.01</v>
      </c>
      <c r="I770" s="6">
        <f t="shared" si="89"/>
        <v>776</v>
      </c>
      <c r="J770" s="4">
        <v>0.73</v>
      </c>
      <c r="K770" s="4">
        <v>0.39</v>
      </c>
      <c r="L770" s="6">
        <f t="shared" si="90"/>
        <v>679</v>
      </c>
      <c r="M770" s="4">
        <v>55.55</v>
      </c>
      <c r="N770" s="4">
        <v>0.1</v>
      </c>
      <c r="O770" s="4">
        <v>0.15</v>
      </c>
      <c r="P770" s="4">
        <v>12.17</v>
      </c>
      <c r="Q770" s="6">
        <f t="shared" si="91"/>
        <v>756</v>
      </c>
      <c r="R770" s="4">
        <v>0.01</v>
      </c>
      <c r="S770" s="4">
        <v>0.08</v>
      </c>
      <c r="T770" s="4">
        <v>0</v>
      </c>
      <c r="U770" s="6">
        <f t="shared" si="92"/>
        <v>563</v>
      </c>
      <c r="V770" s="4">
        <v>0.25</v>
      </c>
      <c r="W770" s="6">
        <f t="shared" si="93"/>
        <v>422</v>
      </c>
      <c r="X770" s="4">
        <v>0.22</v>
      </c>
      <c r="Y770" s="4">
        <v>-0.18</v>
      </c>
      <c r="Z770" s="4">
        <v>-0.03</v>
      </c>
      <c r="AA770" s="4" t="s">
        <v>28</v>
      </c>
      <c r="AB770" s="4">
        <v>2021</v>
      </c>
      <c r="AC770" s="6">
        <f t="shared" si="94"/>
        <v>634.65000000000009</v>
      </c>
      <c r="AD770" s="14">
        <f t="shared" si="95"/>
        <v>768</v>
      </c>
    </row>
    <row r="771" spans="1:30" x14ac:dyDescent="0.35">
      <c r="A771" s="4" t="s">
        <v>966</v>
      </c>
      <c r="B771" s="4" t="s">
        <v>101</v>
      </c>
      <c r="C771" s="4" t="s">
        <v>82</v>
      </c>
      <c r="D771" s="4" t="s">
        <v>99</v>
      </c>
      <c r="E771" s="4">
        <v>18</v>
      </c>
      <c r="F771" s="4">
        <v>2.82</v>
      </c>
      <c r="G771" s="6">
        <f t="shared" ref="G771:G834" si="96">RANK(F771,$F$3:$F$981)</f>
        <v>744</v>
      </c>
      <c r="H771" s="4">
        <v>0.32</v>
      </c>
      <c r="I771" s="6">
        <f t="shared" ref="I771:I834" si="97">RANK(H771,H$3:H$981)</f>
        <v>271</v>
      </c>
      <c r="J771" s="4">
        <v>0.99</v>
      </c>
      <c r="K771" s="4">
        <v>0.28000000000000003</v>
      </c>
      <c r="L771" s="6">
        <f t="shared" ref="L771:L834" si="98">RANK(K771,K$3:K$981)</f>
        <v>731</v>
      </c>
      <c r="M771" s="4">
        <v>33.26</v>
      </c>
      <c r="N771" s="4">
        <v>0.28000000000000003</v>
      </c>
      <c r="O771" s="4">
        <v>1.03</v>
      </c>
      <c r="P771" s="4">
        <v>10.69</v>
      </c>
      <c r="Q771" s="6">
        <f t="shared" ref="Q771:Q834" si="99">IFERROR(RANK(P771,P$3:P$981),999)</f>
        <v>828</v>
      </c>
      <c r="R771" s="4">
        <v>7.0000000000000007E-2</v>
      </c>
      <c r="S771" s="4">
        <v>0</v>
      </c>
      <c r="T771" s="4">
        <v>-0.09</v>
      </c>
      <c r="U771" s="6">
        <f t="shared" ref="U771:U834" si="100">IFERROR(RANK(T771,T$3:T$981),999)</f>
        <v>923</v>
      </c>
      <c r="V771" s="4">
        <v>0.22</v>
      </c>
      <c r="W771" s="6">
        <f t="shared" ref="W771:W834" si="101">RANK(V771,V$3:V$981)</f>
        <v>490</v>
      </c>
      <c r="X771" s="4">
        <v>0.37</v>
      </c>
      <c r="Y771" s="4">
        <v>-0.01</v>
      </c>
      <c r="Z771" s="4">
        <v>0.08</v>
      </c>
      <c r="AA771" s="4" t="s">
        <v>50</v>
      </c>
      <c r="AB771" s="4">
        <v>2021</v>
      </c>
      <c r="AC771" s="6">
        <f t="shared" ref="AC771:AC834" si="102">$G$1*G771+$I$1*I771+$L$1*L771+$Q$1*Q771+$W$1*W771+$U$1*U771</f>
        <v>637.20000000000005</v>
      </c>
      <c r="AD771" s="14">
        <f t="shared" ref="AD771:AD834" si="103">RANK(AC771,AC$3:AC$981,1)</f>
        <v>769</v>
      </c>
    </row>
    <row r="772" spans="1:30" x14ac:dyDescent="0.35">
      <c r="A772" s="4" t="s">
        <v>967</v>
      </c>
      <c r="B772" s="4" t="s">
        <v>110</v>
      </c>
      <c r="C772" s="4" t="s">
        <v>31</v>
      </c>
      <c r="D772" s="4" t="s">
        <v>94</v>
      </c>
      <c r="E772" s="4">
        <v>23</v>
      </c>
      <c r="F772" s="4">
        <v>1.7</v>
      </c>
      <c r="G772" s="6">
        <f t="shared" si="96"/>
        <v>786</v>
      </c>
      <c r="H772" s="4">
        <v>-0.02</v>
      </c>
      <c r="I772" s="6">
        <f t="shared" si="97"/>
        <v>834</v>
      </c>
      <c r="J772" s="4">
        <v>1.17</v>
      </c>
      <c r="K772" s="4">
        <v>0.71</v>
      </c>
      <c r="L772" s="6">
        <f t="shared" si="98"/>
        <v>432</v>
      </c>
      <c r="M772" s="4">
        <v>49.98</v>
      </c>
      <c r="N772" s="4">
        <v>-0.03</v>
      </c>
      <c r="O772" s="4">
        <v>0.02</v>
      </c>
      <c r="P772" s="4">
        <v>10.75</v>
      </c>
      <c r="Q772" s="6">
        <f t="shared" si="99"/>
        <v>826</v>
      </c>
      <c r="R772" s="4">
        <v>0.06</v>
      </c>
      <c r="S772" s="4">
        <v>-0.01</v>
      </c>
      <c r="T772" s="4">
        <v>0.06</v>
      </c>
      <c r="U772" s="6">
        <f t="shared" si="100"/>
        <v>287</v>
      </c>
      <c r="V772" s="4">
        <v>0.16</v>
      </c>
      <c r="W772" s="6">
        <f t="shared" si="101"/>
        <v>597</v>
      </c>
      <c r="X772" s="4">
        <v>0.15</v>
      </c>
      <c r="Y772" s="4">
        <v>-0.19</v>
      </c>
      <c r="Z772" s="4">
        <v>-0.13</v>
      </c>
      <c r="AA772" s="4" t="s">
        <v>33</v>
      </c>
      <c r="AB772" s="4">
        <v>2021</v>
      </c>
      <c r="AC772" s="6">
        <f t="shared" si="102"/>
        <v>639.44999999999993</v>
      </c>
      <c r="AD772" s="14">
        <f t="shared" si="103"/>
        <v>770</v>
      </c>
    </row>
    <row r="773" spans="1:30" x14ac:dyDescent="0.35">
      <c r="A773" s="4" t="s">
        <v>968</v>
      </c>
      <c r="B773" s="4" t="s">
        <v>250</v>
      </c>
      <c r="C773" s="4" t="s">
        <v>26</v>
      </c>
      <c r="D773" s="4" t="s">
        <v>416</v>
      </c>
      <c r="E773" s="4">
        <v>21</v>
      </c>
      <c r="F773" s="4">
        <v>5.95</v>
      </c>
      <c r="G773" s="6">
        <f t="shared" si="96"/>
        <v>629</v>
      </c>
      <c r="H773" s="4">
        <v>0.01</v>
      </c>
      <c r="I773" s="6">
        <f t="shared" si="97"/>
        <v>776</v>
      </c>
      <c r="J773" s="4">
        <v>1.48</v>
      </c>
      <c r="K773" s="4">
        <v>0.17</v>
      </c>
      <c r="L773" s="6">
        <f t="shared" si="98"/>
        <v>780</v>
      </c>
      <c r="M773" s="4">
        <v>11.06</v>
      </c>
      <c r="N773" s="4">
        <v>-7.0000000000000007E-2</v>
      </c>
      <c r="O773" s="4">
        <v>0.05</v>
      </c>
      <c r="P773" s="4">
        <v>16.149999999999999</v>
      </c>
      <c r="Q773" s="6">
        <f t="shared" si="99"/>
        <v>448</v>
      </c>
      <c r="R773" s="4">
        <v>0.01</v>
      </c>
      <c r="S773" s="4">
        <v>-7.0000000000000007E-2</v>
      </c>
      <c r="T773" s="4">
        <v>7.0000000000000007E-2</v>
      </c>
      <c r="U773" s="6">
        <f t="shared" si="100"/>
        <v>241</v>
      </c>
      <c r="V773" s="4">
        <v>-0.01</v>
      </c>
      <c r="W773" s="6">
        <f t="shared" si="101"/>
        <v>919</v>
      </c>
      <c r="X773" s="4">
        <v>0.02</v>
      </c>
      <c r="Y773" s="4">
        <v>-0.02</v>
      </c>
      <c r="Z773" s="4">
        <v>0</v>
      </c>
      <c r="AA773" s="4" t="s">
        <v>33</v>
      </c>
      <c r="AB773" s="4">
        <v>2021</v>
      </c>
      <c r="AC773" s="6">
        <f t="shared" si="102"/>
        <v>639.6</v>
      </c>
      <c r="AD773" s="14">
        <f t="shared" si="103"/>
        <v>771</v>
      </c>
    </row>
    <row r="774" spans="1:30" x14ac:dyDescent="0.35">
      <c r="A774" s="4" t="s">
        <v>969</v>
      </c>
      <c r="B774" s="4" t="s">
        <v>81</v>
      </c>
      <c r="C774" s="4" t="s">
        <v>301</v>
      </c>
      <c r="D774" s="4" t="s">
        <v>117</v>
      </c>
      <c r="E774" s="4">
        <v>25</v>
      </c>
      <c r="F774" s="4">
        <v>3.53</v>
      </c>
      <c r="G774" s="6">
        <f t="shared" si="96"/>
        <v>711</v>
      </c>
      <c r="H774" s="4">
        <v>-7.0000000000000007E-2</v>
      </c>
      <c r="I774" s="6">
        <f t="shared" si="97"/>
        <v>944</v>
      </c>
      <c r="J774" s="4">
        <v>2.88</v>
      </c>
      <c r="K774" s="4">
        <v>0.23</v>
      </c>
      <c r="L774" s="6">
        <f t="shared" si="98"/>
        <v>755</v>
      </c>
      <c r="M774" s="4">
        <v>10.02</v>
      </c>
      <c r="N774" s="4">
        <v>0.06</v>
      </c>
      <c r="O774" s="4">
        <v>7.0000000000000007E-2</v>
      </c>
      <c r="P774" s="4">
        <v>20.9</v>
      </c>
      <c r="Q774" s="6">
        <f t="shared" si="99"/>
        <v>114</v>
      </c>
      <c r="R774" s="4">
        <v>0.48</v>
      </c>
      <c r="S774" s="4">
        <v>0.06</v>
      </c>
      <c r="T774" s="4">
        <v>0.05</v>
      </c>
      <c r="U774" s="6">
        <f t="shared" si="100"/>
        <v>340</v>
      </c>
      <c r="V774" s="4">
        <v>7.0000000000000007E-2</v>
      </c>
      <c r="W774" s="6">
        <f t="shared" si="101"/>
        <v>782</v>
      </c>
      <c r="X774" s="4">
        <v>0.06</v>
      </c>
      <c r="Y774" s="4">
        <v>-0.14000000000000001</v>
      </c>
      <c r="Z774" s="4">
        <v>-0.16</v>
      </c>
      <c r="AA774" s="4" t="s">
        <v>50</v>
      </c>
      <c r="AB774" s="4">
        <v>2021</v>
      </c>
      <c r="AC774" s="6">
        <f t="shared" si="102"/>
        <v>639.95000000000005</v>
      </c>
      <c r="AD774" s="14">
        <f t="shared" si="103"/>
        <v>772</v>
      </c>
    </row>
    <row r="775" spans="1:30" x14ac:dyDescent="0.35">
      <c r="A775" s="4" t="s">
        <v>970</v>
      </c>
      <c r="B775" s="4" t="s">
        <v>68</v>
      </c>
      <c r="C775" s="4" t="s">
        <v>26</v>
      </c>
      <c r="D775" s="4" t="s">
        <v>192</v>
      </c>
      <c r="E775" s="4">
        <v>26</v>
      </c>
      <c r="F775" s="4">
        <v>11.04</v>
      </c>
      <c r="G775" s="6">
        <f t="shared" si="96"/>
        <v>461</v>
      </c>
      <c r="H775" s="4">
        <v>-0.01</v>
      </c>
      <c r="I775" s="6">
        <f t="shared" si="97"/>
        <v>820</v>
      </c>
      <c r="J775" s="4">
        <v>2.14</v>
      </c>
      <c r="K775" s="4">
        <v>0.17</v>
      </c>
      <c r="L775" s="6">
        <f t="shared" si="98"/>
        <v>780</v>
      </c>
      <c r="M775" s="4">
        <v>13.02</v>
      </c>
      <c r="N775" s="4">
        <v>0.01</v>
      </c>
      <c r="O775" s="4">
        <v>0.3</v>
      </c>
      <c r="P775" s="4">
        <v>17.87</v>
      </c>
      <c r="Q775" s="6">
        <f t="shared" si="99"/>
        <v>293</v>
      </c>
      <c r="R775" s="4">
        <v>7.0000000000000007E-2</v>
      </c>
      <c r="S775" s="4">
        <v>-0.06</v>
      </c>
      <c r="T775" s="4">
        <v>-0.02</v>
      </c>
      <c r="U775" s="6">
        <f t="shared" si="100"/>
        <v>656</v>
      </c>
      <c r="V775" s="4">
        <v>0.12</v>
      </c>
      <c r="W775" s="6">
        <f t="shared" si="101"/>
        <v>678</v>
      </c>
      <c r="X775" s="4">
        <v>0.14000000000000001</v>
      </c>
      <c r="Y775" s="4">
        <v>-0.04</v>
      </c>
      <c r="Z775" s="4">
        <v>-0.22</v>
      </c>
      <c r="AA775" s="4" t="s">
        <v>28</v>
      </c>
      <c r="AB775" s="4">
        <v>2021</v>
      </c>
      <c r="AC775" s="6">
        <f t="shared" si="102"/>
        <v>640.29999999999995</v>
      </c>
      <c r="AD775" s="14">
        <f t="shared" si="103"/>
        <v>773</v>
      </c>
    </row>
    <row r="776" spans="1:30" x14ac:dyDescent="0.35">
      <c r="A776" s="4" t="s">
        <v>971</v>
      </c>
      <c r="B776" s="4" t="s">
        <v>57</v>
      </c>
      <c r="C776" s="4" t="s">
        <v>31</v>
      </c>
      <c r="D776" s="4" t="s">
        <v>227</v>
      </c>
      <c r="E776" s="4">
        <v>32</v>
      </c>
      <c r="F776" s="4">
        <v>7.25</v>
      </c>
      <c r="G776" s="6">
        <f t="shared" si="96"/>
        <v>584</v>
      </c>
      <c r="H776" s="4">
        <v>-0.02</v>
      </c>
      <c r="I776" s="6">
        <f t="shared" si="97"/>
        <v>834</v>
      </c>
      <c r="J776" s="4">
        <v>1.38</v>
      </c>
      <c r="K776" s="4">
        <v>0.2</v>
      </c>
      <c r="L776" s="6">
        <f t="shared" si="98"/>
        <v>775</v>
      </c>
      <c r="M776" s="4">
        <v>10.029999999999999</v>
      </c>
      <c r="N776" s="4">
        <v>7.0000000000000007E-2</v>
      </c>
      <c r="O776" s="4">
        <v>0.05</v>
      </c>
      <c r="P776" s="4">
        <v>21.19</v>
      </c>
      <c r="Q776" s="6">
        <f t="shared" si="99"/>
        <v>98</v>
      </c>
      <c r="R776" s="4">
        <v>-0.09</v>
      </c>
      <c r="S776" s="4">
        <v>-7.0000000000000007E-2</v>
      </c>
      <c r="T776" s="4">
        <v>0</v>
      </c>
      <c r="U776" s="6">
        <f t="shared" si="100"/>
        <v>563</v>
      </c>
      <c r="V776" s="4">
        <v>0</v>
      </c>
      <c r="W776" s="6">
        <f t="shared" si="101"/>
        <v>903</v>
      </c>
      <c r="X776" s="4">
        <v>0.14000000000000001</v>
      </c>
      <c r="Y776" s="4">
        <v>-0.04</v>
      </c>
      <c r="Z776" s="4">
        <v>-0.13</v>
      </c>
      <c r="AA776" s="4" t="s">
        <v>33</v>
      </c>
      <c r="AB776" s="4">
        <v>2021</v>
      </c>
      <c r="AC776" s="6">
        <f t="shared" si="102"/>
        <v>640.55000000000007</v>
      </c>
      <c r="AD776" s="14">
        <f t="shared" si="103"/>
        <v>774</v>
      </c>
    </row>
    <row r="777" spans="1:30" x14ac:dyDescent="0.35">
      <c r="A777" s="4" t="s">
        <v>972</v>
      </c>
      <c r="B777" s="4" t="s">
        <v>57</v>
      </c>
      <c r="C777" s="4" t="s">
        <v>82</v>
      </c>
      <c r="D777" s="4" t="s">
        <v>133</v>
      </c>
      <c r="E777" s="4">
        <v>18</v>
      </c>
      <c r="F777" s="4">
        <v>2.73</v>
      </c>
      <c r="G777" s="6">
        <f t="shared" si="96"/>
        <v>746</v>
      </c>
      <c r="H777" s="4">
        <v>0.02</v>
      </c>
      <c r="I777" s="6">
        <f t="shared" si="97"/>
        <v>759</v>
      </c>
      <c r="J777" s="4">
        <v>0.75</v>
      </c>
      <c r="K777" s="4">
        <v>0.41</v>
      </c>
      <c r="L777" s="6">
        <f t="shared" si="98"/>
        <v>671</v>
      </c>
      <c r="M777" s="4">
        <v>50.08</v>
      </c>
      <c r="N777" s="4">
        <v>-0.02</v>
      </c>
      <c r="O777" s="4">
        <v>-0.09</v>
      </c>
      <c r="P777" s="4">
        <v>22.05</v>
      </c>
      <c r="Q777" s="6">
        <f t="shared" si="99"/>
        <v>63</v>
      </c>
      <c r="R777" s="4">
        <v>-0.06</v>
      </c>
      <c r="S777" s="4">
        <v>-0.09</v>
      </c>
      <c r="T777" s="4">
        <v>-0.04</v>
      </c>
      <c r="U777" s="6">
        <f t="shared" si="100"/>
        <v>733</v>
      </c>
      <c r="V777" s="4">
        <v>0.02</v>
      </c>
      <c r="W777" s="6">
        <f t="shared" si="101"/>
        <v>874</v>
      </c>
      <c r="X777" s="4">
        <v>0.09</v>
      </c>
      <c r="Y777" s="4">
        <v>-0.03</v>
      </c>
      <c r="Z777" s="4">
        <v>-0.02</v>
      </c>
      <c r="AA777" s="4" t="s">
        <v>33</v>
      </c>
      <c r="AB777" s="4">
        <v>2021</v>
      </c>
      <c r="AC777" s="6">
        <f t="shared" si="102"/>
        <v>642.65000000000009</v>
      </c>
      <c r="AD777" s="14">
        <f t="shared" si="103"/>
        <v>775</v>
      </c>
    </row>
    <row r="778" spans="1:30" x14ac:dyDescent="0.35">
      <c r="A778" s="4" t="s">
        <v>973</v>
      </c>
      <c r="B778" s="4" t="s">
        <v>57</v>
      </c>
      <c r="C778" s="4" t="s">
        <v>301</v>
      </c>
      <c r="D778" s="4" t="s">
        <v>96</v>
      </c>
      <c r="E778" s="4">
        <v>21</v>
      </c>
      <c r="F778" s="4">
        <v>3.33</v>
      </c>
      <c r="G778" s="6">
        <f t="shared" si="96"/>
        <v>722</v>
      </c>
      <c r="H778" s="4">
        <v>0.34</v>
      </c>
      <c r="I778" s="6">
        <f t="shared" si="97"/>
        <v>251</v>
      </c>
      <c r="J778" s="4">
        <v>0.87</v>
      </c>
      <c r="K778" s="4">
        <v>0.26</v>
      </c>
      <c r="L778" s="6">
        <f t="shared" si="98"/>
        <v>741</v>
      </c>
      <c r="M778" s="4">
        <v>33.29</v>
      </c>
      <c r="N778" s="4">
        <v>0.41</v>
      </c>
      <c r="O778" s="4">
        <v>1.03</v>
      </c>
      <c r="P778" s="4">
        <v>12.44</v>
      </c>
      <c r="Q778" s="6">
        <f t="shared" si="99"/>
        <v>740</v>
      </c>
      <c r="R778" s="4">
        <v>0</v>
      </c>
      <c r="S778" s="4">
        <v>0.03</v>
      </c>
      <c r="T778" s="4">
        <v>-7.0000000000000007E-2</v>
      </c>
      <c r="U778" s="6">
        <f t="shared" si="100"/>
        <v>846</v>
      </c>
      <c r="V778" s="4">
        <v>0.02</v>
      </c>
      <c r="W778" s="6">
        <f t="shared" si="101"/>
        <v>874</v>
      </c>
      <c r="X778" s="4">
        <v>0.11</v>
      </c>
      <c r="Y778" s="4">
        <v>0.25</v>
      </c>
      <c r="Z778" s="4">
        <v>0.13</v>
      </c>
      <c r="AA778" s="4" t="s">
        <v>33</v>
      </c>
      <c r="AB778" s="4">
        <v>2021</v>
      </c>
      <c r="AC778" s="6">
        <f t="shared" si="102"/>
        <v>644.54999999999995</v>
      </c>
      <c r="AD778" s="14">
        <f t="shared" si="103"/>
        <v>776</v>
      </c>
    </row>
    <row r="779" spans="1:30" x14ac:dyDescent="0.35">
      <c r="A779" s="4" t="s">
        <v>974</v>
      </c>
      <c r="B779" s="4" t="s">
        <v>363</v>
      </c>
      <c r="C779" s="4" t="s">
        <v>31</v>
      </c>
      <c r="D779" s="4" t="s">
        <v>220</v>
      </c>
      <c r="E779" s="4">
        <v>33</v>
      </c>
      <c r="F779" s="4">
        <v>2.2599999999999998</v>
      </c>
      <c r="G779" s="6">
        <f t="shared" si="96"/>
        <v>767</v>
      </c>
      <c r="H779" s="4">
        <v>0.06</v>
      </c>
      <c r="I779" s="6">
        <f t="shared" si="97"/>
        <v>676</v>
      </c>
      <c r="J779" s="4">
        <v>0.79</v>
      </c>
      <c r="K779" s="4">
        <v>0.44</v>
      </c>
      <c r="L779" s="6">
        <f t="shared" si="98"/>
        <v>653</v>
      </c>
      <c r="M779" s="4">
        <v>50</v>
      </c>
      <c r="N779" s="4">
        <v>-0.09</v>
      </c>
      <c r="O779" s="4">
        <v>-7.0000000000000007E-2</v>
      </c>
      <c r="P779" s="4">
        <v>19.14</v>
      </c>
      <c r="Q779" s="6">
        <f t="shared" si="99"/>
        <v>200</v>
      </c>
      <c r="R779" s="4">
        <v>-0.02</v>
      </c>
      <c r="S779" s="4">
        <v>-0.02</v>
      </c>
      <c r="T779" s="4">
        <v>-0.03</v>
      </c>
      <c r="U779" s="6">
        <f t="shared" si="100"/>
        <v>687</v>
      </c>
      <c r="V779" s="4">
        <v>-0.09</v>
      </c>
      <c r="W779" s="6">
        <f t="shared" si="101"/>
        <v>969</v>
      </c>
      <c r="X779" s="4">
        <v>-0.03</v>
      </c>
      <c r="Y779" s="4">
        <v>0</v>
      </c>
      <c r="Z779" s="4">
        <v>-0.02</v>
      </c>
      <c r="AA779" s="4" t="s">
        <v>46</v>
      </c>
      <c r="AB779" s="4">
        <v>2021</v>
      </c>
      <c r="AC779" s="6">
        <f t="shared" si="102"/>
        <v>644.59999999999991</v>
      </c>
      <c r="AD779" s="14">
        <f t="shared" si="103"/>
        <v>777</v>
      </c>
    </row>
    <row r="780" spans="1:30" x14ac:dyDescent="0.35">
      <c r="A780" s="4" t="s">
        <v>975</v>
      </c>
      <c r="B780" s="4" t="s">
        <v>119</v>
      </c>
      <c r="C780" s="4" t="s">
        <v>26</v>
      </c>
      <c r="D780" s="4" t="s">
        <v>474</v>
      </c>
      <c r="E780" s="4">
        <v>27</v>
      </c>
      <c r="F780" s="4">
        <v>9.5299999999999994</v>
      </c>
      <c r="G780" s="6">
        <f t="shared" si="96"/>
        <v>505</v>
      </c>
      <c r="H780" s="4">
        <v>-0.01</v>
      </c>
      <c r="I780" s="6">
        <f t="shared" si="97"/>
        <v>820</v>
      </c>
      <c r="J780" s="4">
        <v>0.86</v>
      </c>
      <c r="K780" s="4">
        <v>0.12</v>
      </c>
      <c r="L780" s="6">
        <f t="shared" si="98"/>
        <v>790</v>
      </c>
      <c r="M780" s="4">
        <v>11.2</v>
      </c>
      <c r="N780" s="4">
        <v>0.09</v>
      </c>
      <c r="O780" s="4">
        <v>0.05</v>
      </c>
      <c r="P780" s="4">
        <v>16.5</v>
      </c>
      <c r="Q780" s="6">
        <f t="shared" si="99"/>
        <v>412</v>
      </c>
      <c r="R780" s="4">
        <v>-0.06</v>
      </c>
      <c r="S780" s="4">
        <v>0</v>
      </c>
      <c r="T780" s="4">
        <v>0.02</v>
      </c>
      <c r="U780" s="6">
        <f t="shared" si="100"/>
        <v>468</v>
      </c>
      <c r="V780" s="4">
        <v>0.09</v>
      </c>
      <c r="W780" s="6">
        <f t="shared" si="101"/>
        <v>740</v>
      </c>
      <c r="X780" s="4">
        <v>0.04</v>
      </c>
      <c r="Y780" s="4">
        <v>-7.0000000000000007E-2</v>
      </c>
      <c r="Z780" s="4">
        <v>-0.05</v>
      </c>
      <c r="AA780" s="4" t="s">
        <v>28</v>
      </c>
      <c r="AB780" s="4">
        <v>2021</v>
      </c>
      <c r="AC780" s="6">
        <f t="shared" si="102"/>
        <v>644.75</v>
      </c>
      <c r="AD780" s="14">
        <f t="shared" si="103"/>
        <v>778</v>
      </c>
    </row>
    <row r="781" spans="1:30" x14ac:dyDescent="0.35">
      <c r="A781" s="4" t="s">
        <v>976</v>
      </c>
      <c r="B781" s="4" t="s">
        <v>68</v>
      </c>
      <c r="C781" s="4" t="s">
        <v>26</v>
      </c>
      <c r="D781" s="4" t="s">
        <v>225</v>
      </c>
      <c r="E781" s="4">
        <v>22</v>
      </c>
      <c r="F781" s="4">
        <v>9.59</v>
      </c>
      <c r="G781" s="6">
        <f t="shared" si="96"/>
        <v>503</v>
      </c>
      <c r="H781" s="4">
        <v>0.2</v>
      </c>
      <c r="I781" s="6">
        <f t="shared" si="97"/>
        <v>432</v>
      </c>
      <c r="J781" s="4">
        <v>1.06</v>
      </c>
      <c r="K781" s="4">
        <v>0.12</v>
      </c>
      <c r="L781" s="6">
        <f t="shared" si="98"/>
        <v>790</v>
      </c>
      <c r="M781" s="4">
        <v>9.93</v>
      </c>
      <c r="N781" s="4">
        <v>7.0000000000000007E-2</v>
      </c>
      <c r="O781" s="4">
        <v>0.97</v>
      </c>
      <c r="P781" s="4">
        <v>13.4</v>
      </c>
      <c r="Q781" s="6">
        <f t="shared" si="99"/>
        <v>673</v>
      </c>
      <c r="R781" s="4">
        <v>-0.08</v>
      </c>
      <c r="S781" s="4">
        <v>-0.1</v>
      </c>
      <c r="T781" s="4">
        <v>-0.06</v>
      </c>
      <c r="U781" s="6">
        <f t="shared" si="100"/>
        <v>805</v>
      </c>
      <c r="V781" s="4">
        <v>0.05</v>
      </c>
      <c r="W781" s="6">
        <f t="shared" si="101"/>
        <v>817</v>
      </c>
      <c r="X781" s="4">
        <v>0.24</v>
      </c>
      <c r="Y781" s="4">
        <v>-0.03</v>
      </c>
      <c r="Z781" s="4">
        <v>0.04</v>
      </c>
      <c r="AA781" s="4" t="s">
        <v>28</v>
      </c>
      <c r="AB781" s="4">
        <v>2021</v>
      </c>
      <c r="AC781" s="6">
        <f t="shared" si="102"/>
        <v>644.85</v>
      </c>
      <c r="AD781" s="14">
        <f t="shared" si="103"/>
        <v>779</v>
      </c>
    </row>
    <row r="782" spans="1:30" x14ac:dyDescent="0.35">
      <c r="A782" s="4" t="s">
        <v>977</v>
      </c>
      <c r="B782" s="4" t="s">
        <v>57</v>
      </c>
      <c r="C782" s="4" t="s">
        <v>82</v>
      </c>
      <c r="D782" s="4" t="s">
        <v>178</v>
      </c>
      <c r="E782" s="4">
        <v>24</v>
      </c>
      <c r="F782" s="4">
        <v>7.21</v>
      </c>
      <c r="G782" s="6">
        <f t="shared" si="96"/>
        <v>586</v>
      </c>
      <c r="H782" s="4">
        <v>-0.05</v>
      </c>
      <c r="I782" s="6">
        <f t="shared" si="97"/>
        <v>908</v>
      </c>
      <c r="J782" s="4">
        <v>2.2999999999999998</v>
      </c>
      <c r="K782" s="4">
        <v>0.6</v>
      </c>
      <c r="L782" s="6">
        <f t="shared" si="98"/>
        <v>534</v>
      </c>
      <c r="M782" s="4">
        <v>29.46</v>
      </c>
      <c r="N782" s="4">
        <v>-7.0000000000000007E-2</v>
      </c>
      <c r="O782" s="4">
        <v>0.04</v>
      </c>
      <c r="P782" s="4">
        <v>20.309999999999999</v>
      </c>
      <c r="Q782" s="6">
        <f t="shared" si="99"/>
        <v>141</v>
      </c>
      <c r="R782" s="4">
        <v>0.09</v>
      </c>
      <c r="S782" s="4">
        <v>-0.06</v>
      </c>
      <c r="T782" s="4">
        <v>-0.1</v>
      </c>
      <c r="U782" s="6">
        <f t="shared" si="100"/>
        <v>960</v>
      </c>
      <c r="V782" s="4">
        <v>0.16</v>
      </c>
      <c r="W782" s="6">
        <f t="shared" si="101"/>
        <v>597</v>
      </c>
      <c r="X782" s="4">
        <v>0.12</v>
      </c>
      <c r="Y782" s="4">
        <v>-0.12</v>
      </c>
      <c r="Z782" s="4">
        <v>-0.21</v>
      </c>
      <c r="AA782" s="4" t="s">
        <v>33</v>
      </c>
      <c r="AB782" s="4">
        <v>2021</v>
      </c>
      <c r="AC782" s="6">
        <f t="shared" si="102"/>
        <v>646.54999999999995</v>
      </c>
      <c r="AD782" s="14">
        <f t="shared" si="103"/>
        <v>780</v>
      </c>
    </row>
    <row r="783" spans="1:30" x14ac:dyDescent="0.35">
      <c r="A783" s="4" t="s">
        <v>978</v>
      </c>
      <c r="B783" s="4" t="s">
        <v>57</v>
      </c>
      <c r="C783" s="4" t="s">
        <v>26</v>
      </c>
      <c r="D783" s="4" t="s">
        <v>213</v>
      </c>
      <c r="E783" s="4">
        <v>20</v>
      </c>
      <c r="F783" s="4">
        <v>0.77</v>
      </c>
      <c r="G783" s="6">
        <f t="shared" si="96"/>
        <v>845</v>
      </c>
      <c r="H783" s="4">
        <v>0.09</v>
      </c>
      <c r="I783" s="6">
        <f t="shared" si="97"/>
        <v>605</v>
      </c>
      <c r="J783" s="4">
        <v>1.24</v>
      </c>
      <c r="K783" s="4">
        <v>-0.05</v>
      </c>
      <c r="L783" s="6">
        <f t="shared" si="98"/>
        <v>936</v>
      </c>
      <c r="M783" s="4">
        <v>-7.0000000000000007E-2</v>
      </c>
      <c r="N783" s="4">
        <v>-0.04</v>
      </c>
      <c r="O783" s="4"/>
      <c r="P783" s="4">
        <v>22.53</v>
      </c>
      <c r="Q783" s="6">
        <f t="shared" si="99"/>
        <v>58</v>
      </c>
      <c r="R783" s="4">
        <v>7.0000000000000007E-2</v>
      </c>
      <c r="S783" s="4">
        <v>-0.03</v>
      </c>
      <c r="T783" s="4">
        <v>-0.06</v>
      </c>
      <c r="U783" s="6">
        <f t="shared" si="100"/>
        <v>805</v>
      </c>
      <c r="V783" s="4">
        <v>0.2</v>
      </c>
      <c r="W783" s="6">
        <f t="shared" si="101"/>
        <v>521</v>
      </c>
      <c r="X783" s="4">
        <v>0.12</v>
      </c>
      <c r="Y783" s="4">
        <v>-0.04</v>
      </c>
      <c r="Z783" s="4">
        <v>-0.09</v>
      </c>
      <c r="AA783" s="4" t="s">
        <v>37</v>
      </c>
      <c r="AB783" s="4">
        <v>2021</v>
      </c>
      <c r="AC783" s="6">
        <f t="shared" si="102"/>
        <v>646.75</v>
      </c>
      <c r="AD783" s="14">
        <f t="shared" si="103"/>
        <v>781</v>
      </c>
    </row>
    <row r="784" spans="1:30" x14ac:dyDescent="0.35">
      <c r="A784" s="4" t="s">
        <v>711</v>
      </c>
      <c r="B784" s="4" t="s">
        <v>160</v>
      </c>
      <c r="C784" s="4" t="s">
        <v>82</v>
      </c>
      <c r="D784" s="4" t="s">
        <v>213</v>
      </c>
      <c r="E784" s="4">
        <v>23</v>
      </c>
      <c r="F784" s="4">
        <v>3.38</v>
      </c>
      <c r="G784" s="6">
        <f t="shared" si="96"/>
        <v>717</v>
      </c>
      <c r="H784" s="4">
        <v>0.05</v>
      </c>
      <c r="I784" s="6">
        <f t="shared" si="97"/>
        <v>698</v>
      </c>
      <c r="J784" s="4">
        <v>1.72</v>
      </c>
      <c r="K784" s="4">
        <v>-0.04</v>
      </c>
      <c r="L784" s="6">
        <f t="shared" si="98"/>
        <v>922</v>
      </c>
      <c r="M784" s="4">
        <v>-0.09</v>
      </c>
      <c r="N784" s="4">
        <v>0.02</v>
      </c>
      <c r="O784" s="4"/>
      <c r="P784" s="4">
        <v>17.77</v>
      </c>
      <c r="Q784" s="6">
        <f t="shared" si="99"/>
        <v>300</v>
      </c>
      <c r="R784" s="4">
        <v>0.05</v>
      </c>
      <c r="S784" s="4">
        <v>-0.04</v>
      </c>
      <c r="T784" s="4">
        <v>-0.05</v>
      </c>
      <c r="U784" s="6">
        <f t="shared" si="100"/>
        <v>769</v>
      </c>
      <c r="V784" s="4">
        <v>0.39</v>
      </c>
      <c r="W784" s="6">
        <f t="shared" si="101"/>
        <v>202</v>
      </c>
      <c r="X784" s="4">
        <v>0.26</v>
      </c>
      <c r="Y784" s="4">
        <v>-0.43</v>
      </c>
      <c r="Z784" s="4">
        <v>-0.42</v>
      </c>
      <c r="AA784" s="4" t="s">
        <v>37</v>
      </c>
      <c r="AB784" s="4">
        <v>2021</v>
      </c>
      <c r="AC784" s="6">
        <f t="shared" si="102"/>
        <v>647.00000000000011</v>
      </c>
      <c r="AD784" s="14">
        <f t="shared" si="103"/>
        <v>782</v>
      </c>
    </row>
    <row r="785" spans="1:30" x14ac:dyDescent="0.35">
      <c r="A785" s="4" t="s">
        <v>979</v>
      </c>
      <c r="B785" s="4" t="s">
        <v>71</v>
      </c>
      <c r="C785" s="4" t="s">
        <v>82</v>
      </c>
      <c r="D785" s="4" t="s">
        <v>229</v>
      </c>
      <c r="E785" s="4">
        <v>18</v>
      </c>
      <c r="F785" s="4">
        <v>6.05</v>
      </c>
      <c r="G785" s="6">
        <f t="shared" si="96"/>
        <v>620</v>
      </c>
      <c r="H785" s="4">
        <v>0.04</v>
      </c>
      <c r="I785" s="6">
        <f t="shared" si="97"/>
        <v>721</v>
      </c>
      <c r="J785" s="4">
        <v>0.9</v>
      </c>
      <c r="K785" s="4">
        <v>0.23</v>
      </c>
      <c r="L785" s="6">
        <f t="shared" si="98"/>
        <v>755</v>
      </c>
      <c r="M785" s="4">
        <v>39.99</v>
      </c>
      <c r="N785" s="4">
        <v>-7.0000000000000007E-2</v>
      </c>
      <c r="O785" s="4">
        <v>0.09</v>
      </c>
      <c r="P785" s="4">
        <v>20.84</v>
      </c>
      <c r="Q785" s="6">
        <f t="shared" si="99"/>
        <v>117</v>
      </c>
      <c r="R785" s="4">
        <v>0.08</v>
      </c>
      <c r="S785" s="4">
        <v>-0.04</v>
      </c>
      <c r="T785" s="4">
        <v>-0.09</v>
      </c>
      <c r="U785" s="6">
        <f t="shared" si="100"/>
        <v>923</v>
      </c>
      <c r="V785" s="4">
        <v>0.12</v>
      </c>
      <c r="W785" s="6">
        <f t="shared" si="101"/>
        <v>678</v>
      </c>
      <c r="X785" s="4">
        <v>0.13</v>
      </c>
      <c r="Y785" s="4">
        <v>0.04</v>
      </c>
      <c r="Z785" s="4">
        <v>-0.14000000000000001</v>
      </c>
      <c r="AA785" s="4" t="s">
        <v>28</v>
      </c>
      <c r="AB785" s="4">
        <v>2021</v>
      </c>
      <c r="AC785" s="6">
        <f t="shared" si="102"/>
        <v>648.04999999999995</v>
      </c>
      <c r="AD785" s="14">
        <f t="shared" si="103"/>
        <v>783</v>
      </c>
    </row>
    <row r="786" spans="1:30" x14ac:dyDescent="0.35">
      <c r="A786" s="4" t="s">
        <v>980</v>
      </c>
      <c r="B786" s="4" t="s">
        <v>54</v>
      </c>
      <c r="C786" s="4" t="s">
        <v>26</v>
      </c>
      <c r="D786" s="4" t="s">
        <v>273</v>
      </c>
      <c r="E786" s="4">
        <v>23</v>
      </c>
      <c r="F786" s="4">
        <v>5.52</v>
      </c>
      <c r="G786" s="6">
        <f t="shared" si="96"/>
        <v>646</v>
      </c>
      <c r="H786" s="4">
        <v>0</v>
      </c>
      <c r="I786" s="6">
        <f t="shared" si="97"/>
        <v>798</v>
      </c>
      <c r="J786" s="4">
        <v>1.4</v>
      </c>
      <c r="K786" s="4">
        <v>0.36</v>
      </c>
      <c r="L786" s="6">
        <f t="shared" si="98"/>
        <v>695</v>
      </c>
      <c r="M786" s="4">
        <v>25.04</v>
      </c>
      <c r="N786" s="4">
        <v>-0.02</v>
      </c>
      <c r="O786" s="4">
        <v>0.02</v>
      </c>
      <c r="P786" s="4">
        <v>18.809999999999999</v>
      </c>
      <c r="Q786" s="6">
        <f t="shared" si="99"/>
        <v>222</v>
      </c>
      <c r="R786" s="4">
        <v>0.09</v>
      </c>
      <c r="S786" s="4">
        <v>-0.1</v>
      </c>
      <c r="T786" s="4">
        <v>-0.05</v>
      </c>
      <c r="U786" s="6">
        <f t="shared" si="100"/>
        <v>769</v>
      </c>
      <c r="V786" s="4">
        <v>0.14000000000000001</v>
      </c>
      <c r="W786" s="6">
        <f t="shared" si="101"/>
        <v>644</v>
      </c>
      <c r="X786" s="4">
        <v>0</v>
      </c>
      <c r="Y786" s="4">
        <v>-0.15</v>
      </c>
      <c r="Z786" s="4">
        <v>-0.05</v>
      </c>
      <c r="AA786" s="4" t="s">
        <v>28</v>
      </c>
      <c r="AB786" s="4">
        <v>2021</v>
      </c>
      <c r="AC786" s="6">
        <f t="shared" si="102"/>
        <v>648.45000000000005</v>
      </c>
      <c r="AD786" s="14">
        <f t="shared" si="103"/>
        <v>784</v>
      </c>
    </row>
    <row r="787" spans="1:30" x14ac:dyDescent="0.35">
      <c r="A787" s="4" t="s">
        <v>981</v>
      </c>
      <c r="B787" s="4" t="s">
        <v>39</v>
      </c>
      <c r="C787" s="4" t="s">
        <v>82</v>
      </c>
      <c r="D787" s="4" t="s">
        <v>357</v>
      </c>
      <c r="E787" s="4">
        <v>27</v>
      </c>
      <c r="F787" s="4">
        <v>6.81</v>
      </c>
      <c r="G787" s="6">
        <f t="shared" si="96"/>
        <v>592</v>
      </c>
      <c r="H787" s="4">
        <v>0</v>
      </c>
      <c r="I787" s="6">
        <f t="shared" si="97"/>
        <v>798</v>
      </c>
      <c r="J787" s="4">
        <v>1.22</v>
      </c>
      <c r="K787" s="4">
        <v>0.64</v>
      </c>
      <c r="L787" s="6">
        <f t="shared" si="98"/>
        <v>498</v>
      </c>
      <c r="M787" s="4">
        <v>49.99</v>
      </c>
      <c r="N787" s="4">
        <v>-0.06</v>
      </c>
      <c r="O787" s="4">
        <v>0.01</v>
      </c>
      <c r="P787" s="4">
        <v>16.190000000000001</v>
      </c>
      <c r="Q787" s="6">
        <f t="shared" si="99"/>
        <v>445</v>
      </c>
      <c r="R787" s="4">
        <v>-0.01</v>
      </c>
      <c r="S787" s="4">
        <v>0.09</v>
      </c>
      <c r="T787" s="4">
        <v>-0.08</v>
      </c>
      <c r="U787" s="6">
        <f t="shared" si="100"/>
        <v>885</v>
      </c>
      <c r="V787" s="4">
        <v>0.15</v>
      </c>
      <c r="W787" s="6">
        <f t="shared" si="101"/>
        <v>623</v>
      </c>
      <c r="X787" s="4">
        <v>0.15</v>
      </c>
      <c r="Y787" s="4">
        <v>-0.11</v>
      </c>
      <c r="Z787" s="4">
        <v>-0.15</v>
      </c>
      <c r="AA787" s="4" t="s">
        <v>37</v>
      </c>
      <c r="AB787" s="4">
        <v>2021</v>
      </c>
      <c r="AC787" s="6">
        <f t="shared" si="102"/>
        <v>649.70000000000005</v>
      </c>
      <c r="AD787" s="14">
        <f t="shared" si="103"/>
        <v>785</v>
      </c>
    </row>
    <row r="788" spans="1:30" x14ac:dyDescent="0.35">
      <c r="A788" s="4" t="s">
        <v>899</v>
      </c>
      <c r="B788" s="4" t="s">
        <v>57</v>
      </c>
      <c r="C788" s="4" t="s">
        <v>31</v>
      </c>
      <c r="D788" s="4" t="s">
        <v>133</v>
      </c>
      <c r="E788" s="4">
        <v>32</v>
      </c>
      <c r="F788" s="4">
        <v>3.34</v>
      </c>
      <c r="G788" s="6">
        <f t="shared" si="96"/>
        <v>720</v>
      </c>
      <c r="H788" s="4">
        <v>-0.06</v>
      </c>
      <c r="I788" s="6">
        <f t="shared" si="97"/>
        <v>923</v>
      </c>
      <c r="J788" s="4">
        <v>2.83</v>
      </c>
      <c r="K788" s="4">
        <v>0.34</v>
      </c>
      <c r="L788" s="6">
        <f t="shared" si="98"/>
        <v>708</v>
      </c>
      <c r="M788" s="4">
        <v>11.06</v>
      </c>
      <c r="N788" s="4">
        <v>-0.03</v>
      </c>
      <c r="O788" s="4">
        <v>-7.0000000000000007E-2</v>
      </c>
      <c r="P788" s="4">
        <v>15.59</v>
      </c>
      <c r="Q788" s="6">
        <f t="shared" si="99"/>
        <v>498</v>
      </c>
      <c r="R788" s="4">
        <v>0.01</v>
      </c>
      <c r="S788" s="4">
        <v>0.01</v>
      </c>
      <c r="T788" s="4">
        <v>0.04</v>
      </c>
      <c r="U788" s="6">
        <f t="shared" si="100"/>
        <v>376</v>
      </c>
      <c r="V788" s="4">
        <v>0.27</v>
      </c>
      <c r="W788" s="6">
        <f t="shared" si="101"/>
        <v>383</v>
      </c>
      <c r="X788" s="4">
        <v>0.09</v>
      </c>
      <c r="Y788" s="4">
        <v>-0.37</v>
      </c>
      <c r="Z788" s="4">
        <v>-0.26</v>
      </c>
      <c r="AA788" s="4" t="s">
        <v>33</v>
      </c>
      <c r="AB788" s="4">
        <v>2021</v>
      </c>
      <c r="AC788" s="6">
        <f t="shared" si="102"/>
        <v>649.75</v>
      </c>
      <c r="AD788" s="14">
        <f t="shared" si="103"/>
        <v>786</v>
      </c>
    </row>
    <row r="789" spans="1:30" x14ac:dyDescent="0.35">
      <c r="A789" s="4" t="s">
        <v>982</v>
      </c>
      <c r="B789" s="4" t="s">
        <v>57</v>
      </c>
      <c r="C789" s="4" t="s">
        <v>26</v>
      </c>
      <c r="D789" s="4" t="s">
        <v>276</v>
      </c>
      <c r="E789" s="4">
        <v>22</v>
      </c>
      <c r="F789" s="4">
        <v>9.0399999999999991</v>
      </c>
      <c r="G789" s="6">
        <f t="shared" si="96"/>
        <v>519</v>
      </c>
      <c r="H789" s="4">
        <v>0.01</v>
      </c>
      <c r="I789" s="6">
        <f t="shared" si="97"/>
        <v>776</v>
      </c>
      <c r="J789" s="4">
        <v>1.43</v>
      </c>
      <c r="K789" s="4">
        <v>0.71</v>
      </c>
      <c r="L789" s="6">
        <f t="shared" si="98"/>
        <v>432</v>
      </c>
      <c r="M789" s="4">
        <v>53.78</v>
      </c>
      <c r="N789" s="4">
        <v>0.13</v>
      </c>
      <c r="O789" s="4">
        <v>0.23</v>
      </c>
      <c r="P789" s="4">
        <v>12.64</v>
      </c>
      <c r="Q789" s="6">
        <f t="shared" si="99"/>
        <v>725</v>
      </c>
      <c r="R789" s="4">
        <v>0.02</v>
      </c>
      <c r="S789" s="4">
        <v>0.03</v>
      </c>
      <c r="T789" s="4">
        <v>-0.09</v>
      </c>
      <c r="U789" s="6">
        <f t="shared" si="100"/>
        <v>923</v>
      </c>
      <c r="V789" s="4">
        <v>0.24</v>
      </c>
      <c r="W789" s="6">
        <f t="shared" si="101"/>
        <v>444</v>
      </c>
      <c r="X789" s="4">
        <v>0.12</v>
      </c>
      <c r="Y789" s="4">
        <v>-0.17</v>
      </c>
      <c r="Z789" s="4">
        <v>-0.13</v>
      </c>
      <c r="AA789" s="4" t="s">
        <v>33</v>
      </c>
      <c r="AB789" s="4">
        <v>2021</v>
      </c>
      <c r="AC789" s="6">
        <f t="shared" si="102"/>
        <v>649.84999999999991</v>
      </c>
      <c r="AD789" s="14">
        <f t="shared" si="103"/>
        <v>787</v>
      </c>
    </row>
    <row r="790" spans="1:30" x14ac:dyDescent="0.35">
      <c r="A790" s="4" t="s">
        <v>983</v>
      </c>
      <c r="B790" s="4" t="s">
        <v>559</v>
      </c>
      <c r="C790" s="4" t="s">
        <v>82</v>
      </c>
      <c r="D790" s="4" t="s">
        <v>174</v>
      </c>
      <c r="E790" s="4">
        <v>30</v>
      </c>
      <c r="F790" s="4">
        <v>8.42</v>
      </c>
      <c r="G790" s="6">
        <f t="shared" si="96"/>
        <v>537</v>
      </c>
      <c r="H790" s="4">
        <v>-0.08</v>
      </c>
      <c r="I790" s="6">
        <f t="shared" si="97"/>
        <v>955</v>
      </c>
      <c r="J790" s="4">
        <v>1.19</v>
      </c>
      <c r="K790" s="4">
        <v>0.56000000000000005</v>
      </c>
      <c r="L790" s="6">
        <f t="shared" si="98"/>
        <v>567</v>
      </c>
      <c r="M790" s="4">
        <v>40.020000000000003</v>
      </c>
      <c r="N790" s="4">
        <v>7.0000000000000007E-2</v>
      </c>
      <c r="O790" s="4">
        <v>0.03</v>
      </c>
      <c r="P790" s="4">
        <v>16.420000000000002</v>
      </c>
      <c r="Q790" s="6">
        <f t="shared" si="99"/>
        <v>419</v>
      </c>
      <c r="R790" s="4">
        <v>-0.08</v>
      </c>
      <c r="S790" s="4">
        <v>-0.05</v>
      </c>
      <c r="T790" s="4">
        <v>0</v>
      </c>
      <c r="U790" s="6">
        <f t="shared" si="100"/>
        <v>563</v>
      </c>
      <c r="V790" s="4">
        <v>0.11</v>
      </c>
      <c r="W790" s="6">
        <f t="shared" si="101"/>
        <v>703</v>
      </c>
      <c r="X790" s="4">
        <v>0.05</v>
      </c>
      <c r="Y790" s="4">
        <v>-0.02</v>
      </c>
      <c r="Z790" s="4">
        <v>-0.01</v>
      </c>
      <c r="AA790" s="4" t="s">
        <v>50</v>
      </c>
      <c r="AB790" s="4">
        <v>2021</v>
      </c>
      <c r="AC790" s="6">
        <f t="shared" si="102"/>
        <v>650.30000000000007</v>
      </c>
      <c r="AD790" s="14">
        <f t="shared" si="103"/>
        <v>788</v>
      </c>
    </row>
    <row r="791" spans="1:30" x14ac:dyDescent="0.35">
      <c r="A791" s="4" t="s">
        <v>984</v>
      </c>
      <c r="B791" s="4" t="s">
        <v>57</v>
      </c>
      <c r="C791" s="4" t="s">
        <v>301</v>
      </c>
      <c r="D791" s="4" t="s">
        <v>94</v>
      </c>
      <c r="E791" s="4">
        <v>27</v>
      </c>
      <c r="F791" s="4">
        <v>24.65</v>
      </c>
      <c r="G791" s="6">
        <f t="shared" si="96"/>
        <v>135</v>
      </c>
      <c r="H791" s="4">
        <v>0.1</v>
      </c>
      <c r="I791" s="6">
        <f t="shared" si="97"/>
        <v>588</v>
      </c>
      <c r="J791" s="4">
        <v>0.37</v>
      </c>
      <c r="K791" s="4">
        <v>0.19</v>
      </c>
      <c r="L791" s="6">
        <f t="shared" si="98"/>
        <v>776</v>
      </c>
      <c r="M791" s="4">
        <v>37.54</v>
      </c>
      <c r="N791" s="4">
        <v>0.13</v>
      </c>
      <c r="O791" s="4">
        <v>0.31</v>
      </c>
      <c r="P791" s="4">
        <v>9.6300000000000008</v>
      </c>
      <c r="Q791" s="6">
        <f t="shared" si="99"/>
        <v>855</v>
      </c>
      <c r="R791" s="4">
        <v>0</v>
      </c>
      <c r="S791" s="4">
        <v>-0.02</v>
      </c>
      <c r="T791" s="4">
        <v>-0.08</v>
      </c>
      <c r="U791" s="6">
        <f t="shared" si="100"/>
        <v>885</v>
      </c>
      <c r="V791" s="4">
        <v>0.12</v>
      </c>
      <c r="W791" s="6">
        <f t="shared" si="101"/>
        <v>678</v>
      </c>
      <c r="X791" s="4">
        <v>0.22</v>
      </c>
      <c r="Y791" s="4">
        <v>-0.11</v>
      </c>
      <c r="Z791" s="4">
        <v>-0.06</v>
      </c>
      <c r="AA791" s="4" t="s">
        <v>33</v>
      </c>
      <c r="AB791" s="4">
        <v>2021</v>
      </c>
      <c r="AC791" s="6">
        <f t="shared" si="102"/>
        <v>651.25</v>
      </c>
      <c r="AD791" s="14">
        <f t="shared" si="103"/>
        <v>789</v>
      </c>
    </row>
    <row r="792" spans="1:30" x14ac:dyDescent="0.35">
      <c r="A792" s="4" t="s">
        <v>783</v>
      </c>
      <c r="B792" s="4" t="s">
        <v>77</v>
      </c>
      <c r="C792" s="4" t="s">
        <v>31</v>
      </c>
      <c r="D792" s="4" t="s">
        <v>351</v>
      </c>
      <c r="E792" s="4">
        <v>22</v>
      </c>
      <c r="F792" s="4">
        <v>0.37</v>
      </c>
      <c r="G792" s="6">
        <f t="shared" si="96"/>
        <v>898</v>
      </c>
      <c r="H792" s="4">
        <v>0.04</v>
      </c>
      <c r="I792" s="6">
        <f t="shared" si="97"/>
        <v>721</v>
      </c>
      <c r="J792" s="4">
        <v>3.42</v>
      </c>
      <c r="K792" s="4">
        <v>0.02</v>
      </c>
      <c r="L792" s="6">
        <f t="shared" si="98"/>
        <v>867</v>
      </c>
      <c r="M792" s="4">
        <v>0.02</v>
      </c>
      <c r="N792" s="4">
        <v>0.09</v>
      </c>
      <c r="O792" s="4"/>
      <c r="P792" s="4">
        <v>10.31</v>
      </c>
      <c r="Q792" s="6">
        <f t="shared" si="99"/>
        <v>833</v>
      </c>
      <c r="R792" s="4">
        <v>-0.08</v>
      </c>
      <c r="S792" s="4">
        <v>0.02</v>
      </c>
      <c r="T792" s="4">
        <v>7.0000000000000007E-2</v>
      </c>
      <c r="U792" s="6">
        <f t="shared" si="100"/>
        <v>241</v>
      </c>
      <c r="V792" s="4">
        <v>0.67</v>
      </c>
      <c r="W792" s="6">
        <f t="shared" si="101"/>
        <v>23</v>
      </c>
      <c r="X792" s="4">
        <v>0.21</v>
      </c>
      <c r="Y792" s="4">
        <v>-0.76</v>
      </c>
      <c r="Z792" s="4">
        <v>-0.73</v>
      </c>
      <c r="AA792" s="4" t="s">
        <v>79</v>
      </c>
      <c r="AB792" s="4">
        <v>2021</v>
      </c>
      <c r="AC792" s="6">
        <f t="shared" si="102"/>
        <v>651.74999999999989</v>
      </c>
      <c r="AD792" s="14">
        <f t="shared" si="103"/>
        <v>790</v>
      </c>
    </row>
    <row r="793" spans="1:30" x14ac:dyDescent="0.35">
      <c r="A793" s="4" t="s">
        <v>985</v>
      </c>
      <c r="B793" s="4" t="s">
        <v>476</v>
      </c>
      <c r="C793" s="4" t="s">
        <v>82</v>
      </c>
      <c r="D793" s="4" t="s">
        <v>66</v>
      </c>
      <c r="E793" s="4">
        <v>28</v>
      </c>
      <c r="F793" s="4">
        <v>6.28</v>
      </c>
      <c r="G793" s="6">
        <f t="shared" si="96"/>
        <v>609</v>
      </c>
      <c r="H793" s="4">
        <v>-0.03</v>
      </c>
      <c r="I793" s="6">
        <f t="shared" si="97"/>
        <v>862</v>
      </c>
      <c r="J793" s="4">
        <v>1.8</v>
      </c>
      <c r="K793" s="4">
        <v>0.03</v>
      </c>
      <c r="L793" s="6">
        <f t="shared" si="98"/>
        <v>859</v>
      </c>
      <c r="M793" s="4">
        <v>0</v>
      </c>
      <c r="N793" s="4">
        <v>0.06</v>
      </c>
      <c r="O793" s="4"/>
      <c r="P793" s="4">
        <v>21.75</v>
      </c>
      <c r="Q793" s="6">
        <f t="shared" si="99"/>
        <v>76</v>
      </c>
      <c r="R793" s="4">
        <v>0.21</v>
      </c>
      <c r="S793" s="4">
        <v>0.09</v>
      </c>
      <c r="T793" s="4">
        <v>-0.02</v>
      </c>
      <c r="U793" s="6">
        <f t="shared" si="100"/>
        <v>656</v>
      </c>
      <c r="V793" s="4">
        <v>0.14000000000000001</v>
      </c>
      <c r="W793" s="6">
        <f t="shared" si="101"/>
        <v>644</v>
      </c>
      <c r="X793" s="4">
        <v>0.11</v>
      </c>
      <c r="Y793" s="4">
        <v>-0.01</v>
      </c>
      <c r="Z793" s="4">
        <v>-0.11</v>
      </c>
      <c r="AA793" s="4" t="s">
        <v>46</v>
      </c>
      <c r="AB793" s="4">
        <v>2021</v>
      </c>
      <c r="AC793" s="6">
        <f t="shared" si="102"/>
        <v>652.85</v>
      </c>
      <c r="AD793" s="14">
        <f t="shared" si="103"/>
        <v>791</v>
      </c>
    </row>
    <row r="794" spans="1:30" x14ac:dyDescent="0.35">
      <c r="A794" s="4" t="s">
        <v>986</v>
      </c>
      <c r="B794" s="4" t="s">
        <v>189</v>
      </c>
      <c r="C794" s="4" t="s">
        <v>31</v>
      </c>
      <c r="D794" s="4" t="s">
        <v>178</v>
      </c>
      <c r="E794" s="4">
        <v>25</v>
      </c>
      <c r="F794" s="4">
        <v>4.67</v>
      </c>
      <c r="G794" s="6">
        <f t="shared" si="96"/>
        <v>675</v>
      </c>
      <c r="H794" s="4">
        <v>0.16</v>
      </c>
      <c r="I794" s="6">
        <f t="shared" si="97"/>
        <v>500</v>
      </c>
      <c r="J794" s="4">
        <v>2.15</v>
      </c>
      <c r="K794" s="4">
        <v>0.36</v>
      </c>
      <c r="L794" s="6">
        <f t="shared" si="98"/>
        <v>695</v>
      </c>
      <c r="M794" s="4">
        <v>20.07</v>
      </c>
      <c r="N794" s="4">
        <v>0.17</v>
      </c>
      <c r="O794" s="4">
        <v>0.44</v>
      </c>
      <c r="P794" s="4">
        <v>11.65</v>
      </c>
      <c r="Q794" s="6">
        <f t="shared" si="99"/>
        <v>787</v>
      </c>
      <c r="R794" s="4">
        <v>-7.0000000000000007E-2</v>
      </c>
      <c r="S794" s="4">
        <v>-0.04</v>
      </c>
      <c r="T794" s="4">
        <v>-0.04</v>
      </c>
      <c r="U794" s="6">
        <f t="shared" si="100"/>
        <v>733</v>
      </c>
      <c r="V794" s="4">
        <v>0.16</v>
      </c>
      <c r="W794" s="6">
        <f t="shared" si="101"/>
        <v>597</v>
      </c>
      <c r="X794" s="4">
        <v>0.18</v>
      </c>
      <c r="Y794" s="4">
        <v>0.05</v>
      </c>
      <c r="Z794" s="4">
        <v>0</v>
      </c>
      <c r="AA794" s="4" t="s">
        <v>33</v>
      </c>
      <c r="AB794" s="4">
        <v>2021</v>
      </c>
      <c r="AC794" s="6">
        <f t="shared" si="102"/>
        <v>652.95000000000005</v>
      </c>
      <c r="AD794" s="14">
        <f t="shared" si="103"/>
        <v>792</v>
      </c>
    </row>
    <row r="795" spans="1:30" x14ac:dyDescent="0.35">
      <c r="A795" s="4" t="s">
        <v>987</v>
      </c>
      <c r="B795" s="4" t="s">
        <v>68</v>
      </c>
      <c r="C795" s="4" t="s">
        <v>26</v>
      </c>
      <c r="D795" s="4" t="s">
        <v>372</v>
      </c>
      <c r="E795" s="4">
        <v>30</v>
      </c>
      <c r="F795" s="4">
        <v>1.8</v>
      </c>
      <c r="G795" s="6">
        <f t="shared" si="96"/>
        <v>781</v>
      </c>
      <c r="H795" s="4">
        <v>0</v>
      </c>
      <c r="I795" s="6">
        <f t="shared" si="97"/>
        <v>798</v>
      </c>
      <c r="J795" s="4">
        <v>2.1</v>
      </c>
      <c r="K795" s="4">
        <v>0.5</v>
      </c>
      <c r="L795" s="6">
        <f t="shared" si="98"/>
        <v>611</v>
      </c>
      <c r="M795" s="4">
        <v>24.97</v>
      </c>
      <c r="N795" s="4">
        <v>0.02</v>
      </c>
      <c r="O795" s="4">
        <v>0.03</v>
      </c>
      <c r="P795" s="4">
        <v>14.55</v>
      </c>
      <c r="Q795" s="6">
        <f t="shared" si="99"/>
        <v>589</v>
      </c>
      <c r="R795" s="4">
        <v>0.1</v>
      </c>
      <c r="S795" s="4">
        <v>0.01</v>
      </c>
      <c r="T795" s="4">
        <v>0.02</v>
      </c>
      <c r="U795" s="6">
        <f t="shared" si="100"/>
        <v>468</v>
      </c>
      <c r="V795" s="4">
        <v>0.17</v>
      </c>
      <c r="W795" s="6">
        <f t="shared" si="101"/>
        <v>581</v>
      </c>
      <c r="X795" s="4">
        <v>0.17</v>
      </c>
      <c r="Y795" s="4">
        <v>-0.23</v>
      </c>
      <c r="Z795" s="4">
        <v>-0.06</v>
      </c>
      <c r="AA795" s="4" t="s">
        <v>28</v>
      </c>
      <c r="AB795" s="4">
        <v>2021</v>
      </c>
      <c r="AC795" s="6">
        <f t="shared" si="102"/>
        <v>655.5</v>
      </c>
      <c r="AD795" s="14">
        <f t="shared" si="103"/>
        <v>793</v>
      </c>
    </row>
    <row r="796" spans="1:30" x14ac:dyDescent="0.35">
      <c r="A796" s="4" t="s">
        <v>988</v>
      </c>
      <c r="B796" s="4" t="s">
        <v>559</v>
      </c>
      <c r="C796" s="4" t="s">
        <v>82</v>
      </c>
      <c r="D796" s="4" t="s">
        <v>310</v>
      </c>
      <c r="E796" s="4">
        <v>24</v>
      </c>
      <c r="F796" s="4">
        <v>10.24</v>
      </c>
      <c r="G796" s="6">
        <f t="shared" si="96"/>
        <v>483</v>
      </c>
      <c r="H796" s="4">
        <v>0.15</v>
      </c>
      <c r="I796" s="6">
        <f t="shared" si="97"/>
        <v>510</v>
      </c>
      <c r="J796" s="4">
        <v>0.73</v>
      </c>
      <c r="K796" s="4">
        <v>0.28000000000000003</v>
      </c>
      <c r="L796" s="6">
        <f t="shared" si="98"/>
        <v>731</v>
      </c>
      <c r="M796" s="4">
        <v>37.56</v>
      </c>
      <c r="N796" s="4">
        <v>0.03</v>
      </c>
      <c r="O796" s="4">
        <v>0.33</v>
      </c>
      <c r="P796" s="4">
        <v>15.67</v>
      </c>
      <c r="Q796" s="6">
        <f t="shared" si="99"/>
        <v>490</v>
      </c>
      <c r="R796" s="4">
        <v>0.03</v>
      </c>
      <c r="S796" s="4">
        <v>0.06</v>
      </c>
      <c r="T796" s="4">
        <v>-0.1</v>
      </c>
      <c r="U796" s="6">
        <f t="shared" si="100"/>
        <v>960</v>
      </c>
      <c r="V796" s="4">
        <v>-0.01</v>
      </c>
      <c r="W796" s="6">
        <f t="shared" si="101"/>
        <v>919</v>
      </c>
      <c r="X796" s="4">
        <v>0.02</v>
      </c>
      <c r="Y796" s="4">
        <v>0.03</v>
      </c>
      <c r="Z796" s="4">
        <v>0.1</v>
      </c>
      <c r="AA796" s="4" t="s">
        <v>50</v>
      </c>
      <c r="AB796" s="4">
        <v>2021</v>
      </c>
      <c r="AC796" s="6">
        <f t="shared" si="102"/>
        <v>655.55</v>
      </c>
      <c r="AD796" s="14">
        <f t="shared" si="103"/>
        <v>794</v>
      </c>
    </row>
    <row r="797" spans="1:30" x14ac:dyDescent="0.35">
      <c r="A797" s="4" t="s">
        <v>989</v>
      </c>
      <c r="B797" s="4" t="s">
        <v>68</v>
      </c>
      <c r="C797" s="4" t="s">
        <v>301</v>
      </c>
      <c r="D797" s="4" t="s">
        <v>147</v>
      </c>
      <c r="E797" s="4">
        <v>20</v>
      </c>
      <c r="F797" s="4">
        <v>1.52</v>
      </c>
      <c r="G797" s="6">
        <f t="shared" si="96"/>
        <v>796</v>
      </c>
      <c r="H797" s="4">
        <v>0.1</v>
      </c>
      <c r="I797" s="6">
        <f t="shared" si="97"/>
        <v>588</v>
      </c>
      <c r="J797" s="4">
        <v>0.61</v>
      </c>
      <c r="K797" s="4">
        <v>0.09</v>
      </c>
      <c r="L797" s="6">
        <f t="shared" si="98"/>
        <v>800</v>
      </c>
      <c r="M797" s="4">
        <v>0</v>
      </c>
      <c r="N797" s="4">
        <v>-0.04</v>
      </c>
      <c r="O797" s="4"/>
      <c r="P797" s="4">
        <v>14.95</v>
      </c>
      <c r="Q797" s="6">
        <f t="shared" si="99"/>
        <v>555</v>
      </c>
      <c r="R797" s="4">
        <v>0.02</v>
      </c>
      <c r="S797" s="4">
        <v>0.1</v>
      </c>
      <c r="T797" s="4">
        <v>0.02</v>
      </c>
      <c r="U797" s="6">
        <f t="shared" si="100"/>
        <v>468</v>
      </c>
      <c r="V797" s="4">
        <v>0.08</v>
      </c>
      <c r="W797" s="6">
        <f t="shared" si="101"/>
        <v>763</v>
      </c>
      <c r="X797" s="4">
        <v>0.15</v>
      </c>
      <c r="Y797" s="4">
        <v>-7.0000000000000007E-2</v>
      </c>
      <c r="Z797" s="4">
        <v>-0.15</v>
      </c>
      <c r="AA797" s="4" t="s">
        <v>28</v>
      </c>
      <c r="AB797" s="4">
        <v>2021</v>
      </c>
      <c r="AC797" s="6">
        <f t="shared" si="102"/>
        <v>656.15</v>
      </c>
      <c r="AD797" s="14">
        <f t="shared" si="103"/>
        <v>795</v>
      </c>
    </row>
    <row r="798" spans="1:30" x14ac:dyDescent="0.35">
      <c r="A798" s="4" t="s">
        <v>990</v>
      </c>
      <c r="B798" s="4" t="s">
        <v>205</v>
      </c>
      <c r="C798" s="4" t="s">
        <v>26</v>
      </c>
      <c r="D798" s="4" t="s">
        <v>289</v>
      </c>
      <c r="E798" s="4">
        <v>28</v>
      </c>
      <c r="F798" s="4">
        <v>1.3</v>
      </c>
      <c r="G798" s="6">
        <f t="shared" si="96"/>
        <v>808</v>
      </c>
      <c r="H798" s="4">
        <v>-0.05</v>
      </c>
      <c r="I798" s="6">
        <f t="shared" si="97"/>
        <v>908</v>
      </c>
      <c r="J798" s="4">
        <v>4.67</v>
      </c>
      <c r="K798" s="4">
        <v>-0.03</v>
      </c>
      <c r="L798" s="6">
        <f t="shared" si="98"/>
        <v>907</v>
      </c>
      <c r="M798" s="4">
        <v>-0.03</v>
      </c>
      <c r="N798" s="4">
        <v>0.08</v>
      </c>
      <c r="O798" s="4"/>
      <c r="P798" s="4">
        <v>18.7</v>
      </c>
      <c r="Q798" s="6">
        <f t="shared" si="99"/>
        <v>229</v>
      </c>
      <c r="R798" s="4">
        <v>0.86</v>
      </c>
      <c r="S798" s="4">
        <v>0.05</v>
      </c>
      <c r="T798" s="4">
        <v>7.0000000000000007E-2</v>
      </c>
      <c r="U798" s="6">
        <f t="shared" si="100"/>
        <v>241</v>
      </c>
      <c r="V798" s="4">
        <v>0.18</v>
      </c>
      <c r="W798" s="6">
        <f t="shared" si="101"/>
        <v>561</v>
      </c>
      <c r="X798" s="4">
        <v>0.02</v>
      </c>
      <c r="Y798" s="4">
        <v>-0.32</v>
      </c>
      <c r="Z798" s="4">
        <v>-0.27</v>
      </c>
      <c r="AA798" s="4" t="s">
        <v>46</v>
      </c>
      <c r="AB798" s="4">
        <v>2021</v>
      </c>
      <c r="AC798" s="6">
        <f t="shared" si="102"/>
        <v>656.2</v>
      </c>
      <c r="AD798" s="14">
        <f t="shared" si="103"/>
        <v>796</v>
      </c>
    </row>
    <row r="799" spans="1:30" x14ac:dyDescent="0.35">
      <c r="A799" s="4" t="s">
        <v>991</v>
      </c>
      <c r="B799" s="4" t="s">
        <v>44</v>
      </c>
      <c r="C799" s="4" t="s">
        <v>82</v>
      </c>
      <c r="D799" s="4" t="s">
        <v>145</v>
      </c>
      <c r="E799" s="4">
        <v>22</v>
      </c>
      <c r="F799" s="4">
        <v>1.26</v>
      </c>
      <c r="G799" s="6">
        <f t="shared" si="96"/>
        <v>810</v>
      </c>
      <c r="H799" s="4">
        <v>7.0000000000000007E-2</v>
      </c>
      <c r="I799" s="6">
        <f t="shared" si="97"/>
        <v>652</v>
      </c>
      <c r="J799" s="4">
        <v>1.55</v>
      </c>
      <c r="K799" s="4">
        <v>0.73</v>
      </c>
      <c r="L799" s="6">
        <f t="shared" si="98"/>
        <v>420</v>
      </c>
      <c r="M799" s="4">
        <v>49.99</v>
      </c>
      <c r="N799" s="4">
        <v>-7.0000000000000007E-2</v>
      </c>
      <c r="O799" s="4">
        <v>0.04</v>
      </c>
      <c r="P799" s="4">
        <v>15.17</v>
      </c>
      <c r="Q799" s="6">
        <f t="shared" si="99"/>
        <v>532</v>
      </c>
      <c r="R799" s="4">
        <v>0.02</v>
      </c>
      <c r="S799" s="4">
        <v>-0.09</v>
      </c>
      <c r="T799" s="4">
        <v>-7.0000000000000007E-2</v>
      </c>
      <c r="U799" s="6">
        <f t="shared" si="100"/>
        <v>846</v>
      </c>
      <c r="V799" s="4">
        <v>0.05</v>
      </c>
      <c r="W799" s="6">
        <f t="shared" si="101"/>
        <v>817</v>
      </c>
      <c r="X799" s="4">
        <v>0.09</v>
      </c>
      <c r="Y799" s="4">
        <v>-0.1</v>
      </c>
      <c r="Z799" s="4">
        <v>-0.04</v>
      </c>
      <c r="AA799" s="4" t="s">
        <v>79</v>
      </c>
      <c r="AB799" s="4">
        <v>2021</v>
      </c>
      <c r="AC799" s="6">
        <f t="shared" si="102"/>
        <v>656.9</v>
      </c>
      <c r="AD799" s="14">
        <f t="shared" si="103"/>
        <v>797</v>
      </c>
    </row>
    <row r="800" spans="1:30" x14ac:dyDescent="0.35">
      <c r="A800" s="4" t="s">
        <v>992</v>
      </c>
      <c r="B800" s="4" t="s">
        <v>44</v>
      </c>
      <c r="C800" s="4" t="s">
        <v>116</v>
      </c>
      <c r="D800" s="4" t="s">
        <v>364</v>
      </c>
      <c r="E800" s="4">
        <v>16</v>
      </c>
      <c r="F800" s="4">
        <v>0.06</v>
      </c>
      <c r="G800" s="6">
        <f t="shared" si="96"/>
        <v>955</v>
      </c>
      <c r="H800" s="4">
        <v>0.06</v>
      </c>
      <c r="I800" s="6">
        <f t="shared" si="97"/>
        <v>676</v>
      </c>
      <c r="J800" s="4">
        <v>9.9</v>
      </c>
      <c r="K800" s="4">
        <v>0.09</v>
      </c>
      <c r="L800" s="6">
        <f t="shared" si="98"/>
        <v>800</v>
      </c>
      <c r="M800" s="4">
        <v>-0.09</v>
      </c>
      <c r="N800" s="4">
        <v>-0.08</v>
      </c>
      <c r="O800" s="4"/>
      <c r="P800" s="4">
        <v>12.11</v>
      </c>
      <c r="Q800" s="6">
        <f t="shared" si="99"/>
        <v>761</v>
      </c>
      <c r="R800" s="4">
        <v>0.1</v>
      </c>
      <c r="S800" s="4">
        <v>-0.06</v>
      </c>
      <c r="T800" s="4">
        <v>0.02</v>
      </c>
      <c r="U800" s="6">
        <f t="shared" si="100"/>
        <v>468</v>
      </c>
      <c r="V800" s="4">
        <v>1.02</v>
      </c>
      <c r="W800" s="6">
        <f t="shared" si="101"/>
        <v>7</v>
      </c>
      <c r="X800" s="4">
        <v>0.08</v>
      </c>
      <c r="Y800" s="4">
        <v>-0.92</v>
      </c>
      <c r="Z800" s="4">
        <v>-1.05</v>
      </c>
      <c r="AA800" s="4" t="s">
        <v>46</v>
      </c>
      <c r="AB800" s="4">
        <v>2021</v>
      </c>
      <c r="AC800" s="6">
        <f t="shared" si="102"/>
        <v>657.30000000000007</v>
      </c>
      <c r="AD800" s="14">
        <f t="shared" si="103"/>
        <v>798</v>
      </c>
    </row>
    <row r="801" spans="1:30" x14ac:dyDescent="0.35">
      <c r="A801" s="4" t="s">
        <v>993</v>
      </c>
      <c r="B801" s="4" t="s">
        <v>30</v>
      </c>
      <c r="C801" s="4" t="s">
        <v>31</v>
      </c>
      <c r="D801" s="4" t="s">
        <v>154</v>
      </c>
      <c r="E801" s="4">
        <v>22</v>
      </c>
      <c r="F801" s="4">
        <v>1.42</v>
      </c>
      <c r="G801" s="6">
        <f t="shared" si="96"/>
        <v>803</v>
      </c>
      <c r="H801" s="4">
        <v>-0.02</v>
      </c>
      <c r="I801" s="6">
        <f t="shared" si="97"/>
        <v>834</v>
      </c>
      <c r="J801" s="4">
        <v>1.39</v>
      </c>
      <c r="K801" s="4">
        <v>0.66</v>
      </c>
      <c r="L801" s="6">
        <f t="shared" si="98"/>
        <v>473</v>
      </c>
      <c r="M801" s="4">
        <v>50</v>
      </c>
      <c r="N801" s="4">
        <v>-0.03</v>
      </c>
      <c r="O801" s="4">
        <v>0</v>
      </c>
      <c r="P801" s="4">
        <v>10.94</v>
      </c>
      <c r="Q801" s="6">
        <f t="shared" si="99"/>
        <v>820</v>
      </c>
      <c r="R801" s="4">
        <v>0.05</v>
      </c>
      <c r="S801" s="4">
        <v>-0.1</v>
      </c>
      <c r="T801" s="4">
        <v>0.06</v>
      </c>
      <c r="U801" s="6">
        <f t="shared" si="100"/>
        <v>287</v>
      </c>
      <c r="V801" s="4">
        <v>0.12</v>
      </c>
      <c r="W801" s="6">
        <f t="shared" si="101"/>
        <v>678</v>
      </c>
      <c r="X801" s="4">
        <v>0.11</v>
      </c>
      <c r="Y801" s="4">
        <v>-0.23</v>
      </c>
      <c r="Z801" s="4">
        <v>-0.3</v>
      </c>
      <c r="AA801" s="4" t="s">
        <v>50</v>
      </c>
      <c r="AB801" s="4">
        <v>2021</v>
      </c>
      <c r="AC801" s="6">
        <f t="shared" si="102"/>
        <v>657.39999999999986</v>
      </c>
      <c r="AD801" s="14">
        <f t="shared" si="103"/>
        <v>799</v>
      </c>
    </row>
    <row r="802" spans="1:30" x14ac:dyDescent="0.35">
      <c r="A802" s="4" t="s">
        <v>994</v>
      </c>
      <c r="B802" s="4" t="s">
        <v>476</v>
      </c>
      <c r="C802" s="4" t="s">
        <v>82</v>
      </c>
      <c r="D802" s="4" t="s">
        <v>156</v>
      </c>
      <c r="E802" s="4">
        <v>29</v>
      </c>
      <c r="F802" s="4">
        <v>9.06</v>
      </c>
      <c r="G802" s="6">
        <f t="shared" si="96"/>
        <v>517</v>
      </c>
      <c r="H802" s="4">
        <v>-0.06</v>
      </c>
      <c r="I802" s="6">
        <f t="shared" si="97"/>
        <v>923</v>
      </c>
      <c r="J802" s="4">
        <v>0.96</v>
      </c>
      <c r="K802" s="4">
        <v>0.21</v>
      </c>
      <c r="L802" s="6">
        <f t="shared" si="98"/>
        <v>768</v>
      </c>
      <c r="M802" s="4">
        <v>25.09</v>
      </c>
      <c r="N802" s="4">
        <v>0.1</v>
      </c>
      <c r="O802" s="4">
        <v>-0.02</v>
      </c>
      <c r="P802" s="4">
        <v>13.77</v>
      </c>
      <c r="Q802" s="6">
        <f t="shared" si="99"/>
        <v>646</v>
      </c>
      <c r="R802" s="4">
        <v>-0.09</v>
      </c>
      <c r="S802" s="4">
        <v>7.0000000000000007E-2</v>
      </c>
      <c r="T802" s="4">
        <v>0.09</v>
      </c>
      <c r="U802" s="6">
        <f t="shared" si="100"/>
        <v>137</v>
      </c>
      <c r="V802" s="4">
        <v>0.06</v>
      </c>
      <c r="W802" s="6">
        <f t="shared" si="101"/>
        <v>803</v>
      </c>
      <c r="X802" s="4">
        <v>0.05</v>
      </c>
      <c r="Y802" s="4">
        <v>-0.13</v>
      </c>
      <c r="Z802" s="4">
        <v>-0.12</v>
      </c>
      <c r="AA802" s="4" t="s">
        <v>50</v>
      </c>
      <c r="AB802" s="4">
        <v>2021</v>
      </c>
      <c r="AC802" s="6">
        <f t="shared" si="102"/>
        <v>659.65000000000009</v>
      </c>
      <c r="AD802" s="14">
        <f t="shared" si="103"/>
        <v>800</v>
      </c>
    </row>
    <row r="803" spans="1:30" x14ac:dyDescent="0.35">
      <c r="A803" s="4" t="s">
        <v>995</v>
      </c>
      <c r="B803" s="4" t="s">
        <v>57</v>
      </c>
      <c r="C803" s="4" t="s">
        <v>82</v>
      </c>
      <c r="D803" s="4" t="s">
        <v>133</v>
      </c>
      <c r="E803" s="4">
        <v>17</v>
      </c>
      <c r="F803" s="4">
        <v>0.38</v>
      </c>
      <c r="G803" s="6">
        <f t="shared" si="96"/>
        <v>895</v>
      </c>
      <c r="H803" s="4">
        <v>-0.03</v>
      </c>
      <c r="I803" s="6">
        <f t="shared" si="97"/>
        <v>862</v>
      </c>
      <c r="J803" s="4">
        <v>3.33</v>
      </c>
      <c r="K803" s="4">
        <v>0.09</v>
      </c>
      <c r="L803" s="6">
        <f t="shared" si="98"/>
        <v>800</v>
      </c>
      <c r="M803" s="4">
        <v>-0.04</v>
      </c>
      <c r="N803" s="4">
        <v>0.09</v>
      </c>
      <c r="O803" s="4"/>
      <c r="P803" s="4">
        <v>25.61</v>
      </c>
      <c r="Q803" s="6">
        <f t="shared" si="99"/>
        <v>19</v>
      </c>
      <c r="R803" s="4">
        <v>0.04</v>
      </c>
      <c r="S803" s="4">
        <v>0.02</v>
      </c>
      <c r="T803" s="4">
        <v>-7.0000000000000007E-2</v>
      </c>
      <c r="U803" s="6">
        <f t="shared" si="100"/>
        <v>846</v>
      </c>
      <c r="V803" s="4">
        <v>0.38</v>
      </c>
      <c r="W803" s="6">
        <f t="shared" si="101"/>
        <v>213</v>
      </c>
      <c r="X803" s="4">
        <v>-0.02</v>
      </c>
      <c r="Y803" s="4">
        <v>-0.24</v>
      </c>
      <c r="Z803" s="4">
        <v>-0.24</v>
      </c>
      <c r="AA803" s="4" t="s">
        <v>33</v>
      </c>
      <c r="AB803" s="4">
        <v>2021</v>
      </c>
      <c r="AC803" s="6">
        <f t="shared" si="102"/>
        <v>660.8</v>
      </c>
      <c r="AD803" s="14">
        <f t="shared" si="103"/>
        <v>801</v>
      </c>
    </row>
    <row r="804" spans="1:30" x14ac:dyDescent="0.35">
      <c r="A804" s="4" t="s">
        <v>996</v>
      </c>
      <c r="B804" s="4" t="s">
        <v>149</v>
      </c>
      <c r="C804" s="4" t="s">
        <v>82</v>
      </c>
      <c r="D804" s="4" t="s">
        <v>161</v>
      </c>
      <c r="E804" s="4">
        <v>28</v>
      </c>
      <c r="F804" s="4">
        <v>3.49</v>
      </c>
      <c r="G804" s="6">
        <f t="shared" si="96"/>
        <v>713</v>
      </c>
      <c r="H804" s="4">
        <v>0.01</v>
      </c>
      <c r="I804" s="6">
        <f t="shared" si="97"/>
        <v>776</v>
      </c>
      <c r="J804" s="4">
        <v>1.74</v>
      </c>
      <c r="K804" s="4">
        <v>0.04</v>
      </c>
      <c r="L804" s="6">
        <f t="shared" si="98"/>
        <v>852</v>
      </c>
      <c r="M804" s="4">
        <v>-0.05</v>
      </c>
      <c r="N804" s="4">
        <v>0.09</v>
      </c>
      <c r="O804" s="4"/>
      <c r="P804" s="4">
        <v>16.440000000000001</v>
      </c>
      <c r="Q804" s="6">
        <f t="shared" si="99"/>
        <v>417</v>
      </c>
      <c r="R804" s="4">
        <v>0.08</v>
      </c>
      <c r="S804" s="4">
        <v>0.09</v>
      </c>
      <c r="T804" s="4">
        <v>0.01</v>
      </c>
      <c r="U804" s="6">
        <f t="shared" si="100"/>
        <v>521</v>
      </c>
      <c r="V804" s="4">
        <v>0.22</v>
      </c>
      <c r="W804" s="6">
        <f t="shared" si="101"/>
        <v>490</v>
      </c>
      <c r="X804" s="4">
        <v>0.17</v>
      </c>
      <c r="Y804" s="4">
        <v>-0.06</v>
      </c>
      <c r="Z804" s="4">
        <v>-0.17</v>
      </c>
      <c r="AA804" s="4" t="s">
        <v>33</v>
      </c>
      <c r="AB804" s="4">
        <v>2021</v>
      </c>
      <c r="AC804" s="6">
        <f t="shared" si="102"/>
        <v>661.05</v>
      </c>
      <c r="AD804" s="14">
        <f t="shared" si="103"/>
        <v>802</v>
      </c>
    </row>
    <row r="805" spans="1:30" x14ac:dyDescent="0.35">
      <c r="A805" s="4" t="s">
        <v>997</v>
      </c>
      <c r="B805" s="4" t="s">
        <v>467</v>
      </c>
      <c r="C805" s="4" t="s">
        <v>82</v>
      </c>
      <c r="D805" s="4" t="s">
        <v>190</v>
      </c>
      <c r="E805" s="4">
        <v>25</v>
      </c>
      <c r="F805" s="4">
        <v>10.029999999999999</v>
      </c>
      <c r="G805" s="6">
        <f t="shared" si="96"/>
        <v>492</v>
      </c>
      <c r="H805" s="4">
        <v>-0.03</v>
      </c>
      <c r="I805" s="6">
        <f t="shared" si="97"/>
        <v>862</v>
      </c>
      <c r="J805" s="4">
        <v>1.76</v>
      </c>
      <c r="K805" s="4">
        <v>0.22</v>
      </c>
      <c r="L805" s="6">
        <f t="shared" si="98"/>
        <v>762</v>
      </c>
      <c r="M805" s="4">
        <v>17.579999999999998</v>
      </c>
      <c r="N805" s="4">
        <v>0.03</v>
      </c>
      <c r="O805" s="4">
        <v>0.08</v>
      </c>
      <c r="P805" s="4">
        <v>21</v>
      </c>
      <c r="Q805" s="6">
        <f t="shared" si="99"/>
        <v>111</v>
      </c>
      <c r="R805" s="4">
        <v>-0.05</v>
      </c>
      <c r="S805" s="4">
        <v>0.09</v>
      </c>
      <c r="T805" s="4">
        <v>-0.06</v>
      </c>
      <c r="U805" s="6">
        <f t="shared" si="100"/>
        <v>805</v>
      </c>
      <c r="V805" s="4">
        <v>0.04</v>
      </c>
      <c r="W805" s="6">
        <f t="shared" si="101"/>
        <v>836</v>
      </c>
      <c r="X805" s="4">
        <v>-0.02</v>
      </c>
      <c r="Y805" s="4">
        <v>-0.04</v>
      </c>
      <c r="Z805" s="4">
        <v>-0.02</v>
      </c>
      <c r="AA805" s="4" t="s">
        <v>33</v>
      </c>
      <c r="AB805" s="4">
        <v>2021</v>
      </c>
      <c r="AC805" s="6">
        <f t="shared" si="102"/>
        <v>662.7</v>
      </c>
      <c r="AD805" s="14">
        <f t="shared" si="103"/>
        <v>803</v>
      </c>
    </row>
    <row r="806" spans="1:30" x14ac:dyDescent="0.35">
      <c r="A806" s="4" t="s">
        <v>998</v>
      </c>
      <c r="B806" s="4" t="s">
        <v>44</v>
      </c>
      <c r="C806" s="4" t="s">
        <v>82</v>
      </c>
      <c r="D806" s="4" t="s">
        <v>52</v>
      </c>
      <c r="E806" s="4">
        <v>19</v>
      </c>
      <c r="F806" s="4">
        <v>7.07</v>
      </c>
      <c r="G806" s="6">
        <f t="shared" si="96"/>
        <v>589</v>
      </c>
      <c r="H806" s="4">
        <v>0.03</v>
      </c>
      <c r="I806" s="6">
        <f t="shared" si="97"/>
        <v>744</v>
      </c>
      <c r="J806" s="4">
        <v>1.62</v>
      </c>
      <c r="K806" s="4">
        <v>0.17</v>
      </c>
      <c r="L806" s="6">
        <f t="shared" si="98"/>
        <v>780</v>
      </c>
      <c r="M806" s="4">
        <v>9.0500000000000007</v>
      </c>
      <c r="N806" s="4">
        <v>0</v>
      </c>
      <c r="O806" s="4">
        <v>0.01</v>
      </c>
      <c r="P806" s="4">
        <v>18.489999999999998</v>
      </c>
      <c r="Q806" s="6">
        <f t="shared" si="99"/>
        <v>247</v>
      </c>
      <c r="R806" s="4">
        <v>-0.1</v>
      </c>
      <c r="S806" s="4">
        <v>-0.02</v>
      </c>
      <c r="T806" s="4">
        <v>-0.03</v>
      </c>
      <c r="U806" s="6">
        <f t="shared" si="100"/>
        <v>687</v>
      </c>
      <c r="V806" s="4">
        <v>-0.02</v>
      </c>
      <c r="W806" s="6">
        <f t="shared" si="101"/>
        <v>928</v>
      </c>
      <c r="X806" s="4">
        <v>0.06</v>
      </c>
      <c r="Y806" s="4">
        <v>-0.04</v>
      </c>
      <c r="Z806" s="4">
        <v>-0.14000000000000001</v>
      </c>
      <c r="AA806" s="4" t="s">
        <v>46</v>
      </c>
      <c r="AB806" s="4">
        <v>2021</v>
      </c>
      <c r="AC806" s="6">
        <f t="shared" si="102"/>
        <v>663.25</v>
      </c>
      <c r="AD806" s="14">
        <f t="shared" si="103"/>
        <v>804</v>
      </c>
    </row>
    <row r="807" spans="1:30" x14ac:dyDescent="0.35">
      <c r="A807" s="4" t="s">
        <v>999</v>
      </c>
      <c r="B807" s="4" t="s">
        <v>68</v>
      </c>
      <c r="C807" s="4" t="s">
        <v>82</v>
      </c>
      <c r="D807" s="4" t="s">
        <v>120</v>
      </c>
      <c r="E807" s="4">
        <v>35</v>
      </c>
      <c r="F807" s="4">
        <v>5.41</v>
      </c>
      <c r="G807" s="6">
        <f t="shared" si="96"/>
        <v>648</v>
      </c>
      <c r="H807" s="4">
        <v>-7.0000000000000007E-2</v>
      </c>
      <c r="I807" s="6">
        <f t="shared" si="97"/>
        <v>944</v>
      </c>
      <c r="J807" s="4">
        <v>1</v>
      </c>
      <c r="K807" s="4">
        <v>-7.0000000000000007E-2</v>
      </c>
      <c r="L807" s="6">
        <f t="shared" si="98"/>
        <v>953</v>
      </c>
      <c r="M807" s="4">
        <v>0.01</v>
      </c>
      <c r="N807" s="4">
        <v>-0.04</v>
      </c>
      <c r="O807" s="4"/>
      <c r="P807" s="4">
        <v>19.829999999999998</v>
      </c>
      <c r="Q807" s="6">
        <f t="shared" si="99"/>
        <v>164</v>
      </c>
      <c r="R807" s="4">
        <v>0.08</v>
      </c>
      <c r="S807" s="4">
        <v>0.06</v>
      </c>
      <c r="T807" s="4">
        <v>7.0000000000000007E-2</v>
      </c>
      <c r="U807" s="6">
        <f t="shared" si="100"/>
        <v>241</v>
      </c>
      <c r="V807" s="4">
        <v>0.05</v>
      </c>
      <c r="W807" s="6">
        <f t="shared" si="101"/>
        <v>817</v>
      </c>
      <c r="X807" s="4">
        <v>0.02</v>
      </c>
      <c r="Y807" s="4">
        <v>0.04</v>
      </c>
      <c r="Z807" s="4">
        <v>0.08</v>
      </c>
      <c r="AA807" s="4" t="s">
        <v>37</v>
      </c>
      <c r="AB807" s="4">
        <v>2021</v>
      </c>
      <c r="AC807" s="6">
        <f t="shared" si="102"/>
        <v>666.25</v>
      </c>
      <c r="AD807" s="14">
        <f t="shared" si="103"/>
        <v>805</v>
      </c>
    </row>
    <row r="808" spans="1:30" x14ac:dyDescent="0.35">
      <c r="A808" s="4" t="s">
        <v>1000</v>
      </c>
      <c r="B808" s="4" t="s">
        <v>57</v>
      </c>
      <c r="C808" s="4" t="s">
        <v>82</v>
      </c>
      <c r="D808" s="4" t="s">
        <v>133</v>
      </c>
      <c r="E808" s="4">
        <v>19</v>
      </c>
      <c r="F808" s="4">
        <v>0.24</v>
      </c>
      <c r="G808" s="6">
        <f t="shared" si="96"/>
        <v>921</v>
      </c>
      <c r="H808" s="4">
        <v>0.04</v>
      </c>
      <c r="I808" s="6">
        <f t="shared" si="97"/>
        <v>721</v>
      </c>
      <c r="J808" s="4">
        <v>5.07</v>
      </c>
      <c r="K808" s="4">
        <v>-0.06</v>
      </c>
      <c r="L808" s="6">
        <f t="shared" si="98"/>
        <v>944</v>
      </c>
      <c r="M808" s="4">
        <v>0.02</v>
      </c>
      <c r="N808" s="4">
        <v>0.08</v>
      </c>
      <c r="O808" s="4"/>
      <c r="P808" s="4">
        <v>23.36</v>
      </c>
      <c r="Q808" s="6">
        <f t="shared" si="99"/>
        <v>40</v>
      </c>
      <c r="R808" s="4">
        <v>-0.04</v>
      </c>
      <c r="S808" s="4">
        <v>0.04</v>
      </c>
      <c r="T808" s="4">
        <v>0.03</v>
      </c>
      <c r="U808" s="6">
        <f t="shared" si="100"/>
        <v>425</v>
      </c>
      <c r="V808" s="4">
        <v>0</v>
      </c>
      <c r="W808" s="6">
        <f t="shared" si="101"/>
        <v>903</v>
      </c>
      <c r="X808" s="4">
        <v>0.05</v>
      </c>
      <c r="Y808" s="4">
        <v>0.06</v>
      </c>
      <c r="Z808" s="4">
        <v>0.02</v>
      </c>
      <c r="AA808" s="4" t="s">
        <v>33</v>
      </c>
      <c r="AB808" s="4">
        <v>2021</v>
      </c>
      <c r="AC808" s="6">
        <f t="shared" si="102"/>
        <v>667.25</v>
      </c>
      <c r="AD808" s="14">
        <f t="shared" si="103"/>
        <v>806</v>
      </c>
    </row>
    <row r="809" spans="1:30" x14ac:dyDescent="0.35">
      <c r="A809" s="4" t="s">
        <v>1001</v>
      </c>
      <c r="B809" s="4" t="s">
        <v>160</v>
      </c>
      <c r="C809" s="4" t="s">
        <v>31</v>
      </c>
      <c r="D809" s="4" t="s">
        <v>227</v>
      </c>
      <c r="E809" s="4">
        <v>26</v>
      </c>
      <c r="F809" s="4">
        <v>3.39</v>
      </c>
      <c r="G809" s="6">
        <f t="shared" si="96"/>
        <v>716</v>
      </c>
      <c r="H809" s="4">
        <v>-0.04</v>
      </c>
      <c r="I809" s="6">
        <f t="shared" si="97"/>
        <v>883</v>
      </c>
      <c r="J809" s="4">
        <v>2.64</v>
      </c>
      <c r="K809" s="4">
        <v>0.51</v>
      </c>
      <c r="L809" s="6">
        <f t="shared" si="98"/>
        <v>604</v>
      </c>
      <c r="M809" s="4">
        <v>22.28</v>
      </c>
      <c r="N809" s="4">
        <v>0.06</v>
      </c>
      <c r="O809" s="4">
        <v>0</v>
      </c>
      <c r="P809" s="4">
        <v>12.37</v>
      </c>
      <c r="Q809" s="6">
        <f t="shared" si="99"/>
        <v>743</v>
      </c>
      <c r="R809" s="4">
        <v>-0.01</v>
      </c>
      <c r="S809" s="4">
        <v>0.08</v>
      </c>
      <c r="T809" s="4">
        <v>0.02</v>
      </c>
      <c r="U809" s="6">
        <f t="shared" si="100"/>
        <v>468</v>
      </c>
      <c r="V809" s="4">
        <v>0.27</v>
      </c>
      <c r="W809" s="6">
        <f t="shared" si="101"/>
        <v>383</v>
      </c>
      <c r="X809" s="4">
        <v>0.2</v>
      </c>
      <c r="Y809" s="4">
        <v>-0.38</v>
      </c>
      <c r="Z809" s="4">
        <v>-0.3</v>
      </c>
      <c r="AA809" s="4" t="s">
        <v>33</v>
      </c>
      <c r="AB809" s="4">
        <v>2021</v>
      </c>
      <c r="AC809" s="6">
        <f t="shared" si="102"/>
        <v>668.9</v>
      </c>
      <c r="AD809" s="14">
        <f t="shared" si="103"/>
        <v>807</v>
      </c>
    </row>
    <row r="810" spans="1:30" x14ac:dyDescent="0.35">
      <c r="A810" s="4" t="s">
        <v>1002</v>
      </c>
      <c r="B810" s="4" t="s">
        <v>68</v>
      </c>
      <c r="C810" s="4" t="s">
        <v>31</v>
      </c>
      <c r="D810" s="4" t="s">
        <v>372</v>
      </c>
      <c r="E810" s="4">
        <v>21</v>
      </c>
      <c r="F810" s="4">
        <v>0.67</v>
      </c>
      <c r="G810" s="6">
        <f t="shared" si="96"/>
        <v>853</v>
      </c>
      <c r="H810" s="4">
        <v>7.0000000000000007E-2</v>
      </c>
      <c r="I810" s="6">
        <f t="shared" si="97"/>
        <v>652</v>
      </c>
      <c r="J810" s="4">
        <v>1.51</v>
      </c>
      <c r="K810" s="4">
        <v>0.09</v>
      </c>
      <c r="L810" s="6">
        <f t="shared" si="98"/>
        <v>800</v>
      </c>
      <c r="M810" s="4">
        <v>-0.01</v>
      </c>
      <c r="N810" s="4">
        <v>0.03</v>
      </c>
      <c r="O810" s="4"/>
      <c r="P810" s="4">
        <v>27.19</v>
      </c>
      <c r="Q810" s="6">
        <f t="shared" si="99"/>
        <v>7</v>
      </c>
      <c r="R810" s="4">
        <v>-7.0000000000000007E-2</v>
      </c>
      <c r="S810" s="4">
        <v>0.08</v>
      </c>
      <c r="T810" s="4">
        <v>-0.08</v>
      </c>
      <c r="U810" s="6">
        <f t="shared" si="100"/>
        <v>885</v>
      </c>
      <c r="V810" s="4">
        <v>0.03</v>
      </c>
      <c r="W810" s="6">
        <f t="shared" si="101"/>
        <v>857</v>
      </c>
      <c r="X810" s="4">
        <v>0.06</v>
      </c>
      <c r="Y810" s="4">
        <v>-0.03</v>
      </c>
      <c r="Z810" s="4">
        <v>0.08</v>
      </c>
      <c r="AA810" s="4" t="s">
        <v>28</v>
      </c>
      <c r="AB810" s="4">
        <v>2021</v>
      </c>
      <c r="AC810" s="6">
        <f t="shared" si="102"/>
        <v>670.45</v>
      </c>
      <c r="AD810" s="14">
        <f t="shared" si="103"/>
        <v>808</v>
      </c>
    </row>
    <row r="811" spans="1:30" x14ac:dyDescent="0.35">
      <c r="A811" s="4" t="s">
        <v>1003</v>
      </c>
      <c r="B811" s="4" t="s">
        <v>98</v>
      </c>
      <c r="C811" s="4" t="s">
        <v>82</v>
      </c>
      <c r="D811" s="4" t="s">
        <v>147</v>
      </c>
      <c r="E811" s="4">
        <v>21</v>
      </c>
      <c r="F811" s="4">
        <v>2.66</v>
      </c>
      <c r="G811" s="6">
        <f t="shared" si="96"/>
        <v>749</v>
      </c>
      <c r="H811" s="4">
        <v>-0.02</v>
      </c>
      <c r="I811" s="6">
        <f t="shared" si="97"/>
        <v>834</v>
      </c>
      <c r="J811" s="4">
        <v>1.25</v>
      </c>
      <c r="K811" s="4">
        <v>-0.09</v>
      </c>
      <c r="L811" s="6">
        <f t="shared" si="98"/>
        <v>968</v>
      </c>
      <c r="M811" s="4">
        <v>0.05</v>
      </c>
      <c r="N811" s="4">
        <v>0.1</v>
      </c>
      <c r="O811" s="4"/>
      <c r="P811" s="4">
        <v>19.91</v>
      </c>
      <c r="Q811" s="6">
        <f t="shared" si="99"/>
        <v>163</v>
      </c>
      <c r="R811" s="4">
        <v>-7.0000000000000007E-2</v>
      </c>
      <c r="S811" s="4">
        <v>-0.04</v>
      </c>
      <c r="T811" s="4">
        <v>0.06</v>
      </c>
      <c r="U811" s="6">
        <f t="shared" si="100"/>
        <v>287</v>
      </c>
      <c r="V811" s="4">
        <v>0.01</v>
      </c>
      <c r="W811" s="6">
        <f t="shared" si="101"/>
        <v>891</v>
      </c>
      <c r="X811" s="4">
        <v>-0.02</v>
      </c>
      <c r="Y811" s="4">
        <v>-0.08</v>
      </c>
      <c r="Z811" s="4">
        <v>0.02</v>
      </c>
      <c r="AA811" s="4" t="s">
        <v>28</v>
      </c>
      <c r="AB811" s="4">
        <v>2021</v>
      </c>
      <c r="AC811" s="6">
        <f t="shared" si="102"/>
        <v>671.05000000000007</v>
      </c>
      <c r="AD811" s="14">
        <f t="shared" si="103"/>
        <v>809</v>
      </c>
    </row>
    <row r="812" spans="1:30" x14ac:dyDescent="0.35">
      <c r="A812" s="4" t="s">
        <v>1004</v>
      </c>
      <c r="B812" s="4" t="s">
        <v>44</v>
      </c>
      <c r="C812" s="4" t="s">
        <v>301</v>
      </c>
      <c r="D812" s="4" t="s">
        <v>103</v>
      </c>
      <c r="E812" s="4">
        <v>27</v>
      </c>
      <c r="F812" s="4">
        <v>6.27</v>
      </c>
      <c r="G812" s="6">
        <f t="shared" si="96"/>
        <v>610</v>
      </c>
      <c r="H812" s="4">
        <v>0.11</v>
      </c>
      <c r="I812" s="6">
        <f t="shared" si="97"/>
        <v>573</v>
      </c>
      <c r="J812" s="4">
        <v>0.47</v>
      </c>
      <c r="K812" s="4">
        <v>0.39</v>
      </c>
      <c r="L812" s="6">
        <f t="shared" si="98"/>
        <v>679</v>
      </c>
      <c r="M812" s="4">
        <v>66.66</v>
      </c>
      <c r="N812" s="4">
        <v>0.26</v>
      </c>
      <c r="O812" s="4">
        <v>0.51</v>
      </c>
      <c r="P812" s="4">
        <v>14.11</v>
      </c>
      <c r="Q812" s="6">
        <f t="shared" si="99"/>
        <v>617</v>
      </c>
      <c r="R812" s="4">
        <v>-0.08</v>
      </c>
      <c r="S812" s="4">
        <v>0</v>
      </c>
      <c r="T812" s="4">
        <v>-7.0000000000000007E-2</v>
      </c>
      <c r="U812" s="6">
        <f t="shared" si="100"/>
        <v>846</v>
      </c>
      <c r="V812" s="4">
        <v>0.05</v>
      </c>
      <c r="W812" s="6">
        <f t="shared" si="101"/>
        <v>817</v>
      </c>
      <c r="X812" s="4">
        <v>0.13</v>
      </c>
      <c r="Y812" s="4">
        <v>0.08</v>
      </c>
      <c r="Z812" s="4">
        <v>0.17</v>
      </c>
      <c r="AA812" s="4" t="s">
        <v>46</v>
      </c>
      <c r="AB812" s="4">
        <v>2021</v>
      </c>
      <c r="AC812" s="6">
        <f t="shared" si="102"/>
        <v>671.7</v>
      </c>
      <c r="AD812" s="14">
        <f t="shared" si="103"/>
        <v>810</v>
      </c>
    </row>
    <row r="813" spans="1:30" x14ac:dyDescent="0.35">
      <c r="A813" s="4" t="s">
        <v>1005</v>
      </c>
      <c r="B813" s="4" t="s">
        <v>1006</v>
      </c>
      <c r="C813" s="4" t="s">
        <v>82</v>
      </c>
      <c r="D813" s="4" t="s">
        <v>194</v>
      </c>
      <c r="E813" s="4">
        <v>22</v>
      </c>
      <c r="F813" s="4">
        <v>5.46</v>
      </c>
      <c r="G813" s="6">
        <f t="shared" si="96"/>
        <v>647</v>
      </c>
      <c r="H813" s="4">
        <v>0.01</v>
      </c>
      <c r="I813" s="6">
        <f t="shared" si="97"/>
        <v>776</v>
      </c>
      <c r="J813" s="4">
        <v>1.1299999999999999</v>
      </c>
      <c r="K813" s="4">
        <v>0.21</v>
      </c>
      <c r="L813" s="6">
        <f t="shared" si="98"/>
        <v>768</v>
      </c>
      <c r="M813" s="4">
        <v>16.690000000000001</v>
      </c>
      <c r="N813" s="4">
        <v>0.04</v>
      </c>
      <c r="O813" s="4">
        <v>-0.01</v>
      </c>
      <c r="P813" s="4">
        <v>17.72</v>
      </c>
      <c r="Q813" s="6">
        <f t="shared" si="99"/>
        <v>302</v>
      </c>
      <c r="R813" s="4">
        <v>0.08</v>
      </c>
      <c r="S813" s="4">
        <v>-0.04</v>
      </c>
      <c r="T813" s="4">
        <v>-0.04</v>
      </c>
      <c r="U813" s="6">
        <f t="shared" si="100"/>
        <v>733</v>
      </c>
      <c r="V813" s="4">
        <v>0.09</v>
      </c>
      <c r="W813" s="6">
        <f t="shared" si="101"/>
        <v>740</v>
      </c>
      <c r="X813" s="4">
        <v>0.12</v>
      </c>
      <c r="Y813" s="4">
        <v>-0.05</v>
      </c>
      <c r="Z813" s="4">
        <v>-0.04</v>
      </c>
      <c r="AA813" s="4" t="s">
        <v>33</v>
      </c>
      <c r="AB813" s="4">
        <v>2021</v>
      </c>
      <c r="AC813" s="6">
        <f t="shared" si="102"/>
        <v>673.90000000000009</v>
      </c>
      <c r="AD813" s="14">
        <f t="shared" si="103"/>
        <v>811</v>
      </c>
    </row>
    <row r="814" spans="1:30" x14ac:dyDescent="0.35">
      <c r="A814" s="4" t="s">
        <v>1007</v>
      </c>
      <c r="B814" s="4" t="s">
        <v>57</v>
      </c>
      <c r="C814" s="4" t="s">
        <v>82</v>
      </c>
      <c r="D814" s="4" t="s">
        <v>133</v>
      </c>
      <c r="E814" s="4">
        <v>31</v>
      </c>
      <c r="F814" s="4">
        <v>6.24</v>
      </c>
      <c r="G814" s="6">
        <f t="shared" si="96"/>
        <v>612</v>
      </c>
      <c r="H814" s="4">
        <v>7.0000000000000007E-2</v>
      </c>
      <c r="I814" s="6">
        <f t="shared" si="97"/>
        <v>652</v>
      </c>
      <c r="J814" s="4">
        <v>1.05</v>
      </c>
      <c r="K814" s="4">
        <v>0.02</v>
      </c>
      <c r="L814" s="6">
        <f t="shared" si="98"/>
        <v>867</v>
      </c>
      <c r="M814" s="4">
        <v>0.06</v>
      </c>
      <c r="N814" s="4">
        <v>-0.04</v>
      </c>
      <c r="O814" s="4"/>
      <c r="P814" s="4">
        <v>13.29</v>
      </c>
      <c r="Q814" s="6">
        <f t="shared" si="99"/>
        <v>682</v>
      </c>
      <c r="R814" s="4">
        <v>-0.03</v>
      </c>
      <c r="S814" s="4">
        <v>7.0000000000000007E-2</v>
      </c>
      <c r="T814" s="4">
        <v>0.02</v>
      </c>
      <c r="U814" s="6">
        <f t="shared" si="100"/>
        <v>468</v>
      </c>
      <c r="V814" s="4">
        <v>0.09</v>
      </c>
      <c r="W814" s="6">
        <f t="shared" si="101"/>
        <v>740</v>
      </c>
      <c r="X814" s="4">
        <v>0.02</v>
      </c>
      <c r="Y814" s="4">
        <v>-0.12</v>
      </c>
      <c r="Z814" s="4">
        <v>0</v>
      </c>
      <c r="AA814" s="4" t="s">
        <v>33</v>
      </c>
      <c r="AB814" s="4">
        <v>2021</v>
      </c>
      <c r="AC814" s="6">
        <f t="shared" si="102"/>
        <v>674.7</v>
      </c>
      <c r="AD814" s="14">
        <f t="shared" si="103"/>
        <v>812</v>
      </c>
    </row>
    <row r="815" spans="1:30" x14ac:dyDescent="0.35">
      <c r="A815" s="4" t="s">
        <v>1008</v>
      </c>
      <c r="B815" s="4" t="s">
        <v>68</v>
      </c>
      <c r="C815" s="4" t="s">
        <v>82</v>
      </c>
      <c r="D815" s="4" t="s">
        <v>639</v>
      </c>
      <c r="E815" s="4">
        <v>40</v>
      </c>
      <c r="F815" s="4">
        <v>3.27</v>
      </c>
      <c r="G815" s="6">
        <f t="shared" si="96"/>
        <v>725</v>
      </c>
      <c r="H815" s="4">
        <v>0.06</v>
      </c>
      <c r="I815" s="6">
        <f t="shared" si="97"/>
        <v>676</v>
      </c>
      <c r="J815" s="4">
        <v>0.86</v>
      </c>
      <c r="K815" s="4">
        <v>0.22</v>
      </c>
      <c r="L815" s="6">
        <f t="shared" si="98"/>
        <v>762</v>
      </c>
      <c r="M815" s="4">
        <v>33.31</v>
      </c>
      <c r="N815" s="4">
        <v>-7.0000000000000007E-2</v>
      </c>
      <c r="O815" s="4">
        <v>-0.01</v>
      </c>
      <c r="P815" s="4">
        <v>12.91</v>
      </c>
      <c r="Q815" s="6">
        <f t="shared" si="99"/>
        <v>710</v>
      </c>
      <c r="R815" s="4">
        <v>0</v>
      </c>
      <c r="S815" s="4">
        <v>-7.0000000000000007E-2</v>
      </c>
      <c r="T815" s="4">
        <v>0.04</v>
      </c>
      <c r="U815" s="6">
        <f t="shared" si="100"/>
        <v>376</v>
      </c>
      <c r="V815" s="4">
        <v>0.04</v>
      </c>
      <c r="W815" s="6">
        <f t="shared" si="101"/>
        <v>836</v>
      </c>
      <c r="X815" s="4">
        <v>0.03</v>
      </c>
      <c r="Y815" s="4">
        <v>-0.18</v>
      </c>
      <c r="Z815" s="4">
        <v>-0.13</v>
      </c>
      <c r="AA815" s="4" t="s">
        <v>28</v>
      </c>
      <c r="AB815" s="4">
        <v>2021</v>
      </c>
      <c r="AC815" s="6">
        <f t="shared" si="102"/>
        <v>676.65</v>
      </c>
      <c r="AD815" s="14">
        <f t="shared" si="103"/>
        <v>813</v>
      </c>
    </row>
    <row r="816" spans="1:30" x14ac:dyDescent="0.35">
      <c r="A816" s="4" t="s">
        <v>1009</v>
      </c>
      <c r="B816" s="4" t="s">
        <v>149</v>
      </c>
      <c r="C816" s="4" t="s">
        <v>82</v>
      </c>
      <c r="D816" s="4" t="s">
        <v>154</v>
      </c>
      <c r="E816" s="4">
        <v>26</v>
      </c>
      <c r="F816" s="4">
        <v>2.48</v>
      </c>
      <c r="G816" s="6">
        <f t="shared" si="96"/>
        <v>755</v>
      </c>
      <c r="H816" s="4">
        <v>0.08</v>
      </c>
      <c r="I816" s="6">
        <f t="shared" si="97"/>
        <v>635</v>
      </c>
      <c r="J816" s="4">
        <v>1.1599999999999999</v>
      </c>
      <c r="K816" s="4">
        <v>0.01</v>
      </c>
      <c r="L816" s="6">
        <f t="shared" si="98"/>
        <v>879</v>
      </c>
      <c r="M816" s="4">
        <v>-0.04</v>
      </c>
      <c r="N816" s="4">
        <v>0.02</v>
      </c>
      <c r="O816" s="4"/>
      <c r="P816" s="4">
        <v>13.46</v>
      </c>
      <c r="Q816" s="6">
        <f t="shared" si="99"/>
        <v>666</v>
      </c>
      <c r="R816" s="4">
        <v>0.06</v>
      </c>
      <c r="S816" s="4">
        <v>-0.02</v>
      </c>
      <c r="T816" s="4">
        <v>0.04</v>
      </c>
      <c r="U816" s="6">
        <f t="shared" si="100"/>
        <v>376</v>
      </c>
      <c r="V816" s="4">
        <v>0.09</v>
      </c>
      <c r="W816" s="6">
        <f t="shared" si="101"/>
        <v>740</v>
      </c>
      <c r="X816" s="4">
        <v>0.05</v>
      </c>
      <c r="Y816" s="4">
        <v>-0.13</v>
      </c>
      <c r="Z816" s="4">
        <v>-0.1</v>
      </c>
      <c r="AA816" s="4" t="s">
        <v>50</v>
      </c>
      <c r="AB816" s="4">
        <v>2021</v>
      </c>
      <c r="AC816" s="6">
        <f t="shared" si="102"/>
        <v>678.1</v>
      </c>
      <c r="AD816" s="14">
        <f t="shared" si="103"/>
        <v>814</v>
      </c>
    </row>
    <row r="817" spans="1:30" x14ac:dyDescent="0.35">
      <c r="A817" s="4" t="s">
        <v>679</v>
      </c>
      <c r="B817" s="4" t="s">
        <v>119</v>
      </c>
      <c r="C817" s="4" t="s">
        <v>26</v>
      </c>
      <c r="D817" s="4" t="s">
        <v>147</v>
      </c>
      <c r="E817" s="4">
        <v>22</v>
      </c>
      <c r="F817" s="4">
        <v>1.77</v>
      </c>
      <c r="G817" s="6">
        <f t="shared" si="96"/>
        <v>783</v>
      </c>
      <c r="H817" s="4">
        <v>-0.03</v>
      </c>
      <c r="I817" s="6">
        <f t="shared" si="97"/>
        <v>862</v>
      </c>
      <c r="J817" s="4">
        <v>3.43</v>
      </c>
      <c r="K817" s="4">
        <v>0.53</v>
      </c>
      <c r="L817" s="6">
        <f t="shared" si="98"/>
        <v>592</v>
      </c>
      <c r="M817" s="4">
        <v>16.690000000000001</v>
      </c>
      <c r="N817" s="4">
        <v>0.03</v>
      </c>
      <c r="O817" s="4">
        <v>7.0000000000000007E-2</v>
      </c>
      <c r="P817" s="4">
        <v>11.12</v>
      </c>
      <c r="Q817" s="6">
        <f t="shared" si="99"/>
        <v>810</v>
      </c>
      <c r="R817" s="4">
        <v>0.06</v>
      </c>
      <c r="S817" s="4">
        <v>0.06</v>
      </c>
      <c r="T817" s="4">
        <v>-0.03</v>
      </c>
      <c r="U817" s="6">
        <f t="shared" si="100"/>
        <v>687</v>
      </c>
      <c r="V817" s="4">
        <v>0.63</v>
      </c>
      <c r="W817" s="6">
        <f t="shared" si="101"/>
        <v>33</v>
      </c>
      <c r="X817" s="4">
        <v>0.12</v>
      </c>
      <c r="Y817" s="4">
        <v>-0.56000000000000005</v>
      </c>
      <c r="Z817" s="4">
        <v>-0.62</v>
      </c>
      <c r="AA817" s="4" t="s">
        <v>28</v>
      </c>
      <c r="AB817" s="4">
        <v>2021</v>
      </c>
      <c r="AC817" s="6">
        <f t="shared" si="102"/>
        <v>679.19999999999993</v>
      </c>
      <c r="AD817" s="14">
        <f t="shared" si="103"/>
        <v>815</v>
      </c>
    </row>
    <row r="818" spans="1:30" x14ac:dyDescent="0.35">
      <c r="A818" s="4" t="s">
        <v>1010</v>
      </c>
      <c r="B818" s="4" t="s">
        <v>74</v>
      </c>
      <c r="C818" s="4" t="s">
        <v>26</v>
      </c>
      <c r="D818" s="4" t="s">
        <v>145</v>
      </c>
      <c r="E818" s="4">
        <v>32</v>
      </c>
      <c r="F818" s="4">
        <v>1.56</v>
      </c>
      <c r="G818" s="6">
        <f t="shared" si="96"/>
        <v>792</v>
      </c>
      <c r="H818" s="4">
        <v>0.04</v>
      </c>
      <c r="I818" s="6">
        <f t="shared" si="97"/>
        <v>721</v>
      </c>
      <c r="J818" s="4">
        <v>1.83</v>
      </c>
      <c r="K818" s="4">
        <v>7.0000000000000007E-2</v>
      </c>
      <c r="L818" s="6">
        <f t="shared" si="98"/>
        <v>821</v>
      </c>
      <c r="M818" s="4">
        <v>0.05</v>
      </c>
      <c r="N818" s="4">
        <v>-0.02</v>
      </c>
      <c r="O818" s="4"/>
      <c r="P818" s="4">
        <v>21.25</v>
      </c>
      <c r="Q818" s="6">
        <f t="shared" si="99"/>
        <v>93</v>
      </c>
      <c r="R818" s="4">
        <v>-0.06</v>
      </c>
      <c r="S818" s="4">
        <v>-0.09</v>
      </c>
      <c r="T818" s="4">
        <v>-0.04</v>
      </c>
      <c r="U818" s="6">
        <f t="shared" si="100"/>
        <v>733</v>
      </c>
      <c r="V818" s="4">
        <v>-0.02</v>
      </c>
      <c r="W818" s="6">
        <f t="shared" si="101"/>
        <v>928</v>
      </c>
      <c r="X818" s="4">
        <v>-0.03</v>
      </c>
      <c r="Y818" s="4">
        <v>-0.01</v>
      </c>
      <c r="Z818" s="4">
        <v>0.02</v>
      </c>
      <c r="AA818" s="4" t="s">
        <v>79</v>
      </c>
      <c r="AB818" s="4">
        <v>2021</v>
      </c>
      <c r="AC818" s="6">
        <f t="shared" si="102"/>
        <v>679.95</v>
      </c>
      <c r="AD818" s="14">
        <f t="shared" si="103"/>
        <v>816</v>
      </c>
    </row>
    <row r="819" spans="1:30" x14ac:dyDescent="0.35">
      <c r="A819" s="4" t="s">
        <v>1011</v>
      </c>
      <c r="B819" s="4" t="s">
        <v>57</v>
      </c>
      <c r="C819" s="4" t="s">
        <v>26</v>
      </c>
      <c r="D819" s="4" t="s">
        <v>283</v>
      </c>
      <c r="E819" s="4">
        <v>16</v>
      </c>
      <c r="F819" s="4">
        <v>3.95</v>
      </c>
      <c r="G819" s="6">
        <f t="shared" si="96"/>
        <v>701</v>
      </c>
      <c r="H819" s="4">
        <v>-0.01</v>
      </c>
      <c r="I819" s="6">
        <f t="shared" si="97"/>
        <v>820</v>
      </c>
      <c r="J819" s="4">
        <v>2.59</v>
      </c>
      <c r="K819" s="4">
        <v>0.03</v>
      </c>
      <c r="L819" s="6">
        <f t="shared" si="98"/>
        <v>859</v>
      </c>
      <c r="M819" s="4">
        <v>-0.03</v>
      </c>
      <c r="N819" s="4">
        <v>0.08</v>
      </c>
      <c r="O819" s="4"/>
      <c r="P819" s="4">
        <v>12.47</v>
      </c>
      <c r="Q819" s="6">
        <f t="shared" si="99"/>
        <v>736</v>
      </c>
      <c r="R819" s="4">
        <v>-7.0000000000000007E-2</v>
      </c>
      <c r="S819" s="4">
        <v>0.06</v>
      </c>
      <c r="T819" s="4">
        <v>0.04</v>
      </c>
      <c r="U819" s="6">
        <f t="shared" si="100"/>
        <v>376</v>
      </c>
      <c r="V819" s="4">
        <v>0.3</v>
      </c>
      <c r="W819" s="6">
        <f t="shared" si="101"/>
        <v>331</v>
      </c>
      <c r="X819" s="4">
        <v>0.04</v>
      </c>
      <c r="Y819" s="4">
        <v>-0.45</v>
      </c>
      <c r="Z819" s="4">
        <v>-0.36</v>
      </c>
      <c r="AA819" s="4" t="s">
        <v>33</v>
      </c>
      <c r="AB819" s="4">
        <v>2021</v>
      </c>
      <c r="AC819" s="6">
        <f t="shared" si="102"/>
        <v>681.85</v>
      </c>
      <c r="AD819" s="14">
        <f t="shared" si="103"/>
        <v>817</v>
      </c>
    </row>
    <row r="820" spans="1:30" x14ac:dyDescent="0.35">
      <c r="A820" s="4" t="s">
        <v>1012</v>
      </c>
      <c r="B820" s="4" t="s">
        <v>68</v>
      </c>
      <c r="C820" s="4" t="s">
        <v>31</v>
      </c>
      <c r="D820" s="4" t="s">
        <v>176</v>
      </c>
      <c r="E820" s="4">
        <v>20</v>
      </c>
      <c r="F820" s="4">
        <v>2.5</v>
      </c>
      <c r="G820" s="6">
        <f t="shared" si="96"/>
        <v>753</v>
      </c>
      <c r="H820" s="4">
        <v>0.02</v>
      </c>
      <c r="I820" s="6">
        <f t="shared" si="97"/>
        <v>759</v>
      </c>
      <c r="J820" s="4">
        <v>1.0900000000000001</v>
      </c>
      <c r="K820" s="4">
        <v>0.08</v>
      </c>
      <c r="L820" s="6">
        <f t="shared" si="98"/>
        <v>814</v>
      </c>
      <c r="M820" s="4">
        <v>0.02</v>
      </c>
      <c r="N820" s="4">
        <v>-7.0000000000000007E-2</v>
      </c>
      <c r="O820" s="4"/>
      <c r="P820" s="4">
        <v>19.059999999999999</v>
      </c>
      <c r="Q820" s="6">
        <f t="shared" si="99"/>
        <v>205</v>
      </c>
      <c r="R820" s="4">
        <v>0.03</v>
      </c>
      <c r="S820" s="4">
        <v>-0.04</v>
      </c>
      <c r="T820" s="4">
        <v>-0.05</v>
      </c>
      <c r="U820" s="6">
        <f t="shared" si="100"/>
        <v>769</v>
      </c>
      <c r="V820" s="4">
        <v>0.11</v>
      </c>
      <c r="W820" s="6">
        <f t="shared" si="101"/>
        <v>703</v>
      </c>
      <c r="X820" s="4">
        <v>0.04</v>
      </c>
      <c r="Y820" s="4">
        <v>-7.0000000000000007E-2</v>
      </c>
      <c r="Z820" s="4">
        <v>-0.01</v>
      </c>
      <c r="AA820" s="4" t="s">
        <v>28</v>
      </c>
      <c r="AB820" s="4">
        <v>2021</v>
      </c>
      <c r="AC820" s="6">
        <f t="shared" si="102"/>
        <v>681.9</v>
      </c>
      <c r="AD820" s="14">
        <f t="shared" si="103"/>
        <v>818</v>
      </c>
    </row>
    <row r="821" spans="1:30" x14ac:dyDescent="0.35">
      <c r="A821" s="4" t="s">
        <v>1013</v>
      </c>
      <c r="B821" s="4" t="s">
        <v>68</v>
      </c>
      <c r="C821" s="4" t="s">
        <v>31</v>
      </c>
      <c r="D821" s="4" t="s">
        <v>534</v>
      </c>
      <c r="E821" s="4">
        <v>35</v>
      </c>
      <c r="F821" s="4">
        <v>7.97</v>
      </c>
      <c r="G821" s="6">
        <f t="shared" si="96"/>
        <v>558</v>
      </c>
      <c r="H821" s="4">
        <v>0.05</v>
      </c>
      <c r="I821" s="6">
        <f t="shared" si="97"/>
        <v>698</v>
      </c>
      <c r="J821" s="4">
        <v>1.48</v>
      </c>
      <c r="K821" s="4">
        <v>0.71</v>
      </c>
      <c r="L821" s="6">
        <f t="shared" si="98"/>
        <v>432</v>
      </c>
      <c r="M821" s="4">
        <v>45.5</v>
      </c>
      <c r="N821" s="4">
        <v>0.08</v>
      </c>
      <c r="O821" s="4">
        <v>0.11</v>
      </c>
      <c r="P821" s="4">
        <v>9.7100000000000009</v>
      </c>
      <c r="Q821" s="6">
        <f t="shared" si="99"/>
        <v>851</v>
      </c>
      <c r="R821" s="4">
        <v>0.08</v>
      </c>
      <c r="S821" s="4">
        <v>-0.04</v>
      </c>
      <c r="T821" s="4">
        <v>-0.08</v>
      </c>
      <c r="U821" s="6">
        <f t="shared" si="100"/>
        <v>885</v>
      </c>
      <c r="V821" s="4">
        <v>7.0000000000000007E-2</v>
      </c>
      <c r="W821" s="6">
        <f t="shared" si="101"/>
        <v>782</v>
      </c>
      <c r="X821" s="4">
        <v>0.04</v>
      </c>
      <c r="Y821" s="4">
        <v>-0.12</v>
      </c>
      <c r="Z821" s="4">
        <v>0.03</v>
      </c>
      <c r="AA821" s="4" t="s">
        <v>37</v>
      </c>
      <c r="AB821" s="4">
        <v>2021</v>
      </c>
      <c r="AC821" s="6">
        <f t="shared" si="102"/>
        <v>683.2</v>
      </c>
      <c r="AD821" s="14">
        <f t="shared" si="103"/>
        <v>819</v>
      </c>
    </row>
    <row r="822" spans="1:30" x14ac:dyDescent="0.35">
      <c r="A822" s="4" t="s">
        <v>1014</v>
      </c>
      <c r="B822" s="4" t="s">
        <v>57</v>
      </c>
      <c r="C822" s="4" t="s">
        <v>31</v>
      </c>
      <c r="D822" s="4" t="s">
        <v>96</v>
      </c>
      <c r="E822" s="4">
        <v>19</v>
      </c>
      <c r="F822" s="4">
        <v>1.7</v>
      </c>
      <c r="G822" s="6">
        <f t="shared" si="96"/>
        <v>786</v>
      </c>
      <c r="H822" s="4">
        <v>-0.04</v>
      </c>
      <c r="I822" s="6">
        <f t="shared" si="97"/>
        <v>883</v>
      </c>
      <c r="J822" s="4">
        <v>2.58</v>
      </c>
      <c r="K822" s="4">
        <v>-0.08</v>
      </c>
      <c r="L822" s="6">
        <f t="shared" si="98"/>
        <v>960</v>
      </c>
      <c r="M822" s="4">
        <v>0.05</v>
      </c>
      <c r="N822" s="4">
        <v>-0.09</v>
      </c>
      <c r="O822" s="4"/>
      <c r="P822" s="4">
        <v>11</v>
      </c>
      <c r="Q822" s="6">
        <f t="shared" si="99"/>
        <v>816</v>
      </c>
      <c r="R822" s="4">
        <v>-0.02</v>
      </c>
      <c r="S822" s="4">
        <v>0</v>
      </c>
      <c r="T822" s="4">
        <v>0.08</v>
      </c>
      <c r="U822" s="6">
        <f t="shared" si="100"/>
        <v>193</v>
      </c>
      <c r="V822" s="4">
        <v>0.67</v>
      </c>
      <c r="W822" s="6">
        <f t="shared" si="101"/>
        <v>23</v>
      </c>
      <c r="X822" s="4">
        <v>0.25</v>
      </c>
      <c r="Y822" s="4">
        <v>-0.71</v>
      </c>
      <c r="Z822" s="4">
        <v>-0.71</v>
      </c>
      <c r="AA822" s="4" t="s">
        <v>33</v>
      </c>
      <c r="AB822" s="4">
        <v>2021</v>
      </c>
      <c r="AC822" s="6">
        <f t="shared" si="102"/>
        <v>684.3</v>
      </c>
      <c r="AD822" s="14">
        <f t="shared" si="103"/>
        <v>820</v>
      </c>
    </row>
    <row r="823" spans="1:30" x14ac:dyDescent="0.35">
      <c r="A823" s="4" t="s">
        <v>1015</v>
      </c>
      <c r="B823" s="4" t="s">
        <v>189</v>
      </c>
      <c r="C823" s="4" t="s">
        <v>26</v>
      </c>
      <c r="D823" s="4" t="s">
        <v>397</v>
      </c>
      <c r="E823" s="4">
        <v>18</v>
      </c>
      <c r="F823" s="4">
        <v>0.19</v>
      </c>
      <c r="G823" s="6">
        <f t="shared" si="96"/>
        <v>925</v>
      </c>
      <c r="H823" s="4">
        <v>0.05</v>
      </c>
      <c r="I823" s="6">
        <f t="shared" si="97"/>
        <v>698</v>
      </c>
      <c r="J823" s="4">
        <v>4.9800000000000004</v>
      </c>
      <c r="K823" s="4">
        <v>-0.08</v>
      </c>
      <c r="L823" s="6">
        <f t="shared" si="98"/>
        <v>960</v>
      </c>
      <c r="M823" s="4">
        <v>0.04</v>
      </c>
      <c r="N823" s="4">
        <v>0.06</v>
      </c>
      <c r="O823" s="4"/>
      <c r="P823" s="4">
        <v>8</v>
      </c>
      <c r="Q823" s="6">
        <f t="shared" si="99"/>
        <v>874</v>
      </c>
      <c r="R823" s="4">
        <v>7.0000000000000007E-2</v>
      </c>
      <c r="S823" s="4">
        <v>-0.1</v>
      </c>
      <c r="T823" s="4">
        <v>0.06</v>
      </c>
      <c r="U823" s="6">
        <f t="shared" si="100"/>
        <v>287</v>
      </c>
      <c r="V823" s="4">
        <v>0.53</v>
      </c>
      <c r="W823" s="6">
        <f t="shared" si="101"/>
        <v>81</v>
      </c>
      <c r="X823" s="4">
        <v>0.02</v>
      </c>
      <c r="Y823" s="4">
        <v>-0.56999999999999995</v>
      </c>
      <c r="Z823" s="4">
        <v>-0.53</v>
      </c>
      <c r="AA823" s="4" t="s">
        <v>28</v>
      </c>
      <c r="AB823" s="4">
        <v>2021</v>
      </c>
      <c r="AC823" s="6">
        <f t="shared" si="102"/>
        <v>687.5</v>
      </c>
      <c r="AD823" s="14">
        <f t="shared" si="103"/>
        <v>821</v>
      </c>
    </row>
    <row r="824" spans="1:30" x14ac:dyDescent="0.35">
      <c r="A824" s="4" t="s">
        <v>1016</v>
      </c>
      <c r="B824" s="4" t="s">
        <v>57</v>
      </c>
      <c r="C824" s="4" t="s">
        <v>82</v>
      </c>
      <c r="D824" s="4" t="s">
        <v>412</v>
      </c>
      <c r="E824" s="4">
        <v>20</v>
      </c>
      <c r="F824" s="4">
        <v>0.57999999999999996</v>
      </c>
      <c r="G824" s="6">
        <f t="shared" si="96"/>
        <v>864</v>
      </c>
      <c r="H824" s="4">
        <v>0</v>
      </c>
      <c r="I824" s="6">
        <f t="shared" si="97"/>
        <v>798</v>
      </c>
      <c r="J824" s="4">
        <v>5.94</v>
      </c>
      <c r="K824" s="4">
        <v>-0.09</v>
      </c>
      <c r="L824" s="6">
        <f t="shared" si="98"/>
        <v>968</v>
      </c>
      <c r="M824" s="4">
        <v>0.01</v>
      </c>
      <c r="N824" s="4">
        <v>-0.03</v>
      </c>
      <c r="O824" s="4"/>
      <c r="P824" s="4">
        <v>16.670000000000002</v>
      </c>
      <c r="Q824" s="6">
        <f t="shared" si="99"/>
        <v>388</v>
      </c>
      <c r="R824" s="4">
        <v>-0.09</v>
      </c>
      <c r="S824" s="4">
        <v>0.04</v>
      </c>
      <c r="T824" s="4">
        <v>0.01</v>
      </c>
      <c r="U824" s="6">
        <f t="shared" si="100"/>
        <v>521</v>
      </c>
      <c r="V824" s="4">
        <v>0.32</v>
      </c>
      <c r="W824" s="6">
        <f t="shared" si="101"/>
        <v>289</v>
      </c>
      <c r="X824" s="4">
        <v>0.12</v>
      </c>
      <c r="Y824" s="4">
        <v>-0.3</v>
      </c>
      <c r="Z824" s="4">
        <v>-0.32</v>
      </c>
      <c r="AA824" s="4" t="s">
        <v>33</v>
      </c>
      <c r="AB824" s="4">
        <v>2021</v>
      </c>
      <c r="AC824" s="6">
        <f t="shared" si="102"/>
        <v>687.95</v>
      </c>
      <c r="AD824" s="14">
        <f t="shared" si="103"/>
        <v>822</v>
      </c>
    </row>
    <row r="825" spans="1:30" x14ac:dyDescent="0.35">
      <c r="A825" s="4" t="s">
        <v>1017</v>
      </c>
      <c r="B825" s="4" t="s">
        <v>57</v>
      </c>
      <c r="C825" s="4" t="s">
        <v>82</v>
      </c>
      <c r="D825" s="4" t="s">
        <v>194</v>
      </c>
      <c r="E825" s="4">
        <v>22</v>
      </c>
      <c r="F825" s="4">
        <v>2.89</v>
      </c>
      <c r="G825" s="6">
        <f t="shared" si="96"/>
        <v>742</v>
      </c>
      <c r="H825" s="4">
        <v>-0.02</v>
      </c>
      <c r="I825" s="6">
        <f t="shared" si="97"/>
        <v>834</v>
      </c>
      <c r="J825" s="4">
        <v>2.0699999999999998</v>
      </c>
      <c r="K825" s="4">
        <v>0.06</v>
      </c>
      <c r="L825" s="6">
        <f t="shared" si="98"/>
        <v>833</v>
      </c>
      <c r="M825" s="4">
        <v>0.03</v>
      </c>
      <c r="N825" s="4">
        <v>0.04</v>
      </c>
      <c r="O825" s="4"/>
      <c r="P825" s="4">
        <v>21.06</v>
      </c>
      <c r="Q825" s="6">
        <f t="shared" si="99"/>
        <v>107</v>
      </c>
      <c r="R825" s="4">
        <v>0.1</v>
      </c>
      <c r="S825" s="4">
        <v>-0.06</v>
      </c>
      <c r="T825" s="4">
        <v>-0.05</v>
      </c>
      <c r="U825" s="6">
        <f t="shared" si="100"/>
        <v>769</v>
      </c>
      <c r="V825" s="4">
        <v>0.11</v>
      </c>
      <c r="W825" s="6">
        <f t="shared" si="101"/>
        <v>703</v>
      </c>
      <c r="X825" s="4">
        <v>0.14000000000000001</v>
      </c>
      <c r="Y825" s="4">
        <v>-0.23</v>
      </c>
      <c r="Z825" s="4">
        <v>-0.09</v>
      </c>
      <c r="AA825" s="4" t="s">
        <v>33</v>
      </c>
      <c r="AB825" s="4">
        <v>2021</v>
      </c>
      <c r="AC825" s="6">
        <f t="shared" si="102"/>
        <v>688.1</v>
      </c>
      <c r="AD825" s="14">
        <f t="shared" si="103"/>
        <v>823</v>
      </c>
    </row>
    <row r="826" spans="1:30" x14ac:dyDescent="0.35">
      <c r="A826" s="4" t="s">
        <v>1018</v>
      </c>
      <c r="B826" s="4" t="s">
        <v>1019</v>
      </c>
      <c r="C826" s="4" t="s">
        <v>82</v>
      </c>
      <c r="D826" s="4" t="s">
        <v>72</v>
      </c>
      <c r="E826" s="4">
        <v>27</v>
      </c>
      <c r="F826" s="4">
        <v>6.81</v>
      </c>
      <c r="G826" s="6">
        <f t="shared" si="96"/>
        <v>592</v>
      </c>
      <c r="H826" s="4">
        <v>-0.01</v>
      </c>
      <c r="I826" s="6">
        <f t="shared" si="97"/>
        <v>820</v>
      </c>
      <c r="J826" s="4">
        <v>0.84</v>
      </c>
      <c r="K826" s="4">
        <v>0.21</v>
      </c>
      <c r="L826" s="6">
        <f t="shared" si="98"/>
        <v>768</v>
      </c>
      <c r="M826" s="4">
        <v>39.909999999999997</v>
      </c>
      <c r="N826" s="4">
        <v>-7.0000000000000007E-2</v>
      </c>
      <c r="O826" s="4">
        <v>0.09</v>
      </c>
      <c r="P826" s="4">
        <v>21.84</v>
      </c>
      <c r="Q826" s="6">
        <f t="shared" si="99"/>
        <v>71</v>
      </c>
      <c r="R826" s="4">
        <v>-0.01</v>
      </c>
      <c r="S826" s="4">
        <v>-0.1</v>
      </c>
      <c r="T826" s="4">
        <v>-0.1</v>
      </c>
      <c r="U826" s="6">
        <f t="shared" si="100"/>
        <v>960</v>
      </c>
      <c r="V826" s="4">
        <v>0.02</v>
      </c>
      <c r="W826" s="6">
        <f t="shared" si="101"/>
        <v>874</v>
      </c>
      <c r="X826" s="4">
        <v>-0.04</v>
      </c>
      <c r="Y826" s="4">
        <v>0.05</v>
      </c>
      <c r="Z826" s="4">
        <v>-0.01</v>
      </c>
      <c r="AA826" s="4" t="s">
        <v>28</v>
      </c>
      <c r="AB826" s="4">
        <v>2021</v>
      </c>
      <c r="AC826" s="6">
        <f t="shared" si="102"/>
        <v>689.45</v>
      </c>
      <c r="AD826" s="14">
        <f t="shared" si="103"/>
        <v>824</v>
      </c>
    </row>
    <row r="827" spans="1:30" x14ac:dyDescent="0.35">
      <c r="A827" s="4" t="s">
        <v>1020</v>
      </c>
      <c r="B827" s="4" t="s">
        <v>68</v>
      </c>
      <c r="C827" s="4" t="s">
        <v>31</v>
      </c>
      <c r="D827" s="4" t="s">
        <v>147</v>
      </c>
      <c r="E827" s="4">
        <v>20</v>
      </c>
      <c r="F827" s="4">
        <v>0.63</v>
      </c>
      <c r="G827" s="6">
        <f t="shared" si="96"/>
        <v>859</v>
      </c>
      <c r="H827" s="4">
        <v>0.04</v>
      </c>
      <c r="I827" s="6">
        <f t="shared" si="97"/>
        <v>721</v>
      </c>
      <c r="J827" s="4">
        <v>1.65</v>
      </c>
      <c r="K827" s="4">
        <v>0.09</v>
      </c>
      <c r="L827" s="6">
        <f t="shared" si="98"/>
        <v>800</v>
      </c>
      <c r="M827" s="4">
        <v>0.04</v>
      </c>
      <c r="N827" s="4">
        <v>0.06</v>
      </c>
      <c r="O827" s="4"/>
      <c r="P827" s="4">
        <v>1.36</v>
      </c>
      <c r="Q827" s="6">
        <f t="shared" si="99"/>
        <v>879</v>
      </c>
      <c r="R827" s="4">
        <v>-0.01</v>
      </c>
      <c r="S827" s="4">
        <v>0.05</v>
      </c>
      <c r="T827" s="4">
        <v>0.05</v>
      </c>
      <c r="U827" s="6">
        <f t="shared" si="100"/>
        <v>340</v>
      </c>
      <c r="V827" s="4">
        <v>0.27</v>
      </c>
      <c r="W827" s="6">
        <f t="shared" si="101"/>
        <v>383</v>
      </c>
      <c r="X827" s="4">
        <v>0.19</v>
      </c>
      <c r="Y827" s="4">
        <v>-0.24</v>
      </c>
      <c r="Z827" s="4">
        <v>-0.11</v>
      </c>
      <c r="AA827" s="4" t="s">
        <v>28</v>
      </c>
      <c r="AB827" s="4">
        <v>2021</v>
      </c>
      <c r="AC827" s="6">
        <f t="shared" si="102"/>
        <v>690.25</v>
      </c>
      <c r="AD827" s="14">
        <f t="shared" si="103"/>
        <v>825</v>
      </c>
    </row>
    <row r="828" spans="1:30" x14ac:dyDescent="0.35">
      <c r="A828" s="4" t="s">
        <v>1021</v>
      </c>
      <c r="B828" s="4" t="s">
        <v>250</v>
      </c>
      <c r="C828" s="4" t="s">
        <v>26</v>
      </c>
      <c r="D828" s="4" t="s">
        <v>172</v>
      </c>
      <c r="E828" s="4">
        <v>21</v>
      </c>
      <c r="F828" s="4">
        <v>1.91</v>
      </c>
      <c r="G828" s="6">
        <f t="shared" si="96"/>
        <v>776</v>
      </c>
      <c r="H828" s="4">
        <v>-0.06</v>
      </c>
      <c r="I828" s="6">
        <f t="shared" si="97"/>
        <v>923</v>
      </c>
      <c r="J828" s="4">
        <v>1.93</v>
      </c>
      <c r="K828" s="4">
        <v>-0.02</v>
      </c>
      <c r="L828" s="6">
        <f t="shared" si="98"/>
        <v>900</v>
      </c>
      <c r="M828" s="4">
        <v>0.08</v>
      </c>
      <c r="N828" s="4">
        <v>0.02</v>
      </c>
      <c r="O828" s="4"/>
      <c r="P828" s="4">
        <v>25.47</v>
      </c>
      <c r="Q828" s="6">
        <f t="shared" si="99"/>
        <v>21</v>
      </c>
      <c r="R828" s="4">
        <v>0.02</v>
      </c>
      <c r="S828" s="4">
        <v>-0.1</v>
      </c>
      <c r="T828" s="4">
        <v>0.02</v>
      </c>
      <c r="U828" s="6">
        <f t="shared" si="100"/>
        <v>468</v>
      </c>
      <c r="V828" s="4">
        <v>0</v>
      </c>
      <c r="W828" s="6">
        <f t="shared" si="101"/>
        <v>903</v>
      </c>
      <c r="X828" s="4">
        <v>0.05</v>
      </c>
      <c r="Y828" s="4">
        <v>0</v>
      </c>
      <c r="Z828" s="4">
        <v>-0.03</v>
      </c>
      <c r="AA828" s="4" t="s">
        <v>37</v>
      </c>
      <c r="AB828" s="4">
        <v>2021</v>
      </c>
      <c r="AC828" s="6">
        <f t="shared" si="102"/>
        <v>690.8</v>
      </c>
      <c r="AD828" s="14">
        <f t="shared" si="103"/>
        <v>826</v>
      </c>
    </row>
    <row r="829" spans="1:30" x14ac:dyDescent="0.35">
      <c r="A829" s="4" t="s">
        <v>1022</v>
      </c>
      <c r="B829" s="4" t="s">
        <v>81</v>
      </c>
      <c r="C829" s="4" t="s">
        <v>31</v>
      </c>
      <c r="D829" s="4" t="s">
        <v>75</v>
      </c>
      <c r="E829" s="4">
        <v>18</v>
      </c>
      <c r="F829" s="4">
        <v>0.37</v>
      </c>
      <c r="G829" s="6">
        <f t="shared" si="96"/>
        <v>898</v>
      </c>
      <c r="H829" s="4">
        <v>7.0000000000000007E-2</v>
      </c>
      <c r="I829" s="6">
        <f t="shared" si="97"/>
        <v>652</v>
      </c>
      <c r="J829" s="4">
        <v>2.4300000000000002</v>
      </c>
      <c r="K829" s="4">
        <v>0.01</v>
      </c>
      <c r="L829" s="6">
        <f t="shared" si="98"/>
        <v>879</v>
      </c>
      <c r="M829" s="4">
        <v>0</v>
      </c>
      <c r="N829" s="4">
        <v>-0.01</v>
      </c>
      <c r="O829" s="4"/>
      <c r="P829" s="4">
        <v>22.78</v>
      </c>
      <c r="Q829" s="6">
        <f t="shared" si="99"/>
        <v>53</v>
      </c>
      <c r="R829" s="4">
        <v>-0.08</v>
      </c>
      <c r="S829" s="4">
        <v>-0.01</v>
      </c>
      <c r="T829" s="4">
        <v>-0.05</v>
      </c>
      <c r="U829" s="6">
        <f t="shared" si="100"/>
        <v>769</v>
      </c>
      <c r="V829" s="4">
        <v>-0.04</v>
      </c>
      <c r="W829" s="6">
        <f t="shared" si="101"/>
        <v>946</v>
      </c>
      <c r="X829" s="4">
        <v>0.02</v>
      </c>
      <c r="Y829" s="4">
        <v>0.09</v>
      </c>
      <c r="Z829" s="4">
        <v>-0.04</v>
      </c>
      <c r="AA829" s="4" t="s">
        <v>50</v>
      </c>
      <c r="AB829" s="4">
        <v>2021</v>
      </c>
      <c r="AC829" s="6">
        <f t="shared" si="102"/>
        <v>691.4</v>
      </c>
      <c r="AD829" s="14">
        <f t="shared" si="103"/>
        <v>827</v>
      </c>
    </row>
    <row r="830" spans="1:30" x14ac:dyDescent="0.35">
      <c r="A830" s="4" t="s">
        <v>1023</v>
      </c>
      <c r="B830" s="4" t="s">
        <v>183</v>
      </c>
      <c r="C830" s="4" t="s">
        <v>26</v>
      </c>
      <c r="D830" s="4" t="s">
        <v>487</v>
      </c>
      <c r="E830" s="4">
        <v>26</v>
      </c>
      <c r="F830" s="4">
        <v>10.52</v>
      </c>
      <c r="G830" s="6">
        <f t="shared" si="96"/>
        <v>475</v>
      </c>
      <c r="H830" s="4">
        <v>-0.1</v>
      </c>
      <c r="I830" s="6">
        <f t="shared" si="97"/>
        <v>973</v>
      </c>
      <c r="J830" s="4">
        <v>0.95</v>
      </c>
      <c r="K830" s="4">
        <v>0.19</v>
      </c>
      <c r="L830" s="6">
        <f t="shared" si="98"/>
        <v>776</v>
      </c>
      <c r="M830" s="4">
        <v>9.1300000000000008</v>
      </c>
      <c r="N830" s="4">
        <v>0.05</v>
      </c>
      <c r="O830" s="4">
        <v>0.04</v>
      </c>
      <c r="P830" s="4">
        <v>19.55</v>
      </c>
      <c r="Q830" s="6">
        <f t="shared" si="99"/>
        <v>180</v>
      </c>
      <c r="R830" s="4">
        <v>0.01</v>
      </c>
      <c r="S830" s="4">
        <v>-0.03</v>
      </c>
      <c r="T830" s="4">
        <v>-0.06</v>
      </c>
      <c r="U830" s="6">
        <f t="shared" si="100"/>
        <v>805</v>
      </c>
      <c r="V830" s="4">
        <v>0.09</v>
      </c>
      <c r="W830" s="6">
        <f t="shared" si="101"/>
        <v>740</v>
      </c>
      <c r="X830" s="4">
        <v>-0.03</v>
      </c>
      <c r="Y830" s="4">
        <v>0.03</v>
      </c>
      <c r="Z830" s="4">
        <v>0.01</v>
      </c>
      <c r="AA830" s="4" t="s">
        <v>50</v>
      </c>
      <c r="AB830" s="4">
        <v>2021</v>
      </c>
      <c r="AC830" s="6">
        <f t="shared" si="102"/>
        <v>691.45</v>
      </c>
      <c r="AD830" s="14">
        <f t="shared" si="103"/>
        <v>828</v>
      </c>
    </row>
    <row r="831" spans="1:30" x14ac:dyDescent="0.35">
      <c r="A831" s="4" t="s">
        <v>294</v>
      </c>
      <c r="B831" s="4" t="s">
        <v>189</v>
      </c>
      <c r="C831" s="4" t="s">
        <v>31</v>
      </c>
      <c r="D831" s="4" t="s">
        <v>194</v>
      </c>
      <c r="E831" s="4">
        <v>25</v>
      </c>
      <c r="F831" s="4">
        <v>1.59</v>
      </c>
      <c r="G831" s="6">
        <f t="shared" si="96"/>
        <v>789</v>
      </c>
      <c r="H831" s="4">
        <v>0.09</v>
      </c>
      <c r="I831" s="6">
        <f t="shared" si="97"/>
        <v>605</v>
      </c>
      <c r="J831" s="4">
        <v>1.19</v>
      </c>
      <c r="K831" s="4">
        <v>0.06</v>
      </c>
      <c r="L831" s="6">
        <f t="shared" si="98"/>
        <v>833</v>
      </c>
      <c r="M831" s="4">
        <v>0.05</v>
      </c>
      <c r="N831" s="4">
        <v>7.0000000000000007E-2</v>
      </c>
      <c r="O831" s="4"/>
      <c r="P831" s="4">
        <v>9.59</v>
      </c>
      <c r="Q831" s="6">
        <f t="shared" si="99"/>
        <v>856</v>
      </c>
      <c r="R831" s="4">
        <v>0.09</v>
      </c>
      <c r="S831" s="4">
        <v>7.0000000000000007E-2</v>
      </c>
      <c r="T831" s="4">
        <v>-0.02</v>
      </c>
      <c r="U831" s="6">
        <f t="shared" si="100"/>
        <v>656</v>
      </c>
      <c r="V831" s="4">
        <v>0.32</v>
      </c>
      <c r="W831" s="6">
        <f t="shared" si="101"/>
        <v>289</v>
      </c>
      <c r="X831" s="4">
        <v>0.22</v>
      </c>
      <c r="Y831" s="4">
        <v>-0.3</v>
      </c>
      <c r="Z831" s="4">
        <v>-0.32</v>
      </c>
      <c r="AA831" s="4" t="s">
        <v>33</v>
      </c>
      <c r="AB831" s="4">
        <v>2021</v>
      </c>
      <c r="AC831" s="6">
        <f t="shared" si="102"/>
        <v>691.9</v>
      </c>
      <c r="AD831" s="14">
        <f t="shared" si="103"/>
        <v>829</v>
      </c>
    </row>
    <row r="832" spans="1:30" x14ac:dyDescent="0.35">
      <c r="A832" s="4" t="s">
        <v>1024</v>
      </c>
      <c r="B832" s="4" t="s">
        <v>81</v>
      </c>
      <c r="C832" s="4" t="s">
        <v>82</v>
      </c>
      <c r="D832" s="4" t="s">
        <v>310</v>
      </c>
      <c r="E832" s="4">
        <v>23</v>
      </c>
      <c r="F832" s="4">
        <v>3.73</v>
      </c>
      <c r="G832" s="6">
        <f t="shared" si="96"/>
        <v>707</v>
      </c>
      <c r="H832" s="4">
        <v>0.08</v>
      </c>
      <c r="I832" s="6">
        <f t="shared" si="97"/>
        <v>635</v>
      </c>
      <c r="J832" s="4">
        <v>0.33</v>
      </c>
      <c r="K832" s="4">
        <v>0.03</v>
      </c>
      <c r="L832" s="6">
        <f t="shared" si="98"/>
        <v>859</v>
      </c>
      <c r="M832" s="4">
        <v>0.02</v>
      </c>
      <c r="N832" s="4">
        <v>-0.05</v>
      </c>
      <c r="O832" s="4"/>
      <c r="P832" s="4">
        <v>19.11</v>
      </c>
      <c r="Q832" s="6">
        <f t="shared" si="99"/>
        <v>201</v>
      </c>
      <c r="R832" s="4">
        <v>-0.04</v>
      </c>
      <c r="S832" s="4">
        <v>-0.09</v>
      </c>
      <c r="T832" s="4">
        <v>-0.09</v>
      </c>
      <c r="U832" s="6">
        <f t="shared" si="100"/>
        <v>923</v>
      </c>
      <c r="V832" s="4">
        <v>0.02</v>
      </c>
      <c r="W832" s="6">
        <f t="shared" si="101"/>
        <v>874</v>
      </c>
      <c r="X832" s="4">
        <v>-0.01</v>
      </c>
      <c r="Y832" s="4">
        <v>-0.03</v>
      </c>
      <c r="Z832" s="4">
        <v>-0.09</v>
      </c>
      <c r="AA832" s="4" t="s">
        <v>50</v>
      </c>
      <c r="AB832" s="4">
        <v>2021</v>
      </c>
      <c r="AC832" s="6">
        <f t="shared" si="102"/>
        <v>692.59999999999991</v>
      </c>
      <c r="AD832" s="14">
        <f t="shared" si="103"/>
        <v>830</v>
      </c>
    </row>
    <row r="833" spans="1:30" x14ac:dyDescent="0.35">
      <c r="A833" s="4" t="s">
        <v>1025</v>
      </c>
      <c r="B833" s="4" t="s">
        <v>77</v>
      </c>
      <c r="C833" s="4" t="s">
        <v>82</v>
      </c>
      <c r="D833" s="4" t="s">
        <v>318</v>
      </c>
      <c r="E833" s="4">
        <v>26</v>
      </c>
      <c r="F833" s="4">
        <v>4.83</v>
      </c>
      <c r="G833" s="6">
        <f t="shared" si="96"/>
        <v>668</v>
      </c>
      <c r="H833" s="4">
        <v>-0.05</v>
      </c>
      <c r="I833" s="6">
        <f t="shared" si="97"/>
        <v>908</v>
      </c>
      <c r="J833" s="4">
        <v>1.88</v>
      </c>
      <c r="K833" s="4">
        <v>-0.02</v>
      </c>
      <c r="L833" s="6">
        <f t="shared" si="98"/>
        <v>900</v>
      </c>
      <c r="M833" s="4">
        <v>-0.03</v>
      </c>
      <c r="N833" s="4">
        <v>0</v>
      </c>
      <c r="O833" s="4"/>
      <c r="P833" s="4">
        <v>24.99</v>
      </c>
      <c r="Q833" s="6">
        <f t="shared" si="99"/>
        <v>25</v>
      </c>
      <c r="R833" s="4">
        <v>0.14000000000000001</v>
      </c>
      <c r="S833" s="4">
        <v>-0.04</v>
      </c>
      <c r="T833" s="4">
        <v>-0.04</v>
      </c>
      <c r="U833" s="6">
        <f t="shared" si="100"/>
        <v>733</v>
      </c>
      <c r="V833" s="4">
        <v>0.1</v>
      </c>
      <c r="W833" s="6">
        <f t="shared" si="101"/>
        <v>722</v>
      </c>
      <c r="X833" s="4">
        <v>0.04</v>
      </c>
      <c r="Y833" s="4">
        <v>-0.01</v>
      </c>
      <c r="Z833" s="4">
        <v>-7.0000000000000007E-2</v>
      </c>
      <c r="AA833" s="4" t="s">
        <v>79</v>
      </c>
      <c r="AB833" s="4">
        <v>2021</v>
      </c>
      <c r="AC833" s="6">
        <f t="shared" si="102"/>
        <v>693.1</v>
      </c>
      <c r="AD833" s="14">
        <f t="shared" si="103"/>
        <v>831</v>
      </c>
    </row>
    <row r="834" spans="1:30" x14ac:dyDescent="0.35">
      <c r="A834" s="4" t="s">
        <v>1026</v>
      </c>
      <c r="B834" s="4" t="s">
        <v>68</v>
      </c>
      <c r="C834" s="4" t="s">
        <v>82</v>
      </c>
      <c r="D834" s="4" t="s">
        <v>225</v>
      </c>
      <c r="E834" s="4">
        <v>29</v>
      </c>
      <c r="F834" s="4">
        <v>3.13</v>
      </c>
      <c r="G834" s="6">
        <f t="shared" si="96"/>
        <v>734</v>
      </c>
      <c r="H834" s="4">
        <v>-0.04</v>
      </c>
      <c r="I834" s="6">
        <f t="shared" si="97"/>
        <v>883</v>
      </c>
      <c r="J834" s="4">
        <v>1.18</v>
      </c>
      <c r="K834" s="4">
        <v>0.22</v>
      </c>
      <c r="L834" s="6">
        <f t="shared" si="98"/>
        <v>762</v>
      </c>
      <c r="M834" s="4">
        <v>24.95</v>
      </c>
      <c r="N834" s="4">
        <v>0.02</v>
      </c>
      <c r="O834" s="4">
        <v>-0.02</v>
      </c>
      <c r="P834" s="4">
        <v>11.71</v>
      </c>
      <c r="Q834" s="6">
        <f t="shared" si="99"/>
        <v>785</v>
      </c>
      <c r="R834" s="4">
        <v>0</v>
      </c>
      <c r="S834" s="4">
        <v>-7.0000000000000007E-2</v>
      </c>
      <c r="T834" s="4">
        <v>7.0000000000000007E-2</v>
      </c>
      <c r="U834" s="6">
        <f t="shared" si="100"/>
        <v>241</v>
      </c>
      <c r="V834" s="4">
        <v>0.18</v>
      </c>
      <c r="W834" s="6">
        <f t="shared" si="101"/>
        <v>561</v>
      </c>
      <c r="X834" s="4">
        <v>0.03</v>
      </c>
      <c r="Y834" s="4">
        <v>-0.09</v>
      </c>
      <c r="Z834" s="4">
        <v>-0.19</v>
      </c>
      <c r="AA834" s="4" t="s">
        <v>28</v>
      </c>
      <c r="AB834" s="4">
        <v>2021</v>
      </c>
      <c r="AC834" s="6">
        <f t="shared" si="102"/>
        <v>693.25</v>
      </c>
      <c r="AD834" s="14">
        <f t="shared" si="103"/>
        <v>832</v>
      </c>
    </row>
    <row r="835" spans="1:30" x14ac:dyDescent="0.35">
      <c r="A835" s="4" t="s">
        <v>1027</v>
      </c>
      <c r="B835" s="4" t="s">
        <v>264</v>
      </c>
      <c r="C835" s="4" t="s">
        <v>26</v>
      </c>
      <c r="D835" s="4" t="s">
        <v>117</v>
      </c>
      <c r="E835" s="4">
        <v>29</v>
      </c>
      <c r="F835" s="4">
        <v>0.42</v>
      </c>
      <c r="G835" s="6">
        <f t="shared" ref="G835:G898" si="104">RANK(F835,$F$3:$F$981)</f>
        <v>885</v>
      </c>
      <c r="H835" s="4">
        <v>-0.02</v>
      </c>
      <c r="I835" s="6">
        <f t="shared" ref="I835:I898" si="105">RANK(H835,H$3:H$981)</f>
        <v>834</v>
      </c>
      <c r="J835" s="4">
        <v>1.99</v>
      </c>
      <c r="K835" s="4">
        <v>7.0000000000000007E-2</v>
      </c>
      <c r="L835" s="6">
        <f t="shared" ref="L835:L898" si="106">RANK(K835,K$3:K$981)</f>
        <v>821</v>
      </c>
      <c r="M835" s="4">
        <v>-0.06</v>
      </c>
      <c r="N835" s="4">
        <v>0.04</v>
      </c>
      <c r="O835" s="4"/>
      <c r="P835" s="4">
        <v>8.02</v>
      </c>
      <c r="Q835" s="6">
        <f t="shared" ref="Q835:Q898" si="107">IFERROR(RANK(P835,P$3:P$981),999)</f>
        <v>873</v>
      </c>
      <c r="R835" s="4">
        <v>0.01</v>
      </c>
      <c r="S835" s="4">
        <v>7.0000000000000007E-2</v>
      </c>
      <c r="T835" s="4">
        <v>0.08</v>
      </c>
      <c r="U835" s="6">
        <f t="shared" ref="U835:U898" si="108">IFERROR(RANK(T835,T$3:T$981),999)</f>
        <v>193</v>
      </c>
      <c r="V835" s="4">
        <v>0.32</v>
      </c>
      <c r="W835" s="6">
        <f t="shared" ref="W835:W898" si="109">RANK(V835,V$3:V$981)</f>
        <v>289</v>
      </c>
      <c r="X835" s="4">
        <v>0.21</v>
      </c>
      <c r="Y835" s="4">
        <v>-0.35</v>
      </c>
      <c r="Z835" s="4">
        <v>-0.49</v>
      </c>
      <c r="AA835" s="4" t="s">
        <v>50</v>
      </c>
      <c r="AB835" s="4">
        <v>2021</v>
      </c>
      <c r="AC835" s="6">
        <f t="shared" ref="AC835:AC898" si="110">$G$1*G835+$I$1*I835+$L$1*L835+$Q$1*Q835+$W$1*W835+$U$1*U835</f>
        <v>694.25000000000011</v>
      </c>
      <c r="AD835" s="14">
        <f t="shared" ref="AD835:AD898" si="111">RANK(AC835,AC$3:AC$981,1)</f>
        <v>833</v>
      </c>
    </row>
    <row r="836" spans="1:30" x14ac:dyDescent="0.35">
      <c r="A836" s="4" t="s">
        <v>947</v>
      </c>
      <c r="B836" s="4" t="s">
        <v>39</v>
      </c>
      <c r="C836" s="4" t="s">
        <v>31</v>
      </c>
      <c r="D836" s="4" t="s">
        <v>172</v>
      </c>
      <c r="E836" s="4">
        <v>31</v>
      </c>
      <c r="F836" s="4">
        <v>5.24</v>
      </c>
      <c r="G836" s="6">
        <f t="shared" si="104"/>
        <v>655</v>
      </c>
      <c r="H836" s="4">
        <v>-0.06</v>
      </c>
      <c r="I836" s="6">
        <f t="shared" si="105"/>
        <v>923</v>
      </c>
      <c r="J836" s="4">
        <v>1.1200000000000001</v>
      </c>
      <c r="K836" s="4">
        <v>0.26</v>
      </c>
      <c r="L836" s="6">
        <f t="shared" si="106"/>
        <v>741</v>
      </c>
      <c r="M836" s="4">
        <v>16.75</v>
      </c>
      <c r="N836" s="4">
        <v>0.02</v>
      </c>
      <c r="O836" s="4">
        <v>0.04</v>
      </c>
      <c r="P836" s="4">
        <v>10.97</v>
      </c>
      <c r="Q836" s="6">
        <f t="shared" si="107"/>
        <v>818</v>
      </c>
      <c r="R836" s="4">
        <v>0.01</v>
      </c>
      <c r="S836" s="4">
        <v>0.01</v>
      </c>
      <c r="T836" s="4">
        <v>0.08</v>
      </c>
      <c r="U836" s="6">
        <f t="shared" si="108"/>
        <v>193</v>
      </c>
      <c r="V836" s="4">
        <v>0.13</v>
      </c>
      <c r="W836" s="6">
        <f t="shared" si="109"/>
        <v>665</v>
      </c>
      <c r="X836" s="4">
        <v>0.14000000000000001</v>
      </c>
      <c r="Y836" s="4">
        <v>-0.13</v>
      </c>
      <c r="Z836" s="4">
        <v>0.01</v>
      </c>
      <c r="AA836" s="4" t="s">
        <v>37</v>
      </c>
      <c r="AB836" s="4">
        <v>2021</v>
      </c>
      <c r="AC836" s="6">
        <f t="shared" si="110"/>
        <v>695.35000000000014</v>
      </c>
      <c r="AD836" s="14">
        <f t="shared" si="111"/>
        <v>834</v>
      </c>
    </row>
    <row r="837" spans="1:30" x14ac:dyDescent="0.35">
      <c r="A837" s="4" t="s">
        <v>1028</v>
      </c>
      <c r="B837" s="4" t="s">
        <v>101</v>
      </c>
      <c r="C837" s="4" t="s">
        <v>301</v>
      </c>
      <c r="D837" s="4" t="s">
        <v>487</v>
      </c>
      <c r="E837" s="4">
        <v>25</v>
      </c>
      <c r="F837" s="4">
        <v>5.32</v>
      </c>
      <c r="G837" s="6">
        <f t="shared" si="104"/>
        <v>650</v>
      </c>
      <c r="H837" s="4">
        <v>-0.09</v>
      </c>
      <c r="I837" s="6">
        <f t="shared" si="105"/>
        <v>965</v>
      </c>
      <c r="J837" s="4">
        <v>0.96</v>
      </c>
      <c r="K837" s="4">
        <v>0.15</v>
      </c>
      <c r="L837" s="6">
        <f t="shared" si="106"/>
        <v>785</v>
      </c>
      <c r="M837" s="4">
        <v>19.98</v>
      </c>
      <c r="N837" s="4">
        <v>-0.08</v>
      </c>
      <c r="O837" s="4">
        <v>-0.04</v>
      </c>
      <c r="P837" s="4">
        <v>20.65</v>
      </c>
      <c r="Q837" s="6">
        <f t="shared" si="107"/>
        <v>129</v>
      </c>
      <c r="R837" s="4">
        <v>-0.02</v>
      </c>
      <c r="S837" s="4">
        <v>-0.01</v>
      </c>
      <c r="T837" s="4">
        <v>-0.03</v>
      </c>
      <c r="U837" s="6">
        <f t="shared" si="108"/>
        <v>687</v>
      </c>
      <c r="V837" s="4">
        <v>7.0000000000000007E-2</v>
      </c>
      <c r="W837" s="6">
        <f t="shared" si="109"/>
        <v>782</v>
      </c>
      <c r="X837" s="4">
        <v>0.05</v>
      </c>
      <c r="Y837" s="4">
        <v>-0.01</v>
      </c>
      <c r="Z837" s="4">
        <v>-7.0000000000000007E-2</v>
      </c>
      <c r="AA837" s="4" t="s">
        <v>50</v>
      </c>
      <c r="AB837" s="4">
        <v>2021</v>
      </c>
      <c r="AC837" s="6">
        <f t="shared" si="110"/>
        <v>696.35</v>
      </c>
      <c r="AD837" s="14">
        <f t="shared" si="111"/>
        <v>835</v>
      </c>
    </row>
    <row r="838" spans="1:30" x14ac:dyDescent="0.35">
      <c r="A838" s="4" t="s">
        <v>1029</v>
      </c>
      <c r="B838" s="4" t="s">
        <v>282</v>
      </c>
      <c r="C838" s="4" t="s">
        <v>82</v>
      </c>
      <c r="D838" s="4" t="s">
        <v>158</v>
      </c>
      <c r="E838" s="4">
        <v>25</v>
      </c>
      <c r="F838" s="4">
        <v>0.37</v>
      </c>
      <c r="G838" s="6">
        <f t="shared" si="104"/>
        <v>898</v>
      </c>
      <c r="H838" s="4">
        <v>0.04</v>
      </c>
      <c r="I838" s="6">
        <f t="shared" si="105"/>
        <v>721</v>
      </c>
      <c r="J838" s="4">
        <v>2.52</v>
      </c>
      <c r="K838" s="4">
        <v>0.01</v>
      </c>
      <c r="L838" s="6">
        <f t="shared" si="106"/>
        <v>879</v>
      </c>
      <c r="M838" s="4">
        <v>0</v>
      </c>
      <c r="N838" s="4">
        <v>0.01</v>
      </c>
      <c r="O838" s="4"/>
      <c r="P838" s="4">
        <v>30.79</v>
      </c>
      <c r="Q838" s="6">
        <f t="shared" si="107"/>
        <v>4</v>
      </c>
      <c r="R838" s="4">
        <v>-0.08</v>
      </c>
      <c r="S838" s="4">
        <v>-0.03</v>
      </c>
      <c r="T838" s="4">
        <v>-0.04</v>
      </c>
      <c r="U838" s="6">
        <f t="shared" si="108"/>
        <v>733</v>
      </c>
      <c r="V838" s="4">
        <v>-0.05</v>
      </c>
      <c r="W838" s="6">
        <f t="shared" si="109"/>
        <v>951</v>
      </c>
      <c r="X838" s="4">
        <v>0.09</v>
      </c>
      <c r="Y838" s="4">
        <v>-0.02</v>
      </c>
      <c r="Z838" s="4">
        <v>0.02</v>
      </c>
      <c r="AA838" s="4" t="s">
        <v>33</v>
      </c>
      <c r="AB838" s="4">
        <v>2021</v>
      </c>
      <c r="AC838" s="6">
        <f t="shared" si="110"/>
        <v>696.40000000000009</v>
      </c>
      <c r="AD838" s="14">
        <f t="shared" si="111"/>
        <v>836</v>
      </c>
    </row>
    <row r="839" spans="1:30" x14ac:dyDescent="0.35">
      <c r="A839" s="4" t="s">
        <v>1030</v>
      </c>
      <c r="B839" s="4" t="s">
        <v>57</v>
      </c>
      <c r="C839" s="4" t="s">
        <v>301</v>
      </c>
      <c r="D839" s="4" t="s">
        <v>242</v>
      </c>
      <c r="E839" s="4">
        <v>19</v>
      </c>
      <c r="F839" s="4">
        <v>0.97</v>
      </c>
      <c r="G839" s="6">
        <f t="shared" si="104"/>
        <v>831</v>
      </c>
      <c r="H839" s="4">
        <v>0.01</v>
      </c>
      <c r="I839" s="6">
        <f t="shared" si="105"/>
        <v>776</v>
      </c>
      <c r="J839" s="4">
        <v>1.2</v>
      </c>
      <c r="K839" s="4">
        <v>-0.03</v>
      </c>
      <c r="L839" s="6">
        <f t="shared" si="106"/>
        <v>907</v>
      </c>
      <c r="M839" s="4">
        <v>0.02</v>
      </c>
      <c r="N839" s="4">
        <v>7.0000000000000007E-2</v>
      </c>
      <c r="O839" s="4"/>
      <c r="P839" s="4">
        <v>26.86</v>
      </c>
      <c r="Q839" s="6">
        <f t="shared" si="107"/>
        <v>10</v>
      </c>
      <c r="R839" s="4">
        <v>0.05</v>
      </c>
      <c r="S839" s="4">
        <v>-0.03</v>
      </c>
      <c r="T839" s="4">
        <v>-0.03</v>
      </c>
      <c r="U839" s="6">
        <f t="shared" si="108"/>
        <v>687</v>
      </c>
      <c r="V839" s="4">
        <v>-0.01</v>
      </c>
      <c r="W839" s="6">
        <f t="shared" si="109"/>
        <v>919</v>
      </c>
      <c r="X839" s="4">
        <v>0.02</v>
      </c>
      <c r="Y839" s="4">
        <v>0.04</v>
      </c>
      <c r="Z839" s="4">
        <v>0.09</v>
      </c>
      <c r="AA839" s="4" t="s">
        <v>46</v>
      </c>
      <c r="AB839" s="4">
        <v>2021</v>
      </c>
      <c r="AC839" s="6">
        <f t="shared" si="110"/>
        <v>696.49999999999989</v>
      </c>
      <c r="AD839" s="14">
        <f t="shared" si="111"/>
        <v>837</v>
      </c>
    </row>
    <row r="840" spans="1:30" x14ac:dyDescent="0.35">
      <c r="A840" s="4" t="s">
        <v>1031</v>
      </c>
      <c r="B840" s="4" t="s">
        <v>57</v>
      </c>
      <c r="C840" s="4" t="s">
        <v>82</v>
      </c>
      <c r="D840" s="4" t="s">
        <v>412</v>
      </c>
      <c r="E840" s="4">
        <v>23</v>
      </c>
      <c r="F840" s="4">
        <v>0.59</v>
      </c>
      <c r="G840" s="6">
        <f t="shared" si="104"/>
        <v>863</v>
      </c>
      <c r="H840" s="4">
        <v>-0.02</v>
      </c>
      <c r="I840" s="6">
        <f t="shared" si="105"/>
        <v>834</v>
      </c>
      <c r="J840" s="4">
        <v>6.63</v>
      </c>
      <c r="K840" s="4">
        <v>0.02</v>
      </c>
      <c r="L840" s="6">
        <f t="shared" si="106"/>
        <v>867</v>
      </c>
      <c r="M840" s="4">
        <v>0.05</v>
      </c>
      <c r="N840" s="4">
        <v>-0.09</v>
      </c>
      <c r="O840" s="4"/>
      <c r="P840" s="4">
        <v>23.19</v>
      </c>
      <c r="Q840" s="6">
        <f t="shared" si="107"/>
        <v>42</v>
      </c>
      <c r="R840" s="4">
        <v>-0.1</v>
      </c>
      <c r="S840" s="4">
        <v>-0.02</v>
      </c>
      <c r="T840" s="4">
        <v>-0.09</v>
      </c>
      <c r="U840" s="6">
        <f t="shared" si="108"/>
        <v>923</v>
      </c>
      <c r="V840" s="4">
        <v>0.26</v>
      </c>
      <c r="W840" s="6">
        <f t="shared" si="109"/>
        <v>404</v>
      </c>
      <c r="X840" s="4">
        <v>0.03</v>
      </c>
      <c r="Y840" s="4">
        <v>-0.42</v>
      </c>
      <c r="Z840" s="4">
        <v>-0.36</v>
      </c>
      <c r="AA840" s="4" t="s">
        <v>33</v>
      </c>
      <c r="AB840" s="4">
        <v>2021</v>
      </c>
      <c r="AC840" s="6">
        <f t="shared" si="110"/>
        <v>696.5</v>
      </c>
      <c r="AD840" s="14">
        <f t="shared" si="111"/>
        <v>838</v>
      </c>
    </row>
    <row r="841" spans="1:30" x14ac:dyDescent="0.35">
      <c r="A841" s="4" t="s">
        <v>1032</v>
      </c>
      <c r="B841" s="4" t="s">
        <v>101</v>
      </c>
      <c r="C841" s="4" t="s">
        <v>82</v>
      </c>
      <c r="D841" s="4" t="s">
        <v>52</v>
      </c>
      <c r="E841" s="4">
        <v>23</v>
      </c>
      <c r="F841" s="4">
        <v>0.16</v>
      </c>
      <c r="G841" s="6">
        <f t="shared" si="104"/>
        <v>932</v>
      </c>
      <c r="H841" s="4">
        <v>-0.06</v>
      </c>
      <c r="I841" s="6">
        <f t="shared" si="105"/>
        <v>923</v>
      </c>
      <c r="J841" s="4">
        <v>4.99</v>
      </c>
      <c r="K841" s="4">
        <v>4.99</v>
      </c>
      <c r="L841" s="6">
        <f t="shared" si="106"/>
        <v>1</v>
      </c>
      <c r="M841" s="4">
        <v>100.04</v>
      </c>
      <c r="N841" s="4">
        <v>-0.04</v>
      </c>
      <c r="O841" s="4">
        <v>0.08</v>
      </c>
      <c r="P841" s="4">
        <v>12.55</v>
      </c>
      <c r="Q841" s="6">
        <f t="shared" si="107"/>
        <v>730</v>
      </c>
      <c r="R841" s="4">
        <v>-0.02</v>
      </c>
      <c r="S841" s="4">
        <v>-0.03</v>
      </c>
      <c r="T841" s="4">
        <v>-0.08</v>
      </c>
      <c r="U841" s="6">
        <f t="shared" si="108"/>
        <v>885</v>
      </c>
      <c r="V841" s="4">
        <v>0.03</v>
      </c>
      <c r="W841" s="6">
        <f t="shared" si="109"/>
        <v>857</v>
      </c>
      <c r="X841" s="4">
        <v>-0.02</v>
      </c>
      <c r="Y841" s="4">
        <v>0.04</v>
      </c>
      <c r="Z841" s="4">
        <v>0.02</v>
      </c>
      <c r="AA841" s="4" t="s">
        <v>46</v>
      </c>
      <c r="AB841" s="4">
        <v>2021</v>
      </c>
      <c r="AC841" s="6">
        <f t="shared" si="110"/>
        <v>698.69999999999993</v>
      </c>
      <c r="AD841" s="14">
        <f t="shared" si="111"/>
        <v>839</v>
      </c>
    </row>
    <row r="842" spans="1:30" x14ac:dyDescent="0.35">
      <c r="A842" s="4" t="s">
        <v>1033</v>
      </c>
      <c r="B842" s="4" t="s">
        <v>494</v>
      </c>
      <c r="C842" s="4" t="s">
        <v>301</v>
      </c>
      <c r="D842" s="4" t="s">
        <v>117</v>
      </c>
      <c r="E842" s="4">
        <v>20</v>
      </c>
      <c r="F842" s="4">
        <v>2.5</v>
      </c>
      <c r="G842" s="6">
        <f t="shared" si="104"/>
        <v>753</v>
      </c>
      <c r="H842" s="4">
        <v>-0.04</v>
      </c>
      <c r="I842" s="6">
        <f t="shared" si="105"/>
        <v>883</v>
      </c>
      <c r="J842" s="4">
        <v>1.29</v>
      </c>
      <c r="K842" s="4">
        <v>0.02</v>
      </c>
      <c r="L842" s="6">
        <f t="shared" si="106"/>
        <v>867</v>
      </c>
      <c r="M842" s="4">
        <v>-0.02</v>
      </c>
      <c r="N842" s="4">
        <v>-7.0000000000000007E-2</v>
      </c>
      <c r="O842" s="4"/>
      <c r="P842" s="4">
        <v>19.39</v>
      </c>
      <c r="Q842" s="6">
        <f t="shared" si="107"/>
        <v>187</v>
      </c>
      <c r="R842" s="4">
        <v>0.04</v>
      </c>
      <c r="S842" s="4">
        <v>0.08</v>
      </c>
      <c r="T842" s="4">
        <v>0.02</v>
      </c>
      <c r="U842" s="6">
        <f t="shared" si="108"/>
        <v>468</v>
      </c>
      <c r="V842" s="4">
        <v>-0.06</v>
      </c>
      <c r="W842" s="6">
        <f t="shared" si="109"/>
        <v>954</v>
      </c>
      <c r="X842" s="4">
        <v>-0.04</v>
      </c>
      <c r="Y842" s="4">
        <v>-0.05</v>
      </c>
      <c r="Z842" s="4">
        <v>-0.1</v>
      </c>
      <c r="AA842" s="4" t="s">
        <v>50</v>
      </c>
      <c r="AB842" s="4">
        <v>2021</v>
      </c>
      <c r="AC842" s="6">
        <f t="shared" si="110"/>
        <v>700.75</v>
      </c>
      <c r="AD842" s="14">
        <f t="shared" si="111"/>
        <v>840</v>
      </c>
    </row>
    <row r="843" spans="1:30" x14ac:dyDescent="0.35">
      <c r="A843" s="4" t="s">
        <v>1034</v>
      </c>
      <c r="B843" s="4" t="s">
        <v>68</v>
      </c>
      <c r="C843" s="4" t="s">
        <v>301</v>
      </c>
      <c r="D843" s="4" t="s">
        <v>120</v>
      </c>
      <c r="E843" s="4">
        <v>22</v>
      </c>
      <c r="F843" s="4">
        <v>5.55</v>
      </c>
      <c r="G843" s="6">
        <f t="shared" si="104"/>
        <v>644</v>
      </c>
      <c r="H843" s="4">
        <v>0.08</v>
      </c>
      <c r="I843" s="6">
        <f t="shared" si="105"/>
        <v>635</v>
      </c>
      <c r="J843" s="4">
        <v>0.4</v>
      </c>
      <c r="K843" s="4">
        <v>-0.05</v>
      </c>
      <c r="L843" s="6">
        <f t="shared" si="106"/>
        <v>936</v>
      </c>
      <c r="M843" s="4">
        <v>0.06</v>
      </c>
      <c r="N843" s="4">
        <v>-0.01</v>
      </c>
      <c r="O843" s="4"/>
      <c r="P843" s="4">
        <v>9.34</v>
      </c>
      <c r="Q843" s="6">
        <f t="shared" si="107"/>
        <v>859</v>
      </c>
      <c r="R843" s="4">
        <v>0.04</v>
      </c>
      <c r="S843" s="4">
        <v>0</v>
      </c>
      <c r="T843" s="4">
        <v>0.06</v>
      </c>
      <c r="U843" s="6">
        <f t="shared" si="108"/>
        <v>287</v>
      </c>
      <c r="V843" s="4">
        <v>0.01</v>
      </c>
      <c r="W843" s="6">
        <f t="shared" si="109"/>
        <v>891</v>
      </c>
      <c r="X843" s="4">
        <v>0.08</v>
      </c>
      <c r="Y843" s="4">
        <v>-0.09</v>
      </c>
      <c r="Z843" s="4">
        <v>-0.01</v>
      </c>
      <c r="AA843" s="4" t="s">
        <v>37</v>
      </c>
      <c r="AB843" s="4">
        <v>2021</v>
      </c>
      <c r="AC843" s="6">
        <f t="shared" si="110"/>
        <v>703.55</v>
      </c>
      <c r="AD843" s="14">
        <f t="shared" si="111"/>
        <v>841</v>
      </c>
    </row>
    <row r="844" spans="1:30" x14ac:dyDescent="0.35">
      <c r="A844" s="4" t="s">
        <v>1035</v>
      </c>
      <c r="B844" s="4" t="s">
        <v>68</v>
      </c>
      <c r="C844" s="4" t="s">
        <v>82</v>
      </c>
      <c r="D844" s="4" t="s">
        <v>72</v>
      </c>
      <c r="E844" s="4">
        <v>30</v>
      </c>
      <c r="F844" s="4">
        <v>3.23</v>
      </c>
      <c r="G844" s="6">
        <f t="shared" si="104"/>
        <v>729</v>
      </c>
      <c r="H844" s="4">
        <v>-0.02</v>
      </c>
      <c r="I844" s="6">
        <f t="shared" si="105"/>
        <v>834</v>
      </c>
      <c r="J844" s="4">
        <v>0.7</v>
      </c>
      <c r="K844" s="4">
        <v>0.08</v>
      </c>
      <c r="L844" s="6">
        <f t="shared" si="106"/>
        <v>814</v>
      </c>
      <c r="M844" s="4">
        <v>0.02</v>
      </c>
      <c r="N844" s="4">
        <v>-0.03</v>
      </c>
      <c r="O844" s="4"/>
      <c r="P844" s="4">
        <v>11.32</v>
      </c>
      <c r="Q844" s="6">
        <f t="shared" si="107"/>
        <v>800</v>
      </c>
      <c r="R844" s="4">
        <v>0.04</v>
      </c>
      <c r="S844" s="4">
        <v>-0.01</v>
      </c>
      <c r="T844" s="4">
        <v>0.04</v>
      </c>
      <c r="U844" s="6">
        <f t="shared" si="108"/>
        <v>376</v>
      </c>
      <c r="V844" s="4">
        <v>0.23</v>
      </c>
      <c r="W844" s="6">
        <f t="shared" si="109"/>
        <v>470</v>
      </c>
      <c r="X844" s="4">
        <v>0.33</v>
      </c>
      <c r="Y844" s="4">
        <v>-0.15</v>
      </c>
      <c r="Z844" s="4">
        <v>-0.13</v>
      </c>
      <c r="AA844" s="4" t="s">
        <v>28</v>
      </c>
      <c r="AB844" s="4">
        <v>2021</v>
      </c>
      <c r="AC844" s="6">
        <f t="shared" si="110"/>
        <v>704.05000000000007</v>
      </c>
      <c r="AD844" s="14">
        <f t="shared" si="111"/>
        <v>842</v>
      </c>
    </row>
    <row r="845" spans="1:30" x14ac:dyDescent="0.35">
      <c r="A845" s="4" t="s">
        <v>1036</v>
      </c>
      <c r="B845" s="4" t="s">
        <v>57</v>
      </c>
      <c r="C845" s="4" t="s">
        <v>116</v>
      </c>
      <c r="D845" s="4" t="s">
        <v>416</v>
      </c>
      <c r="E845" s="4">
        <v>30</v>
      </c>
      <c r="F845" s="4">
        <v>1.23</v>
      </c>
      <c r="G845" s="6">
        <f t="shared" si="104"/>
        <v>813</v>
      </c>
      <c r="H845" s="4">
        <v>0</v>
      </c>
      <c r="I845" s="6">
        <f t="shared" si="105"/>
        <v>798</v>
      </c>
      <c r="J845" s="4">
        <v>1.59</v>
      </c>
      <c r="K845" s="4">
        <v>0.04</v>
      </c>
      <c r="L845" s="6">
        <f t="shared" si="106"/>
        <v>852</v>
      </c>
      <c r="M845" s="4">
        <v>0.04</v>
      </c>
      <c r="N845" s="4">
        <v>-0.06</v>
      </c>
      <c r="O845" s="4"/>
      <c r="P845" s="4">
        <v>29.45</v>
      </c>
      <c r="Q845" s="6">
        <f t="shared" si="107"/>
        <v>5</v>
      </c>
      <c r="R845" s="4">
        <v>0.02</v>
      </c>
      <c r="S845" s="4">
        <v>0.04</v>
      </c>
      <c r="T845" s="4">
        <v>-0.06</v>
      </c>
      <c r="U845" s="6">
        <f t="shared" si="108"/>
        <v>805</v>
      </c>
      <c r="V845" s="4">
        <v>-0.03</v>
      </c>
      <c r="W845" s="6">
        <f t="shared" si="109"/>
        <v>939</v>
      </c>
      <c r="X845" s="4">
        <v>0.08</v>
      </c>
      <c r="Y845" s="4">
        <v>0.04</v>
      </c>
      <c r="Z845" s="4">
        <v>0.04</v>
      </c>
      <c r="AA845" s="4" t="s">
        <v>33</v>
      </c>
      <c r="AB845" s="4">
        <v>2021</v>
      </c>
      <c r="AC845" s="6">
        <f t="shared" si="110"/>
        <v>707.25</v>
      </c>
      <c r="AD845" s="14">
        <f t="shared" si="111"/>
        <v>843</v>
      </c>
    </row>
    <row r="846" spans="1:30" x14ac:dyDescent="0.35">
      <c r="A846" s="4" t="s">
        <v>1037</v>
      </c>
      <c r="B846" s="4" t="s">
        <v>298</v>
      </c>
      <c r="C846" s="4" t="s">
        <v>82</v>
      </c>
      <c r="D846" s="4" t="s">
        <v>172</v>
      </c>
      <c r="E846" s="4">
        <v>18</v>
      </c>
      <c r="F846" s="4">
        <v>1.29</v>
      </c>
      <c r="G846" s="6">
        <f t="shared" si="104"/>
        <v>809</v>
      </c>
      <c r="H846" s="4">
        <v>0.03</v>
      </c>
      <c r="I846" s="6">
        <f t="shared" si="105"/>
        <v>744</v>
      </c>
      <c r="J846" s="4">
        <v>0.8</v>
      </c>
      <c r="K846" s="4">
        <v>0</v>
      </c>
      <c r="L846" s="6">
        <f t="shared" si="106"/>
        <v>885</v>
      </c>
      <c r="M846" s="4">
        <v>-7.0000000000000007E-2</v>
      </c>
      <c r="N846" s="4">
        <v>-0.01</v>
      </c>
      <c r="O846" s="4"/>
      <c r="P846" s="4">
        <v>25.49</v>
      </c>
      <c r="Q846" s="6">
        <f t="shared" si="107"/>
        <v>20</v>
      </c>
      <c r="R846" s="4">
        <v>0.03</v>
      </c>
      <c r="S846" s="4">
        <v>-0.03</v>
      </c>
      <c r="T846" s="4">
        <v>-0.08</v>
      </c>
      <c r="U846" s="6">
        <f t="shared" si="108"/>
        <v>885</v>
      </c>
      <c r="V846" s="4">
        <v>0.01</v>
      </c>
      <c r="W846" s="6">
        <f t="shared" si="109"/>
        <v>891</v>
      </c>
      <c r="X846" s="4">
        <v>0.01</v>
      </c>
      <c r="Y846" s="4">
        <v>0.06</v>
      </c>
      <c r="Z846" s="4">
        <v>-0.1</v>
      </c>
      <c r="AA846" s="4" t="s">
        <v>37</v>
      </c>
      <c r="AB846" s="4">
        <v>2021</v>
      </c>
      <c r="AC846" s="6">
        <f t="shared" si="110"/>
        <v>709.2</v>
      </c>
      <c r="AD846" s="14">
        <f t="shared" si="111"/>
        <v>844</v>
      </c>
    </row>
    <row r="847" spans="1:30" x14ac:dyDescent="0.35">
      <c r="A847" s="4" t="s">
        <v>1038</v>
      </c>
      <c r="B847" s="4" t="s">
        <v>160</v>
      </c>
      <c r="C847" s="4" t="s">
        <v>31</v>
      </c>
      <c r="D847" s="4" t="s">
        <v>49</v>
      </c>
      <c r="E847" s="4">
        <v>28</v>
      </c>
      <c r="F847" s="4">
        <v>6.6</v>
      </c>
      <c r="G847" s="6">
        <f t="shared" si="104"/>
        <v>597</v>
      </c>
      <c r="H847" s="4">
        <v>-0.03</v>
      </c>
      <c r="I847" s="6">
        <f t="shared" si="105"/>
        <v>862</v>
      </c>
      <c r="J847" s="4">
        <v>1.82</v>
      </c>
      <c r="K847" s="4">
        <v>0.55000000000000004</v>
      </c>
      <c r="L847" s="6">
        <f t="shared" si="106"/>
        <v>578</v>
      </c>
      <c r="M847" s="4">
        <v>33.380000000000003</v>
      </c>
      <c r="N847" s="4">
        <v>0.03</v>
      </c>
      <c r="O847" s="4">
        <v>-0.06</v>
      </c>
      <c r="P847" s="4">
        <v>11.79</v>
      </c>
      <c r="Q847" s="6">
        <f t="shared" si="107"/>
        <v>780</v>
      </c>
      <c r="R847" s="4">
        <v>0.03</v>
      </c>
      <c r="S847" s="4">
        <v>-0.1</v>
      </c>
      <c r="T847" s="4">
        <v>-0.08</v>
      </c>
      <c r="U847" s="6">
        <f t="shared" si="108"/>
        <v>885</v>
      </c>
      <c r="V847" s="4">
        <v>0.26</v>
      </c>
      <c r="W847" s="6">
        <f t="shared" si="109"/>
        <v>404</v>
      </c>
      <c r="X847" s="4">
        <v>0.11</v>
      </c>
      <c r="Y847" s="4">
        <v>-0.31</v>
      </c>
      <c r="Z847" s="4">
        <v>-0.28000000000000003</v>
      </c>
      <c r="AA847" s="4" t="s">
        <v>50</v>
      </c>
      <c r="AB847" s="4">
        <v>2021</v>
      </c>
      <c r="AC847" s="6">
        <f t="shared" si="110"/>
        <v>710.80000000000007</v>
      </c>
      <c r="AD847" s="14">
        <f t="shared" si="111"/>
        <v>845</v>
      </c>
    </row>
    <row r="848" spans="1:30" x14ac:dyDescent="0.35">
      <c r="A848" s="4" t="s">
        <v>1039</v>
      </c>
      <c r="B848" s="4" t="s">
        <v>44</v>
      </c>
      <c r="C848" s="4" t="s">
        <v>31</v>
      </c>
      <c r="D848" s="4" t="s">
        <v>170</v>
      </c>
      <c r="E848" s="4">
        <v>17</v>
      </c>
      <c r="F848" s="4">
        <v>0.4</v>
      </c>
      <c r="G848" s="6">
        <f t="shared" si="104"/>
        <v>888</v>
      </c>
      <c r="H848" s="4">
        <v>0.05</v>
      </c>
      <c r="I848" s="6">
        <f t="shared" si="105"/>
        <v>698</v>
      </c>
      <c r="J848" s="4">
        <v>2.5</v>
      </c>
      <c r="K848" s="4">
        <v>0.04</v>
      </c>
      <c r="L848" s="6">
        <f t="shared" si="106"/>
        <v>852</v>
      </c>
      <c r="M848" s="4">
        <v>0.03</v>
      </c>
      <c r="N848" s="4">
        <v>-0.06</v>
      </c>
      <c r="O848" s="4"/>
      <c r="P848" s="4">
        <v>12.04</v>
      </c>
      <c r="Q848" s="6">
        <f t="shared" si="107"/>
        <v>765</v>
      </c>
      <c r="R848" s="4">
        <v>-0.02</v>
      </c>
      <c r="S848" s="4">
        <v>7.0000000000000007E-2</v>
      </c>
      <c r="T848" s="4">
        <v>0.06</v>
      </c>
      <c r="U848" s="6">
        <f t="shared" si="108"/>
        <v>287</v>
      </c>
      <c r="V848" s="4">
        <v>0.08</v>
      </c>
      <c r="W848" s="6">
        <f t="shared" si="109"/>
        <v>763</v>
      </c>
      <c r="X848" s="4">
        <v>0.04</v>
      </c>
      <c r="Y848" s="4">
        <v>-0.05</v>
      </c>
      <c r="Z848" s="4">
        <v>-0.02</v>
      </c>
      <c r="AA848" s="4" t="s">
        <v>79</v>
      </c>
      <c r="AB848" s="4">
        <v>2021</v>
      </c>
      <c r="AC848" s="6">
        <f t="shared" si="110"/>
        <v>712.19999999999993</v>
      </c>
      <c r="AD848" s="14">
        <f t="shared" si="111"/>
        <v>846</v>
      </c>
    </row>
    <row r="849" spans="1:30" x14ac:dyDescent="0.35">
      <c r="A849" s="4" t="s">
        <v>1040</v>
      </c>
      <c r="B849" s="4" t="s">
        <v>68</v>
      </c>
      <c r="C849" s="4" t="s">
        <v>26</v>
      </c>
      <c r="D849" s="4" t="s">
        <v>372</v>
      </c>
      <c r="E849" s="4">
        <v>21</v>
      </c>
      <c r="F849" s="4">
        <v>0.4</v>
      </c>
      <c r="G849" s="6">
        <f t="shared" si="104"/>
        <v>888</v>
      </c>
      <c r="H849" s="4">
        <v>-0.08</v>
      </c>
      <c r="I849" s="6">
        <f t="shared" si="105"/>
        <v>955</v>
      </c>
      <c r="J849" s="4">
        <v>1.91</v>
      </c>
      <c r="K849" s="4">
        <v>7.0000000000000007E-2</v>
      </c>
      <c r="L849" s="6">
        <f t="shared" si="106"/>
        <v>821</v>
      </c>
      <c r="M849" s="4">
        <v>-0.05</v>
      </c>
      <c r="N849" s="4">
        <v>0.05</v>
      </c>
      <c r="O849" s="4"/>
      <c r="P849" s="4">
        <v>25.95</v>
      </c>
      <c r="Q849" s="6">
        <f t="shared" si="107"/>
        <v>18</v>
      </c>
      <c r="R849" s="4">
        <v>0.08</v>
      </c>
      <c r="S849" s="4">
        <v>-0.01</v>
      </c>
      <c r="T849" s="4">
        <v>0.01</v>
      </c>
      <c r="U849" s="6">
        <f t="shared" si="108"/>
        <v>521</v>
      </c>
      <c r="V849" s="4">
        <v>-0.06</v>
      </c>
      <c r="W849" s="6">
        <f t="shared" si="109"/>
        <v>954</v>
      </c>
      <c r="X849" s="4">
        <v>0.12</v>
      </c>
      <c r="Y849" s="4">
        <v>-7.0000000000000007E-2</v>
      </c>
      <c r="Z849" s="4">
        <v>0.06</v>
      </c>
      <c r="AA849" s="4" t="s">
        <v>28</v>
      </c>
      <c r="AB849" s="4">
        <v>2021</v>
      </c>
      <c r="AC849" s="6">
        <f t="shared" si="110"/>
        <v>712.4</v>
      </c>
      <c r="AD849" s="14">
        <f t="shared" si="111"/>
        <v>847</v>
      </c>
    </row>
    <row r="850" spans="1:30" x14ac:dyDescent="0.35">
      <c r="A850" s="4" t="s">
        <v>1041</v>
      </c>
      <c r="B850" s="4" t="s">
        <v>326</v>
      </c>
      <c r="C850" s="4" t="s">
        <v>26</v>
      </c>
      <c r="D850" s="4" t="s">
        <v>377</v>
      </c>
      <c r="E850" s="4">
        <v>22</v>
      </c>
      <c r="F850" s="4">
        <v>4.17</v>
      </c>
      <c r="G850" s="6">
        <f t="shared" si="104"/>
        <v>692</v>
      </c>
      <c r="H850" s="4">
        <v>0.02</v>
      </c>
      <c r="I850" s="6">
        <f t="shared" si="105"/>
        <v>759</v>
      </c>
      <c r="J850" s="4">
        <v>1.1200000000000001</v>
      </c>
      <c r="K850" s="4">
        <v>-0.04</v>
      </c>
      <c r="L850" s="6">
        <f t="shared" si="106"/>
        <v>922</v>
      </c>
      <c r="M850" s="4">
        <v>7.0000000000000007E-2</v>
      </c>
      <c r="N850" s="4">
        <v>-0.06</v>
      </c>
      <c r="O850" s="4"/>
      <c r="P850" s="4">
        <v>17.399999999999999</v>
      </c>
      <c r="Q850" s="6">
        <f t="shared" si="107"/>
        <v>324</v>
      </c>
      <c r="R850" s="4">
        <v>-0.04</v>
      </c>
      <c r="S850" s="4">
        <v>-0.08</v>
      </c>
      <c r="T850" s="4">
        <v>-7.0000000000000007E-2</v>
      </c>
      <c r="U850" s="6">
        <f t="shared" si="108"/>
        <v>846</v>
      </c>
      <c r="V850" s="4">
        <v>0.15</v>
      </c>
      <c r="W850" s="6">
        <f t="shared" si="109"/>
        <v>623</v>
      </c>
      <c r="X850" s="4">
        <v>0.03</v>
      </c>
      <c r="Y850" s="4">
        <v>-0.15</v>
      </c>
      <c r="Z850" s="4">
        <v>-7.0000000000000007E-2</v>
      </c>
      <c r="AA850" s="4" t="s">
        <v>50</v>
      </c>
      <c r="AB850" s="4">
        <v>2021</v>
      </c>
      <c r="AC850" s="6">
        <f t="shared" si="110"/>
        <v>715.75</v>
      </c>
      <c r="AD850" s="14">
        <f t="shared" si="111"/>
        <v>848</v>
      </c>
    </row>
    <row r="851" spans="1:30" x14ac:dyDescent="0.35">
      <c r="A851" s="4" t="s">
        <v>1042</v>
      </c>
      <c r="B851" s="4" t="s">
        <v>81</v>
      </c>
      <c r="C851" s="4" t="s">
        <v>82</v>
      </c>
      <c r="D851" s="4" t="s">
        <v>174</v>
      </c>
      <c r="E851" s="4">
        <v>25</v>
      </c>
      <c r="F851" s="4">
        <v>0.25</v>
      </c>
      <c r="G851" s="6">
        <f t="shared" si="104"/>
        <v>919</v>
      </c>
      <c r="H851" s="4">
        <v>0.1</v>
      </c>
      <c r="I851" s="6">
        <f t="shared" si="105"/>
        <v>588</v>
      </c>
      <c r="J851" s="4">
        <v>0</v>
      </c>
      <c r="K851" s="4">
        <v>-0.01</v>
      </c>
      <c r="L851" s="6">
        <f t="shared" si="106"/>
        <v>891</v>
      </c>
      <c r="M851" s="4"/>
      <c r="N851" s="4"/>
      <c r="O851" s="4"/>
      <c r="P851" s="4"/>
      <c r="Q851" s="6">
        <f t="shared" si="107"/>
        <v>999</v>
      </c>
      <c r="R851" s="4">
        <v>0.09</v>
      </c>
      <c r="S851" s="4">
        <v>-0.06</v>
      </c>
      <c r="T851" s="4">
        <v>0.09</v>
      </c>
      <c r="U851" s="6">
        <f t="shared" si="108"/>
        <v>137</v>
      </c>
      <c r="V851" s="4">
        <v>0</v>
      </c>
      <c r="W851" s="6">
        <f t="shared" si="109"/>
        <v>903</v>
      </c>
      <c r="X851" s="4"/>
      <c r="Y851" s="4">
        <v>-0.06</v>
      </c>
      <c r="Z851" s="4">
        <v>-0.03</v>
      </c>
      <c r="AA851" s="4" t="s">
        <v>50</v>
      </c>
      <c r="AB851" s="4">
        <v>2021</v>
      </c>
      <c r="AC851" s="6">
        <f t="shared" si="110"/>
        <v>723.75</v>
      </c>
      <c r="AD851" s="14">
        <f t="shared" si="111"/>
        <v>849</v>
      </c>
    </row>
    <row r="852" spans="1:30" x14ac:dyDescent="0.35">
      <c r="A852" s="4" t="s">
        <v>1043</v>
      </c>
      <c r="B852" s="4" t="s">
        <v>392</v>
      </c>
      <c r="C852" s="4" t="s">
        <v>31</v>
      </c>
      <c r="D852" s="4" t="s">
        <v>141</v>
      </c>
      <c r="E852" s="4">
        <v>29</v>
      </c>
      <c r="F852" s="4">
        <v>0.33</v>
      </c>
      <c r="G852" s="6">
        <f t="shared" si="104"/>
        <v>907</v>
      </c>
      <c r="H852" s="4">
        <v>0.03</v>
      </c>
      <c r="I852" s="6">
        <f t="shared" si="105"/>
        <v>744</v>
      </c>
      <c r="J852" s="4">
        <v>12.47</v>
      </c>
      <c r="K852" s="4">
        <v>0.01</v>
      </c>
      <c r="L852" s="6">
        <f t="shared" si="106"/>
        <v>879</v>
      </c>
      <c r="M852" s="4">
        <v>0.04</v>
      </c>
      <c r="N852" s="4">
        <v>0.09</v>
      </c>
      <c r="O852" s="4"/>
      <c r="P852" s="4">
        <v>15.19</v>
      </c>
      <c r="Q852" s="6">
        <f t="shared" si="107"/>
        <v>530</v>
      </c>
      <c r="R852" s="4">
        <v>0.04</v>
      </c>
      <c r="S852" s="4">
        <v>7.0000000000000007E-2</v>
      </c>
      <c r="T852" s="4">
        <v>-0.08</v>
      </c>
      <c r="U852" s="6">
        <f t="shared" si="108"/>
        <v>885</v>
      </c>
      <c r="V852" s="4">
        <v>0.46</v>
      </c>
      <c r="W852" s="6">
        <f t="shared" si="109"/>
        <v>140</v>
      </c>
      <c r="X852" s="4">
        <v>0.06</v>
      </c>
      <c r="Y852" s="4">
        <v>-0.46</v>
      </c>
      <c r="Z852" s="4">
        <v>-0.52</v>
      </c>
      <c r="AA852" s="4" t="s">
        <v>37</v>
      </c>
      <c r="AB852" s="4">
        <v>2021</v>
      </c>
      <c r="AC852" s="6">
        <f t="shared" si="110"/>
        <v>724.09999999999991</v>
      </c>
      <c r="AD852" s="14">
        <f t="shared" si="111"/>
        <v>850</v>
      </c>
    </row>
    <row r="853" spans="1:30" x14ac:dyDescent="0.35">
      <c r="A853" s="4" t="s">
        <v>1044</v>
      </c>
      <c r="B853" s="4" t="s">
        <v>39</v>
      </c>
      <c r="C853" s="4" t="s">
        <v>26</v>
      </c>
      <c r="D853" s="4" t="s">
        <v>251</v>
      </c>
      <c r="E853" s="4">
        <v>32</v>
      </c>
      <c r="F853" s="4">
        <v>0.4</v>
      </c>
      <c r="G853" s="6">
        <f t="shared" si="104"/>
        <v>888</v>
      </c>
      <c r="H853" s="4">
        <v>7.0000000000000007E-2</v>
      </c>
      <c r="I853" s="6">
        <f t="shared" si="105"/>
        <v>652</v>
      </c>
      <c r="J853" s="4">
        <v>-0.02</v>
      </c>
      <c r="K853" s="4">
        <v>7.0000000000000007E-2</v>
      </c>
      <c r="L853" s="6">
        <f t="shared" si="106"/>
        <v>821</v>
      </c>
      <c r="M853" s="4"/>
      <c r="N853" s="4"/>
      <c r="O853" s="4"/>
      <c r="P853" s="4"/>
      <c r="Q853" s="6">
        <f t="shared" si="107"/>
        <v>999</v>
      </c>
      <c r="R853" s="4">
        <v>-0.09</v>
      </c>
      <c r="S853" s="4">
        <v>0.02</v>
      </c>
      <c r="T853" s="4">
        <v>0.09</v>
      </c>
      <c r="U853" s="6">
        <f t="shared" si="108"/>
        <v>137</v>
      </c>
      <c r="V853" s="4">
        <v>-0.04</v>
      </c>
      <c r="W853" s="6">
        <f t="shared" si="109"/>
        <v>946</v>
      </c>
      <c r="X853" s="4"/>
      <c r="Y853" s="4">
        <v>-0.03</v>
      </c>
      <c r="Z853" s="4">
        <v>0.09</v>
      </c>
      <c r="AA853" s="4" t="s">
        <v>37</v>
      </c>
      <c r="AB853" s="4">
        <v>2021</v>
      </c>
      <c r="AC853" s="6">
        <f t="shared" si="110"/>
        <v>725.4</v>
      </c>
      <c r="AD853" s="14">
        <f t="shared" si="111"/>
        <v>851</v>
      </c>
    </row>
    <row r="854" spans="1:30" x14ac:dyDescent="0.35">
      <c r="A854" s="4" t="s">
        <v>1013</v>
      </c>
      <c r="B854" s="4" t="s">
        <v>68</v>
      </c>
      <c r="C854" s="4" t="s">
        <v>26</v>
      </c>
      <c r="D854" s="4" t="s">
        <v>40</v>
      </c>
      <c r="E854" s="4">
        <v>35</v>
      </c>
      <c r="F854" s="4">
        <v>0.67</v>
      </c>
      <c r="G854" s="6">
        <f t="shared" si="104"/>
        <v>853</v>
      </c>
      <c r="H854" s="4">
        <v>0.01</v>
      </c>
      <c r="I854" s="6">
        <f t="shared" si="105"/>
        <v>776</v>
      </c>
      <c r="J854" s="4">
        <v>3.39</v>
      </c>
      <c r="K854" s="4">
        <v>-0.1</v>
      </c>
      <c r="L854" s="6">
        <f t="shared" si="106"/>
        <v>973</v>
      </c>
      <c r="M854" s="4">
        <v>-0.05</v>
      </c>
      <c r="N854" s="4">
        <v>0.05</v>
      </c>
      <c r="O854" s="4"/>
      <c r="P854" s="4">
        <v>8.1</v>
      </c>
      <c r="Q854" s="6">
        <f t="shared" si="107"/>
        <v>872</v>
      </c>
      <c r="R854" s="4">
        <v>0</v>
      </c>
      <c r="S854" s="4">
        <v>-0.03</v>
      </c>
      <c r="T854" s="4">
        <v>7.0000000000000007E-2</v>
      </c>
      <c r="U854" s="6">
        <f t="shared" si="108"/>
        <v>241</v>
      </c>
      <c r="V854" s="4">
        <v>0.25</v>
      </c>
      <c r="W854" s="6">
        <f t="shared" si="109"/>
        <v>422</v>
      </c>
      <c r="X854" s="4">
        <v>0.03</v>
      </c>
      <c r="Y854" s="4">
        <v>-0.21</v>
      </c>
      <c r="Z854" s="4">
        <v>-0.18</v>
      </c>
      <c r="AA854" s="4" t="s">
        <v>37</v>
      </c>
      <c r="AB854" s="4">
        <v>2021</v>
      </c>
      <c r="AC854" s="6">
        <f t="shared" si="110"/>
        <v>725.69999999999993</v>
      </c>
      <c r="AD854" s="14">
        <f t="shared" si="111"/>
        <v>852</v>
      </c>
    </row>
    <row r="855" spans="1:30" x14ac:dyDescent="0.35">
      <c r="A855" s="4" t="s">
        <v>1045</v>
      </c>
      <c r="B855" s="4" t="s">
        <v>87</v>
      </c>
      <c r="C855" s="4" t="s">
        <v>31</v>
      </c>
      <c r="D855" s="4" t="s">
        <v>487</v>
      </c>
      <c r="E855" s="4">
        <v>35</v>
      </c>
      <c r="F855" s="4">
        <v>1.73</v>
      </c>
      <c r="G855" s="6">
        <f t="shared" si="104"/>
        <v>784</v>
      </c>
      <c r="H855" s="4">
        <v>0.04</v>
      </c>
      <c r="I855" s="6">
        <f t="shared" si="105"/>
        <v>721</v>
      </c>
      <c r="J855" s="4">
        <v>1.1100000000000001</v>
      </c>
      <c r="K855" s="4">
        <v>0.03</v>
      </c>
      <c r="L855" s="6">
        <f t="shared" si="106"/>
        <v>859</v>
      </c>
      <c r="M855" s="4">
        <v>-0.06</v>
      </c>
      <c r="N855" s="4">
        <v>0.08</v>
      </c>
      <c r="O855" s="4"/>
      <c r="P855" s="4">
        <v>6</v>
      </c>
      <c r="Q855" s="6">
        <f t="shared" si="107"/>
        <v>876</v>
      </c>
      <c r="R855" s="4">
        <v>-0.03</v>
      </c>
      <c r="S855" s="4">
        <v>0.08</v>
      </c>
      <c r="T855" s="4">
        <v>0.01</v>
      </c>
      <c r="U855" s="6">
        <f t="shared" si="108"/>
        <v>521</v>
      </c>
      <c r="V855" s="4">
        <v>0.23</v>
      </c>
      <c r="W855" s="6">
        <f t="shared" si="109"/>
        <v>470</v>
      </c>
      <c r="X855" s="4">
        <v>0.34</v>
      </c>
      <c r="Y855" s="4">
        <v>-0.28999999999999998</v>
      </c>
      <c r="Z855" s="4">
        <v>-0.24</v>
      </c>
      <c r="AA855" s="4" t="s">
        <v>50</v>
      </c>
      <c r="AB855" s="4">
        <v>2021</v>
      </c>
      <c r="AC855" s="6">
        <f t="shared" si="110"/>
        <v>726.2</v>
      </c>
      <c r="AD855" s="14">
        <f t="shared" si="111"/>
        <v>853</v>
      </c>
    </row>
    <row r="856" spans="1:30" x14ac:dyDescent="0.35">
      <c r="A856" s="4" t="s">
        <v>1046</v>
      </c>
      <c r="B856" s="4" t="s">
        <v>536</v>
      </c>
      <c r="C856" s="4" t="s">
        <v>116</v>
      </c>
      <c r="D856" s="4" t="s">
        <v>152</v>
      </c>
      <c r="E856" s="4">
        <v>29</v>
      </c>
      <c r="F856" s="4">
        <v>5.57</v>
      </c>
      <c r="G856" s="6">
        <f t="shared" si="104"/>
        <v>643</v>
      </c>
      <c r="H856" s="4">
        <v>-0.02</v>
      </c>
      <c r="I856" s="6">
        <f t="shared" si="105"/>
        <v>834</v>
      </c>
      <c r="J856" s="4">
        <v>0.31</v>
      </c>
      <c r="K856" s="4">
        <v>0.11</v>
      </c>
      <c r="L856" s="6">
        <f t="shared" si="106"/>
        <v>792</v>
      </c>
      <c r="M856" s="4">
        <v>49.95</v>
      </c>
      <c r="N856" s="4">
        <v>-0.03</v>
      </c>
      <c r="O856" s="4">
        <v>0.03</v>
      </c>
      <c r="P856" s="4">
        <v>9.85</v>
      </c>
      <c r="Q856" s="6">
        <f t="shared" si="107"/>
        <v>844</v>
      </c>
      <c r="R856" s="4">
        <v>0.04</v>
      </c>
      <c r="S856" s="4">
        <v>-0.09</v>
      </c>
      <c r="T856" s="4">
        <v>0.04</v>
      </c>
      <c r="U856" s="6">
        <f t="shared" si="108"/>
        <v>376</v>
      </c>
      <c r="V856" s="4">
        <v>0.05</v>
      </c>
      <c r="W856" s="6">
        <f t="shared" si="109"/>
        <v>817</v>
      </c>
      <c r="X856" s="4">
        <v>0.09</v>
      </c>
      <c r="Y856" s="4">
        <v>0</v>
      </c>
      <c r="Z856" s="4">
        <v>0.05</v>
      </c>
      <c r="AA856" s="4" t="s">
        <v>50</v>
      </c>
      <c r="AB856" s="4">
        <v>2021</v>
      </c>
      <c r="AC856" s="6">
        <f t="shared" si="110"/>
        <v>728.05000000000007</v>
      </c>
      <c r="AD856" s="14">
        <f t="shared" si="111"/>
        <v>854</v>
      </c>
    </row>
    <row r="857" spans="1:30" x14ac:dyDescent="0.35">
      <c r="A857" s="4" t="s">
        <v>1047</v>
      </c>
      <c r="B857" s="4" t="s">
        <v>44</v>
      </c>
      <c r="C857" s="4" t="s">
        <v>26</v>
      </c>
      <c r="D857" s="4" t="s">
        <v>242</v>
      </c>
      <c r="E857" s="4">
        <v>19</v>
      </c>
      <c r="F857" s="4">
        <v>0.93</v>
      </c>
      <c r="G857" s="6">
        <f t="shared" si="104"/>
        <v>834</v>
      </c>
      <c r="H857" s="4">
        <v>7.0000000000000007E-2</v>
      </c>
      <c r="I857" s="6">
        <f t="shared" si="105"/>
        <v>652</v>
      </c>
      <c r="J857" s="4">
        <v>0</v>
      </c>
      <c r="K857" s="4">
        <v>0.01</v>
      </c>
      <c r="L857" s="6">
        <f t="shared" si="106"/>
        <v>879</v>
      </c>
      <c r="M857" s="4"/>
      <c r="N857" s="4"/>
      <c r="O857" s="4"/>
      <c r="P857" s="4"/>
      <c r="Q857" s="6">
        <f t="shared" si="107"/>
        <v>999</v>
      </c>
      <c r="R857" s="4">
        <v>-0.02</v>
      </c>
      <c r="S857" s="4">
        <v>0.02</v>
      </c>
      <c r="T857" s="4">
        <v>0.09</v>
      </c>
      <c r="U857" s="6">
        <f t="shared" si="108"/>
        <v>137</v>
      </c>
      <c r="V857" s="4">
        <v>-0.06</v>
      </c>
      <c r="W857" s="6">
        <f t="shared" si="109"/>
        <v>954</v>
      </c>
      <c r="X857" s="4"/>
      <c r="Y857" s="4">
        <v>0.01</v>
      </c>
      <c r="Z857" s="4">
        <v>0.04</v>
      </c>
      <c r="AA857" s="4" t="s">
        <v>46</v>
      </c>
      <c r="AB857" s="4">
        <v>2021</v>
      </c>
      <c r="AC857" s="6">
        <f t="shared" si="110"/>
        <v>729.69999999999993</v>
      </c>
      <c r="AD857" s="14">
        <f t="shared" si="111"/>
        <v>855</v>
      </c>
    </row>
    <row r="858" spans="1:30" x14ac:dyDescent="0.35">
      <c r="A858" s="4" t="s">
        <v>1048</v>
      </c>
      <c r="B858" s="4" t="s">
        <v>160</v>
      </c>
      <c r="C858" s="4" t="s">
        <v>301</v>
      </c>
      <c r="D858" s="4" t="s">
        <v>40</v>
      </c>
      <c r="E858" s="4">
        <v>29</v>
      </c>
      <c r="F858" s="4">
        <v>3.15</v>
      </c>
      <c r="G858" s="6">
        <f t="shared" si="104"/>
        <v>732</v>
      </c>
      <c r="H858" s="4">
        <v>-0.09</v>
      </c>
      <c r="I858" s="6">
        <f t="shared" si="105"/>
        <v>965</v>
      </c>
      <c r="J858" s="4">
        <v>1.03</v>
      </c>
      <c r="K858" s="4">
        <v>0.03</v>
      </c>
      <c r="L858" s="6">
        <f t="shared" si="106"/>
        <v>859</v>
      </c>
      <c r="M858" s="4">
        <v>-0.01</v>
      </c>
      <c r="N858" s="4">
        <v>0.05</v>
      </c>
      <c r="O858" s="4"/>
      <c r="P858" s="4">
        <v>26.22</v>
      </c>
      <c r="Q858" s="6">
        <f t="shared" si="107"/>
        <v>15</v>
      </c>
      <c r="R858" s="4">
        <v>0.7</v>
      </c>
      <c r="S858" s="4">
        <v>-0.05</v>
      </c>
      <c r="T858" s="4">
        <v>-0.04</v>
      </c>
      <c r="U858" s="6">
        <f t="shared" si="108"/>
        <v>733</v>
      </c>
      <c r="V858" s="4">
        <v>-0.06</v>
      </c>
      <c r="W858" s="6">
        <f t="shared" si="109"/>
        <v>954</v>
      </c>
      <c r="X858" s="4">
        <v>0.08</v>
      </c>
      <c r="Y858" s="4">
        <v>-0.01</v>
      </c>
      <c r="Z858" s="4">
        <v>0.04</v>
      </c>
      <c r="AA858" s="4" t="s">
        <v>37</v>
      </c>
      <c r="AB858" s="4">
        <v>2021</v>
      </c>
      <c r="AC858" s="6">
        <f t="shared" si="110"/>
        <v>730.45</v>
      </c>
      <c r="AD858" s="14">
        <f t="shared" si="111"/>
        <v>856</v>
      </c>
    </row>
    <row r="859" spans="1:30" x14ac:dyDescent="0.35">
      <c r="A859" s="4" t="s">
        <v>1049</v>
      </c>
      <c r="B859" s="4" t="s">
        <v>68</v>
      </c>
      <c r="C859" s="4" t="s">
        <v>301</v>
      </c>
      <c r="D859" s="4" t="s">
        <v>256</v>
      </c>
      <c r="E859" s="4">
        <v>23</v>
      </c>
      <c r="F859" s="4">
        <v>2.92</v>
      </c>
      <c r="G859" s="6">
        <f t="shared" si="104"/>
        <v>741</v>
      </c>
      <c r="H859" s="4">
        <v>0</v>
      </c>
      <c r="I859" s="6">
        <f t="shared" si="105"/>
        <v>798</v>
      </c>
      <c r="J859" s="4">
        <v>0.41</v>
      </c>
      <c r="K859" s="4">
        <v>0.01</v>
      </c>
      <c r="L859" s="6">
        <f t="shared" si="106"/>
        <v>879</v>
      </c>
      <c r="M859" s="4">
        <v>-0.08</v>
      </c>
      <c r="N859" s="4">
        <v>0.09</v>
      </c>
      <c r="O859" s="4"/>
      <c r="P859" s="4">
        <v>20.03</v>
      </c>
      <c r="Q859" s="6">
        <f t="shared" si="107"/>
        <v>154</v>
      </c>
      <c r="R859" s="4">
        <v>-0.03</v>
      </c>
      <c r="S859" s="4">
        <v>-0.01</v>
      </c>
      <c r="T859" s="4">
        <v>-7.0000000000000007E-2</v>
      </c>
      <c r="U859" s="6">
        <f t="shared" si="108"/>
        <v>846</v>
      </c>
      <c r="V859" s="4">
        <v>-0.04</v>
      </c>
      <c r="W859" s="6">
        <f t="shared" si="109"/>
        <v>946</v>
      </c>
      <c r="X859" s="4">
        <v>0.17</v>
      </c>
      <c r="Y859" s="4">
        <v>-0.02</v>
      </c>
      <c r="Z859" s="4">
        <v>-0.05</v>
      </c>
      <c r="AA859" s="4" t="s">
        <v>28</v>
      </c>
      <c r="AB859" s="4">
        <v>2021</v>
      </c>
      <c r="AC859" s="6">
        <f t="shared" si="110"/>
        <v>731.05</v>
      </c>
      <c r="AD859" s="14">
        <f t="shared" si="111"/>
        <v>857</v>
      </c>
    </row>
    <row r="860" spans="1:30" x14ac:dyDescent="0.35">
      <c r="A860" s="4" t="s">
        <v>312</v>
      </c>
      <c r="B860" s="4" t="s">
        <v>39</v>
      </c>
      <c r="C860" s="4" t="s">
        <v>31</v>
      </c>
      <c r="D860" s="4" t="s">
        <v>242</v>
      </c>
      <c r="E860" s="4">
        <v>20</v>
      </c>
      <c r="F860" s="4">
        <v>0.3</v>
      </c>
      <c r="G860" s="6">
        <f t="shared" si="104"/>
        <v>913</v>
      </c>
      <c r="H860" s="4">
        <v>0</v>
      </c>
      <c r="I860" s="6">
        <f t="shared" si="105"/>
        <v>798</v>
      </c>
      <c r="J860" s="4">
        <v>5.0199999999999996</v>
      </c>
      <c r="K860" s="4">
        <v>-0.08</v>
      </c>
      <c r="L860" s="6">
        <f t="shared" si="106"/>
        <v>960</v>
      </c>
      <c r="M860" s="4">
        <v>-7.0000000000000007E-2</v>
      </c>
      <c r="N860" s="4">
        <v>-0.05</v>
      </c>
      <c r="O860" s="4"/>
      <c r="P860" s="4">
        <v>23.17</v>
      </c>
      <c r="Q860" s="6">
        <f t="shared" si="107"/>
        <v>44</v>
      </c>
      <c r="R860" s="4">
        <v>-0.05</v>
      </c>
      <c r="S860" s="4">
        <v>0</v>
      </c>
      <c r="T860" s="4">
        <v>-0.03</v>
      </c>
      <c r="U860" s="6">
        <f t="shared" si="108"/>
        <v>687</v>
      </c>
      <c r="V860" s="4">
        <v>-0.03</v>
      </c>
      <c r="W860" s="6">
        <f t="shared" si="109"/>
        <v>939</v>
      </c>
      <c r="X860" s="4">
        <v>0.08</v>
      </c>
      <c r="Y860" s="4">
        <v>-0.04</v>
      </c>
      <c r="Z860" s="4">
        <v>-0.1</v>
      </c>
      <c r="AA860" s="4" t="s">
        <v>46</v>
      </c>
      <c r="AB860" s="4">
        <v>2021</v>
      </c>
      <c r="AC860" s="6">
        <f t="shared" si="110"/>
        <v>732</v>
      </c>
      <c r="AD860" s="14">
        <f t="shared" si="111"/>
        <v>858</v>
      </c>
    </row>
    <row r="861" spans="1:30" x14ac:dyDescent="0.35">
      <c r="A861" s="4" t="s">
        <v>1050</v>
      </c>
      <c r="B861" s="4" t="s">
        <v>77</v>
      </c>
      <c r="C861" s="4" t="s">
        <v>82</v>
      </c>
      <c r="D861" s="4" t="s">
        <v>351</v>
      </c>
      <c r="E861" s="4">
        <v>19</v>
      </c>
      <c r="F861" s="4">
        <v>2.1800000000000002</v>
      </c>
      <c r="G861" s="6">
        <f t="shared" si="104"/>
        <v>769</v>
      </c>
      <c r="H861" s="4">
        <v>0.09</v>
      </c>
      <c r="I861" s="6">
        <f t="shared" si="105"/>
        <v>605</v>
      </c>
      <c r="J861" s="4">
        <v>1.83</v>
      </c>
      <c r="K861" s="4">
        <v>-0.04</v>
      </c>
      <c r="L861" s="6">
        <f t="shared" si="106"/>
        <v>922</v>
      </c>
      <c r="M861" s="4">
        <v>-0.04</v>
      </c>
      <c r="N861" s="4">
        <v>0.06</v>
      </c>
      <c r="O861" s="4"/>
      <c r="P861" s="4">
        <v>11.52</v>
      </c>
      <c r="Q861" s="6">
        <f t="shared" si="107"/>
        <v>794</v>
      </c>
      <c r="R861" s="4">
        <v>-0.02</v>
      </c>
      <c r="S861" s="4">
        <v>0.08</v>
      </c>
      <c r="T861" s="4">
        <v>-0.06</v>
      </c>
      <c r="U861" s="6">
        <f t="shared" si="108"/>
        <v>805</v>
      </c>
      <c r="V861" s="4">
        <v>0.23</v>
      </c>
      <c r="W861" s="6">
        <f t="shared" si="109"/>
        <v>470</v>
      </c>
      <c r="X861" s="4">
        <v>0.11</v>
      </c>
      <c r="Y861" s="4">
        <v>-0.23</v>
      </c>
      <c r="Z861" s="4">
        <v>-0.35</v>
      </c>
      <c r="AA861" s="4" t="s">
        <v>79</v>
      </c>
      <c r="AB861" s="4">
        <v>2021</v>
      </c>
      <c r="AC861" s="6">
        <f t="shared" si="110"/>
        <v>737.85</v>
      </c>
      <c r="AD861" s="14">
        <f t="shared" si="111"/>
        <v>859</v>
      </c>
    </row>
    <row r="862" spans="1:30" x14ac:dyDescent="0.35">
      <c r="A862" s="4" t="s">
        <v>1051</v>
      </c>
      <c r="B862" s="4" t="s">
        <v>68</v>
      </c>
      <c r="C862" s="4" t="s">
        <v>26</v>
      </c>
      <c r="D862" s="4" t="s">
        <v>273</v>
      </c>
      <c r="E862" s="4">
        <v>17</v>
      </c>
      <c r="F862" s="4">
        <v>0.38</v>
      </c>
      <c r="G862" s="6">
        <f t="shared" si="104"/>
        <v>895</v>
      </c>
      <c r="H862" s="4">
        <v>0.04</v>
      </c>
      <c r="I862" s="6">
        <f t="shared" si="105"/>
        <v>721</v>
      </c>
      <c r="J862" s="4">
        <v>-0.08</v>
      </c>
      <c r="K862" s="4">
        <v>0.09</v>
      </c>
      <c r="L862" s="6">
        <f t="shared" si="106"/>
        <v>800</v>
      </c>
      <c r="M862" s="4"/>
      <c r="N862" s="4"/>
      <c r="O862" s="4"/>
      <c r="P862" s="4"/>
      <c r="Q862" s="6">
        <f t="shared" si="107"/>
        <v>999</v>
      </c>
      <c r="R862" s="4">
        <v>0.01</v>
      </c>
      <c r="S862" s="4">
        <v>-7.0000000000000007E-2</v>
      </c>
      <c r="T862" s="4">
        <v>7.0000000000000007E-2</v>
      </c>
      <c r="U862" s="6">
        <f t="shared" si="108"/>
        <v>241</v>
      </c>
      <c r="V862" s="4">
        <v>0.06</v>
      </c>
      <c r="W862" s="6">
        <f t="shared" si="109"/>
        <v>803</v>
      </c>
      <c r="X862" s="4"/>
      <c r="Y862" s="4">
        <v>0.02</v>
      </c>
      <c r="Z862" s="4">
        <v>0.01</v>
      </c>
      <c r="AA862" s="4" t="s">
        <v>28</v>
      </c>
      <c r="AB862" s="4">
        <v>2021</v>
      </c>
      <c r="AC862" s="6">
        <f t="shared" si="110"/>
        <v>740.80000000000007</v>
      </c>
      <c r="AD862" s="14">
        <f t="shared" si="111"/>
        <v>860</v>
      </c>
    </row>
    <row r="863" spans="1:30" x14ac:dyDescent="0.35">
      <c r="A863" s="4" t="s">
        <v>1052</v>
      </c>
      <c r="B863" s="4" t="s">
        <v>30</v>
      </c>
      <c r="C863" s="4" t="s">
        <v>301</v>
      </c>
      <c r="D863" s="4" t="s">
        <v>123</v>
      </c>
      <c r="E863" s="4">
        <v>19</v>
      </c>
      <c r="F863" s="4">
        <v>4.74</v>
      </c>
      <c r="G863" s="6">
        <f t="shared" si="104"/>
        <v>671</v>
      </c>
      <c r="H863" s="4">
        <v>0.05</v>
      </c>
      <c r="I863" s="6">
        <f t="shared" si="105"/>
        <v>698</v>
      </c>
      <c r="J863" s="4">
        <v>0.56000000000000005</v>
      </c>
      <c r="K863" s="4">
        <v>7.0000000000000007E-2</v>
      </c>
      <c r="L863" s="6">
        <f t="shared" si="106"/>
        <v>821</v>
      </c>
      <c r="M863" s="4">
        <v>-0.02</v>
      </c>
      <c r="N863" s="4">
        <v>-0.03</v>
      </c>
      <c r="O863" s="4"/>
      <c r="P863" s="4">
        <v>14.05</v>
      </c>
      <c r="Q863" s="6">
        <f t="shared" si="107"/>
        <v>623</v>
      </c>
      <c r="R863" s="4">
        <v>-0.02</v>
      </c>
      <c r="S863" s="4">
        <v>-0.04</v>
      </c>
      <c r="T863" s="4">
        <v>-0.05</v>
      </c>
      <c r="U863" s="6">
        <f t="shared" si="108"/>
        <v>769</v>
      </c>
      <c r="V863" s="4">
        <v>-0.02</v>
      </c>
      <c r="W863" s="6">
        <f t="shared" si="109"/>
        <v>928</v>
      </c>
      <c r="X863" s="4">
        <v>-0.05</v>
      </c>
      <c r="Y863" s="4">
        <v>0.08</v>
      </c>
      <c r="Z863" s="4">
        <v>7.0000000000000007E-2</v>
      </c>
      <c r="AA863" s="4" t="s">
        <v>50</v>
      </c>
      <c r="AB863" s="4">
        <v>2021</v>
      </c>
      <c r="AC863" s="6">
        <f t="shared" si="110"/>
        <v>740.95000000000016</v>
      </c>
      <c r="AD863" s="14">
        <f t="shared" si="111"/>
        <v>861</v>
      </c>
    </row>
    <row r="864" spans="1:30" x14ac:dyDescent="0.35">
      <c r="A864" s="4" t="s">
        <v>1053</v>
      </c>
      <c r="B864" s="4" t="s">
        <v>110</v>
      </c>
      <c r="C864" s="4" t="s">
        <v>31</v>
      </c>
      <c r="D864" s="4" t="s">
        <v>259</v>
      </c>
      <c r="E864" s="4">
        <v>22</v>
      </c>
      <c r="F864" s="4">
        <v>5.32</v>
      </c>
      <c r="G864" s="6">
        <f t="shared" si="104"/>
        <v>650</v>
      </c>
      <c r="H864" s="4">
        <v>0.09</v>
      </c>
      <c r="I864" s="6">
        <f t="shared" si="105"/>
        <v>605</v>
      </c>
      <c r="J864" s="4">
        <v>0.92</v>
      </c>
      <c r="K864" s="4">
        <v>-0.03</v>
      </c>
      <c r="L864" s="6">
        <f t="shared" si="106"/>
        <v>907</v>
      </c>
      <c r="M864" s="4">
        <v>-0.04</v>
      </c>
      <c r="N864" s="4">
        <v>7.0000000000000007E-2</v>
      </c>
      <c r="O864" s="4"/>
      <c r="P864" s="4">
        <v>12.66</v>
      </c>
      <c r="Q864" s="6">
        <f t="shared" si="107"/>
        <v>724</v>
      </c>
      <c r="R864" s="4">
        <v>-7.0000000000000007E-2</v>
      </c>
      <c r="S864" s="4">
        <v>0.08</v>
      </c>
      <c r="T864" s="4">
        <v>-0.1</v>
      </c>
      <c r="U864" s="6">
        <f t="shared" si="108"/>
        <v>960</v>
      </c>
      <c r="V864" s="4">
        <v>0.16</v>
      </c>
      <c r="W864" s="6">
        <f t="shared" si="109"/>
        <v>597</v>
      </c>
      <c r="X864" s="4">
        <v>0.15</v>
      </c>
      <c r="Y864" s="4">
        <v>-0.03</v>
      </c>
      <c r="Z864" s="4">
        <v>-0.09</v>
      </c>
      <c r="AA864" s="4" t="s">
        <v>50</v>
      </c>
      <c r="AB864" s="4">
        <v>2021</v>
      </c>
      <c r="AC864" s="6">
        <f t="shared" si="110"/>
        <v>742.45</v>
      </c>
      <c r="AD864" s="14">
        <f t="shared" si="111"/>
        <v>862</v>
      </c>
    </row>
    <row r="865" spans="1:30" x14ac:dyDescent="0.35">
      <c r="A865" s="4" t="s">
        <v>930</v>
      </c>
      <c r="B865" s="4" t="s">
        <v>30</v>
      </c>
      <c r="C865" s="4" t="s">
        <v>26</v>
      </c>
      <c r="D865" s="4" t="s">
        <v>251</v>
      </c>
      <c r="E865" s="4">
        <v>19</v>
      </c>
      <c r="F865" s="4">
        <v>1.33</v>
      </c>
      <c r="G865" s="6">
        <f t="shared" si="104"/>
        <v>806</v>
      </c>
      <c r="H865" s="4">
        <v>0.05</v>
      </c>
      <c r="I865" s="6">
        <f t="shared" si="105"/>
        <v>698</v>
      </c>
      <c r="J865" s="4">
        <v>0.84</v>
      </c>
      <c r="K865" s="4">
        <v>-0.04</v>
      </c>
      <c r="L865" s="6">
        <f t="shared" si="106"/>
        <v>922</v>
      </c>
      <c r="M865" s="4">
        <v>-0.03</v>
      </c>
      <c r="N865" s="4">
        <v>0.09</v>
      </c>
      <c r="O865" s="4"/>
      <c r="P865" s="4">
        <v>8.11</v>
      </c>
      <c r="Q865" s="6">
        <f t="shared" si="107"/>
        <v>871</v>
      </c>
      <c r="R865" s="4">
        <v>0.06</v>
      </c>
      <c r="S865" s="4">
        <v>-0.03</v>
      </c>
      <c r="T865" s="4">
        <v>0.05</v>
      </c>
      <c r="U865" s="6">
        <f t="shared" si="108"/>
        <v>340</v>
      </c>
      <c r="V865" s="4">
        <v>0.05</v>
      </c>
      <c r="W865" s="6">
        <f t="shared" si="109"/>
        <v>817</v>
      </c>
      <c r="X865" s="4">
        <v>0.14000000000000001</v>
      </c>
      <c r="Y865" s="4">
        <v>-0.03</v>
      </c>
      <c r="Z865" s="4">
        <v>-0.02</v>
      </c>
      <c r="AA865" s="4" t="s">
        <v>37</v>
      </c>
      <c r="AB865" s="4">
        <v>2021</v>
      </c>
      <c r="AC865" s="6">
        <f t="shared" si="110"/>
        <v>743.15</v>
      </c>
      <c r="AD865" s="14">
        <f t="shared" si="111"/>
        <v>863</v>
      </c>
    </row>
    <row r="866" spans="1:30" x14ac:dyDescent="0.35">
      <c r="A866" s="4" t="s">
        <v>498</v>
      </c>
      <c r="B866" s="4" t="s">
        <v>30</v>
      </c>
      <c r="C866" s="4" t="s">
        <v>26</v>
      </c>
      <c r="D866" s="4" t="s">
        <v>130</v>
      </c>
      <c r="E866" s="4">
        <v>21</v>
      </c>
      <c r="F866" s="4">
        <v>0.18</v>
      </c>
      <c r="G866" s="6">
        <f t="shared" si="104"/>
        <v>927</v>
      </c>
      <c r="H866" s="4">
        <v>-0.06</v>
      </c>
      <c r="I866" s="6">
        <f t="shared" si="105"/>
        <v>923</v>
      </c>
      <c r="J866" s="4">
        <v>4.9000000000000004</v>
      </c>
      <c r="K866" s="4">
        <v>0.06</v>
      </c>
      <c r="L866" s="6">
        <f t="shared" si="106"/>
        <v>833</v>
      </c>
      <c r="M866" s="4">
        <v>-0.02</v>
      </c>
      <c r="N866" s="4">
        <v>-0.1</v>
      </c>
      <c r="O866" s="4"/>
      <c r="P866" s="4">
        <v>26.81</v>
      </c>
      <c r="Q866" s="6">
        <f t="shared" si="107"/>
        <v>11</v>
      </c>
      <c r="R866" s="4">
        <v>-0.04</v>
      </c>
      <c r="S866" s="4">
        <v>7.0000000000000007E-2</v>
      </c>
      <c r="T866" s="4">
        <v>-7.0000000000000007E-2</v>
      </c>
      <c r="U866" s="6">
        <f t="shared" si="108"/>
        <v>846</v>
      </c>
      <c r="V866" s="4">
        <v>7.0000000000000007E-2</v>
      </c>
      <c r="W866" s="6">
        <f t="shared" si="109"/>
        <v>782</v>
      </c>
      <c r="X866" s="4">
        <v>-0.02</v>
      </c>
      <c r="Y866" s="4">
        <v>0.05</v>
      </c>
      <c r="Z866" s="4">
        <v>0.02</v>
      </c>
      <c r="AA866" s="4" t="s">
        <v>37</v>
      </c>
      <c r="AB866" s="4">
        <v>2021</v>
      </c>
      <c r="AC866" s="6">
        <f t="shared" si="110"/>
        <v>743.15</v>
      </c>
      <c r="AD866" s="14">
        <f t="shared" si="111"/>
        <v>863</v>
      </c>
    </row>
    <row r="867" spans="1:30" x14ac:dyDescent="0.35">
      <c r="A867" s="4" t="s">
        <v>1054</v>
      </c>
      <c r="B867" s="4" t="s">
        <v>143</v>
      </c>
      <c r="C867" s="4" t="s">
        <v>26</v>
      </c>
      <c r="D867" s="4" t="s">
        <v>487</v>
      </c>
      <c r="E867" s="4">
        <v>19</v>
      </c>
      <c r="F867" s="4">
        <v>2.42</v>
      </c>
      <c r="G867" s="6">
        <f t="shared" si="104"/>
        <v>758</v>
      </c>
      <c r="H867" s="4">
        <v>0.04</v>
      </c>
      <c r="I867" s="6">
        <f t="shared" si="105"/>
        <v>721</v>
      </c>
      <c r="J867" s="4">
        <v>-0.02</v>
      </c>
      <c r="K867" s="4">
        <v>0.08</v>
      </c>
      <c r="L867" s="6">
        <f t="shared" si="106"/>
        <v>814</v>
      </c>
      <c r="M867" s="4"/>
      <c r="N867" s="4"/>
      <c r="O867" s="4"/>
      <c r="P867" s="4"/>
      <c r="Q867" s="6">
        <f t="shared" si="107"/>
        <v>999</v>
      </c>
      <c r="R867" s="4">
        <v>-0.01</v>
      </c>
      <c r="S867" s="4">
        <v>-0.01</v>
      </c>
      <c r="T867" s="4">
        <v>0.06</v>
      </c>
      <c r="U867" s="6">
        <f t="shared" si="108"/>
        <v>287</v>
      </c>
      <c r="V867" s="4">
        <v>-7.0000000000000007E-2</v>
      </c>
      <c r="W867" s="6">
        <f t="shared" si="109"/>
        <v>958</v>
      </c>
      <c r="X867" s="4"/>
      <c r="Y867" s="4">
        <v>0.09</v>
      </c>
      <c r="Z867" s="4">
        <v>0.08</v>
      </c>
      <c r="AA867" s="4" t="s">
        <v>50</v>
      </c>
      <c r="AB867" s="4">
        <v>2021</v>
      </c>
      <c r="AC867" s="6">
        <f t="shared" si="110"/>
        <v>745.45</v>
      </c>
      <c r="AD867" s="14">
        <f t="shared" si="111"/>
        <v>865</v>
      </c>
    </row>
    <row r="868" spans="1:30" x14ac:dyDescent="0.35">
      <c r="A868" s="4" t="s">
        <v>1055</v>
      </c>
      <c r="B868" s="4" t="s">
        <v>39</v>
      </c>
      <c r="C868" s="4" t="s">
        <v>31</v>
      </c>
      <c r="D868" s="4" t="s">
        <v>251</v>
      </c>
      <c r="E868" s="4">
        <v>20</v>
      </c>
      <c r="F868" s="4">
        <v>0.02</v>
      </c>
      <c r="G868" s="6">
        <f t="shared" si="104"/>
        <v>960</v>
      </c>
      <c r="H868" s="4">
        <v>0.06</v>
      </c>
      <c r="I868" s="6">
        <f t="shared" si="105"/>
        <v>676</v>
      </c>
      <c r="J868" s="4">
        <v>-0.03</v>
      </c>
      <c r="K868" s="4">
        <v>0.03</v>
      </c>
      <c r="L868" s="6">
        <f t="shared" si="106"/>
        <v>859</v>
      </c>
      <c r="M868" s="4"/>
      <c r="N868" s="4"/>
      <c r="O868" s="4"/>
      <c r="P868" s="4"/>
      <c r="Q868" s="6">
        <f t="shared" si="107"/>
        <v>999</v>
      </c>
      <c r="R868" s="4">
        <v>0.03</v>
      </c>
      <c r="S868" s="4">
        <v>0.05</v>
      </c>
      <c r="T868" s="4">
        <v>0.09</v>
      </c>
      <c r="U868" s="6">
        <f t="shared" si="108"/>
        <v>137</v>
      </c>
      <c r="V868" s="4">
        <v>0</v>
      </c>
      <c r="W868" s="6">
        <f t="shared" si="109"/>
        <v>903</v>
      </c>
      <c r="X868" s="4"/>
      <c r="Y868" s="4">
        <v>0.08</v>
      </c>
      <c r="Z868" s="4">
        <v>0.1</v>
      </c>
      <c r="AA868" s="4" t="s">
        <v>37</v>
      </c>
      <c r="AB868" s="4">
        <v>2021</v>
      </c>
      <c r="AC868" s="6">
        <f t="shared" si="110"/>
        <v>745.5</v>
      </c>
      <c r="AD868" s="14">
        <f t="shared" si="111"/>
        <v>866</v>
      </c>
    </row>
    <row r="869" spans="1:30" x14ac:dyDescent="0.35">
      <c r="A869" s="4" t="s">
        <v>1056</v>
      </c>
      <c r="B869" s="4" t="s">
        <v>81</v>
      </c>
      <c r="C869" s="4" t="s">
        <v>31</v>
      </c>
      <c r="D869" s="4" t="s">
        <v>180</v>
      </c>
      <c r="E869" s="4">
        <v>24</v>
      </c>
      <c r="F869" s="4">
        <v>0.18</v>
      </c>
      <c r="G869" s="6">
        <f t="shared" si="104"/>
        <v>927</v>
      </c>
      <c r="H869" s="4">
        <v>-0.03</v>
      </c>
      <c r="I869" s="6">
        <f t="shared" si="105"/>
        <v>862</v>
      </c>
      <c r="J869" s="4">
        <v>19.91</v>
      </c>
      <c r="K869" s="4">
        <v>0.1</v>
      </c>
      <c r="L869" s="6">
        <f t="shared" si="106"/>
        <v>797</v>
      </c>
      <c r="M869" s="4">
        <v>7.0000000000000007E-2</v>
      </c>
      <c r="N869" s="4">
        <v>0.06</v>
      </c>
      <c r="O869" s="4"/>
      <c r="P869" s="4">
        <v>12.08</v>
      </c>
      <c r="Q869" s="6">
        <f t="shared" si="107"/>
        <v>762</v>
      </c>
      <c r="R869" s="4">
        <v>0</v>
      </c>
      <c r="S869" s="4">
        <v>-0.06</v>
      </c>
      <c r="T869" s="4">
        <v>-0.06</v>
      </c>
      <c r="U869" s="6">
        <f t="shared" si="108"/>
        <v>805</v>
      </c>
      <c r="V869" s="4">
        <v>1.05</v>
      </c>
      <c r="W869" s="6">
        <f t="shared" si="109"/>
        <v>6</v>
      </c>
      <c r="X869" s="4">
        <v>-0.02</v>
      </c>
      <c r="Y869" s="4">
        <v>-1.01</v>
      </c>
      <c r="Z869" s="4">
        <v>-1.01</v>
      </c>
      <c r="AA869" s="4" t="s">
        <v>50</v>
      </c>
      <c r="AB869" s="4">
        <v>2021</v>
      </c>
      <c r="AC869" s="6">
        <f t="shared" si="110"/>
        <v>749.59999999999991</v>
      </c>
      <c r="AD869" s="14">
        <f t="shared" si="111"/>
        <v>867</v>
      </c>
    </row>
    <row r="870" spans="1:30" x14ac:dyDescent="0.35">
      <c r="A870" s="4" t="s">
        <v>1057</v>
      </c>
      <c r="B870" s="4" t="s">
        <v>39</v>
      </c>
      <c r="C870" s="4" t="s">
        <v>31</v>
      </c>
      <c r="D870" s="4" t="s">
        <v>107</v>
      </c>
      <c r="E870" s="4">
        <v>24</v>
      </c>
      <c r="F870" s="4">
        <v>3.72</v>
      </c>
      <c r="G870" s="6">
        <f t="shared" si="104"/>
        <v>708</v>
      </c>
      <c r="H870" s="4">
        <v>-0.09</v>
      </c>
      <c r="I870" s="6">
        <f t="shared" si="105"/>
        <v>965</v>
      </c>
      <c r="J870" s="4">
        <v>2.93</v>
      </c>
      <c r="K870" s="4">
        <v>0.28000000000000003</v>
      </c>
      <c r="L870" s="6">
        <f t="shared" si="106"/>
        <v>731</v>
      </c>
      <c r="M870" s="4">
        <v>9.07</v>
      </c>
      <c r="N870" s="4">
        <v>-0.05</v>
      </c>
      <c r="O870" s="4">
        <v>0.05</v>
      </c>
      <c r="P870" s="4">
        <v>15</v>
      </c>
      <c r="Q870" s="6">
        <f t="shared" si="107"/>
        <v>546</v>
      </c>
      <c r="R870" s="4">
        <v>-0.01</v>
      </c>
      <c r="S870" s="4">
        <v>7.0000000000000007E-2</v>
      </c>
      <c r="T870" s="4">
        <v>-0.01</v>
      </c>
      <c r="U870" s="6">
        <f t="shared" si="108"/>
        <v>616</v>
      </c>
      <c r="V870" s="4">
        <v>0.05</v>
      </c>
      <c r="W870" s="6">
        <f t="shared" si="109"/>
        <v>817</v>
      </c>
      <c r="X870" s="4">
        <v>0.04</v>
      </c>
      <c r="Y870" s="4">
        <v>-0.11</v>
      </c>
      <c r="Z870" s="4">
        <v>-0.13</v>
      </c>
      <c r="AA870" s="4" t="s">
        <v>37</v>
      </c>
      <c r="AB870" s="4">
        <v>2021</v>
      </c>
      <c r="AC870" s="6">
        <f t="shared" si="110"/>
        <v>749.65</v>
      </c>
      <c r="AD870" s="14">
        <f t="shared" si="111"/>
        <v>868</v>
      </c>
    </row>
    <row r="871" spans="1:30" x14ac:dyDescent="0.35">
      <c r="A871" s="4" t="s">
        <v>804</v>
      </c>
      <c r="B871" s="4" t="s">
        <v>77</v>
      </c>
      <c r="C871" s="4" t="s">
        <v>31</v>
      </c>
      <c r="D871" s="4" t="s">
        <v>265</v>
      </c>
      <c r="E871" s="4">
        <v>24</v>
      </c>
      <c r="F871" s="4">
        <v>1.57</v>
      </c>
      <c r="G871" s="6">
        <f t="shared" si="104"/>
        <v>790</v>
      </c>
      <c r="H871" s="4">
        <v>-0.02</v>
      </c>
      <c r="I871" s="6">
        <f t="shared" si="105"/>
        <v>834</v>
      </c>
      <c r="J871" s="4">
        <v>1.2</v>
      </c>
      <c r="K871" s="4">
        <v>0.63</v>
      </c>
      <c r="L871" s="6">
        <f t="shared" si="106"/>
        <v>509</v>
      </c>
      <c r="M871" s="4">
        <v>50.07</v>
      </c>
      <c r="N871" s="4">
        <v>-0.06</v>
      </c>
      <c r="O871" s="4">
        <v>-0.03</v>
      </c>
      <c r="P871" s="4">
        <v>8.3699999999999992</v>
      </c>
      <c r="Q871" s="6">
        <f t="shared" si="107"/>
        <v>870</v>
      </c>
      <c r="R871" s="4">
        <v>-0.04</v>
      </c>
      <c r="S871" s="4">
        <v>0.05</v>
      </c>
      <c r="T871" s="4">
        <v>-7.0000000000000007E-2</v>
      </c>
      <c r="U871" s="6">
        <f t="shared" si="108"/>
        <v>846</v>
      </c>
      <c r="V871" s="4">
        <v>0.14000000000000001</v>
      </c>
      <c r="W871" s="6">
        <f t="shared" si="109"/>
        <v>644</v>
      </c>
      <c r="X871" s="4">
        <v>-0.01</v>
      </c>
      <c r="Y871" s="4">
        <v>-0.15</v>
      </c>
      <c r="Z871" s="4">
        <v>-0.11</v>
      </c>
      <c r="AA871" s="4" t="s">
        <v>28</v>
      </c>
      <c r="AB871" s="4">
        <v>2021</v>
      </c>
      <c r="AC871" s="6">
        <f t="shared" si="110"/>
        <v>750.59999999999991</v>
      </c>
      <c r="AD871" s="14">
        <f t="shared" si="111"/>
        <v>869</v>
      </c>
    </row>
    <row r="872" spans="1:30" x14ac:dyDescent="0.35">
      <c r="A872" s="4" t="s">
        <v>1058</v>
      </c>
      <c r="B872" s="4" t="s">
        <v>189</v>
      </c>
      <c r="C872" s="4" t="s">
        <v>116</v>
      </c>
      <c r="D872" s="4" t="s">
        <v>96</v>
      </c>
      <c r="E872" s="4">
        <v>20</v>
      </c>
      <c r="F872" s="4">
        <v>1.46</v>
      </c>
      <c r="G872" s="6">
        <f t="shared" si="104"/>
        <v>799</v>
      </c>
      <c r="H872" s="4">
        <v>0.05</v>
      </c>
      <c r="I872" s="6">
        <f t="shared" si="105"/>
        <v>698</v>
      </c>
      <c r="J872" s="4">
        <v>0.8</v>
      </c>
      <c r="K872" s="4">
        <v>-0.08</v>
      </c>
      <c r="L872" s="6">
        <f t="shared" si="106"/>
        <v>960</v>
      </c>
      <c r="M872" s="4">
        <v>0.06</v>
      </c>
      <c r="N872" s="4">
        <v>-0.08</v>
      </c>
      <c r="O872" s="4"/>
      <c r="P872" s="4">
        <v>4.17</v>
      </c>
      <c r="Q872" s="6">
        <f t="shared" si="107"/>
        <v>877</v>
      </c>
      <c r="R872" s="4">
        <v>0.03</v>
      </c>
      <c r="S872" s="4">
        <v>0.02</v>
      </c>
      <c r="T872" s="4">
        <v>0</v>
      </c>
      <c r="U872" s="6">
        <f t="shared" si="108"/>
        <v>563</v>
      </c>
      <c r="V872" s="4">
        <v>0.22</v>
      </c>
      <c r="W872" s="6">
        <f t="shared" si="109"/>
        <v>490</v>
      </c>
      <c r="X872" s="4">
        <v>0.09</v>
      </c>
      <c r="Y872" s="4">
        <v>-0.14000000000000001</v>
      </c>
      <c r="Z872" s="4">
        <v>-7.0000000000000007E-2</v>
      </c>
      <c r="AA872" s="4" t="s">
        <v>33</v>
      </c>
      <c r="AB872" s="4">
        <v>2021</v>
      </c>
      <c r="AC872" s="6">
        <f t="shared" si="110"/>
        <v>751.35</v>
      </c>
      <c r="AD872" s="14">
        <f t="shared" si="111"/>
        <v>870</v>
      </c>
    </row>
    <row r="873" spans="1:30" x14ac:dyDescent="0.35">
      <c r="A873" s="4" t="s">
        <v>86</v>
      </c>
      <c r="B873" s="4" t="s">
        <v>87</v>
      </c>
      <c r="C873" s="4" t="s">
        <v>26</v>
      </c>
      <c r="D873" s="4" t="s">
        <v>506</v>
      </c>
      <c r="E873" s="4">
        <v>26</v>
      </c>
      <c r="F873" s="4">
        <v>5.0199999999999996</v>
      </c>
      <c r="G873" s="6">
        <f t="shared" si="104"/>
        <v>664</v>
      </c>
      <c r="H873" s="4">
        <v>0.04</v>
      </c>
      <c r="I873" s="6">
        <f t="shared" si="105"/>
        <v>721</v>
      </c>
      <c r="J873" s="4">
        <v>1.38</v>
      </c>
      <c r="K873" s="4">
        <v>0.14000000000000001</v>
      </c>
      <c r="L873" s="6">
        <f t="shared" si="106"/>
        <v>787</v>
      </c>
      <c r="M873" s="4">
        <v>14.33</v>
      </c>
      <c r="N873" s="4">
        <v>-0.01</v>
      </c>
      <c r="O873" s="4">
        <v>0.02</v>
      </c>
      <c r="P873" s="4">
        <v>9.16</v>
      </c>
      <c r="Q873" s="6">
        <f t="shared" si="107"/>
        <v>864</v>
      </c>
      <c r="R873" s="4">
        <v>0</v>
      </c>
      <c r="S873" s="4">
        <v>0.09</v>
      </c>
      <c r="T873" s="4">
        <v>-0.08</v>
      </c>
      <c r="U873" s="6">
        <f t="shared" si="108"/>
        <v>885</v>
      </c>
      <c r="V873" s="4">
        <v>0.2</v>
      </c>
      <c r="W873" s="6">
        <f t="shared" si="109"/>
        <v>521</v>
      </c>
      <c r="X873" s="4">
        <v>0.13</v>
      </c>
      <c r="Y873" s="4">
        <v>-0.28999999999999998</v>
      </c>
      <c r="Z873" s="4">
        <v>-0.13</v>
      </c>
      <c r="AA873" s="4" t="s">
        <v>28</v>
      </c>
      <c r="AB873" s="4">
        <v>2021</v>
      </c>
      <c r="AC873" s="6">
        <f t="shared" si="110"/>
        <v>751.7</v>
      </c>
      <c r="AD873" s="14">
        <f t="shared" si="111"/>
        <v>871</v>
      </c>
    </row>
    <row r="874" spans="1:30" x14ac:dyDescent="0.35">
      <c r="A874" s="4" t="s">
        <v>1059</v>
      </c>
      <c r="B874" s="4" t="s">
        <v>81</v>
      </c>
      <c r="C874" s="4" t="s">
        <v>31</v>
      </c>
      <c r="D874" s="4" t="s">
        <v>487</v>
      </c>
      <c r="E874" s="4">
        <v>21</v>
      </c>
      <c r="F874" s="4">
        <v>0.34</v>
      </c>
      <c r="G874" s="6">
        <f t="shared" si="104"/>
        <v>904</v>
      </c>
      <c r="H874" s="4">
        <v>0.02</v>
      </c>
      <c r="I874" s="6">
        <f t="shared" si="105"/>
        <v>759</v>
      </c>
      <c r="J874" s="4">
        <v>2.4500000000000002</v>
      </c>
      <c r="K874" s="4">
        <v>-0.04</v>
      </c>
      <c r="L874" s="6">
        <f t="shared" si="106"/>
        <v>922</v>
      </c>
      <c r="M874" s="4">
        <v>0.05</v>
      </c>
      <c r="N874" s="4">
        <v>0.01</v>
      </c>
      <c r="O874" s="4"/>
      <c r="P874" s="4">
        <v>12.95</v>
      </c>
      <c r="Q874" s="6">
        <f t="shared" si="107"/>
        <v>706</v>
      </c>
      <c r="R874" s="4">
        <v>0.03</v>
      </c>
      <c r="S874" s="4">
        <v>-0.1</v>
      </c>
      <c r="T874" s="4">
        <v>-0.02</v>
      </c>
      <c r="U874" s="6">
        <f t="shared" si="108"/>
        <v>656</v>
      </c>
      <c r="V874" s="4">
        <v>0.27</v>
      </c>
      <c r="W874" s="6">
        <f t="shared" si="109"/>
        <v>383</v>
      </c>
      <c r="X874" s="4">
        <v>0</v>
      </c>
      <c r="Y874" s="4">
        <v>-0.2</v>
      </c>
      <c r="Z874" s="4">
        <v>-0.15</v>
      </c>
      <c r="AA874" s="4" t="s">
        <v>50</v>
      </c>
      <c r="AB874" s="4">
        <v>2021</v>
      </c>
      <c r="AC874" s="6">
        <f t="shared" si="110"/>
        <v>752.34999999999991</v>
      </c>
      <c r="AD874" s="14">
        <f t="shared" si="111"/>
        <v>872</v>
      </c>
    </row>
    <row r="875" spans="1:30" x14ac:dyDescent="0.35">
      <c r="A875" s="4" t="s">
        <v>1060</v>
      </c>
      <c r="B875" s="4" t="s">
        <v>57</v>
      </c>
      <c r="C875" s="4" t="s">
        <v>116</v>
      </c>
      <c r="D875" s="4" t="s">
        <v>201</v>
      </c>
      <c r="E875" s="4">
        <v>21</v>
      </c>
      <c r="F875" s="4">
        <v>0</v>
      </c>
      <c r="G875" s="6">
        <f t="shared" si="104"/>
        <v>963</v>
      </c>
      <c r="H875" s="4">
        <v>0.09</v>
      </c>
      <c r="I875" s="6">
        <f t="shared" si="105"/>
        <v>605</v>
      </c>
      <c r="J875" s="4">
        <v>-0.04</v>
      </c>
      <c r="K875" s="4">
        <v>-0.01</v>
      </c>
      <c r="L875" s="6">
        <f t="shared" si="106"/>
        <v>891</v>
      </c>
      <c r="M875" s="4"/>
      <c r="N875" s="4"/>
      <c r="O875" s="4"/>
      <c r="P875" s="4"/>
      <c r="Q875" s="6">
        <f t="shared" si="107"/>
        <v>999</v>
      </c>
      <c r="R875" s="4">
        <v>7.0000000000000007E-2</v>
      </c>
      <c r="S875" s="4">
        <v>-0.08</v>
      </c>
      <c r="T875" s="4">
        <v>0.04</v>
      </c>
      <c r="U875" s="6">
        <f t="shared" si="108"/>
        <v>376</v>
      </c>
      <c r="V875" s="4">
        <v>0.1</v>
      </c>
      <c r="W875" s="6">
        <f t="shared" si="109"/>
        <v>722</v>
      </c>
      <c r="X875" s="4"/>
      <c r="Y875" s="4">
        <v>-0.03</v>
      </c>
      <c r="Z875" s="4">
        <v>0.04</v>
      </c>
      <c r="AA875" s="4" t="s">
        <v>33</v>
      </c>
      <c r="AB875" s="4">
        <v>2021</v>
      </c>
      <c r="AC875" s="6">
        <f t="shared" si="110"/>
        <v>752.35</v>
      </c>
      <c r="AD875" s="14">
        <f t="shared" si="111"/>
        <v>873</v>
      </c>
    </row>
    <row r="876" spans="1:30" x14ac:dyDescent="0.35">
      <c r="A876" s="4" t="s">
        <v>1061</v>
      </c>
      <c r="B876" s="4" t="s">
        <v>81</v>
      </c>
      <c r="C876" s="4" t="s">
        <v>26</v>
      </c>
      <c r="D876" s="4" t="s">
        <v>156</v>
      </c>
      <c r="E876" s="4">
        <v>29</v>
      </c>
      <c r="F876" s="4">
        <v>2.42</v>
      </c>
      <c r="G876" s="6">
        <f t="shared" si="104"/>
        <v>758</v>
      </c>
      <c r="H876" s="4">
        <v>0</v>
      </c>
      <c r="I876" s="6">
        <f t="shared" si="105"/>
        <v>798</v>
      </c>
      <c r="J876" s="4">
        <v>1.74</v>
      </c>
      <c r="K876" s="4">
        <v>-0.09</v>
      </c>
      <c r="L876" s="6">
        <f t="shared" si="106"/>
        <v>968</v>
      </c>
      <c r="M876" s="4">
        <v>7.0000000000000007E-2</v>
      </c>
      <c r="N876" s="4">
        <v>-0.02</v>
      </c>
      <c r="O876" s="4"/>
      <c r="P876" s="4">
        <v>11.54</v>
      </c>
      <c r="Q876" s="6">
        <f t="shared" si="107"/>
        <v>793</v>
      </c>
      <c r="R876" s="4">
        <v>0.06</v>
      </c>
      <c r="S876" s="4">
        <v>0.03</v>
      </c>
      <c r="T876" s="4">
        <v>0.02</v>
      </c>
      <c r="U876" s="6">
        <f t="shared" si="108"/>
        <v>468</v>
      </c>
      <c r="V876" s="4">
        <v>0.16</v>
      </c>
      <c r="W876" s="6">
        <f t="shared" si="109"/>
        <v>597</v>
      </c>
      <c r="X876" s="4">
        <v>0.19</v>
      </c>
      <c r="Y876" s="4">
        <v>-0.14000000000000001</v>
      </c>
      <c r="Z876" s="4">
        <v>-0.22</v>
      </c>
      <c r="AA876" s="4" t="s">
        <v>50</v>
      </c>
      <c r="AB876" s="4">
        <v>2021</v>
      </c>
      <c r="AC876" s="6">
        <f t="shared" si="110"/>
        <v>755.65000000000009</v>
      </c>
      <c r="AD876" s="14">
        <f t="shared" si="111"/>
        <v>874</v>
      </c>
    </row>
    <row r="877" spans="1:30" x14ac:dyDescent="0.35">
      <c r="A877" s="4" t="s">
        <v>783</v>
      </c>
      <c r="B877" s="4" t="s">
        <v>39</v>
      </c>
      <c r="C877" s="4" t="s">
        <v>26</v>
      </c>
      <c r="D877" s="4" t="s">
        <v>120</v>
      </c>
      <c r="E877" s="4">
        <v>22</v>
      </c>
      <c r="F877" s="4">
        <v>2.2400000000000002</v>
      </c>
      <c r="G877" s="6">
        <f t="shared" si="104"/>
        <v>768</v>
      </c>
      <c r="H877" s="4">
        <v>0</v>
      </c>
      <c r="I877" s="6">
        <f t="shared" si="105"/>
        <v>798</v>
      </c>
      <c r="J877" s="4">
        <v>1.28</v>
      </c>
      <c r="K877" s="4">
        <v>0.38</v>
      </c>
      <c r="L877" s="6">
        <f t="shared" si="106"/>
        <v>684</v>
      </c>
      <c r="M877" s="4">
        <v>33.28</v>
      </c>
      <c r="N877" s="4">
        <v>0.04</v>
      </c>
      <c r="O877" s="4">
        <v>0.04</v>
      </c>
      <c r="P877" s="4">
        <v>11.99</v>
      </c>
      <c r="Q877" s="6">
        <f t="shared" si="107"/>
        <v>769</v>
      </c>
      <c r="R877" s="4">
        <v>0.09</v>
      </c>
      <c r="S877" s="4">
        <v>-0.06</v>
      </c>
      <c r="T877" s="4">
        <v>-0.06</v>
      </c>
      <c r="U877" s="6">
        <f t="shared" si="108"/>
        <v>805</v>
      </c>
      <c r="V877" s="4">
        <v>0.1</v>
      </c>
      <c r="W877" s="6">
        <f t="shared" si="109"/>
        <v>722</v>
      </c>
      <c r="X877" s="4">
        <v>0.15</v>
      </c>
      <c r="Y877" s="4">
        <v>-0.04</v>
      </c>
      <c r="Z877" s="4">
        <v>0</v>
      </c>
      <c r="AA877" s="4" t="s">
        <v>37</v>
      </c>
      <c r="AB877" s="4">
        <v>2021</v>
      </c>
      <c r="AC877" s="6">
        <f t="shared" si="110"/>
        <v>759.80000000000007</v>
      </c>
      <c r="AD877" s="14">
        <f t="shared" si="111"/>
        <v>875</v>
      </c>
    </row>
    <row r="878" spans="1:30" x14ac:dyDescent="0.35">
      <c r="A878" s="4" t="s">
        <v>1062</v>
      </c>
      <c r="B878" s="4" t="s">
        <v>77</v>
      </c>
      <c r="C878" s="4" t="s">
        <v>26</v>
      </c>
      <c r="D878" s="4" t="s">
        <v>487</v>
      </c>
      <c r="E878" s="4">
        <v>20</v>
      </c>
      <c r="F878" s="4">
        <v>1.1299999999999999</v>
      </c>
      <c r="G878" s="6">
        <f t="shared" si="104"/>
        <v>818</v>
      </c>
      <c r="H878" s="4">
        <v>-0.05</v>
      </c>
      <c r="I878" s="6">
        <f t="shared" si="105"/>
        <v>908</v>
      </c>
      <c r="J878" s="4">
        <v>1.74</v>
      </c>
      <c r="K878" s="4">
        <v>-0.06</v>
      </c>
      <c r="L878" s="6">
        <f t="shared" si="106"/>
        <v>944</v>
      </c>
      <c r="M878" s="4">
        <v>-0.09</v>
      </c>
      <c r="N878" s="4">
        <v>-0.01</v>
      </c>
      <c r="O878" s="4"/>
      <c r="P878" s="4">
        <v>14.05</v>
      </c>
      <c r="Q878" s="6">
        <f t="shared" si="107"/>
        <v>623</v>
      </c>
      <c r="R878" s="4">
        <v>-7.0000000000000007E-2</v>
      </c>
      <c r="S878" s="4">
        <v>0.06</v>
      </c>
      <c r="T878" s="4">
        <v>-0.03</v>
      </c>
      <c r="U878" s="6">
        <f t="shared" si="108"/>
        <v>687</v>
      </c>
      <c r="V878" s="4">
        <v>0.34</v>
      </c>
      <c r="W878" s="6">
        <f t="shared" si="109"/>
        <v>261</v>
      </c>
      <c r="X878" s="4">
        <v>0.12</v>
      </c>
      <c r="Y878" s="4">
        <v>-0.28999999999999998</v>
      </c>
      <c r="Z878" s="4">
        <v>-0.21</v>
      </c>
      <c r="AA878" s="4" t="s">
        <v>50</v>
      </c>
      <c r="AB878" s="4">
        <v>2021</v>
      </c>
      <c r="AC878" s="6">
        <f t="shared" si="110"/>
        <v>761.1</v>
      </c>
      <c r="AD878" s="14">
        <f t="shared" si="111"/>
        <v>876</v>
      </c>
    </row>
    <row r="879" spans="1:30" x14ac:dyDescent="0.35">
      <c r="A879" s="4" t="s">
        <v>1063</v>
      </c>
      <c r="B879" s="4" t="s">
        <v>77</v>
      </c>
      <c r="C879" s="4" t="s">
        <v>82</v>
      </c>
      <c r="D879" s="4" t="s">
        <v>318</v>
      </c>
      <c r="E879" s="4">
        <v>32</v>
      </c>
      <c r="F879" s="4">
        <v>1.32</v>
      </c>
      <c r="G879" s="6">
        <f t="shared" si="104"/>
        <v>807</v>
      </c>
      <c r="H879" s="4">
        <v>-0.08</v>
      </c>
      <c r="I879" s="6">
        <f t="shared" si="105"/>
        <v>955</v>
      </c>
      <c r="J879" s="4">
        <v>0.81</v>
      </c>
      <c r="K879" s="4">
        <v>0.69</v>
      </c>
      <c r="L879" s="6">
        <f t="shared" si="106"/>
        <v>450</v>
      </c>
      <c r="M879" s="4">
        <v>99.94</v>
      </c>
      <c r="N879" s="4">
        <v>0.02</v>
      </c>
      <c r="O879" s="4">
        <v>-0.06</v>
      </c>
      <c r="P879" s="4">
        <v>12.24</v>
      </c>
      <c r="Q879" s="6">
        <f t="shared" si="107"/>
        <v>750</v>
      </c>
      <c r="R879" s="4">
        <v>7.0000000000000007E-2</v>
      </c>
      <c r="S879" s="4">
        <v>-0.02</v>
      </c>
      <c r="T879" s="4">
        <v>-7.0000000000000007E-2</v>
      </c>
      <c r="U879" s="6">
        <f t="shared" si="108"/>
        <v>846</v>
      </c>
      <c r="V879" s="4">
        <v>0.1</v>
      </c>
      <c r="W879" s="6">
        <f t="shared" si="109"/>
        <v>722</v>
      </c>
      <c r="X879" s="4">
        <v>0.18</v>
      </c>
      <c r="Y879" s="4">
        <v>-0.12</v>
      </c>
      <c r="Z879" s="4">
        <v>-0.01</v>
      </c>
      <c r="AA879" s="4" t="s">
        <v>79</v>
      </c>
      <c r="AB879" s="4">
        <v>2021</v>
      </c>
      <c r="AC879" s="6">
        <f t="shared" si="110"/>
        <v>761.4</v>
      </c>
      <c r="AD879" s="14">
        <f t="shared" si="111"/>
        <v>877</v>
      </c>
    </row>
    <row r="880" spans="1:30" x14ac:dyDescent="0.35">
      <c r="A880" s="4" t="s">
        <v>1064</v>
      </c>
      <c r="B880" s="4" t="s">
        <v>68</v>
      </c>
      <c r="C880" s="4" t="s">
        <v>26</v>
      </c>
      <c r="D880" s="4" t="s">
        <v>88</v>
      </c>
      <c r="E880" s="4">
        <v>22</v>
      </c>
      <c r="F880" s="4">
        <v>0.52</v>
      </c>
      <c r="G880" s="6">
        <f t="shared" si="104"/>
        <v>871</v>
      </c>
      <c r="H880" s="4">
        <v>-0.04</v>
      </c>
      <c r="I880" s="6">
        <f t="shared" si="105"/>
        <v>883</v>
      </c>
      <c r="J880" s="4">
        <v>1.71</v>
      </c>
      <c r="K880" s="4">
        <v>-0.03</v>
      </c>
      <c r="L880" s="6">
        <f t="shared" si="106"/>
        <v>907</v>
      </c>
      <c r="M880" s="4">
        <v>-0.1</v>
      </c>
      <c r="N880" s="4">
        <v>-0.05</v>
      </c>
      <c r="O880" s="4"/>
      <c r="P880" s="4">
        <v>21.85</v>
      </c>
      <c r="Q880" s="6">
        <f t="shared" si="107"/>
        <v>70</v>
      </c>
      <c r="R880" s="4">
        <v>-0.01</v>
      </c>
      <c r="S880" s="4">
        <v>7.0000000000000007E-2</v>
      </c>
      <c r="T880" s="4">
        <v>-0.08</v>
      </c>
      <c r="U880" s="6">
        <f t="shared" si="108"/>
        <v>885</v>
      </c>
      <c r="V880" s="4">
        <v>0.03</v>
      </c>
      <c r="W880" s="6">
        <f t="shared" si="109"/>
        <v>857</v>
      </c>
      <c r="X880" s="4">
        <v>0.02</v>
      </c>
      <c r="Y880" s="4">
        <v>-7.0000000000000007E-2</v>
      </c>
      <c r="Z880" s="4">
        <v>0.09</v>
      </c>
      <c r="AA880" s="4" t="s">
        <v>28</v>
      </c>
      <c r="AB880" s="4">
        <v>2021</v>
      </c>
      <c r="AC880" s="6">
        <f t="shared" si="110"/>
        <v>761.75</v>
      </c>
      <c r="AD880" s="14">
        <f t="shared" si="111"/>
        <v>878</v>
      </c>
    </row>
    <row r="881" spans="1:30" x14ac:dyDescent="0.35">
      <c r="A881" s="4" t="s">
        <v>1065</v>
      </c>
      <c r="B881" s="4" t="s">
        <v>54</v>
      </c>
      <c r="C881" s="4" t="s">
        <v>26</v>
      </c>
      <c r="D881" s="4" t="s">
        <v>158</v>
      </c>
      <c r="E881" s="4">
        <v>23</v>
      </c>
      <c r="F881" s="4">
        <v>0.67</v>
      </c>
      <c r="G881" s="6">
        <f t="shared" si="104"/>
        <v>853</v>
      </c>
      <c r="H881" s="4">
        <v>0.05</v>
      </c>
      <c r="I881" s="6">
        <f t="shared" si="105"/>
        <v>698</v>
      </c>
      <c r="J881" s="4">
        <v>0.08</v>
      </c>
      <c r="K881" s="4">
        <v>-0.08</v>
      </c>
      <c r="L881" s="6">
        <f t="shared" si="106"/>
        <v>960</v>
      </c>
      <c r="M881" s="4"/>
      <c r="N881" s="4"/>
      <c r="O881" s="4"/>
      <c r="P881" s="4"/>
      <c r="Q881" s="6">
        <f t="shared" si="107"/>
        <v>999</v>
      </c>
      <c r="R881" s="4">
        <v>0.04</v>
      </c>
      <c r="S881" s="4">
        <v>-0.09</v>
      </c>
      <c r="T881" s="4">
        <v>0.06</v>
      </c>
      <c r="U881" s="6">
        <f t="shared" si="108"/>
        <v>287</v>
      </c>
      <c r="V881" s="4">
        <v>7.0000000000000007E-2</v>
      </c>
      <c r="W881" s="6">
        <f t="shared" si="109"/>
        <v>782</v>
      </c>
      <c r="X881" s="4"/>
      <c r="Y881" s="4">
        <v>0.01</v>
      </c>
      <c r="Z881" s="4">
        <v>-0.02</v>
      </c>
      <c r="AA881" s="4" t="s">
        <v>33</v>
      </c>
      <c r="AB881" s="4">
        <v>2021</v>
      </c>
      <c r="AC881" s="6">
        <f t="shared" si="110"/>
        <v>765.55</v>
      </c>
      <c r="AD881" s="14">
        <f t="shared" si="111"/>
        <v>879</v>
      </c>
    </row>
    <row r="882" spans="1:30" x14ac:dyDescent="0.35">
      <c r="A882" s="4" t="s">
        <v>965</v>
      </c>
      <c r="B882" s="4" t="s">
        <v>68</v>
      </c>
      <c r="C882" s="4" t="s">
        <v>82</v>
      </c>
      <c r="D882" s="4" t="s">
        <v>452</v>
      </c>
      <c r="E882" s="4">
        <v>28</v>
      </c>
      <c r="F882" s="4">
        <v>0.55000000000000004</v>
      </c>
      <c r="G882" s="6">
        <f t="shared" si="104"/>
        <v>869</v>
      </c>
      <c r="H882" s="4">
        <v>-0.02</v>
      </c>
      <c r="I882" s="6">
        <f t="shared" si="105"/>
        <v>834</v>
      </c>
      <c r="J882" s="4">
        <v>0.04</v>
      </c>
      <c r="K882" s="4">
        <v>0.08</v>
      </c>
      <c r="L882" s="6">
        <f t="shared" si="106"/>
        <v>814</v>
      </c>
      <c r="M882" s="4"/>
      <c r="N882" s="4"/>
      <c r="O882" s="4"/>
      <c r="P882" s="4"/>
      <c r="Q882" s="6">
        <f t="shared" si="107"/>
        <v>999</v>
      </c>
      <c r="R882" s="4">
        <v>0.05</v>
      </c>
      <c r="S882" s="4">
        <v>0.03</v>
      </c>
      <c r="T882" s="4">
        <v>0.09</v>
      </c>
      <c r="U882" s="6">
        <f t="shared" si="108"/>
        <v>137</v>
      </c>
      <c r="V882" s="4">
        <v>-0.08</v>
      </c>
      <c r="W882" s="6">
        <f t="shared" si="109"/>
        <v>962</v>
      </c>
      <c r="X882" s="4"/>
      <c r="Y882" s="4">
        <v>0.06</v>
      </c>
      <c r="Z882" s="4">
        <v>-0.03</v>
      </c>
      <c r="AA882" s="4" t="s">
        <v>28</v>
      </c>
      <c r="AB882" s="4">
        <v>2021</v>
      </c>
      <c r="AC882" s="6">
        <f t="shared" si="110"/>
        <v>768.25</v>
      </c>
      <c r="AD882" s="14">
        <f t="shared" si="111"/>
        <v>880</v>
      </c>
    </row>
    <row r="883" spans="1:30" x14ac:dyDescent="0.35">
      <c r="A883" s="4" t="s">
        <v>1066</v>
      </c>
      <c r="B883" s="4" t="s">
        <v>44</v>
      </c>
      <c r="C883" s="4" t="s">
        <v>31</v>
      </c>
      <c r="D883" s="4" t="s">
        <v>127</v>
      </c>
      <c r="E883" s="4">
        <v>20</v>
      </c>
      <c r="F883" s="4">
        <v>0.7</v>
      </c>
      <c r="G883" s="6">
        <f t="shared" si="104"/>
        <v>850</v>
      </c>
      <c r="H883" s="4">
        <v>-0.1</v>
      </c>
      <c r="I883" s="6">
        <f t="shared" si="105"/>
        <v>973</v>
      </c>
      <c r="J883" s="4">
        <v>1.29</v>
      </c>
      <c r="K883" s="4">
        <v>0.05</v>
      </c>
      <c r="L883" s="6">
        <f t="shared" si="106"/>
        <v>843</v>
      </c>
      <c r="M883" s="4">
        <v>0.03</v>
      </c>
      <c r="N883" s="4">
        <v>0.02</v>
      </c>
      <c r="O883" s="4"/>
      <c r="P883" s="4">
        <v>11.73</v>
      </c>
      <c r="Q883" s="6">
        <f t="shared" si="107"/>
        <v>784</v>
      </c>
      <c r="R883" s="4">
        <v>0.02</v>
      </c>
      <c r="S883" s="4">
        <v>-0.08</v>
      </c>
      <c r="T883" s="4">
        <v>7.0000000000000007E-2</v>
      </c>
      <c r="U883" s="6">
        <f t="shared" si="108"/>
        <v>241</v>
      </c>
      <c r="V883" s="4">
        <v>7.0000000000000007E-2</v>
      </c>
      <c r="W883" s="6">
        <f t="shared" si="109"/>
        <v>782</v>
      </c>
      <c r="X883" s="4">
        <v>0.1</v>
      </c>
      <c r="Y883" s="4">
        <v>-0.04</v>
      </c>
      <c r="Z883" s="4">
        <v>-0.08</v>
      </c>
      <c r="AA883" s="4" t="s">
        <v>46</v>
      </c>
      <c r="AB883" s="4">
        <v>2021</v>
      </c>
      <c r="AC883" s="6">
        <f t="shared" si="110"/>
        <v>771.30000000000007</v>
      </c>
      <c r="AD883" s="14">
        <f t="shared" si="111"/>
        <v>881</v>
      </c>
    </row>
    <row r="884" spans="1:30" x14ac:dyDescent="0.35">
      <c r="A884" s="4" t="s">
        <v>1067</v>
      </c>
      <c r="B884" s="4" t="s">
        <v>68</v>
      </c>
      <c r="C884" s="4" t="s">
        <v>301</v>
      </c>
      <c r="D884" s="4" t="s">
        <v>639</v>
      </c>
      <c r="E884" s="4">
        <v>19</v>
      </c>
      <c r="F884" s="4">
        <v>0.68</v>
      </c>
      <c r="G884" s="6">
        <f t="shared" si="104"/>
        <v>851</v>
      </c>
      <c r="H884" s="4">
        <v>-0.02</v>
      </c>
      <c r="I884" s="6">
        <f t="shared" si="105"/>
        <v>834</v>
      </c>
      <c r="J884" s="4">
        <v>-0.09</v>
      </c>
      <c r="K884" s="4">
        <v>-0.05</v>
      </c>
      <c r="L884" s="6">
        <f t="shared" si="106"/>
        <v>936</v>
      </c>
      <c r="M884" s="4"/>
      <c r="N884" s="4"/>
      <c r="O884" s="4"/>
      <c r="P884" s="4"/>
      <c r="Q884" s="6">
        <f t="shared" si="107"/>
        <v>999</v>
      </c>
      <c r="R884" s="4">
        <v>0.04</v>
      </c>
      <c r="S884" s="4">
        <v>-0.03</v>
      </c>
      <c r="T884" s="4">
        <v>0.09</v>
      </c>
      <c r="U884" s="6">
        <f t="shared" si="108"/>
        <v>137</v>
      </c>
      <c r="V884" s="4">
        <v>7.0000000000000007E-2</v>
      </c>
      <c r="W884" s="6">
        <f t="shared" si="109"/>
        <v>782</v>
      </c>
      <c r="X884" s="4"/>
      <c r="Y884" s="4">
        <v>0.03</v>
      </c>
      <c r="Z884" s="4">
        <v>-0.08</v>
      </c>
      <c r="AA884" s="4" t="s">
        <v>28</v>
      </c>
      <c r="AB884" s="4">
        <v>2021</v>
      </c>
      <c r="AC884" s="6">
        <f t="shared" si="110"/>
        <v>771.95</v>
      </c>
      <c r="AD884" s="14">
        <f t="shared" si="111"/>
        <v>882</v>
      </c>
    </row>
    <row r="885" spans="1:30" x14ac:dyDescent="0.35">
      <c r="A885" s="4" t="s">
        <v>1068</v>
      </c>
      <c r="B885" s="4" t="s">
        <v>71</v>
      </c>
      <c r="C885" s="4" t="s">
        <v>82</v>
      </c>
      <c r="D885" s="4" t="s">
        <v>273</v>
      </c>
      <c r="E885" s="4">
        <v>19</v>
      </c>
      <c r="F885" s="4">
        <v>0.28000000000000003</v>
      </c>
      <c r="G885" s="6">
        <f t="shared" si="104"/>
        <v>915</v>
      </c>
      <c r="H885" s="4">
        <v>0.02</v>
      </c>
      <c r="I885" s="6">
        <f t="shared" si="105"/>
        <v>759</v>
      </c>
      <c r="J885" s="4">
        <v>-0.05</v>
      </c>
      <c r="K885" s="4">
        <v>0.05</v>
      </c>
      <c r="L885" s="6">
        <f t="shared" si="106"/>
        <v>843</v>
      </c>
      <c r="M885" s="4"/>
      <c r="N885" s="4"/>
      <c r="O885" s="4"/>
      <c r="P885" s="4"/>
      <c r="Q885" s="6">
        <f t="shared" si="107"/>
        <v>999</v>
      </c>
      <c r="R885" s="4">
        <v>0.01</v>
      </c>
      <c r="S885" s="4">
        <v>-0.09</v>
      </c>
      <c r="T885" s="4">
        <v>7.0000000000000007E-2</v>
      </c>
      <c r="U885" s="6">
        <f t="shared" si="108"/>
        <v>241</v>
      </c>
      <c r="V885" s="4">
        <v>-0.04</v>
      </c>
      <c r="W885" s="6">
        <f t="shared" si="109"/>
        <v>946</v>
      </c>
      <c r="X885" s="4"/>
      <c r="Y885" s="4">
        <v>0.01</v>
      </c>
      <c r="Z885" s="4">
        <v>0.08</v>
      </c>
      <c r="AA885" s="4" t="s">
        <v>28</v>
      </c>
      <c r="AB885" s="4">
        <v>2021</v>
      </c>
      <c r="AC885" s="6">
        <f t="shared" si="110"/>
        <v>776.2</v>
      </c>
      <c r="AD885" s="14">
        <f t="shared" si="111"/>
        <v>883</v>
      </c>
    </row>
    <row r="886" spans="1:30" x14ac:dyDescent="0.35">
      <c r="A886" s="4" t="s">
        <v>1069</v>
      </c>
      <c r="B886" s="4" t="s">
        <v>57</v>
      </c>
      <c r="C886" s="4" t="s">
        <v>31</v>
      </c>
      <c r="D886" s="4" t="s">
        <v>283</v>
      </c>
      <c r="E886" s="4">
        <v>21</v>
      </c>
      <c r="F886" s="4">
        <v>0.26</v>
      </c>
      <c r="G886" s="6">
        <f t="shared" si="104"/>
        <v>918</v>
      </c>
      <c r="H886" s="4">
        <v>0.02</v>
      </c>
      <c r="I886" s="6">
        <f t="shared" si="105"/>
        <v>759</v>
      </c>
      <c r="J886" s="4">
        <v>0.01</v>
      </c>
      <c r="K886" s="4">
        <v>-0.03</v>
      </c>
      <c r="L886" s="6">
        <f t="shared" si="106"/>
        <v>907</v>
      </c>
      <c r="M886" s="4"/>
      <c r="N886" s="4"/>
      <c r="O886" s="4"/>
      <c r="P886" s="4"/>
      <c r="Q886" s="6">
        <f t="shared" si="107"/>
        <v>999</v>
      </c>
      <c r="R886" s="4">
        <v>7.0000000000000007E-2</v>
      </c>
      <c r="S886" s="4">
        <v>-0.02</v>
      </c>
      <c r="T886" s="4">
        <v>0.08</v>
      </c>
      <c r="U886" s="6">
        <f t="shared" si="108"/>
        <v>193</v>
      </c>
      <c r="V886" s="4">
        <v>0.01</v>
      </c>
      <c r="W886" s="6">
        <f t="shared" si="109"/>
        <v>891</v>
      </c>
      <c r="X886" s="4"/>
      <c r="Y886" s="4">
        <v>-0.05</v>
      </c>
      <c r="Z886" s="4">
        <v>-0.1</v>
      </c>
      <c r="AA886" s="4" t="s">
        <v>33</v>
      </c>
      <c r="AB886" s="4">
        <v>2021</v>
      </c>
      <c r="AC886" s="6">
        <f t="shared" si="110"/>
        <v>776.75000000000011</v>
      </c>
      <c r="AD886" s="14">
        <f t="shared" si="111"/>
        <v>884</v>
      </c>
    </row>
    <row r="887" spans="1:30" x14ac:dyDescent="0.35">
      <c r="A887" s="4" t="s">
        <v>1070</v>
      </c>
      <c r="B887" s="4" t="s">
        <v>68</v>
      </c>
      <c r="C887" s="4" t="s">
        <v>31</v>
      </c>
      <c r="D887" s="4" t="s">
        <v>506</v>
      </c>
      <c r="E887" s="4">
        <v>21</v>
      </c>
      <c r="F887" s="4">
        <v>0</v>
      </c>
      <c r="G887" s="6">
        <f t="shared" si="104"/>
        <v>963</v>
      </c>
      <c r="H887" s="4">
        <v>7.0000000000000007E-2</v>
      </c>
      <c r="I887" s="6">
        <f t="shared" si="105"/>
        <v>652</v>
      </c>
      <c r="J887" s="4">
        <v>-7.0000000000000007E-2</v>
      </c>
      <c r="K887" s="4">
        <v>-0.03</v>
      </c>
      <c r="L887" s="6">
        <f t="shared" si="106"/>
        <v>907</v>
      </c>
      <c r="M887" s="4"/>
      <c r="N887" s="4"/>
      <c r="O887" s="4"/>
      <c r="P887" s="4"/>
      <c r="Q887" s="6">
        <f t="shared" si="107"/>
        <v>999</v>
      </c>
      <c r="R887" s="4">
        <v>0.02</v>
      </c>
      <c r="S887" s="4">
        <v>0.09</v>
      </c>
      <c r="T887" s="4">
        <v>0.03</v>
      </c>
      <c r="U887" s="6">
        <f t="shared" si="108"/>
        <v>425</v>
      </c>
      <c r="V887" s="4">
        <v>0.08</v>
      </c>
      <c r="W887" s="6">
        <f t="shared" si="109"/>
        <v>763</v>
      </c>
      <c r="X887" s="4"/>
      <c r="Y887" s="4">
        <v>0.09</v>
      </c>
      <c r="Z887" s="4">
        <v>0.06</v>
      </c>
      <c r="AA887" s="4" t="s">
        <v>28</v>
      </c>
      <c r="AB887" s="4">
        <v>2021</v>
      </c>
      <c r="AC887" s="6">
        <f t="shared" si="110"/>
        <v>778.75</v>
      </c>
      <c r="AD887" s="14">
        <f t="shared" si="111"/>
        <v>885</v>
      </c>
    </row>
    <row r="888" spans="1:30" x14ac:dyDescent="0.35">
      <c r="A888" s="4" t="s">
        <v>1071</v>
      </c>
      <c r="B888" s="4" t="s">
        <v>44</v>
      </c>
      <c r="C888" s="4" t="s">
        <v>31</v>
      </c>
      <c r="D888" s="4" t="s">
        <v>220</v>
      </c>
      <c r="E888" s="4">
        <v>21</v>
      </c>
      <c r="F888" s="4">
        <v>1.1000000000000001</v>
      </c>
      <c r="G888" s="6">
        <f t="shared" si="104"/>
        <v>820</v>
      </c>
      <c r="H888" s="4">
        <v>-0.04</v>
      </c>
      <c r="I888" s="6">
        <f t="shared" si="105"/>
        <v>883</v>
      </c>
      <c r="J888" s="4">
        <v>0.82</v>
      </c>
      <c r="K888" s="4">
        <v>7.0000000000000007E-2</v>
      </c>
      <c r="L888" s="6">
        <f t="shared" si="106"/>
        <v>821</v>
      </c>
      <c r="M888" s="4">
        <v>0.01</v>
      </c>
      <c r="N888" s="4">
        <v>0.06</v>
      </c>
      <c r="O888" s="4"/>
      <c r="P888" s="4">
        <v>9.06</v>
      </c>
      <c r="Q888" s="6">
        <f t="shared" si="107"/>
        <v>865</v>
      </c>
      <c r="R888" s="4">
        <v>0.05</v>
      </c>
      <c r="S888" s="4">
        <v>0.05</v>
      </c>
      <c r="T888" s="4">
        <v>0.02</v>
      </c>
      <c r="U888" s="6">
        <f t="shared" si="108"/>
        <v>468</v>
      </c>
      <c r="V888" s="4">
        <v>0.09</v>
      </c>
      <c r="W888" s="6">
        <f t="shared" si="109"/>
        <v>740</v>
      </c>
      <c r="X888" s="4">
        <v>0.15</v>
      </c>
      <c r="Y888" s="4">
        <v>-0.18</v>
      </c>
      <c r="Z888" s="4">
        <v>-0.1</v>
      </c>
      <c r="AA888" s="4" t="s">
        <v>46</v>
      </c>
      <c r="AB888" s="4">
        <v>2021</v>
      </c>
      <c r="AC888" s="6">
        <f t="shared" si="110"/>
        <v>781.90000000000009</v>
      </c>
      <c r="AD888" s="14">
        <f t="shared" si="111"/>
        <v>886</v>
      </c>
    </row>
    <row r="889" spans="1:30" x14ac:dyDescent="0.35">
      <c r="A889" s="4" t="s">
        <v>1072</v>
      </c>
      <c r="B889" s="4" t="s">
        <v>68</v>
      </c>
      <c r="C889" s="4" t="s">
        <v>26</v>
      </c>
      <c r="D889" s="4" t="s">
        <v>225</v>
      </c>
      <c r="E889" s="4">
        <v>26</v>
      </c>
      <c r="F889" s="4">
        <v>1.37</v>
      </c>
      <c r="G889" s="6">
        <f t="shared" si="104"/>
        <v>805</v>
      </c>
      <c r="H889" s="4">
        <v>-0.06</v>
      </c>
      <c r="I889" s="6">
        <f t="shared" si="105"/>
        <v>923</v>
      </c>
      <c r="J889" s="4">
        <v>-0.06</v>
      </c>
      <c r="K889" s="4">
        <v>0.02</v>
      </c>
      <c r="L889" s="6">
        <f t="shared" si="106"/>
        <v>867</v>
      </c>
      <c r="M889" s="4"/>
      <c r="N889" s="4"/>
      <c r="O889" s="4"/>
      <c r="P889" s="4"/>
      <c r="Q889" s="6">
        <f t="shared" si="107"/>
        <v>999</v>
      </c>
      <c r="R889" s="4">
        <v>-0.01</v>
      </c>
      <c r="S889" s="4">
        <v>-0.06</v>
      </c>
      <c r="T889" s="4">
        <v>0.09</v>
      </c>
      <c r="U889" s="6">
        <f t="shared" si="108"/>
        <v>137</v>
      </c>
      <c r="V889" s="4">
        <v>0.02</v>
      </c>
      <c r="W889" s="6">
        <f t="shared" si="109"/>
        <v>874</v>
      </c>
      <c r="X889" s="4"/>
      <c r="Y889" s="4">
        <v>7.0000000000000007E-2</v>
      </c>
      <c r="Z889" s="4">
        <v>-0.01</v>
      </c>
      <c r="AA889" s="4" t="s">
        <v>28</v>
      </c>
      <c r="AB889" s="4">
        <v>2021</v>
      </c>
      <c r="AC889" s="6">
        <f t="shared" si="110"/>
        <v>782.69999999999993</v>
      </c>
      <c r="AD889" s="14">
        <f t="shared" si="111"/>
        <v>887</v>
      </c>
    </row>
    <row r="890" spans="1:30" x14ac:dyDescent="0.35">
      <c r="A890" s="4" t="s">
        <v>1073</v>
      </c>
      <c r="B890" s="4" t="s">
        <v>135</v>
      </c>
      <c r="C890" s="4" t="s">
        <v>26</v>
      </c>
      <c r="D890" s="4" t="s">
        <v>251</v>
      </c>
      <c r="E890" s="4">
        <v>15</v>
      </c>
      <c r="F890" s="4">
        <v>0.12</v>
      </c>
      <c r="G890" s="6">
        <f t="shared" si="104"/>
        <v>944</v>
      </c>
      <c r="H890" s="4">
        <v>-0.02</v>
      </c>
      <c r="I890" s="6">
        <f t="shared" si="105"/>
        <v>834</v>
      </c>
      <c r="J890" s="4">
        <v>5.0599999999999996</v>
      </c>
      <c r="K890" s="4">
        <v>0.09</v>
      </c>
      <c r="L890" s="6">
        <f t="shared" si="106"/>
        <v>800</v>
      </c>
      <c r="M890" s="4">
        <v>-0.01</v>
      </c>
      <c r="N890" s="4">
        <v>-7.0000000000000007E-2</v>
      </c>
      <c r="O890" s="4"/>
      <c r="P890" s="4">
        <v>10.050000000000001</v>
      </c>
      <c r="Q890" s="6">
        <f t="shared" si="107"/>
        <v>839</v>
      </c>
      <c r="R890" s="4">
        <v>0.04</v>
      </c>
      <c r="S890" s="4">
        <v>0</v>
      </c>
      <c r="T890" s="4">
        <v>-0.09</v>
      </c>
      <c r="U890" s="6">
        <f t="shared" si="108"/>
        <v>923</v>
      </c>
      <c r="V890" s="4">
        <v>0.52</v>
      </c>
      <c r="W890" s="6">
        <f t="shared" si="109"/>
        <v>86</v>
      </c>
      <c r="X890" s="4">
        <v>7.0000000000000007E-2</v>
      </c>
      <c r="Y890" s="4">
        <v>-0.57999999999999996</v>
      </c>
      <c r="Z890" s="4">
        <v>-0.44</v>
      </c>
      <c r="AA890" s="4" t="s">
        <v>37</v>
      </c>
      <c r="AB890" s="4">
        <v>2021</v>
      </c>
      <c r="AC890" s="6">
        <f t="shared" si="110"/>
        <v>783</v>
      </c>
      <c r="AD890" s="14">
        <f t="shared" si="111"/>
        <v>888</v>
      </c>
    </row>
    <row r="891" spans="1:30" x14ac:dyDescent="0.35">
      <c r="A891" s="4" t="s">
        <v>1074</v>
      </c>
      <c r="B891" s="4" t="s">
        <v>77</v>
      </c>
      <c r="C891" s="4" t="s">
        <v>31</v>
      </c>
      <c r="D891" s="4" t="s">
        <v>314</v>
      </c>
      <c r="E891" s="4">
        <v>24</v>
      </c>
      <c r="F891" s="4">
        <v>3.93</v>
      </c>
      <c r="G891" s="6">
        <f t="shared" si="104"/>
        <v>702</v>
      </c>
      <c r="H891" s="4">
        <v>-0.09</v>
      </c>
      <c r="I891" s="6">
        <f t="shared" si="105"/>
        <v>965</v>
      </c>
      <c r="J891" s="4">
        <v>2.0099999999999998</v>
      </c>
      <c r="K891" s="4">
        <v>0.27</v>
      </c>
      <c r="L891" s="6">
        <f t="shared" si="106"/>
        <v>739</v>
      </c>
      <c r="M891" s="4">
        <v>12.47</v>
      </c>
      <c r="N891" s="4">
        <v>-0.1</v>
      </c>
      <c r="O891" s="4">
        <v>0.04</v>
      </c>
      <c r="P891" s="4">
        <v>13.16</v>
      </c>
      <c r="Q891" s="6">
        <f t="shared" si="107"/>
        <v>688</v>
      </c>
      <c r="R891" s="4">
        <v>0.09</v>
      </c>
      <c r="S891" s="4">
        <v>0.03</v>
      </c>
      <c r="T891" s="4">
        <v>-0.08</v>
      </c>
      <c r="U891" s="6">
        <f t="shared" si="108"/>
        <v>885</v>
      </c>
      <c r="V891" s="4">
        <v>0.19</v>
      </c>
      <c r="W891" s="6">
        <f t="shared" si="109"/>
        <v>540</v>
      </c>
      <c r="X891" s="4">
        <v>0.02</v>
      </c>
      <c r="Y891" s="4">
        <v>-0.34</v>
      </c>
      <c r="Z891" s="4">
        <v>-0.34</v>
      </c>
      <c r="AA891" s="4" t="s">
        <v>79</v>
      </c>
      <c r="AB891" s="4">
        <v>2021</v>
      </c>
      <c r="AC891" s="6">
        <f t="shared" si="110"/>
        <v>784.30000000000007</v>
      </c>
      <c r="AD891" s="14">
        <f t="shared" si="111"/>
        <v>889</v>
      </c>
    </row>
    <row r="892" spans="1:30" x14ac:dyDescent="0.35">
      <c r="A892" s="4" t="s">
        <v>1028</v>
      </c>
      <c r="B892" s="4" t="s">
        <v>101</v>
      </c>
      <c r="C892" s="4" t="s">
        <v>31</v>
      </c>
      <c r="D892" s="4" t="s">
        <v>156</v>
      </c>
      <c r="E892" s="4">
        <v>25</v>
      </c>
      <c r="F892" s="4">
        <v>-7.0000000000000007E-2</v>
      </c>
      <c r="G892" s="6">
        <f t="shared" si="104"/>
        <v>976</v>
      </c>
      <c r="H892" s="4">
        <v>0.06</v>
      </c>
      <c r="I892" s="6">
        <f t="shared" si="105"/>
        <v>676</v>
      </c>
      <c r="J892" s="4">
        <v>0.08</v>
      </c>
      <c r="K892" s="4">
        <v>0.08</v>
      </c>
      <c r="L892" s="6">
        <f t="shared" si="106"/>
        <v>814</v>
      </c>
      <c r="M892" s="4"/>
      <c r="N892" s="4"/>
      <c r="O892" s="4"/>
      <c r="P892" s="4"/>
      <c r="Q892" s="6">
        <f t="shared" si="107"/>
        <v>999</v>
      </c>
      <c r="R892" s="4">
        <v>-7.0000000000000007E-2</v>
      </c>
      <c r="S892" s="4">
        <v>-0.05</v>
      </c>
      <c r="T892" s="4">
        <v>0.01</v>
      </c>
      <c r="U892" s="6">
        <f t="shared" si="108"/>
        <v>521</v>
      </c>
      <c r="V892" s="4">
        <v>0.06</v>
      </c>
      <c r="W892" s="6">
        <f t="shared" si="109"/>
        <v>803</v>
      </c>
      <c r="X892" s="4"/>
      <c r="Y892" s="4">
        <v>0</v>
      </c>
      <c r="Z892" s="4">
        <v>-0.06</v>
      </c>
      <c r="AA892" s="4" t="s">
        <v>50</v>
      </c>
      <c r="AB892" s="4">
        <v>2021</v>
      </c>
      <c r="AC892" s="6">
        <f t="shared" si="110"/>
        <v>786.49999999999989</v>
      </c>
      <c r="AD892" s="14">
        <f t="shared" si="111"/>
        <v>890</v>
      </c>
    </row>
    <row r="893" spans="1:30" x14ac:dyDescent="0.35">
      <c r="A893" s="4" t="s">
        <v>1075</v>
      </c>
      <c r="B893" s="4" t="s">
        <v>68</v>
      </c>
      <c r="C893" s="4" t="s">
        <v>31</v>
      </c>
      <c r="D893" s="4" t="s">
        <v>69</v>
      </c>
      <c r="E893" s="4">
        <v>20</v>
      </c>
      <c r="F893" s="4">
        <v>-7.0000000000000007E-2</v>
      </c>
      <c r="G893" s="6">
        <f t="shared" si="104"/>
        <v>976</v>
      </c>
      <c r="H893" s="4">
        <v>-0.02</v>
      </c>
      <c r="I893" s="6">
        <f t="shared" si="105"/>
        <v>834</v>
      </c>
      <c r="J893" s="4">
        <v>-0.01</v>
      </c>
      <c r="K893" s="4">
        <v>7.0000000000000007E-2</v>
      </c>
      <c r="L893" s="6">
        <f t="shared" si="106"/>
        <v>821</v>
      </c>
      <c r="M893" s="4"/>
      <c r="N893" s="4"/>
      <c r="O893" s="4"/>
      <c r="P893" s="4"/>
      <c r="Q893" s="6">
        <f t="shared" si="107"/>
        <v>999</v>
      </c>
      <c r="R893" s="4">
        <v>7.0000000000000007E-2</v>
      </c>
      <c r="S893" s="4">
        <v>0.06</v>
      </c>
      <c r="T893" s="4">
        <v>7.0000000000000007E-2</v>
      </c>
      <c r="U893" s="6">
        <f t="shared" si="108"/>
        <v>241</v>
      </c>
      <c r="V893" s="4">
        <v>0.05</v>
      </c>
      <c r="W893" s="6">
        <f t="shared" si="109"/>
        <v>817</v>
      </c>
      <c r="X893" s="4"/>
      <c r="Y893" s="4">
        <v>0.05</v>
      </c>
      <c r="Z893" s="4">
        <v>-0.03</v>
      </c>
      <c r="AA893" s="4" t="s">
        <v>28</v>
      </c>
      <c r="AB893" s="4">
        <v>2021</v>
      </c>
      <c r="AC893" s="6">
        <f t="shared" si="110"/>
        <v>786.80000000000007</v>
      </c>
      <c r="AD893" s="14">
        <f t="shared" si="111"/>
        <v>891</v>
      </c>
    </row>
    <row r="894" spans="1:30" x14ac:dyDescent="0.35">
      <c r="A894" s="4" t="s">
        <v>1076</v>
      </c>
      <c r="B894" s="4" t="s">
        <v>101</v>
      </c>
      <c r="C894" s="4" t="s">
        <v>26</v>
      </c>
      <c r="D894" s="4" t="s">
        <v>103</v>
      </c>
      <c r="E894" s="4">
        <v>27</v>
      </c>
      <c r="F894" s="4">
        <v>0</v>
      </c>
      <c r="G894" s="6">
        <f t="shared" si="104"/>
        <v>963</v>
      </c>
      <c r="H894" s="4">
        <v>-0.05</v>
      </c>
      <c r="I894" s="6">
        <f t="shared" si="105"/>
        <v>908</v>
      </c>
      <c r="J894" s="4">
        <v>-0.06</v>
      </c>
      <c r="K894" s="4">
        <v>0.04</v>
      </c>
      <c r="L894" s="6">
        <f t="shared" si="106"/>
        <v>852</v>
      </c>
      <c r="M894" s="4"/>
      <c r="N894" s="4"/>
      <c r="O894" s="4"/>
      <c r="P894" s="4"/>
      <c r="Q894" s="6">
        <f t="shared" si="107"/>
        <v>999</v>
      </c>
      <c r="R894" s="4">
        <v>0.02</v>
      </c>
      <c r="S894" s="4">
        <v>0.01</v>
      </c>
      <c r="T894" s="4">
        <v>0.09</v>
      </c>
      <c r="U894" s="6">
        <f t="shared" si="108"/>
        <v>137</v>
      </c>
      <c r="V894" s="4">
        <v>0.08</v>
      </c>
      <c r="W894" s="6">
        <f t="shared" si="109"/>
        <v>763</v>
      </c>
      <c r="X894" s="4"/>
      <c r="Y894" s="4">
        <v>-0.03</v>
      </c>
      <c r="Z894" s="4">
        <v>-7.0000000000000007E-2</v>
      </c>
      <c r="AA894" s="4" t="s">
        <v>46</v>
      </c>
      <c r="AB894" s="4">
        <v>2021</v>
      </c>
      <c r="AC894" s="6">
        <f t="shared" si="110"/>
        <v>788.55</v>
      </c>
      <c r="AD894" s="14">
        <f t="shared" si="111"/>
        <v>892</v>
      </c>
    </row>
    <row r="895" spans="1:30" x14ac:dyDescent="0.35">
      <c r="A895" s="4" t="s">
        <v>1077</v>
      </c>
      <c r="B895" s="4" t="s">
        <v>882</v>
      </c>
      <c r="C895" s="4" t="s">
        <v>31</v>
      </c>
      <c r="D895" s="4" t="s">
        <v>487</v>
      </c>
      <c r="E895" s="4">
        <v>17</v>
      </c>
      <c r="F895" s="4">
        <v>-0.04</v>
      </c>
      <c r="G895" s="6">
        <f t="shared" si="104"/>
        <v>973</v>
      </c>
      <c r="H895" s="4">
        <v>0.08</v>
      </c>
      <c r="I895" s="6">
        <f t="shared" si="105"/>
        <v>635</v>
      </c>
      <c r="J895" s="4">
        <v>0.02</v>
      </c>
      <c r="K895" s="4">
        <v>0.02</v>
      </c>
      <c r="L895" s="6">
        <f t="shared" si="106"/>
        <v>867</v>
      </c>
      <c r="M895" s="4"/>
      <c r="N895" s="4"/>
      <c r="O895" s="4"/>
      <c r="P895" s="4"/>
      <c r="Q895" s="6">
        <f t="shared" si="107"/>
        <v>999</v>
      </c>
      <c r="R895" s="4">
        <v>-0.09</v>
      </c>
      <c r="S895" s="4">
        <v>0.02</v>
      </c>
      <c r="T895" s="4">
        <v>0</v>
      </c>
      <c r="U895" s="6">
        <f t="shared" si="108"/>
        <v>563</v>
      </c>
      <c r="V895" s="4">
        <v>0.08</v>
      </c>
      <c r="W895" s="6">
        <f t="shared" si="109"/>
        <v>763</v>
      </c>
      <c r="X895" s="4"/>
      <c r="Y895" s="4">
        <v>-0.08</v>
      </c>
      <c r="Z895" s="4">
        <v>0.08</v>
      </c>
      <c r="AA895" s="4" t="s">
        <v>50</v>
      </c>
      <c r="AB895" s="4">
        <v>2021</v>
      </c>
      <c r="AC895" s="6">
        <f t="shared" si="110"/>
        <v>788.7</v>
      </c>
      <c r="AD895" s="14">
        <f t="shared" si="111"/>
        <v>893</v>
      </c>
    </row>
    <row r="896" spans="1:30" x14ac:dyDescent="0.35">
      <c r="A896" s="4" t="s">
        <v>1078</v>
      </c>
      <c r="B896" s="4" t="s">
        <v>81</v>
      </c>
      <c r="C896" s="4" t="s">
        <v>116</v>
      </c>
      <c r="D896" s="4" t="s">
        <v>49</v>
      </c>
      <c r="E896" s="4">
        <v>17</v>
      </c>
      <c r="F896" s="4">
        <v>0.03</v>
      </c>
      <c r="G896" s="6">
        <f t="shared" si="104"/>
        <v>958</v>
      </c>
      <c r="H896" s="4">
        <v>0.08</v>
      </c>
      <c r="I896" s="6">
        <f t="shared" si="105"/>
        <v>635</v>
      </c>
      <c r="J896" s="4">
        <v>-7.0000000000000007E-2</v>
      </c>
      <c r="K896" s="4">
        <v>-0.04</v>
      </c>
      <c r="L896" s="6">
        <f t="shared" si="106"/>
        <v>922</v>
      </c>
      <c r="M896" s="4"/>
      <c r="N896" s="4"/>
      <c r="O896" s="4"/>
      <c r="P896" s="4"/>
      <c r="Q896" s="6">
        <f t="shared" si="107"/>
        <v>999</v>
      </c>
      <c r="R896" s="4">
        <v>-0.1</v>
      </c>
      <c r="S896" s="4">
        <v>7.0000000000000007E-2</v>
      </c>
      <c r="T896" s="4">
        <v>0.01</v>
      </c>
      <c r="U896" s="6">
        <f t="shared" si="108"/>
        <v>521</v>
      </c>
      <c r="V896" s="4">
        <v>0.08</v>
      </c>
      <c r="W896" s="6">
        <f t="shared" si="109"/>
        <v>763</v>
      </c>
      <c r="X896" s="4"/>
      <c r="Y896" s="4">
        <v>7.0000000000000007E-2</v>
      </c>
      <c r="Z896" s="4">
        <v>7.0000000000000007E-2</v>
      </c>
      <c r="AA896" s="4" t="s">
        <v>50</v>
      </c>
      <c r="AB896" s="4">
        <v>2021</v>
      </c>
      <c r="AC896" s="6">
        <f t="shared" si="110"/>
        <v>791.15</v>
      </c>
      <c r="AD896" s="14">
        <f t="shared" si="111"/>
        <v>894</v>
      </c>
    </row>
    <row r="897" spans="1:30" x14ac:dyDescent="0.35">
      <c r="A897" s="4" t="s">
        <v>1079</v>
      </c>
      <c r="B897" s="4" t="s">
        <v>68</v>
      </c>
      <c r="C897" s="4" t="s">
        <v>26</v>
      </c>
      <c r="D897" s="4" t="s">
        <v>88</v>
      </c>
      <c r="E897" s="4">
        <v>23</v>
      </c>
      <c r="F897" s="4">
        <v>1.1599999999999999</v>
      </c>
      <c r="G897" s="6">
        <f t="shared" si="104"/>
        <v>815</v>
      </c>
      <c r="H897" s="4">
        <v>-7.0000000000000007E-2</v>
      </c>
      <c r="I897" s="6">
        <f t="shared" si="105"/>
        <v>944</v>
      </c>
      <c r="J897" s="4">
        <v>1.73</v>
      </c>
      <c r="K897" s="4">
        <v>0.08</v>
      </c>
      <c r="L897" s="6">
        <f t="shared" si="106"/>
        <v>814</v>
      </c>
      <c r="M897" s="4">
        <v>-0.09</v>
      </c>
      <c r="N897" s="4">
        <v>-0.02</v>
      </c>
      <c r="O897" s="4"/>
      <c r="P897" s="4">
        <v>16.600000000000001</v>
      </c>
      <c r="Q897" s="6">
        <f t="shared" si="107"/>
        <v>398</v>
      </c>
      <c r="R897" s="4">
        <v>-0.09</v>
      </c>
      <c r="S897" s="4">
        <v>0.06</v>
      </c>
      <c r="T897" s="4">
        <v>-0.06</v>
      </c>
      <c r="U897" s="6">
        <f t="shared" si="108"/>
        <v>805</v>
      </c>
      <c r="V897" s="4">
        <v>0</v>
      </c>
      <c r="W897" s="6">
        <f t="shared" si="109"/>
        <v>903</v>
      </c>
      <c r="X897" s="4">
        <v>7.0000000000000007E-2</v>
      </c>
      <c r="Y897" s="4">
        <v>-0.02</v>
      </c>
      <c r="Z897" s="4">
        <v>-0.02</v>
      </c>
      <c r="AA897" s="4" t="s">
        <v>28</v>
      </c>
      <c r="AB897" s="4">
        <v>2021</v>
      </c>
      <c r="AC897" s="6">
        <f t="shared" si="110"/>
        <v>791.8</v>
      </c>
      <c r="AD897" s="14">
        <f t="shared" si="111"/>
        <v>895</v>
      </c>
    </row>
    <row r="898" spans="1:30" x14ac:dyDescent="0.35">
      <c r="A898" s="4" t="s">
        <v>431</v>
      </c>
      <c r="B898" s="4" t="s">
        <v>77</v>
      </c>
      <c r="C898" s="4" t="s">
        <v>31</v>
      </c>
      <c r="D898" s="4" t="s">
        <v>111</v>
      </c>
      <c r="E898" s="4">
        <v>32</v>
      </c>
      <c r="F898" s="4">
        <v>0.27</v>
      </c>
      <c r="G898" s="6">
        <f t="shared" si="104"/>
        <v>917</v>
      </c>
      <c r="H898" s="4">
        <v>0.06</v>
      </c>
      <c r="I898" s="6">
        <f t="shared" si="105"/>
        <v>676</v>
      </c>
      <c r="J898" s="4">
        <v>5.07</v>
      </c>
      <c r="K898" s="4">
        <v>-0.06</v>
      </c>
      <c r="L898" s="6">
        <f t="shared" si="106"/>
        <v>944</v>
      </c>
      <c r="M898" s="4">
        <v>-0.02</v>
      </c>
      <c r="N898" s="4">
        <v>-0.05</v>
      </c>
      <c r="O898" s="4"/>
      <c r="P898" s="4">
        <v>11.07</v>
      </c>
      <c r="Q898" s="6">
        <f t="shared" si="107"/>
        <v>812</v>
      </c>
      <c r="R898" s="4">
        <v>0.03</v>
      </c>
      <c r="S898" s="4">
        <v>0.08</v>
      </c>
      <c r="T898" s="4">
        <v>0.01</v>
      </c>
      <c r="U898" s="6">
        <f t="shared" si="108"/>
        <v>521</v>
      </c>
      <c r="V898" s="4">
        <v>-0.09</v>
      </c>
      <c r="W898" s="6">
        <f t="shared" si="109"/>
        <v>969</v>
      </c>
      <c r="X898" s="4">
        <v>0.05</v>
      </c>
      <c r="Y898" s="4">
        <v>-7.0000000000000007E-2</v>
      </c>
      <c r="Z898" s="4">
        <v>0.03</v>
      </c>
      <c r="AA898" s="4" t="s">
        <v>46</v>
      </c>
      <c r="AB898" s="4">
        <v>2021</v>
      </c>
      <c r="AC898" s="6">
        <f t="shared" si="110"/>
        <v>792.19999999999993</v>
      </c>
      <c r="AD898" s="14">
        <f t="shared" si="111"/>
        <v>896</v>
      </c>
    </row>
    <row r="899" spans="1:30" x14ac:dyDescent="0.35">
      <c r="A899" s="4" t="s">
        <v>1080</v>
      </c>
      <c r="B899" s="4" t="s">
        <v>39</v>
      </c>
      <c r="C899" s="4" t="s">
        <v>31</v>
      </c>
      <c r="D899" s="4" t="s">
        <v>251</v>
      </c>
      <c r="E899" s="4">
        <v>27</v>
      </c>
      <c r="F899" s="4">
        <v>0.12</v>
      </c>
      <c r="G899" s="6">
        <f t="shared" ref="G899:G962" si="112">RANK(F899,$F$3:$F$981)</f>
        <v>944</v>
      </c>
      <c r="H899" s="4">
        <v>0.05</v>
      </c>
      <c r="I899" s="6">
        <f t="shared" ref="I899:I962" si="113">RANK(H899,H$3:H$981)</f>
        <v>698</v>
      </c>
      <c r="J899" s="4">
        <v>0.03</v>
      </c>
      <c r="K899" s="4">
        <v>0.09</v>
      </c>
      <c r="L899" s="6">
        <f t="shared" ref="L899:L962" si="114">RANK(K899,K$3:K$981)</f>
        <v>800</v>
      </c>
      <c r="M899" s="4"/>
      <c r="N899" s="4"/>
      <c r="O899" s="4"/>
      <c r="P899" s="4"/>
      <c r="Q899" s="6">
        <f t="shared" ref="Q899:Q962" si="115">IFERROR(RANK(P899,P$3:P$981),999)</f>
        <v>999</v>
      </c>
      <c r="R899" s="4">
        <v>0.01</v>
      </c>
      <c r="S899" s="4">
        <v>0.01</v>
      </c>
      <c r="T899" s="4">
        <v>0.02</v>
      </c>
      <c r="U899" s="6">
        <f t="shared" ref="U899:U962" si="116">IFERROR(RANK(T899,T$3:T$981),999)</f>
        <v>468</v>
      </c>
      <c r="V899" s="4">
        <v>-0.08</v>
      </c>
      <c r="W899" s="6">
        <f t="shared" ref="W899:W962" si="117">RANK(V899,V$3:V$981)</f>
        <v>962</v>
      </c>
      <c r="X899" s="4"/>
      <c r="Y899" s="4">
        <v>0</v>
      </c>
      <c r="Z899" s="4">
        <v>-0.05</v>
      </c>
      <c r="AA899" s="4" t="s">
        <v>37</v>
      </c>
      <c r="AB899" s="4">
        <v>2021</v>
      </c>
      <c r="AC899" s="6">
        <f t="shared" ref="AC899:AC962" si="118">$G$1*G899+$I$1*I899+$L$1*L899+$Q$1*Q899+$W$1*W899+$U$1*U899</f>
        <v>792.35000000000014</v>
      </c>
      <c r="AD899" s="14">
        <f t="shared" ref="AD899:AD962" si="119">RANK(AC899,AC$3:AC$981,1)</f>
        <v>897</v>
      </c>
    </row>
    <row r="900" spans="1:30" x14ac:dyDescent="0.35">
      <c r="A900" s="4" t="s">
        <v>1081</v>
      </c>
      <c r="B900" s="4" t="s">
        <v>77</v>
      </c>
      <c r="C900" s="4" t="s">
        <v>31</v>
      </c>
      <c r="D900" s="4" t="s">
        <v>166</v>
      </c>
      <c r="E900" s="4">
        <v>21</v>
      </c>
      <c r="F900" s="4">
        <v>0.33</v>
      </c>
      <c r="G900" s="6">
        <f t="shared" si="112"/>
        <v>907</v>
      </c>
      <c r="H900" s="4">
        <v>7.0000000000000007E-2</v>
      </c>
      <c r="I900" s="6">
        <f t="shared" si="113"/>
        <v>652</v>
      </c>
      <c r="J900" s="4">
        <v>-0.04</v>
      </c>
      <c r="K900" s="4">
        <v>-0.04</v>
      </c>
      <c r="L900" s="6">
        <f t="shared" si="114"/>
        <v>922</v>
      </c>
      <c r="M900" s="4"/>
      <c r="N900" s="4"/>
      <c r="O900" s="4"/>
      <c r="P900" s="4"/>
      <c r="Q900" s="6">
        <f t="shared" si="115"/>
        <v>999</v>
      </c>
      <c r="R900" s="4">
        <v>-0.04</v>
      </c>
      <c r="S900" s="4">
        <v>0.04</v>
      </c>
      <c r="T900" s="4">
        <v>0.01</v>
      </c>
      <c r="U900" s="6">
        <f t="shared" si="116"/>
        <v>521</v>
      </c>
      <c r="V900" s="4">
        <v>0.05</v>
      </c>
      <c r="W900" s="6">
        <f t="shared" si="117"/>
        <v>817</v>
      </c>
      <c r="X900" s="4"/>
      <c r="Y900" s="4">
        <v>7.0000000000000007E-2</v>
      </c>
      <c r="Z900" s="4">
        <v>0.1</v>
      </c>
      <c r="AA900" s="4" t="s">
        <v>79</v>
      </c>
      <c r="AB900" s="4">
        <v>2021</v>
      </c>
      <c r="AC900" s="6">
        <f t="shared" si="118"/>
        <v>793.15</v>
      </c>
      <c r="AD900" s="14">
        <f t="shared" si="119"/>
        <v>898</v>
      </c>
    </row>
    <row r="901" spans="1:30" x14ac:dyDescent="0.35">
      <c r="A901" s="4" t="s">
        <v>1082</v>
      </c>
      <c r="B901" s="4" t="s">
        <v>77</v>
      </c>
      <c r="C901" s="4" t="s">
        <v>31</v>
      </c>
      <c r="D901" s="4" t="s">
        <v>351</v>
      </c>
      <c r="E901" s="4">
        <v>18</v>
      </c>
      <c r="F901" s="4">
        <v>0.18</v>
      </c>
      <c r="G901" s="6">
        <f t="shared" si="112"/>
        <v>927</v>
      </c>
      <c r="H901" s="4">
        <v>0.03</v>
      </c>
      <c r="I901" s="6">
        <f t="shared" si="113"/>
        <v>744</v>
      </c>
      <c r="J901" s="4">
        <v>-0.03</v>
      </c>
      <c r="K901" s="4">
        <v>0</v>
      </c>
      <c r="L901" s="6">
        <f t="shared" si="114"/>
        <v>885</v>
      </c>
      <c r="M901" s="4"/>
      <c r="N901" s="4"/>
      <c r="O901" s="4"/>
      <c r="P901" s="4"/>
      <c r="Q901" s="6">
        <f t="shared" si="115"/>
        <v>999</v>
      </c>
      <c r="R901" s="4">
        <v>0.02</v>
      </c>
      <c r="S901" s="4">
        <v>-0.05</v>
      </c>
      <c r="T901" s="4">
        <v>0.05</v>
      </c>
      <c r="U901" s="6">
        <f t="shared" si="116"/>
        <v>340</v>
      </c>
      <c r="V901" s="4">
        <v>-0.02</v>
      </c>
      <c r="W901" s="6">
        <f t="shared" si="117"/>
        <v>928</v>
      </c>
      <c r="X901" s="4"/>
      <c r="Y901" s="4">
        <v>0</v>
      </c>
      <c r="Z901" s="4">
        <v>-0.1</v>
      </c>
      <c r="AA901" s="4" t="s">
        <v>79</v>
      </c>
      <c r="AB901" s="4">
        <v>2021</v>
      </c>
      <c r="AC901" s="6">
        <f t="shared" si="118"/>
        <v>795.7</v>
      </c>
      <c r="AD901" s="14">
        <f t="shared" si="119"/>
        <v>899</v>
      </c>
    </row>
    <row r="902" spans="1:30" x14ac:dyDescent="0.35">
      <c r="A902" s="4" t="s">
        <v>1083</v>
      </c>
      <c r="B902" s="4" t="s">
        <v>57</v>
      </c>
      <c r="C902" s="4" t="s">
        <v>31</v>
      </c>
      <c r="D902" s="4" t="s">
        <v>133</v>
      </c>
      <c r="E902" s="4">
        <v>19</v>
      </c>
      <c r="F902" s="4">
        <v>0.79</v>
      </c>
      <c r="G902" s="6">
        <f t="shared" si="112"/>
        <v>843</v>
      </c>
      <c r="H902" s="4">
        <v>7.0000000000000007E-2</v>
      </c>
      <c r="I902" s="6">
        <f t="shared" si="113"/>
        <v>652</v>
      </c>
      <c r="J902" s="4">
        <v>-0.05</v>
      </c>
      <c r="K902" s="4">
        <v>-0.04</v>
      </c>
      <c r="L902" s="6">
        <f t="shared" si="114"/>
        <v>922</v>
      </c>
      <c r="M902" s="4"/>
      <c r="N902" s="4"/>
      <c r="O902" s="4"/>
      <c r="P902" s="4"/>
      <c r="Q902" s="6">
        <f t="shared" si="115"/>
        <v>999</v>
      </c>
      <c r="R902" s="4">
        <v>-7.0000000000000007E-2</v>
      </c>
      <c r="S902" s="4">
        <v>-0.02</v>
      </c>
      <c r="T902" s="4">
        <v>-0.02</v>
      </c>
      <c r="U902" s="6">
        <f t="shared" si="116"/>
        <v>656</v>
      </c>
      <c r="V902" s="4">
        <v>0.09</v>
      </c>
      <c r="W902" s="6">
        <f t="shared" si="117"/>
        <v>740</v>
      </c>
      <c r="X902" s="4"/>
      <c r="Y902" s="4">
        <v>0.05</v>
      </c>
      <c r="Z902" s="4">
        <v>0.01</v>
      </c>
      <c r="AA902" s="4" t="s">
        <v>33</v>
      </c>
      <c r="AB902" s="4">
        <v>2021</v>
      </c>
      <c r="AC902" s="6">
        <f t="shared" si="118"/>
        <v>796.1</v>
      </c>
      <c r="AD902" s="14">
        <f t="shared" si="119"/>
        <v>900</v>
      </c>
    </row>
    <row r="903" spans="1:30" x14ac:dyDescent="0.35">
      <c r="A903" s="4" t="s">
        <v>1084</v>
      </c>
      <c r="B903" s="4" t="s">
        <v>44</v>
      </c>
      <c r="C903" s="4" t="s">
        <v>301</v>
      </c>
      <c r="D903" s="4" t="s">
        <v>242</v>
      </c>
      <c r="E903" s="4">
        <v>23</v>
      </c>
      <c r="F903" s="4">
        <v>0.84</v>
      </c>
      <c r="G903" s="6">
        <f t="shared" si="112"/>
        <v>839</v>
      </c>
      <c r="H903" s="4">
        <v>7.0000000000000007E-2</v>
      </c>
      <c r="I903" s="6">
        <f t="shared" si="113"/>
        <v>652</v>
      </c>
      <c r="J903" s="4">
        <v>0.06</v>
      </c>
      <c r="K903" s="4">
        <v>-0.02</v>
      </c>
      <c r="L903" s="6">
        <f t="shared" si="114"/>
        <v>900</v>
      </c>
      <c r="M903" s="4"/>
      <c r="N903" s="4"/>
      <c r="O903" s="4"/>
      <c r="P903" s="4"/>
      <c r="Q903" s="6">
        <f t="shared" si="115"/>
        <v>999</v>
      </c>
      <c r="R903" s="4">
        <v>-0.05</v>
      </c>
      <c r="S903" s="4">
        <v>0.01</v>
      </c>
      <c r="T903" s="4">
        <v>-0.02</v>
      </c>
      <c r="U903" s="6">
        <f t="shared" si="116"/>
        <v>656</v>
      </c>
      <c r="V903" s="4">
        <v>0.04</v>
      </c>
      <c r="W903" s="6">
        <f t="shared" si="117"/>
        <v>836</v>
      </c>
      <c r="X903" s="4"/>
      <c r="Y903" s="4">
        <v>0.08</v>
      </c>
      <c r="Z903" s="4">
        <v>0.06</v>
      </c>
      <c r="AA903" s="4" t="s">
        <v>46</v>
      </c>
      <c r="AB903" s="4">
        <v>2021</v>
      </c>
      <c r="AC903" s="6">
        <f t="shared" si="118"/>
        <v>800.7</v>
      </c>
      <c r="AD903" s="14">
        <f t="shared" si="119"/>
        <v>901</v>
      </c>
    </row>
    <row r="904" spans="1:30" x14ac:dyDescent="0.35">
      <c r="A904" s="4" t="s">
        <v>1085</v>
      </c>
      <c r="B904" s="4" t="s">
        <v>57</v>
      </c>
      <c r="C904" s="4" t="s">
        <v>31</v>
      </c>
      <c r="D904" s="4" t="s">
        <v>133</v>
      </c>
      <c r="E904" s="4">
        <v>18</v>
      </c>
      <c r="F904" s="4">
        <v>0.12</v>
      </c>
      <c r="G904" s="6">
        <f t="shared" si="112"/>
        <v>944</v>
      </c>
      <c r="H904" s="4">
        <v>-0.01</v>
      </c>
      <c r="I904" s="6">
        <f t="shared" si="113"/>
        <v>820</v>
      </c>
      <c r="J904" s="4">
        <v>0.01</v>
      </c>
      <c r="K904" s="4">
        <v>-7.0000000000000007E-2</v>
      </c>
      <c r="L904" s="6">
        <f t="shared" si="114"/>
        <v>953</v>
      </c>
      <c r="M904" s="4"/>
      <c r="N904" s="4"/>
      <c r="O904" s="4"/>
      <c r="P904" s="4"/>
      <c r="Q904" s="6">
        <f t="shared" si="115"/>
        <v>999</v>
      </c>
      <c r="R904" s="4">
        <v>0.06</v>
      </c>
      <c r="S904" s="4">
        <v>0.1</v>
      </c>
      <c r="T904" s="4">
        <v>0.08</v>
      </c>
      <c r="U904" s="6">
        <f t="shared" si="116"/>
        <v>193</v>
      </c>
      <c r="V904" s="4">
        <v>0.03</v>
      </c>
      <c r="W904" s="6">
        <f t="shared" si="117"/>
        <v>857</v>
      </c>
      <c r="X904" s="4"/>
      <c r="Y904" s="4">
        <v>7.0000000000000007E-2</v>
      </c>
      <c r="Z904" s="4">
        <v>0.09</v>
      </c>
      <c r="AA904" s="4" t="s">
        <v>33</v>
      </c>
      <c r="AB904" s="4">
        <v>2021</v>
      </c>
      <c r="AC904" s="6">
        <f t="shared" si="118"/>
        <v>801.70000000000016</v>
      </c>
      <c r="AD904" s="14">
        <f t="shared" si="119"/>
        <v>902</v>
      </c>
    </row>
    <row r="905" spans="1:30" x14ac:dyDescent="0.35">
      <c r="A905" s="4" t="s">
        <v>666</v>
      </c>
      <c r="B905" s="4" t="s">
        <v>44</v>
      </c>
      <c r="C905" s="4" t="s">
        <v>31</v>
      </c>
      <c r="D905" s="4" t="s">
        <v>242</v>
      </c>
      <c r="E905" s="4">
        <v>31</v>
      </c>
      <c r="F905" s="4">
        <v>0.12</v>
      </c>
      <c r="G905" s="6">
        <f t="shared" si="112"/>
        <v>944</v>
      </c>
      <c r="H905" s="4">
        <v>0.09</v>
      </c>
      <c r="I905" s="6">
        <f t="shared" si="113"/>
        <v>605</v>
      </c>
      <c r="J905" s="4">
        <v>0.01</v>
      </c>
      <c r="K905" s="4">
        <v>0.06</v>
      </c>
      <c r="L905" s="6">
        <f t="shared" si="114"/>
        <v>833</v>
      </c>
      <c r="M905" s="4"/>
      <c r="N905" s="4"/>
      <c r="O905" s="4"/>
      <c r="P905" s="4"/>
      <c r="Q905" s="6">
        <f t="shared" si="115"/>
        <v>999</v>
      </c>
      <c r="R905" s="4">
        <v>7.0000000000000007E-2</v>
      </c>
      <c r="S905" s="4">
        <v>0.02</v>
      </c>
      <c r="T905" s="4">
        <v>-0.06</v>
      </c>
      <c r="U905" s="6">
        <f t="shared" si="116"/>
        <v>805</v>
      </c>
      <c r="V905" s="4">
        <v>0.09</v>
      </c>
      <c r="W905" s="6">
        <f t="shared" si="117"/>
        <v>740</v>
      </c>
      <c r="X905" s="4"/>
      <c r="Y905" s="4">
        <v>0.06</v>
      </c>
      <c r="Z905" s="4">
        <v>0.09</v>
      </c>
      <c r="AA905" s="4" t="s">
        <v>46</v>
      </c>
      <c r="AB905" s="4">
        <v>2021</v>
      </c>
      <c r="AC905" s="6">
        <f t="shared" si="118"/>
        <v>804.05000000000007</v>
      </c>
      <c r="AD905" s="14">
        <f t="shared" si="119"/>
        <v>903</v>
      </c>
    </row>
    <row r="906" spans="1:30" x14ac:dyDescent="0.35">
      <c r="A906" s="4" t="s">
        <v>1086</v>
      </c>
      <c r="B906" s="4" t="s">
        <v>1087</v>
      </c>
      <c r="C906" s="4" t="s">
        <v>116</v>
      </c>
      <c r="D906" s="4" t="s">
        <v>83</v>
      </c>
      <c r="E906" s="4">
        <v>32</v>
      </c>
      <c r="F906" s="4">
        <v>1.1599999999999999</v>
      </c>
      <c r="G906" s="6">
        <f t="shared" si="112"/>
        <v>815</v>
      </c>
      <c r="H906" s="4">
        <v>0.04</v>
      </c>
      <c r="I906" s="6">
        <f t="shared" si="113"/>
        <v>721</v>
      </c>
      <c r="J906" s="4">
        <v>0.08</v>
      </c>
      <c r="K906" s="4">
        <v>-0.02</v>
      </c>
      <c r="L906" s="6">
        <f t="shared" si="114"/>
        <v>900</v>
      </c>
      <c r="M906" s="4"/>
      <c r="N906" s="4"/>
      <c r="O906" s="4"/>
      <c r="P906" s="4"/>
      <c r="Q906" s="6">
        <f t="shared" si="115"/>
        <v>999</v>
      </c>
      <c r="R906" s="4">
        <v>0.01</v>
      </c>
      <c r="S906" s="4">
        <v>-0.05</v>
      </c>
      <c r="T906" s="4">
        <v>0</v>
      </c>
      <c r="U906" s="6">
        <f t="shared" si="116"/>
        <v>563</v>
      </c>
      <c r="V906" s="4">
        <v>0</v>
      </c>
      <c r="W906" s="6">
        <f t="shared" si="117"/>
        <v>903</v>
      </c>
      <c r="X906" s="4"/>
      <c r="Y906" s="4">
        <v>-0.03</v>
      </c>
      <c r="Z906" s="4">
        <v>-7.0000000000000007E-2</v>
      </c>
      <c r="AA906" s="4" t="s">
        <v>50</v>
      </c>
      <c r="AB906" s="4">
        <v>2021</v>
      </c>
      <c r="AC906" s="6">
        <f t="shared" si="118"/>
        <v>807.10000000000014</v>
      </c>
      <c r="AD906" s="14">
        <f t="shared" si="119"/>
        <v>904</v>
      </c>
    </row>
    <row r="907" spans="1:30" x14ac:dyDescent="0.35">
      <c r="A907" s="4" t="s">
        <v>1088</v>
      </c>
      <c r="B907" s="4" t="s">
        <v>68</v>
      </c>
      <c r="C907" s="4" t="s">
        <v>82</v>
      </c>
      <c r="D907" s="4" t="s">
        <v>397</v>
      </c>
      <c r="E907" s="4">
        <v>30</v>
      </c>
      <c r="F907" s="4">
        <v>4.54</v>
      </c>
      <c r="G907" s="6">
        <f t="shared" si="112"/>
        <v>679</v>
      </c>
      <c r="H907" s="4">
        <v>-0.04</v>
      </c>
      <c r="I907" s="6">
        <f t="shared" si="113"/>
        <v>883</v>
      </c>
      <c r="J907" s="4">
        <v>7.0000000000000007E-2</v>
      </c>
      <c r="K907" s="4">
        <v>0.09</v>
      </c>
      <c r="L907" s="6">
        <f t="shared" si="114"/>
        <v>800</v>
      </c>
      <c r="M907" s="4"/>
      <c r="N907" s="4"/>
      <c r="O907" s="4"/>
      <c r="P907" s="4"/>
      <c r="Q907" s="6">
        <f t="shared" si="115"/>
        <v>999</v>
      </c>
      <c r="R907" s="4">
        <v>0.06</v>
      </c>
      <c r="S907" s="4">
        <v>-0.03</v>
      </c>
      <c r="T907" s="4">
        <v>0.01</v>
      </c>
      <c r="U907" s="6">
        <f t="shared" si="116"/>
        <v>521</v>
      </c>
      <c r="V907" s="4">
        <v>-0.09</v>
      </c>
      <c r="W907" s="6">
        <f t="shared" si="117"/>
        <v>969</v>
      </c>
      <c r="X907" s="4"/>
      <c r="Y907" s="4">
        <v>-0.09</v>
      </c>
      <c r="Z907" s="4">
        <v>0.01</v>
      </c>
      <c r="AA907" s="4" t="s">
        <v>28</v>
      </c>
      <c r="AB907" s="4">
        <v>2021</v>
      </c>
      <c r="AC907" s="6">
        <f t="shared" si="118"/>
        <v>807.5</v>
      </c>
      <c r="AD907" s="14">
        <f t="shared" si="119"/>
        <v>905</v>
      </c>
    </row>
    <row r="908" spans="1:30" x14ac:dyDescent="0.35">
      <c r="A908" s="4" t="s">
        <v>1089</v>
      </c>
      <c r="B908" s="4" t="s">
        <v>30</v>
      </c>
      <c r="C908" s="4" t="s">
        <v>31</v>
      </c>
      <c r="D908" s="4" t="s">
        <v>117</v>
      </c>
      <c r="E908" s="4">
        <v>16</v>
      </c>
      <c r="F908" s="4">
        <v>0.19</v>
      </c>
      <c r="G908" s="6">
        <f t="shared" si="112"/>
        <v>925</v>
      </c>
      <c r="H908" s="4">
        <v>-0.06</v>
      </c>
      <c r="I908" s="6">
        <f t="shared" si="113"/>
        <v>923</v>
      </c>
      <c r="J908" s="4">
        <v>5.04</v>
      </c>
      <c r="K908" s="4">
        <v>-7.0000000000000007E-2</v>
      </c>
      <c r="L908" s="6">
        <f t="shared" si="114"/>
        <v>953</v>
      </c>
      <c r="M908" s="4">
        <v>0.03</v>
      </c>
      <c r="N908" s="4">
        <v>-7.0000000000000007E-2</v>
      </c>
      <c r="O908" s="4"/>
      <c r="P908" s="4">
        <v>14.97</v>
      </c>
      <c r="Q908" s="6">
        <f t="shared" si="115"/>
        <v>552</v>
      </c>
      <c r="R908" s="4">
        <v>0.05</v>
      </c>
      <c r="S908" s="4">
        <v>0.02</v>
      </c>
      <c r="T908" s="4">
        <v>0</v>
      </c>
      <c r="U908" s="6">
        <f t="shared" si="116"/>
        <v>563</v>
      </c>
      <c r="V908" s="4">
        <v>0.06</v>
      </c>
      <c r="W908" s="6">
        <f t="shared" si="117"/>
        <v>803</v>
      </c>
      <c r="X908" s="4">
        <v>0.01</v>
      </c>
      <c r="Y908" s="4">
        <v>-0.05</v>
      </c>
      <c r="Z908" s="4">
        <v>-7.0000000000000007E-2</v>
      </c>
      <c r="AA908" s="4" t="s">
        <v>50</v>
      </c>
      <c r="AB908" s="4">
        <v>2021</v>
      </c>
      <c r="AC908" s="6">
        <f t="shared" si="118"/>
        <v>807.65000000000009</v>
      </c>
      <c r="AD908" s="14">
        <f t="shared" si="119"/>
        <v>906</v>
      </c>
    </row>
    <row r="909" spans="1:30" x14ac:dyDescent="0.35">
      <c r="A909" s="4" t="s">
        <v>1090</v>
      </c>
      <c r="B909" s="4" t="s">
        <v>536</v>
      </c>
      <c r="C909" s="4" t="s">
        <v>82</v>
      </c>
      <c r="D909" s="4" t="s">
        <v>220</v>
      </c>
      <c r="E909" s="4">
        <v>18</v>
      </c>
      <c r="F909" s="4">
        <v>0.42</v>
      </c>
      <c r="G909" s="6">
        <f t="shared" si="112"/>
        <v>885</v>
      </c>
      <c r="H909" s="4">
        <v>-0.05</v>
      </c>
      <c r="I909" s="6">
        <f t="shared" si="113"/>
        <v>908</v>
      </c>
      <c r="J909" s="4">
        <v>-0.03</v>
      </c>
      <c r="K909" s="4">
        <v>-0.1</v>
      </c>
      <c r="L909" s="6">
        <f t="shared" si="114"/>
        <v>973</v>
      </c>
      <c r="M909" s="4"/>
      <c r="N909" s="4"/>
      <c r="O909" s="4"/>
      <c r="P909" s="4"/>
      <c r="Q909" s="6">
        <f t="shared" si="115"/>
        <v>999</v>
      </c>
      <c r="R909" s="4">
        <v>0</v>
      </c>
      <c r="S909" s="4">
        <v>-0.02</v>
      </c>
      <c r="T909" s="4">
        <v>0.09</v>
      </c>
      <c r="U909" s="6">
        <f t="shared" si="116"/>
        <v>137</v>
      </c>
      <c r="V909" s="4">
        <v>0.03</v>
      </c>
      <c r="W909" s="6">
        <f t="shared" si="117"/>
        <v>857</v>
      </c>
      <c r="X909" s="4"/>
      <c r="Y909" s="4">
        <v>0.01</v>
      </c>
      <c r="Z909" s="4">
        <v>0.05</v>
      </c>
      <c r="AA909" s="4" t="s">
        <v>46</v>
      </c>
      <c r="AB909" s="4">
        <v>2021</v>
      </c>
      <c r="AC909" s="6">
        <f t="shared" si="118"/>
        <v>810.45</v>
      </c>
      <c r="AD909" s="14">
        <f t="shared" si="119"/>
        <v>907</v>
      </c>
    </row>
    <row r="910" spans="1:30" x14ac:dyDescent="0.35">
      <c r="A910" s="4" t="s">
        <v>1091</v>
      </c>
      <c r="B910" s="4" t="s">
        <v>81</v>
      </c>
      <c r="C910" s="4" t="s">
        <v>31</v>
      </c>
      <c r="D910" s="4" t="s">
        <v>487</v>
      </c>
      <c r="E910" s="4">
        <v>19</v>
      </c>
      <c r="F910" s="4">
        <v>0.15</v>
      </c>
      <c r="G910" s="6">
        <f t="shared" si="112"/>
        <v>938</v>
      </c>
      <c r="H910" s="4">
        <v>0.05</v>
      </c>
      <c r="I910" s="6">
        <f t="shared" si="113"/>
        <v>698</v>
      </c>
      <c r="J910" s="4">
        <v>0.06</v>
      </c>
      <c r="K910" s="4">
        <v>0.05</v>
      </c>
      <c r="L910" s="6">
        <f t="shared" si="114"/>
        <v>843</v>
      </c>
      <c r="M910" s="4"/>
      <c r="N910" s="4"/>
      <c r="O910" s="4"/>
      <c r="P910" s="4"/>
      <c r="Q910" s="6">
        <f t="shared" si="115"/>
        <v>999</v>
      </c>
      <c r="R910" s="4">
        <v>-0.08</v>
      </c>
      <c r="S910" s="4">
        <v>0.04</v>
      </c>
      <c r="T910" s="4">
        <v>-0.01</v>
      </c>
      <c r="U910" s="6">
        <f t="shared" si="116"/>
        <v>616</v>
      </c>
      <c r="V910" s="4">
        <v>0.03</v>
      </c>
      <c r="W910" s="6">
        <f t="shared" si="117"/>
        <v>857</v>
      </c>
      <c r="X910" s="4"/>
      <c r="Y910" s="4">
        <v>0.06</v>
      </c>
      <c r="Z910" s="4">
        <v>0.03</v>
      </c>
      <c r="AA910" s="4" t="s">
        <v>50</v>
      </c>
      <c r="AB910" s="4">
        <v>2021</v>
      </c>
      <c r="AC910" s="6">
        <f t="shared" si="118"/>
        <v>811.75</v>
      </c>
      <c r="AD910" s="14">
        <f t="shared" si="119"/>
        <v>908</v>
      </c>
    </row>
    <row r="911" spans="1:30" x14ac:dyDescent="0.35">
      <c r="A911" s="4" t="s">
        <v>1092</v>
      </c>
      <c r="B911" s="4" t="s">
        <v>766</v>
      </c>
      <c r="C911" s="4" t="s">
        <v>31</v>
      </c>
      <c r="D911" s="4" t="s">
        <v>172</v>
      </c>
      <c r="E911" s="4">
        <v>20</v>
      </c>
      <c r="F911" s="4">
        <v>0.43</v>
      </c>
      <c r="G911" s="6">
        <f t="shared" si="112"/>
        <v>883</v>
      </c>
      <c r="H911" s="4">
        <v>0.02</v>
      </c>
      <c r="I911" s="6">
        <f t="shared" si="113"/>
        <v>759</v>
      </c>
      <c r="J911" s="4">
        <v>0.06</v>
      </c>
      <c r="K911" s="4">
        <v>-0.01</v>
      </c>
      <c r="L911" s="6">
        <f t="shared" si="114"/>
        <v>891</v>
      </c>
      <c r="M911" s="4"/>
      <c r="N911" s="4"/>
      <c r="O911" s="4"/>
      <c r="P911" s="4"/>
      <c r="Q911" s="6">
        <f t="shared" si="115"/>
        <v>999</v>
      </c>
      <c r="R911" s="4">
        <v>0.06</v>
      </c>
      <c r="S911" s="4">
        <v>-7.0000000000000007E-2</v>
      </c>
      <c r="T911" s="4">
        <v>0.01</v>
      </c>
      <c r="U911" s="6">
        <f t="shared" si="116"/>
        <v>521</v>
      </c>
      <c r="V911" s="4">
        <v>0.04</v>
      </c>
      <c r="W911" s="6">
        <f t="shared" si="117"/>
        <v>836</v>
      </c>
      <c r="X911" s="4"/>
      <c r="Y911" s="4">
        <v>-0.04</v>
      </c>
      <c r="Z911" s="4">
        <v>0.09</v>
      </c>
      <c r="AA911" s="4" t="s">
        <v>37</v>
      </c>
      <c r="AB911" s="4">
        <v>2021</v>
      </c>
      <c r="AC911" s="6">
        <f t="shared" si="118"/>
        <v>812</v>
      </c>
      <c r="AD911" s="14">
        <f t="shared" si="119"/>
        <v>909</v>
      </c>
    </row>
    <row r="912" spans="1:30" x14ac:dyDescent="0.35">
      <c r="A912" s="4" t="s">
        <v>1093</v>
      </c>
      <c r="B912" s="4" t="s">
        <v>68</v>
      </c>
      <c r="C912" s="4" t="s">
        <v>26</v>
      </c>
      <c r="D912" s="4" t="s">
        <v>474</v>
      </c>
      <c r="E912" s="4">
        <v>22</v>
      </c>
      <c r="F912" s="4">
        <v>0.13</v>
      </c>
      <c r="G912" s="6">
        <f t="shared" si="112"/>
        <v>942</v>
      </c>
      <c r="H912" s="4">
        <v>-0.06</v>
      </c>
      <c r="I912" s="6">
        <f t="shared" si="113"/>
        <v>923</v>
      </c>
      <c r="J912" s="4">
        <v>4.93</v>
      </c>
      <c r="K912" s="4">
        <v>-0.03</v>
      </c>
      <c r="L912" s="6">
        <f t="shared" si="114"/>
        <v>907</v>
      </c>
      <c r="M912" s="4">
        <v>-7.0000000000000007E-2</v>
      </c>
      <c r="N912" s="4">
        <v>-7.0000000000000007E-2</v>
      </c>
      <c r="O912" s="4"/>
      <c r="P912" s="4">
        <v>2.93</v>
      </c>
      <c r="Q912" s="6">
        <f t="shared" si="115"/>
        <v>878</v>
      </c>
      <c r="R912" s="4">
        <v>-0.06</v>
      </c>
      <c r="S912" s="4">
        <v>0.05</v>
      </c>
      <c r="T912" s="4">
        <v>-7.0000000000000007E-2</v>
      </c>
      <c r="U912" s="6">
        <f t="shared" si="116"/>
        <v>846</v>
      </c>
      <c r="V912" s="4">
        <v>1.46</v>
      </c>
      <c r="W912" s="6">
        <f t="shared" si="117"/>
        <v>2</v>
      </c>
      <c r="X912" s="4">
        <v>0.23</v>
      </c>
      <c r="Y912" s="4">
        <v>-1.47</v>
      </c>
      <c r="Z912" s="4">
        <v>-1.56</v>
      </c>
      <c r="AA912" s="4" t="s">
        <v>28</v>
      </c>
      <c r="AB912" s="4">
        <v>2021</v>
      </c>
      <c r="AC912" s="6">
        <f t="shared" si="118"/>
        <v>812.24999999999989</v>
      </c>
      <c r="AD912" s="14">
        <f t="shared" si="119"/>
        <v>910</v>
      </c>
    </row>
    <row r="913" spans="1:30" x14ac:dyDescent="0.35">
      <c r="A913" s="4" t="s">
        <v>1094</v>
      </c>
      <c r="B913" s="4" t="s">
        <v>264</v>
      </c>
      <c r="C913" s="4" t="s">
        <v>82</v>
      </c>
      <c r="D913" s="4" t="s">
        <v>40</v>
      </c>
      <c r="E913" s="4">
        <v>29</v>
      </c>
      <c r="F913" s="4">
        <v>0.34</v>
      </c>
      <c r="G913" s="6">
        <f t="shared" si="112"/>
        <v>904</v>
      </c>
      <c r="H913" s="4">
        <v>-0.03</v>
      </c>
      <c r="I913" s="6">
        <f t="shared" si="113"/>
        <v>862</v>
      </c>
      <c r="J913" s="4">
        <v>-0.1</v>
      </c>
      <c r="K913" s="4">
        <v>-7.0000000000000007E-2</v>
      </c>
      <c r="L913" s="6">
        <f t="shared" si="114"/>
        <v>953</v>
      </c>
      <c r="M913" s="4"/>
      <c r="N913" s="4"/>
      <c r="O913" s="4"/>
      <c r="P913" s="4"/>
      <c r="Q913" s="6">
        <f t="shared" si="115"/>
        <v>999</v>
      </c>
      <c r="R913" s="4">
        <v>0.04</v>
      </c>
      <c r="S913" s="4">
        <v>7.0000000000000007E-2</v>
      </c>
      <c r="T913" s="4">
        <v>0.06</v>
      </c>
      <c r="U913" s="6">
        <f t="shared" si="116"/>
        <v>287</v>
      </c>
      <c r="V913" s="4">
        <v>7.0000000000000007E-2</v>
      </c>
      <c r="W913" s="6">
        <f t="shared" si="117"/>
        <v>782</v>
      </c>
      <c r="X913" s="4"/>
      <c r="Y913" s="4">
        <v>-0.05</v>
      </c>
      <c r="Z913" s="4">
        <v>-0.03</v>
      </c>
      <c r="AA913" s="4" t="s">
        <v>37</v>
      </c>
      <c r="AB913" s="4">
        <v>2021</v>
      </c>
      <c r="AC913" s="6">
        <f t="shared" si="118"/>
        <v>812.80000000000007</v>
      </c>
      <c r="AD913" s="14">
        <f t="shared" si="119"/>
        <v>911</v>
      </c>
    </row>
    <row r="914" spans="1:30" x14ac:dyDescent="0.35">
      <c r="A914" s="4" t="s">
        <v>1095</v>
      </c>
      <c r="B914" s="4" t="s">
        <v>1096</v>
      </c>
      <c r="C914" s="4" t="s">
        <v>31</v>
      </c>
      <c r="D914" s="4" t="s">
        <v>283</v>
      </c>
      <c r="E914" s="4">
        <v>27</v>
      </c>
      <c r="F914" s="4">
        <v>0.34</v>
      </c>
      <c r="G914" s="6">
        <f t="shared" si="112"/>
        <v>904</v>
      </c>
      <c r="H914" s="4">
        <v>0.06</v>
      </c>
      <c r="I914" s="6">
        <f t="shared" si="113"/>
        <v>676</v>
      </c>
      <c r="J914" s="4">
        <v>0.01</v>
      </c>
      <c r="K914" s="4">
        <v>-0.08</v>
      </c>
      <c r="L914" s="6">
        <f t="shared" si="114"/>
        <v>960</v>
      </c>
      <c r="M914" s="4"/>
      <c r="N914" s="4"/>
      <c r="O914" s="4"/>
      <c r="P914" s="4"/>
      <c r="Q914" s="6">
        <f t="shared" si="115"/>
        <v>999</v>
      </c>
      <c r="R914" s="4">
        <v>-0.01</v>
      </c>
      <c r="S914" s="4">
        <v>-0.02</v>
      </c>
      <c r="T914" s="4">
        <v>0</v>
      </c>
      <c r="U914" s="6">
        <f t="shared" si="116"/>
        <v>563</v>
      </c>
      <c r="V914" s="4">
        <v>0.04</v>
      </c>
      <c r="W914" s="6">
        <f t="shared" si="117"/>
        <v>836</v>
      </c>
      <c r="X914" s="4"/>
      <c r="Y914" s="4">
        <v>0.06</v>
      </c>
      <c r="Z914" s="4">
        <v>-0.05</v>
      </c>
      <c r="AA914" s="4" t="s">
        <v>33</v>
      </c>
      <c r="AB914" s="4">
        <v>2021</v>
      </c>
      <c r="AC914" s="6">
        <f t="shared" si="118"/>
        <v>814.50000000000011</v>
      </c>
      <c r="AD914" s="14">
        <f t="shared" si="119"/>
        <v>912</v>
      </c>
    </row>
    <row r="915" spans="1:30" x14ac:dyDescent="0.35">
      <c r="A915" s="4" t="s">
        <v>1097</v>
      </c>
      <c r="B915" s="4" t="s">
        <v>338</v>
      </c>
      <c r="C915" s="4" t="s">
        <v>31</v>
      </c>
      <c r="D915" s="4" t="s">
        <v>63</v>
      </c>
      <c r="E915" s="4">
        <v>24</v>
      </c>
      <c r="F915" s="4">
        <v>-0.08</v>
      </c>
      <c r="G915" s="6">
        <f t="shared" si="112"/>
        <v>978</v>
      </c>
      <c r="H915" s="4">
        <v>-0.03</v>
      </c>
      <c r="I915" s="6">
        <f t="shared" si="113"/>
        <v>862</v>
      </c>
      <c r="J915" s="4">
        <v>-0.09</v>
      </c>
      <c r="K915" s="4">
        <v>-0.09</v>
      </c>
      <c r="L915" s="6">
        <f t="shared" si="114"/>
        <v>968</v>
      </c>
      <c r="M915" s="4"/>
      <c r="N915" s="4"/>
      <c r="O915" s="4"/>
      <c r="P915" s="4"/>
      <c r="Q915" s="6">
        <f t="shared" si="115"/>
        <v>999</v>
      </c>
      <c r="R915" s="4">
        <v>7.0000000000000007E-2</v>
      </c>
      <c r="S915" s="4">
        <v>-0.09</v>
      </c>
      <c r="T915" s="4">
        <v>0.08</v>
      </c>
      <c r="U915" s="6">
        <f t="shared" si="116"/>
        <v>193</v>
      </c>
      <c r="V915" s="4">
        <v>0.06</v>
      </c>
      <c r="W915" s="6">
        <f t="shared" si="117"/>
        <v>803</v>
      </c>
      <c r="X915" s="4"/>
      <c r="Y915" s="4">
        <v>7.0000000000000007E-2</v>
      </c>
      <c r="Z915" s="4">
        <v>-0.1</v>
      </c>
      <c r="AA915" s="4" t="s">
        <v>37</v>
      </c>
      <c r="AB915" s="4">
        <v>2021</v>
      </c>
      <c r="AC915" s="6">
        <f t="shared" si="118"/>
        <v>814.90000000000009</v>
      </c>
      <c r="AD915" s="14">
        <f t="shared" si="119"/>
        <v>913</v>
      </c>
    </row>
    <row r="916" spans="1:30" x14ac:dyDescent="0.35">
      <c r="A916" s="4" t="s">
        <v>683</v>
      </c>
      <c r="B916" s="4" t="s">
        <v>68</v>
      </c>
      <c r="C916" s="4" t="s">
        <v>31</v>
      </c>
      <c r="D916" s="4" t="s">
        <v>265</v>
      </c>
      <c r="E916" s="4">
        <v>19</v>
      </c>
      <c r="F916" s="4">
        <v>0.09</v>
      </c>
      <c r="G916" s="6">
        <f t="shared" si="112"/>
        <v>952</v>
      </c>
      <c r="H916" s="4">
        <v>0.02</v>
      </c>
      <c r="I916" s="6">
        <f t="shared" si="113"/>
        <v>759</v>
      </c>
      <c r="J916" s="4">
        <v>0.01</v>
      </c>
      <c r="K916" s="4">
        <v>0.09</v>
      </c>
      <c r="L916" s="6">
        <f t="shared" si="114"/>
        <v>800</v>
      </c>
      <c r="M916" s="4"/>
      <c r="N916" s="4"/>
      <c r="O916" s="4"/>
      <c r="P916" s="4"/>
      <c r="Q916" s="6">
        <f t="shared" si="115"/>
        <v>999</v>
      </c>
      <c r="R916" s="4">
        <v>-0.02</v>
      </c>
      <c r="S916" s="4">
        <v>0.06</v>
      </c>
      <c r="T916" s="4">
        <v>-0.01</v>
      </c>
      <c r="U916" s="6">
        <f t="shared" si="116"/>
        <v>616</v>
      </c>
      <c r="V916" s="4">
        <v>0.03</v>
      </c>
      <c r="W916" s="6">
        <f t="shared" si="117"/>
        <v>857</v>
      </c>
      <c r="X916" s="4"/>
      <c r="Y916" s="4">
        <v>0.08</v>
      </c>
      <c r="Z916" s="4">
        <v>0.06</v>
      </c>
      <c r="AA916" s="4" t="s">
        <v>28</v>
      </c>
      <c r="AB916" s="4">
        <v>2021</v>
      </c>
      <c r="AC916" s="6">
        <f t="shared" si="118"/>
        <v>820.5</v>
      </c>
      <c r="AD916" s="14">
        <f t="shared" si="119"/>
        <v>914</v>
      </c>
    </row>
    <row r="917" spans="1:30" x14ac:dyDescent="0.35">
      <c r="A917" s="4" t="s">
        <v>1098</v>
      </c>
      <c r="B917" s="4" t="s">
        <v>57</v>
      </c>
      <c r="C917" s="4" t="s">
        <v>31</v>
      </c>
      <c r="D917" s="4" t="s">
        <v>75</v>
      </c>
      <c r="E917" s="4">
        <v>20</v>
      </c>
      <c r="F917" s="4">
        <v>0.15</v>
      </c>
      <c r="G917" s="6">
        <f t="shared" si="112"/>
        <v>938</v>
      </c>
      <c r="H917" s="4">
        <v>0</v>
      </c>
      <c r="I917" s="6">
        <f t="shared" si="113"/>
        <v>798</v>
      </c>
      <c r="J917" s="4">
        <v>-0.03</v>
      </c>
      <c r="K917" s="4">
        <v>0.1</v>
      </c>
      <c r="L917" s="6">
        <f t="shared" si="114"/>
        <v>797</v>
      </c>
      <c r="M917" s="4"/>
      <c r="N917" s="4"/>
      <c r="O917" s="4"/>
      <c r="P917" s="4"/>
      <c r="Q917" s="6">
        <f t="shared" si="115"/>
        <v>999</v>
      </c>
      <c r="R917" s="4">
        <v>0.08</v>
      </c>
      <c r="S917" s="4">
        <v>-0.02</v>
      </c>
      <c r="T917" s="4">
        <v>0</v>
      </c>
      <c r="U917" s="6">
        <f t="shared" si="116"/>
        <v>563</v>
      </c>
      <c r="V917" s="4">
        <v>0.02</v>
      </c>
      <c r="W917" s="6">
        <f t="shared" si="117"/>
        <v>874</v>
      </c>
      <c r="X917" s="4"/>
      <c r="Y917" s="4">
        <v>7.0000000000000007E-2</v>
      </c>
      <c r="Z917" s="4">
        <v>-0.08</v>
      </c>
      <c r="AA917" s="4" t="s">
        <v>50</v>
      </c>
      <c r="AB917" s="4">
        <v>2021</v>
      </c>
      <c r="AC917" s="6">
        <f t="shared" si="118"/>
        <v>821.30000000000007</v>
      </c>
      <c r="AD917" s="14">
        <f t="shared" si="119"/>
        <v>915</v>
      </c>
    </row>
    <row r="918" spans="1:30" x14ac:dyDescent="0.35">
      <c r="A918" s="4" t="s">
        <v>1099</v>
      </c>
      <c r="B918" s="4" t="s">
        <v>467</v>
      </c>
      <c r="C918" s="4" t="s">
        <v>31</v>
      </c>
      <c r="D918" s="4" t="s">
        <v>227</v>
      </c>
      <c r="E918" s="4">
        <v>20</v>
      </c>
      <c r="F918" s="4">
        <v>0.47</v>
      </c>
      <c r="G918" s="6">
        <f t="shared" si="112"/>
        <v>880</v>
      </c>
      <c r="H918" s="4">
        <v>0</v>
      </c>
      <c r="I918" s="6">
        <f t="shared" si="113"/>
        <v>798</v>
      </c>
      <c r="J918" s="4">
        <v>-0.09</v>
      </c>
      <c r="K918" s="4">
        <v>-0.01</v>
      </c>
      <c r="L918" s="6">
        <f t="shared" si="114"/>
        <v>891</v>
      </c>
      <c r="M918" s="4"/>
      <c r="N918" s="4"/>
      <c r="O918" s="4"/>
      <c r="P918" s="4"/>
      <c r="Q918" s="6">
        <f t="shared" si="115"/>
        <v>999</v>
      </c>
      <c r="R918" s="4">
        <v>0.09</v>
      </c>
      <c r="S918" s="4">
        <v>0.05</v>
      </c>
      <c r="T918" s="4">
        <v>0</v>
      </c>
      <c r="U918" s="6">
        <f t="shared" si="116"/>
        <v>563</v>
      </c>
      <c r="V918" s="4">
        <v>7.0000000000000007E-2</v>
      </c>
      <c r="W918" s="6">
        <f t="shared" si="117"/>
        <v>782</v>
      </c>
      <c r="X918" s="4"/>
      <c r="Y918" s="4">
        <v>0.05</v>
      </c>
      <c r="Z918" s="4">
        <v>0.06</v>
      </c>
      <c r="AA918" s="4" t="s">
        <v>33</v>
      </c>
      <c r="AB918" s="4">
        <v>2021</v>
      </c>
      <c r="AC918" s="6">
        <f t="shared" si="118"/>
        <v>822.20000000000016</v>
      </c>
      <c r="AD918" s="14">
        <f t="shared" si="119"/>
        <v>916</v>
      </c>
    </row>
    <row r="919" spans="1:30" x14ac:dyDescent="0.35">
      <c r="A919" s="4" t="s">
        <v>1100</v>
      </c>
      <c r="B919" s="4" t="s">
        <v>39</v>
      </c>
      <c r="C919" s="4" t="s">
        <v>31</v>
      </c>
      <c r="D919" s="4" t="s">
        <v>141</v>
      </c>
      <c r="E919" s="4">
        <v>18</v>
      </c>
      <c r="F919" s="4">
        <v>0.46</v>
      </c>
      <c r="G919" s="6">
        <f t="shared" si="112"/>
        <v>881</v>
      </c>
      <c r="H919" s="4">
        <v>0.01</v>
      </c>
      <c r="I919" s="6">
        <f t="shared" si="113"/>
        <v>776</v>
      </c>
      <c r="J919" s="4">
        <v>-0.01</v>
      </c>
      <c r="K919" s="4">
        <v>0.02</v>
      </c>
      <c r="L919" s="6">
        <f t="shared" si="114"/>
        <v>867</v>
      </c>
      <c r="M919" s="4"/>
      <c r="N919" s="4"/>
      <c r="O919" s="4"/>
      <c r="P919" s="4"/>
      <c r="Q919" s="6">
        <f t="shared" si="115"/>
        <v>999</v>
      </c>
      <c r="R919" s="4">
        <v>-0.01</v>
      </c>
      <c r="S919" s="4">
        <v>0.05</v>
      </c>
      <c r="T919" s="4">
        <v>0</v>
      </c>
      <c r="U919" s="6">
        <f t="shared" si="116"/>
        <v>563</v>
      </c>
      <c r="V919" s="4">
        <v>0.01</v>
      </c>
      <c r="W919" s="6">
        <f t="shared" si="117"/>
        <v>891</v>
      </c>
      <c r="X919" s="4"/>
      <c r="Y919" s="4">
        <v>0.02</v>
      </c>
      <c r="Z919" s="4">
        <v>0.01</v>
      </c>
      <c r="AA919" s="4" t="s">
        <v>37</v>
      </c>
      <c r="AB919" s="4">
        <v>2021</v>
      </c>
      <c r="AC919" s="6">
        <f t="shared" si="118"/>
        <v>822.95</v>
      </c>
      <c r="AD919" s="14">
        <f t="shared" si="119"/>
        <v>917</v>
      </c>
    </row>
    <row r="920" spans="1:30" x14ac:dyDescent="0.35">
      <c r="A920" s="4" t="s">
        <v>1101</v>
      </c>
      <c r="B920" s="4" t="s">
        <v>54</v>
      </c>
      <c r="C920" s="4" t="s">
        <v>31</v>
      </c>
      <c r="D920" s="4" t="s">
        <v>242</v>
      </c>
      <c r="E920" s="4">
        <v>29</v>
      </c>
      <c r="F920" s="4">
        <v>0.56999999999999995</v>
      </c>
      <c r="G920" s="6">
        <f t="shared" si="112"/>
        <v>865</v>
      </c>
      <c r="H920" s="4">
        <v>0.01</v>
      </c>
      <c r="I920" s="6">
        <f t="shared" si="113"/>
        <v>776</v>
      </c>
      <c r="J920" s="4">
        <v>-0.04</v>
      </c>
      <c r="K920" s="4">
        <v>-0.1</v>
      </c>
      <c r="L920" s="6">
        <f t="shared" si="114"/>
        <v>973</v>
      </c>
      <c r="M920" s="4"/>
      <c r="N920" s="4"/>
      <c r="O920" s="4"/>
      <c r="P920" s="4"/>
      <c r="Q920" s="6">
        <f t="shared" si="115"/>
        <v>999</v>
      </c>
      <c r="R920" s="4">
        <v>-0.01</v>
      </c>
      <c r="S920" s="4">
        <v>0.01</v>
      </c>
      <c r="T920" s="4">
        <v>0.02</v>
      </c>
      <c r="U920" s="6">
        <f t="shared" si="116"/>
        <v>468</v>
      </c>
      <c r="V920" s="4">
        <v>0.03</v>
      </c>
      <c r="W920" s="6">
        <f t="shared" si="117"/>
        <v>857</v>
      </c>
      <c r="X920" s="4"/>
      <c r="Y920" s="4">
        <v>0.09</v>
      </c>
      <c r="Z920" s="4">
        <v>0.08</v>
      </c>
      <c r="AA920" s="4" t="s">
        <v>46</v>
      </c>
      <c r="AB920" s="4">
        <v>2021</v>
      </c>
      <c r="AC920" s="6">
        <f t="shared" si="118"/>
        <v>824.10000000000014</v>
      </c>
      <c r="AD920" s="14">
        <f t="shared" si="119"/>
        <v>918</v>
      </c>
    </row>
    <row r="921" spans="1:30" x14ac:dyDescent="0.35">
      <c r="A921" s="4" t="s">
        <v>1102</v>
      </c>
      <c r="B921" s="4" t="s">
        <v>77</v>
      </c>
      <c r="C921" s="4" t="s">
        <v>26</v>
      </c>
      <c r="D921" s="4" t="s">
        <v>130</v>
      </c>
      <c r="E921" s="4">
        <v>31</v>
      </c>
      <c r="F921" s="4">
        <v>0.82</v>
      </c>
      <c r="G921" s="6">
        <f t="shared" si="112"/>
        <v>841</v>
      </c>
      <c r="H921" s="4">
        <v>0.09</v>
      </c>
      <c r="I921" s="6">
        <f t="shared" si="113"/>
        <v>605</v>
      </c>
      <c r="J921" s="4">
        <v>-0.03</v>
      </c>
      <c r="K921" s="4">
        <v>-0.01</v>
      </c>
      <c r="L921" s="6">
        <f t="shared" si="114"/>
        <v>891</v>
      </c>
      <c r="M921" s="4"/>
      <c r="N921" s="4"/>
      <c r="O921" s="4"/>
      <c r="P921" s="4"/>
      <c r="Q921" s="6">
        <f t="shared" si="115"/>
        <v>999</v>
      </c>
      <c r="R921" s="4">
        <v>0.02</v>
      </c>
      <c r="S921" s="4">
        <v>0.1</v>
      </c>
      <c r="T921" s="4">
        <v>-7.0000000000000007E-2</v>
      </c>
      <c r="U921" s="6">
        <f t="shared" si="116"/>
        <v>846</v>
      </c>
      <c r="V921" s="4">
        <v>-0.01</v>
      </c>
      <c r="W921" s="6">
        <f t="shared" si="117"/>
        <v>919</v>
      </c>
      <c r="X921" s="4"/>
      <c r="Y921" s="4">
        <v>7.0000000000000007E-2</v>
      </c>
      <c r="Z921" s="4">
        <v>0.1</v>
      </c>
      <c r="AA921" s="4" t="s">
        <v>37</v>
      </c>
      <c r="AB921" s="4">
        <v>2021</v>
      </c>
      <c r="AC921" s="6">
        <f t="shared" si="118"/>
        <v>824.25</v>
      </c>
      <c r="AD921" s="14">
        <f t="shared" si="119"/>
        <v>919</v>
      </c>
    </row>
    <row r="922" spans="1:30" x14ac:dyDescent="0.35">
      <c r="A922" s="4" t="s">
        <v>1103</v>
      </c>
      <c r="B922" s="4" t="s">
        <v>39</v>
      </c>
      <c r="C922" s="4" t="s">
        <v>31</v>
      </c>
      <c r="D922" s="4" t="s">
        <v>42</v>
      </c>
      <c r="E922" s="4">
        <v>26</v>
      </c>
      <c r="F922" s="4">
        <v>-0.01</v>
      </c>
      <c r="G922" s="6">
        <f t="shared" si="112"/>
        <v>967</v>
      </c>
      <c r="H922" s="4">
        <v>-0.06</v>
      </c>
      <c r="I922" s="6">
        <f t="shared" si="113"/>
        <v>923</v>
      </c>
      <c r="J922" s="4">
        <v>0.05</v>
      </c>
      <c r="K922" s="4">
        <v>0.06</v>
      </c>
      <c r="L922" s="6">
        <f t="shared" si="114"/>
        <v>833</v>
      </c>
      <c r="M922" s="4"/>
      <c r="N922" s="4"/>
      <c r="O922" s="4"/>
      <c r="P922" s="4"/>
      <c r="Q922" s="6">
        <f t="shared" si="115"/>
        <v>999</v>
      </c>
      <c r="R922" s="4">
        <v>-0.08</v>
      </c>
      <c r="S922" s="4">
        <v>-0.03</v>
      </c>
      <c r="T922" s="4">
        <v>0.06</v>
      </c>
      <c r="U922" s="6">
        <f t="shared" si="116"/>
        <v>287</v>
      </c>
      <c r="V922" s="4">
        <v>0.01</v>
      </c>
      <c r="W922" s="6">
        <f t="shared" si="117"/>
        <v>891</v>
      </c>
      <c r="X922" s="4"/>
      <c r="Y922" s="4">
        <v>0.01</v>
      </c>
      <c r="Z922" s="4">
        <v>-0.05</v>
      </c>
      <c r="AA922" s="4" t="s">
        <v>37</v>
      </c>
      <c r="AB922" s="4">
        <v>2021</v>
      </c>
      <c r="AC922" s="6">
        <f t="shared" si="118"/>
        <v>824.4</v>
      </c>
      <c r="AD922" s="14">
        <f t="shared" si="119"/>
        <v>920</v>
      </c>
    </row>
    <row r="923" spans="1:30" x14ac:dyDescent="0.35">
      <c r="A923" s="4" t="s">
        <v>1104</v>
      </c>
      <c r="B923" s="4" t="s">
        <v>81</v>
      </c>
      <c r="C923" s="4" t="s">
        <v>31</v>
      </c>
      <c r="D923" s="4" t="s">
        <v>123</v>
      </c>
      <c r="E923" s="4">
        <v>17</v>
      </c>
      <c r="F923" s="4">
        <v>0.22</v>
      </c>
      <c r="G923" s="6">
        <f t="shared" si="112"/>
        <v>923</v>
      </c>
      <c r="H923" s="4">
        <v>-0.08</v>
      </c>
      <c r="I923" s="6">
        <f t="shared" si="113"/>
        <v>955</v>
      </c>
      <c r="J923" s="4">
        <v>0.1</v>
      </c>
      <c r="K923" s="4">
        <v>-0.08</v>
      </c>
      <c r="L923" s="6">
        <f t="shared" si="114"/>
        <v>960</v>
      </c>
      <c r="M923" s="4"/>
      <c r="N923" s="4"/>
      <c r="O923" s="4"/>
      <c r="P923" s="4"/>
      <c r="Q923" s="6">
        <f t="shared" si="115"/>
        <v>999</v>
      </c>
      <c r="R923" s="4">
        <v>-0.09</v>
      </c>
      <c r="S923" s="4">
        <v>-0.08</v>
      </c>
      <c r="T923" s="4">
        <v>0.09</v>
      </c>
      <c r="U923" s="6">
        <f t="shared" si="116"/>
        <v>137</v>
      </c>
      <c r="V923" s="4">
        <v>0.03</v>
      </c>
      <c r="W923" s="6">
        <f t="shared" si="117"/>
        <v>857</v>
      </c>
      <c r="X923" s="4"/>
      <c r="Y923" s="4">
        <v>0.01</v>
      </c>
      <c r="Z923" s="4">
        <v>0.08</v>
      </c>
      <c r="AA923" s="4" t="s">
        <v>50</v>
      </c>
      <c r="AB923" s="4">
        <v>2021</v>
      </c>
      <c r="AC923" s="6">
        <f t="shared" si="118"/>
        <v>825.30000000000007</v>
      </c>
      <c r="AD923" s="14">
        <f t="shared" si="119"/>
        <v>921</v>
      </c>
    </row>
    <row r="924" spans="1:30" x14ac:dyDescent="0.35">
      <c r="A924" s="4" t="s">
        <v>1105</v>
      </c>
      <c r="B924" s="4" t="s">
        <v>1106</v>
      </c>
      <c r="C924" s="4" t="s">
        <v>26</v>
      </c>
      <c r="D924" s="4" t="s">
        <v>333</v>
      </c>
      <c r="E924" s="4">
        <v>26</v>
      </c>
      <c r="F924" s="4">
        <v>1.08</v>
      </c>
      <c r="G924" s="6">
        <f t="shared" si="112"/>
        <v>822</v>
      </c>
      <c r="H924" s="4">
        <v>-0.05</v>
      </c>
      <c r="I924" s="6">
        <f t="shared" si="113"/>
        <v>908</v>
      </c>
      <c r="J924" s="4">
        <v>-0.02</v>
      </c>
      <c r="K924" s="4">
        <v>-0.03</v>
      </c>
      <c r="L924" s="6">
        <f t="shared" si="114"/>
        <v>907</v>
      </c>
      <c r="M924" s="4"/>
      <c r="N924" s="4"/>
      <c r="O924" s="4"/>
      <c r="P924" s="4"/>
      <c r="Q924" s="6">
        <f t="shared" si="115"/>
        <v>999</v>
      </c>
      <c r="R924" s="4">
        <v>7.0000000000000007E-2</v>
      </c>
      <c r="S924" s="4">
        <v>0</v>
      </c>
      <c r="T924" s="4">
        <v>0.02</v>
      </c>
      <c r="U924" s="6">
        <f t="shared" si="116"/>
        <v>468</v>
      </c>
      <c r="V924" s="4">
        <v>0.08</v>
      </c>
      <c r="W924" s="6">
        <f t="shared" si="117"/>
        <v>763</v>
      </c>
      <c r="X924" s="4"/>
      <c r="Y924" s="4">
        <v>0.05</v>
      </c>
      <c r="Z924" s="4">
        <v>-0.03</v>
      </c>
      <c r="AA924" s="4" t="s">
        <v>46</v>
      </c>
      <c r="AB924" s="4">
        <v>2021</v>
      </c>
      <c r="AC924" s="6">
        <f t="shared" si="118"/>
        <v>828.05000000000007</v>
      </c>
      <c r="AD924" s="14">
        <f t="shared" si="119"/>
        <v>922</v>
      </c>
    </row>
    <row r="925" spans="1:30" x14ac:dyDescent="0.35">
      <c r="A925" s="4" t="s">
        <v>1107</v>
      </c>
      <c r="B925" s="4" t="s">
        <v>44</v>
      </c>
      <c r="C925" s="4" t="s">
        <v>31</v>
      </c>
      <c r="D925" s="4" t="s">
        <v>203</v>
      </c>
      <c r="E925" s="4">
        <v>16</v>
      </c>
      <c r="F925" s="4">
        <v>0.03</v>
      </c>
      <c r="G925" s="6">
        <f t="shared" si="112"/>
        <v>958</v>
      </c>
      <c r="H925" s="4">
        <v>-0.04</v>
      </c>
      <c r="I925" s="6">
        <f t="shared" si="113"/>
        <v>883</v>
      </c>
      <c r="J925" s="4">
        <v>-7.0000000000000007E-2</v>
      </c>
      <c r="K925" s="4">
        <v>-7.0000000000000007E-2</v>
      </c>
      <c r="L925" s="6">
        <f t="shared" si="114"/>
        <v>953</v>
      </c>
      <c r="M925" s="4"/>
      <c r="N925" s="4"/>
      <c r="O925" s="4"/>
      <c r="P925" s="4"/>
      <c r="Q925" s="6">
        <f t="shared" si="115"/>
        <v>999</v>
      </c>
      <c r="R925" s="4">
        <v>-0.05</v>
      </c>
      <c r="S925" s="4">
        <v>-0.01</v>
      </c>
      <c r="T925" s="4">
        <v>0.08</v>
      </c>
      <c r="U925" s="6">
        <f t="shared" si="116"/>
        <v>193</v>
      </c>
      <c r="V925" s="4">
        <v>-0.05</v>
      </c>
      <c r="W925" s="6">
        <f t="shared" si="117"/>
        <v>951</v>
      </c>
      <c r="X925" s="4"/>
      <c r="Y925" s="4">
        <v>0.08</v>
      </c>
      <c r="Z925" s="4">
        <v>0.1</v>
      </c>
      <c r="AA925" s="4" t="s">
        <v>46</v>
      </c>
      <c r="AB925" s="4">
        <v>2021</v>
      </c>
      <c r="AC925" s="6">
        <f t="shared" si="118"/>
        <v>828.95</v>
      </c>
      <c r="AD925" s="14">
        <f t="shared" si="119"/>
        <v>923</v>
      </c>
    </row>
    <row r="926" spans="1:30" x14ac:dyDescent="0.35">
      <c r="A926" s="4" t="s">
        <v>718</v>
      </c>
      <c r="B926" s="4" t="s">
        <v>44</v>
      </c>
      <c r="C926" s="4" t="s">
        <v>31</v>
      </c>
      <c r="D926" s="4" t="s">
        <v>349</v>
      </c>
      <c r="E926" s="4">
        <v>24</v>
      </c>
      <c r="F926" s="4">
        <v>0.66</v>
      </c>
      <c r="G926" s="6">
        <f t="shared" si="112"/>
        <v>858</v>
      </c>
      <c r="H926" s="4">
        <v>-0.05</v>
      </c>
      <c r="I926" s="6">
        <f t="shared" si="113"/>
        <v>908</v>
      </c>
      <c r="J926" s="4">
        <v>0</v>
      </c>
      <c r="K926" s="4">
        <v>7.0000000000000007E-2</v>
      </c>
      <c r="L926" s="6">
        <f t="shared" si="114"/>
        <v>821</v>
      </c>
      <c r="M926" s="4"/>
      <c r="N926" s="4"/>
      <c r="O926" s="4"/>
      <c r="P926" s="4"/>
      <c r="Q926" s="6">
        <f t="shared" si="115"/>
        <v>999</v>
      </c>
      <c r="R926" s="4">
        <v>0</v>
      </c>
      <c r="S926" s="4">
        <v>0.06</v>
      </c>
      <c r="T926" s="4">
        <v>0.03</v>
      </c>
      <c r="U926" s="6">
        <f t="shared" si="116"/>
        <v>425</v>
      </c>
      <c r="V926" s="4">
        <v>-7.0000000000000007E-2</v>
      </c>
      <c r="W926" s="6">
        <f t="shared" si="117"/>
        <v>958</v>
      </c>
      <c r="X926" s="4"/>
      <c r="Y926" s="4">
        <v>-0.01</v>
      </c>
      <c r="Z926" s="4">
        <v>0.03</v>
      </c>
      <c r="AA926" s="4" t="s">
        <v>46</v>
      </c>
      <c r="AB926" s="4">
        <v>2021</v>
      </c>
      <c r="AC926" s="6">
        <f t="shared" si="118"/>
        <v>829.3</v>
      </c>
      <c r="AD926" s="14">
        <f t="shared" si="119"/>
        <v>924</v>
      </c>
    </row>
    <row r="927" spans="1:30" x14ac:dyDescent="0.35">
      <c r="A927" s="4" t="s">
        <v>1108</v>
      </c>
      <c r="B927" s="4" t="s">
        <v>81</v>
      </c>
      <c r="C927" s="4" t="s">
        <v>26</v>
      </c>
      <c r="D927" s="4" t="s">
        <v>174</v>
      </c>
      <c r="E927" s="4">
        <v>22</v>
      </c>
      <c r="F927" s="4">
        <v>0.43</v>
      </c>
      <c r="G927" s="6">
        <f t="shared" si="112"/>
        <v>883</v>
      </c>
      <c r="H927" s="4">
        <v>0.08</v>
      </c>
      <c r="I927" s="6">
        <f t="shared" si="113"/>
        <v>635</v>
      </c>
      <c r="J927" s="4">
        <v>0.03</v>
      </c>
      <c r="K927" s="4">
        <v>-0.01</v>
      </c>
      <c r="L927" s="6">
        <f t="shared" si="114"/>
        <v>891</v>
      </c>
      <c r="M927" s="4"/>
      <c r="N927" s="4"/>
      <c r="O927" s="4"/>
      <c r="P927" s="4"/>
      <c r="Q927" s="6">
        <f t="shared" si="115"/>
        <v>999</v>
      </c>
      <c r="R927" s="4">
        <v>0.08</v>
      </c>
      <c r="S927" s="4">
        <v>0.04</v>
      </c>
      <c r="T927" s="4">
        <v>-0.08</v>
      </c>
      <c r="U927" s="6">
        <f t="shared" si="116"/>
        <v>885</v>
      </c>
      <c r="V927" s="4">
        <v>0.06</v>
      </c>
      <c r="W927" s="6">
        <f t="shared" si="117"/>
        <v>803</v>
      </c>
      <c r="X927" s="4"/>
      <c r="Y927" s="4">
        <v>0.05</v>
      </c>
      <c r="Z927" s="4">
        <v>0</v>
      </c>
      <c r="AA927" s="4" t="s">
        <v>50</v>
      </c>
      <c r="AB927" s="4">
        <v>2021</v>
      </c>
      <c r="AC927" s="6">
        <f t="shared" si="118"/>
        <v>832.3</v>
      </c>
      <c r="AD927" s="14">
        <f t="shared" si="119"/>
        <v>925</v>
      </c>
    </row>
    <row r="928" spans="1:30" x14ac:dyDescent="0.35">
      <c r="A928" s="4" t="s">
        <v>1109</v>
      </c>
      <c r="B928" s="4" t="s">
        <v>77</v>
      </c>
      <c r="C928" s="4" t="s">
        <v>26</v>
      </c>
      <c r="D928" s="4" t="s">
        <v>318</v>
      </c>
      <c r="E928" s="4">
        <v>28</v>
      </c>
      <c r="F928" s="4">
        <v>0.35</v>
      </c>
      <c r="G928" s="6">
        <f t="shared" si="112"/>
        <v>902</v>
      </c>
      <c r="H928" s="4">
        <v>0.01</v>
      </c>
      <c r="I928" s="6">
        <f t="shared" si="113"/>
        <v>776</v>
      </c>
      <c r="J928" s="4">
        <v>0.06</v>
      </c>
      <c r="K928" s="4">
        <v>0.06</v>
      </c>
      <c r="L928" s="6">
        <f t="shared" si="114"/>
        <v>833</v>
      </c>
      <c r="M928" s="4"/>
      <c r="N928" s="4"/>
      <c r="O928" s="4"/>
      <c r="P928" s="4"/>
      <c r="Q928" s="6">
        <f t="shared" si="115"/>
        <v>999</v>
      </c>
      <c r="R928" s="4">
        <v>-0.06</v>
      </c>
      <c r="S928" s="4">
        <v>0.03</v>
      </c>
      <c r="T928" s="4">
        <v>-0.03</v>
      </c>
      <c r="U928" s="6">
        <f t="shared" si="116"/>
        <v>687</v>
      </c>
      <c r="V928" s="4">
        <v>0.04</v>
      </c>
      <c r="W928" s="6">
        <f t="shared" si="117"/>
        <v>836</v>
      </c>
      <c r="X928" s="4"/>
      <c r="Y928" s="4">
        <v>0.01</v>
      </c>
      <c r="Z928" s="4">
        <v>7.0000000000000007E-2</v>
      </c>
      <c r="AA928" s="4" t="s">
        <v>79</v>
      </c>
      <c r="AB928" s="4">
        <v>2021</v>
      </c>
      <c r="AC928" s="6">
        <f t="shared" si="118"/>
        <v>832.4</v>
      </c>
      <c r="AD928" s="14">
        <f t="shared" si="119"/>
        <v>926</v>
      </c>
    </row>
    <row r="929" spans="1:30" x14ac:dyDescent="0.35">
      <c r="A929" s="4" t="s">
        <v>1110</v>
      </c>
      <c r="B929" s="4" t="s">
        <v>57</v>
      </c>
      <c r="C929" s="4" t="s">
        <v>31</v>
      </c>
      <c r="D929" s="4" t="s">
        <v>412</v>
      </c>
      <c r="E929" s="4">
        <v>23</v>
      </c>
      <c r="F929" s="4">
        <v>0.48</v>
      </c>
      <c r="G929" s="6">
        <f t="shared" si="112"/>
        <v>877</v>
      </c>
      <c r="H929" s="4">
        <v>-0.04</v>
      </c>
      <c r="I929" s="6">
        <f t="shared" si="113"/>
        <v>883</v>
      </c>
      <c r="J929" s="4">
        <v>0.04</v>
      </c>
      <c r="K929" s="4">
        <v>-0.01</v>
      </c>
      <c r="L929" s="6">
        <f t="shared" si="114"/>
        <v>891</v>
      </c>
      <c r="M929" s="4"/>
      <c r="N929" s="4"/>
      <c r="O929" s="4"/>
      <c r="P929" s="4"/>
      <c r="Q929" s="6">
        <f t="shared" si="115"/>
        <v>999</v>
      </c>
      <c r="R929" s="4">
        <v>0.08</v>
      </c>
      <c r="S929" s="4">
        <v>-7.0000000000000007E-2</v>
      </c>
      <c r="T929" s="4">
        <v>0.01</v>
      </c>
      <c r="U929" s="6">
        <f t="shared" si="116"/>
        <v>521</v>
      </c>
      <c r="V929" s="4">
        <v>0.09</v>
      </c>
      <c r="W929" s="6">
        <f t="shared" si="117"/>
        <v>740</v>
      </c>
      <c r="X929" s="4"/>
      <c r="Y929" s="4">
        <v>0.01</v>
      </c>
      <c r="Z929" s="4">
        <v>0</v>
      </c>
      <c r="AA929" s="4" t="s">
        <v>33</v>
      </c>
      <c r="AB929" s="4">
        <v>2021</v>
      </c>
      <c r="AC929" s="6">
        <f t="shared" si="118"/>
        <v>832.5</v>
      </c>
      <c r="AD929" s="14">
        <f t="shared" si="119"/>
        <v>927</v>
      </c>
    </row>
    <row r="930" spans="1:30" x14ac:dyDescent="0.35">
      <c r="A930" s="4" t="s">
        <v>1111</v>
      </c>
      <c r="B930" s="4" t="s">
        <v>81</v>
      </c>
      <c r="C930" s="4" t="s">
        <v>82</v>
      </c>
      <c r="D930" s="4" t="s">
        <v>164</v>
      </c>
      <c r="E930" s="4">
        <v>18</v>
      </c>
      <c r="F930" s="4">
        <v>0.09</v>
      </c>
      <c r="G930" s="6">
        <f t="shared" si="112"/>
        <v>952</v>
      </c>
      <c r="H930" s="4">
        <v>-0.01</v>
      </c>
      <c r="I930" s="6">
        <f t="shared" si="113"/>
        <v>820</v>
      </c>
      <c r="J930" s="4">
        <v>0.09</v>
      </c>
      <c r="K930" s="4">
        <v>-0.03</v>
      </c>
      <c r="L930" s="6">
        <f t="shared" si="114"/>
        <v>907</v>
      </c>
      <c r="M930" s="4"/>
      <c r="N930" s="4"/>
      <c r="O930" s="4"/>
      <c r="P930" s="4"/>
      <c r="Q930" s="6">
        <f t="shared" si="115"/>
        <v>999</v>
      </c>
      <c r="R930" s="4">
        <v>-0.09</v>
      </c>
      <c r="S930" s="4">
        <v>-0.01</v>
      </c>
      <c r="T930" s="4">
        <v>0.01</v>
      </c>
      <c r="U930" s="6">
        <f t="shared" si="116"/>
        <v>521</v>
      </c>
      <c r="V930" s="4">
        <v>0.08</v>
      </c>
      <c r="W930" s="6">
        <f t="shared" si="117"/>
        <v>763</v>
      </c>
      <c r="X930" s="4"/>
      <c r="Y930" s="4">
        <v>0.04</v>
      </c>
      <c r="Z930" s="4">
        <v>-7.0000000000000007E-2</v>
      </c>
      <c r="AA930" s="4" t="s">
        <v>50</v>
      </c>
      <c r="AB930" s="4">
        <v>2021</v>
      </c>
      <c r="AC930" s="6">
        <f t="shared" si="118"/>
        <v>833.49999999999989</v>
      </c>
      <c r="AD930" s="14">
        <f t="shared" si="119"/>
        <v>928</v>
      </c>
    </row>
    <row r="931" spans="1:30" x14ac:dyDescent="0.35">
      <c r="A931" s="4" t="s">
        <v>499</v>
      </c>
      <c r="B931" s="4" t="s">
        <v>39</v>
      </c>
      <c r="C931" s="4" t="s">
        <v>26</v>
      </c>
      <c r="D931" s="4" t="s">
        <v>120</v>
      </c>
      <c r="E931" s="4">
        <v>28</v>
      </c>
      <c r="F931" s="4">
        <v>0.6</v>
      </c>
      <c r="G931" s="6">
        <f t="shared" si="112"/>
        <v>861</v>
      </c>
      <c r="H931" s="4">
        <v>-0.05</v>
      </c>
      <c r="I931" s="6">
        <f t="shared" si="113"/>
        <v>908</v>
      </c>
      <c r="J931" s="4">
        <v>0.02</v>
      </c>
      <c r="K931" s="4">
        <v>-0.03</v>
      </c>
      <c r="L931" s="6">
        <f t="shared" si="114"/>
        <v>907</v>
      </c>
      <c r="M931" s="4"/>
      <c r="N931" s="4"/>
      <c r="O931" s="4"/>
      <c r="P931" s="4"/>
      <c r="Q931" s="6">
        <f t="shared" si="115"/>
        <v>999</v>
      </c>
      <c r="R931" s="4">
        <v>-7.0000000000000007E-2</v>
      </c>
      <c r="S931" s="4">
        <v>7.0000000000000007E-2</v>
      </c>
      <c r="T931" s="4">
        <v>0.05</v>
      </c>
      <c r="U931" s="6">
        <f t="shared" si="116"/>
        <v>340</v>
      </c>
      <c r="V931" s="4">
        <v>-0.09</v>
      </c>
      <c r="W931" s="6">
        <f t="shared" si="117"/>
        <v>969</v>
      </c>
      <c r="X931" s="4"/>
      <c r="Y931" s="4">
        <v>0.04</v>
      </c>
      <c r="Z931" s="4">
        <v>-0.02</v>
      </c>
      <c r="AA931" s="4" t="s">
        <v>37</v>
      </c>
      <c r="AB931" s="4">
        <v>2021</v>
      </c>
      <c r="AC931" s="6">
        <f t="shared" si="118"/>
        <v>835.3</v>
      </c>
      <c r="AD931" s="14">
        <f t="shared" si="119"/>
        <v>929</v>
      </c>
    </row>
    <row r="932" spans="1:30" x14ac:dyDescent="0.35">
      <c r="A932" s="4" t="s">
        <v>1112</v>
      </c>
      <c r="B932" s="4" t="s">
        <v>57</v>
      </c>
      <c r="C932" s="4" t="s">
        <v>26</v>
      </c>
      <c r="D932" s="4" t="s">
        <v>96</v>
      </c>
      <c r="E932" s="4">
        <v>22</v>
      </c>
      <c r="F932" s="4">
        <v>1.45</v>
      </c>
      <c r="G932" s="6">
        <f t="shared" si="112"/>
        <v>801</v>
      </c>
      <c r="H932" s="4">
        <v>-0.04</v>
      </c>
      <c r="I932" s="6">
        <f t="shared" si="113"/>
        <v>883</v>
      </c>
      <c r="J932" s="4">
        <v>-0.05</v>
      </c>
      <c r="K932" s="4">
        <v>-0.01</v>
      </c>
      <c r="L932" s="6">
        <f t="shared" si="114"/>
        <v>891</v>
      </c>
      <c r="M932" s="4"/>
      <c r="N932" s="4"/>
      <c r="O932" s="4"/>
      <c r="P932" s="4"/>
      <c r="Q932" s="6">
        <f t="shared" si="115"/>
        <v>999</v>
      </c>
      <c r="R932" s="4">
        <v>0.02</v>
      </c>
      <c r="S932" s="4">
        <v>-0.09</v>
      </c>
      <c r="T932" s="4">
        <v>0.01</v>
      </c>
      <c r="U932" s="6">
        <f t="shared" si="116"/>
        <v>521</v>
      </c>
      <c r="V932" s="4">
        <v>0.01</v>
      </c>
      <c r="W932" s="6">
        <f t="shared" si="117"/>
        <v>891</v>
      </c>
      <c r="X932" s="4"/>
      <c r="Y932" s="4">
        <v>0.01</v>
      </c>
      <c r="Z932" s="4">
        <v>0.03</v>
      </c>
      <c r="AA932" s="4" t="s">
        <v>33</v>
      </c>
      <c r="AB932" s="4">
        <v>2021</v>
      </c>
      <c r="AC932" s="6">
        <f t="shared" si="118"/>
        <v>836.2</v>
      </c>
      <c r="AD932" s="14">
        <f t="shared" si="119"/>
        <v>930</v>
      </c>
    </row>
    <row r="933" spans="1:30" x14ac:dyDescent="0.35">
      <c r="A933" s="4" t="s">
        <v>1113</v>
      </c>
      <c r="B933" s="4" t="s">
        <v>77</v>
      </c>
      <c r="C933" s="4" t="s">
        <v>31</v>
      </c>
      <c r="D933" s="4" t="s">
        <v>314</v>
      </c>
      <c r="E933" s="4">
        <v>19</v>
      </c>
      <c r="F933" s="4">
        <v>-0.05</v>
      </c>
      <c r="G933" s="6">
        <f t="shared" si="112"/>
        <v>975</v>
      </c>
      <c r="H933" s="4">
        <v>0.09</v>
      </c>
      <c r="I933" s="6">
        <f t="shared" si="113"/>
        <v>605</v>
      </c>
      <c r="J933" s="4">
        <v>0.09</v>
      </c>
      <c r="K933" s="4">
        <v>-0.03</v>
      </c>
      <c r="L933" s="6">
        <f t="shared" si="114"/>
        <v>907</v>
      </c>
      <c r="M933" s="4"/>
      <c r="N933" s="4"/>
      <c r="O933" s="4"/>
      <c r="P933" s="4"/>
      <c r="Q933" s="6">
        <f t="shared" si="115"/>
        <v>999</v>
      </c>
      <c r="R933" s="4">
        <v>0.08</v>
      </c>
      <c r="S933" s="4">
        <v>-0.05</v>
      </c>
      <c r="T933" s="4">
        <v>-7.0000000000000007E-2</v>
      </c>
      <c r="U933" s="6">
        <f t="shared" si="116"/>
        <v>846</v>
      </c>
      <c r="V933" s="4">
        <v>0.04</v>
      </c>
      <c r="W933" s="6">
        <f t="shared" si="117"/>
        <v>836</v>
      </c>
      <c r="X933" s="4"/>
      <c r="Y933" s="4">
        <v>-0.08</v>
      </c>
      <c r="Z933" s="4">
        <v>-7.0000000000000007E-2</v>
      </c>
      <c r="AA933" s="4" t="s">
        <v>79</v>
      </c>
      <c r="AB933" s="4">
        <v>2021</v>
      </c>
      <c r="AC933" s="6">
        <f t="shared" si="118"/>
        <v>839.25</v>
      </c>
      <c r="AD933" s="14">
        <f t="shared" si="119"/>
        <v>931</v>
      </c>
    </row>
    <row r="934" spans="1:30" x14ac:dyDescent="0.35">
      <c r="A934" s="4" t="s">
        <v>1114</v>
      </c>
      <c r="B934" s="4" t="s">
        <v>57</v>
      </c>
      <c r="C934" s="4" t="s">
        <v>31</v>
      </c>
      <c r="D934" s="4" t="s">
        <v>178</v>
      </c>
      <c r="E934" s="4">
        <v>18</v>
      </c>
      <c r="F934" s="4">
        <v>0.01</v>
      </c>
      <c r="G934" s="6">
        <f t="shared" si="112"/>
        <v>962</v>
      </c>
      <c r="H934" s="4">
        <v>0.02</v>
      </c>
      <c r="I934" s="6">
        <f t="shared" si="113"/>
        <v>759</v>
      </c>
      <c r="J934" s="4">
        <v>-0.02</v>
      </c>
      <c r="K934" s="4">
        <v>0.03</v>
      </c>
      <c r="L934" s="6">
        <f t="shared" si="114"/>
        <v>859</v>
      </c>
      <c r="M934" s="4"/>
      <c r="N934" s="4"/>
      <c r="O934" s="4"/>
      <c r="P934" s="4"/>
      <c r="Q934" s="6">
        <f t="shared" si="115"/>
        <v>999</v>
      </c>
      <c r="R934" s="4">
        <v>0.04</v>
      </c>
      <c r="S934" s="4">
        <v>0.04</v>
      </c>
      <c r="T934" s="4">
        <v>-0.05</v>
      </c>
      <c r="U934" s="6">
        <f t="shared" si="116"/>
        <v>769</v>
      </c>
      <c r="V934" s="4">
        <v>0.1</v>
      </c>
      <c r="W934" s="6">
        <f t="shared" si="117"/>
        <v>722</v>
      </c>
      <c r="X934" s="4"/>
      <c r="Y934" s="4">
        <v>0.08</v>
      </c>
      <c r="Z934" s="4">
        <v>0.03</v>
      </c>
      <c r="AA934" s="4" t="s">
        <v>33</v>
      </c>
      <c r="AB934" s="4">
        <v>2021</v>
      </c>
      <c r="AC934" s="6">
        <f t="shared" si="118"/>
        <v>843.25</v>
      </c>
      <c r="AD934" s="14">
        <f t="shared" si="119"/>
        <v>932</v>
      </c>
    </row>
    <row r="935" spans="1:30" x14ac:dyDescent="0.35">
      <c r="A935" s="4" t="s">
        <v>1115</v>
      </c>
      <c r="B935" s="4" t="s">
        <v>68</v>
      </c>
      <c r="C935" s="4" t="s">
        <v>31</v>
      </c>
      <c r="D935" s="4" t="s">
        <v>397</v>
      </c>
      <c r="E935" s="4">
        <v>23</v>
      </c>
      <c r="F935" s="4">
        <v>0.13</v>
      </c>
      <c r="G935" s="6">
        <f t="shared" si="112"/>
        <v>942</v>
      </c>
      <c r="H935" s="4">
        <v>-0.05</v>
      </c>
      <c r="I935" s="6">
        <f t="shared" si="113"/>
        <v>908</v>
      </c>
      <c r="J935" s="4">
        <v>-0.06</v>
      </c>
      <c r="K935" s="4">
        <v>0.02</v>
      </c>
      <c r="L935" s="6">
        <f t="shared" si="114"/>
        <v>867</v>
      </c>
      <c r="M935" s="4"/>
      <c r="N935" s="4"/>
      <c r="O935" s="4"/>
      <c r="P935" s="4"/>
      <c r="Q935" s="6">
        <f t="shared" si="115"/>
        <v>999</v>
      </c>
      <c r="R935" s="4">
        <v>0.1</v>
      </c>
      <c r="S935" s="4">
        <v>-0.03</v>
      </c>
      <c r="T935" s="4">
        <v>0.01</v>
      </c>
      <c r="U935" s="6">
        <f t="shared" si="116"/>
        <v>521</v>
      </c>
      <c r="V935" s="4">
        <v>0.09</v>
      </c>
      <c r="W935" s="6">
        <f t="shared" si="117"/>
        <v>740</v>
      </c>
      <c r="X935" s="4"/>
      <c r="Y935" s="4">
        <v>0.08</v>
      </c>
      <c r="Z935" s="4">
        <v>-0.06</v>
      </c>
      <c r="AA935" s="4" t="s">
        <v>28</v>
      </c>
      <c r="AB935" s="4">
        <v>2021</v>
      </c>
      <c r="AC935" s="6">
        <f t="shared" si="118"/>
        <v>843.69999999999993</v>
      </c>
      <c r="AD935" s="14">
        <f t="shared" si="119"/>
        <v>933</v>
      </c>
    </row>
    <row r="936" spans="1:30" x14ac:dyDescent="0.35">
      <c r="A936" s="4" t="s">
        <v>1116</v>
      </c>
      <c r="B936" s="4" t="s">
        <v>57</v>
      </c>
      <c r="C936" s="4" t="s">
        <v>26</v>
      </c>
      <c r="D936" s="4" t="s">
        <v>185</v>
      </c>
      <c r="E936" s="4">
        <v>20</v>
      </c>
      <c r="F936" s="4">
        <v>1.05</v>
      </c>
      <c r="G936" s="6">
        <f t="shared" si="112"/>
        <v>823</v>
      </c>
      <c r="H936" s="4">
        <v>7.0000000000000007E-2</v>
      </c>
      <c r="I936" s="6">
        <f t="shared" si="113"/>
        <v>652</v>
      </c>
      <c r="J936" s="4">
        <v>0.08</v>
      </c>
      <c r="K936" s="4">
        <v>-0.03</v>
      </c>
      <c r="L936" s="6">
        <f t="shared" si="114"/>
        <v>907</v>
      </c>
      <c r="M936" s="4"/>
      <c r="N936" s="4"/>
      <c r="O936" s="4"/>
      <c r="P936" s="4"/>
      <c r="Q936" s="6">
        <f t="shared" si="115"/>
        <v>999</v>
      </c>
      <c r="R936" s="4">
        <v>7.0000000000000007E-2</v>
      </c>
      <c r="S936" s="4">
        <v>-0.03</v>
      </c>
      <c r="T936" s="4">
        <v>-0.09</v>
      </c>
      <c r="U936" s="6">
        <f t="shared" si="116"/>
        <v>923</v>
      </c>
      <c r="V936" s="4">
        <v>0</v>
      </c>
      <c r="W936" s="6">
        <f t="shared" si="117"/>
        <v>903</v>
      </c>
      <c r="X936" s="4"/>
      <c r="Y936" s="4">
        <v>0.05</v>
      </c>
      <c r="Z936" s="4">
        <v>0.01</v>
      </c>
      <c r="AA936" s="4" t="s">
        <v>33</v>
      </c>
      <c r="AB936" s="4">
        <v>2021</v>
      </c>
      <c r="AC936" s="6">
        <f t="shared" si="118"/>
        <v>846.45</v>
      </c>
      <c r="AD936" s="14">
        <f t="shared" si="119"/>
        <v>934</v>
      </c>
    </row>
    <row r="937" spans="1:30" x14ac:dyDescent="0.35">
      <c r="A937" s="4" t="s">
        <v>1117</v>
      </c>
      <c r="B937" s="4" t="s">
        <v>57</v>
      </c>
      <c r="C937" s="4" t="s">
        <v>31</v>
      </c>
      <c r="D937" s="4" t="s">
        <v>32</v>
      </c>
      <c r="E937" s="4">
        <v>20</v>
      </c>
      <c r="F937" s="4">
        <v>0.1</v>
      </c>
      <c r="G937" s="6">
        <f t="shared" si="112"/>
        <v>949</v>
      </c>
      <c r="H937" s="4">
        <v>-0.09</v>
      </c>
      <c r="I937" s="6">
        <f t="shared" si="113"/>
        <v>965</v>
      </c>
      <c r="J937" s="4">
        <v>0.04</v>
      </c>
      <c r="K937" s="4">
        <v>0.02</v>
      </c>
      <c r="L937" s="6">
        <f t="shared" si="114"/>
        <v>867</v>
      </c>
      <c r="M937" s="4"/>
      <c r="N937" s="4"/>
      <c r="O937" s="4"/>
      <c r="P937" s="4"/>
      <c r="Q937" s="6">
        <f t="shared" si="115"/>
        <v>999</v>
      </c>
      <c r="R937" s="4">
        <v>-0.03</v>
      </c>
      <c r="S937" s="4">
        <v>7.0000000000000007E-2</v>
      </c>
      <c r="T937" s="4">
        <v>0.06</v>
      </c>
      <c r="U937" s="6">
        <f t="shared" si="116"/>
        <v>287</v>
      </c>
      <c r="V937" s="4">
        <v>-0.09</v>
      </c>
      <c r="W937" s="6">
        <f t="shared" si="117"/>
        <v>969</v>
      </c>
      <c r="X937" s="4"/>
      <c r="Y937" s="4">
        <v>0.09</v>
      </c>
      <c r="Z937" s="4">
        <v>-0.1</v>
      </c>
      <c r="AA937" s="4" t="s">
        <v>33</v>
      </c>
      <c r="AB937" s="4">
        <v>2021</v>
      </c>
      <c r="AC937" s="6">
        <f t="shared" si="118"/>
        <v>846.8</v>
      </c>
      <c r="AD937" s="14">
        <f t="shared" si="119"/>
        <v>935</v>
      </c>
    </row>
    <row r="938" spans="1:30" x14ac:dyDescent="0.35">
      <c r="A938" s="4" t="s">
        <v>1118</v>
      </c>
      <c r="B938" s="4" t="s">
        <v>110</v>
      </c>
      <c r="C938" s="4" t="s">
        <v>82</v>
      </c>
      <c r="D938" s="4" t="s">
        <v>225</v>
      </c>
      <c r="E938" s="4">
        <v>22</v>
      </c>
      <c r="F938" s="4">
        <v>1.55</v>
      </c>
      <c r="G938" s="6">
        <f t="shared" si="112"/>
        <v>793</v>
      </c>
      <c r="H938" s="4">
        <v>0.02</v>
      </c>
      <c r="I938" s="6">
        <f t="shared" si="113"/>
        <v>759</v>
      </c>
      <c r="J938" s="4">
        <v>-0.09</v>
      </c>
      <c r="K938" s="4">
        <v>-0.05</v>
      </c>
      <c r="L938" s="6">
        <f t="shared" si="114"/>
        <v>936</v>
      </c>
      <c r="M938" s="4"/>
      <c r="N938" s="4"/>
      <c r="O938" s="4"/>
      <c r="P938" s="4"/>
      <c r="Q938" s="6">
        <f t="shared" si="115"/>
        <v>999</v>
      </c>
      <c r="R938" s="4">
        <v>-0.02</v>
      </c>
      <c r="S938" s="4">
        <v>-0.03</v>
      </c>
      <c r="T938" s="4">
        <v>-0.05</v>
      </c>
      <c r="U938" s="6">
        <f t="shared" si="116"/>
        <v>769</v>
      </c>
      <c r="V938" s="4">
        <v>0.02</v>
      </c>
      <c r="W938" s="6">
        <f t="shared" si="117"/>
        <v>874</v>
      </c>
      <c r="X938" s="4"/>
      <c r="Y938" s="4">
        <v>-0.03</v>
      </c>
      <c r="Z938" s="4">
        <v>-0.05</v>
      </c>
      <c r="AA938" s="4" t="s">
        <v>28</v>
      </c>
      <c r="AB938" s="4">
        <v>2021</v>
      </c>
      <c r="AC938" s="6">
        <f t="shared" si="118"/>
        <v>848.5</v>
      </c>
      <c r="AD938" s="14">
        <f t="shared" si="119"/>
        <v>936</v>
      </c>
    </row>
    <row r="939" spans="1:30" x14ac:dyDescent="0.35">
      <c r="A939" s="4" t="s">
        <v>1119</v>
      </c>
      <c r="B939" s="4" t="s">
        <v>44</v>
      </c>
      <c r="C939" s="4" t="s">
        <v>31</v>
      </c>
      <c r="D939" s="4" t="s">
        <v>45</v>
      </c>
      <c r="E939" s="4">
        <v>16</v>
      </c>
      <c r="F939" s="4">
        <v>-0.01</v>
      </c>
      <c r="G939" s="6">
        <f t="shared" si="112"/>
        <v>967</v>
      </c>
      <c r="H939" s="4">
        <v>-0.06</v>
      </c>
      <c r="I939" s="6">
        <f t="shared" si="113"/>
        <v>923</v>
      </c>
      <c r="J939" s="4">
        <v>7.0000000000000007E-2</v>
      </c>
      <c r="K939" s="4">
        <v>-0.1</v>
      </c>
      <c r="L939" s="6">
        <f t="shared" si="114"/>
        <v>973</v>
      </c>
      <c r="M939" s="4"/>
      <c r="N939" s="4"/>
      <c r="O939" s="4"/>
      <c r="P939" s="4"/>
      <c r="Q939" s="6">
        <f t="shared" si="115"/>
        <v>999</v>
      </c>
      <c r="R939" s="4">
        <v>0.09</v>
      </c>
      <c r="S939" s="4">
        <v>0.02</v>
      </c>
      <c r="T939" s="4">
        <v>7.0000000000000007E-2</v>
      </c>
      <c r="U939" s="6">
        <f t="shared" si="116"/>
        <v>241</v>
      </c>
      <c r="V939" s="4">
        <v>-0.02</v>
      </c>
      <c r="W939" s="6">
        <f t="shared" si="117"/>
        <v>928</v>
      </c>
      <c r="X939" s="4"/>
      <c r="Y939" s="4">
        <v>-0.02</v>
      </c>
      <c r="Z939" s="4">
        <v>0.06</v>
      </c>
      <c r="AA939" s="4" t="s">
        <v>46</v>
      </c>
      <c r="AB939" s="4">
        <v>2021</v>
      </c>
      <c r="AC939" s="6">
        <f t="shared" si="118"/>
        <v>849.19999999999993</v>
      </c>
      <c r="AD939" s="14">
        <f t="shared" si="119"/>
        <v>937</v>
      </c>
    </row>
    <row r="940" spans="1:30" x14ac:dyDescent="0.35">
      <c r="A940" s="4" t="s">
        <v>1120</v>
      </c>
      <c r="B940" s="4" t="s">
        <v>81</v>
      </c>
      <c r="C940" s="4" t="s">
        <v>31</v>
      </c>
      <c r="D940" s="4" t="s">
        <v>333</v>
      </c>
      <c r="E940" s="4">
        <v>19</v>
      </c>
      <c r="F940" s="4">
        <v>0.12</v>
      </c>
      <c r="G940" s="6">
        <f t="shared" si="112"/>
        <v>944</v>
      </c>
      <c r="H940" s="4">
        <v>0.09</v>
      </c>
      <c r="I940" s="6">
        <f t="shared" si="113"/>
        <v>605</v>
      </c>
      <c r="J940" s="4">
        <v>0.09</v>
      </c>
      <c r="K940" s="4">
        <v>-7.0000000000000007E-2</v>
      </c>
      <c r="L940" s="6">
        <f t="shared" si="114"/>
        <v>953</v>
      </c>
      <c r="M940" s="4"/>
      <c r="N940" s="4"/>
      <c r="O940" s="4"/>
      <c r="P940" s="4"/>
      <c r="Q940" s="6">
        <f t="shared" si="115"/>
        <v>999</v>
      </c>
      <c r="R940" s="4">
        <v>0</v>
      </c>
      <c r="S940" s="4">
        <v>-0.08</v>
      </c>
      <c r="T940" s="4">
        <v>-7.0000000000000007E-2</v>
      </c>
      <c r="U940" s="6">
        <f t="shared" si="116"/>
        <v>846</v>
      </c>
      <c r="V940" s="4">
        <v>0</v>
      </c>
      <c r="W940" s="6">
        <f t="shared" si="117"/>
        <v>903</v>
      </c>
      <c r="X940" s="4"/>
      <c r="Y940" s="4">
        <v>-7.0000000000000007E-2</v>
      </c>
      <c r="Z940" s="4">
        <v>-0.02</v>
      </c>
      <c r="AA940" s="4" t="s">
        <v>46</v>
      </c>
      <c r="AB940" s="4">
        <v>2021</v>
      </c>
      <c r="AC940" s="6">
        <f t="shared" si="118"/>
        <v>850.50000000000011</v>
      </c>
      <c r="AD940" s="14">
        <f t="shared" si="119"/>
        <v>938</v>
      </c>
    </row>
    <row r="941" spans="1:30" x14ac:dyDescent="0.35">
      <c r="A941" s="4" t="s">
        <v>1121</v>
      </c>
      <c r="B941" s="4" t="s">
        <v>429</v>
      </c>
      <c r="C941" s="4" t="s">
        <v>31</v>
      </c>
      <c r="D941" s="4" t="s">
        <v>49</v>
      </c>
      <c r="E941" s="4">
        <v>21</v>
      </c>
      <c r="F941" s="4">
        <v>1.01</v>
      </c>
      <c r="G941" s="6">
        <f t="shared" si="112"/>
        <v>828</v>
      </c>
      <c r="H941" s="4">
        <v>-0.02</v>
      </c>
      <c r="I941" s="6">
        <f t="shared" si="113"/>
        <v>834</v>
      </c>
      <c r="J941" s="4">
        <v>0.09</v>
      </c>
      <c r="K941" s="4">
        <v>-0.02</v>
      </c>
      <c r="L941" s="6">
        <f t="shared" si="114"/>
        <v>900</v>
      </c>
      <c r="M941" s="4"/>
      <c r="N941" s="4"/>
      <c r="O941" s="4"/>
      <c r="P941" s="4"/>
      <c r="Q941" s="6">
        <f t="shared" si="115"/>
        <v>999</v>
      </c>
      <c r="R941" s="4">
        <v>-7.0000000000000007E-2</v>
      </c>
      <c r="S941" s="4">
        <v>-0.04</v>
      </c>
      <c r="T941" s="4">
        <v>-0.01</v>
      </c>
      <c r="U941" s="6">
        <f t="shared" si="116"/>
        <v>616</v>
      </c>
      <c r="V941" s="4">
        <v>-0.09</v>
      </c>
      <c r="W941" s="6">
        <f t="shared" si="117"/>
        <v>969</v>
      </c>
      <c r="X941" s="4"/>
      <c r="Y941" s="4">
        <v>-0.01</v>
      </c>
      <c r="Z941" s="4">
        <v>-0.08</v>
      </c>
      <c r="AA941" s="4" t="s">
        <v>50</v>
      </c>
      <c r="AB941" s="4">
        <v>2021</v>
      </c>
      <c r="AC941" s="6">
        <f t="shared" si="118"/>
        <v>851.85</v>
      </c>
      <c r="AD941" s="14">
        <f t="shared" si="119"/>
        <v>939</v>
      </c>
    </row>
    <row r="942" spans="1:30" x14ac:dyDescent="0.35">
      <c r="A942" s="4" t="s">
        <v>1122</v>
      </c>
      <c r="B942" s="4" t="s">
        <v>1087</v>
      </c>
      <c r="C942" s="4" t="s">
        <v>301</v>
      </c>
      <c r="D942" s="4" t="s">
        <v>117</v>
      </c>
      <c r="E942" s="4">
        <v>17</v>
      </c>
      <c r="F942" s="4">
        <v>0.48</v>
      </c>
      <c r="G942" s="6">
        <f t="shared" si="112"/>
        <v>877</v>
      </c>
      <c r="H942" s="4">
        <v>-7.0000000000000007E-2</v>
      </c>
      <c r="I942" s="6">
        <f t="shared" si="113"/>
        <v>944</v>
      </c>
      <c r="J942" s="4">
        <v>0.03</v>
      </c>
      <c r="K942" s="4">
        <v>0.02</v>
      </c>
      <c r="L942" s="6">
        <f t="shared" si="114"/>
        <v>867</v>
      </c>
      <c r="M942" s="4"/>
      <c r="N942" s="4"/>
      <c r="O942" s="4"/>
      <c r="P942" s="4"/>
      <c r="Q942" s="6">
        <f t="shared" si="115"/>
        <v>999</v>
      </c>
      <c r="R942" s="4">
        <v>-0.1</v>
      </c>
      <c r="S942" s="4">
        <v>-0.08</v>
      </c>
      <c r="T942" s="4">
        <v>0.01</v>
      </c>
      <c r="U942" s="6">
        <f t="shared" si="116"/>
        <v>521</v>
      </c>
      <c r="V942" s="4">
        <v>0.04</v>
      </c>
      <c r="W942" s="6">
        <f t="shared" si="117"/>
        <v>836</v>
      </c>
      <c r="X942" s="4"/>
      <c r="Y942" s="4">
        <v>-0.02</v>
      </c>
      <c r="Z942" s="4">
        <v>7.0000000000000007E-2</v>
      </c>
      <c r="AA942" s="4" t="s">
        <v>50</v>
      </c>
      <c r="AB942" s="4">
        <v>2021</v>
      </c>
      <c r="AC942" s="6">
        <f t="shared" si="118"/>
        <v>852.55</v>
      </c>
      <c r="AD942" s="14">
        <f t="shared" si="119"/>
        <v>940</v>
      </c>
    </row>
    <row r="943" spans="1:30" x14ac:dyDescent="0.35">
      <c r="A943" s="4" t="s">
        <v>1123</v>
      </c>
      <c r="B943" s="4" t="s">
        <v>882</v>
      </c>
      <c r="C943" s="4" t="s">
        <v>301</v>
      </c>
      <c r="D943" s="4" t="s">
        <v>66</v>
      </c>
      <c r="E943" s="4">
        <v>24</v>
      </c>
      <c r="F943" s="4">
        <v>0.16</v>
      </c>
      <c r="G943" s="6">
        <f t="shared" si="112"/>
        <v>932</v>
      </c>
      <c r="H943" s="4">
        <v>-0.05</v>
      </c>
      <c r="I943" s="6">
        <f t="shared" si="113"/>
        <v>908</v>
      </c>
      <c r="J943" s="4">
        <v>-0.09</v>
      </c>
      <c r="K943" s="4">
        <v>-0.08</v>
      </c>
      <c r="L943" s="6">
        <f t="shared" si="114"/>
        <v>960</v>
      </c>
      <c r="M943" s="4"/>
      <c r="N943" s="4"/>
      <c r="O943" s="4"/>
      <c r="P943" s="4"/>
      <c r="Q943" s="6">
        <f t="shared" si="115"/>
        <v>999</v>
      </c>
      <c r="R943" s="4">
        <v>0.02</v>
      </c>
      <c r="S943" s="4">
        <v>0.02</v>
      </c>
      <c r="T943" s="4">
        <v>0.05</v>
      </c>
      <c r="U943" s="6">
        <f t="shared" si="116"/>
        <v>340</v>
      </c>
      <c r="V943" s="4">
        <v>-0.03</v>
      </c>
      <c r="W943" s="6">
        <f t="shared" si="117"/>
        <v>939</v>
      </c>
      <c r="X943" s="4"/>
      <c r="Y943" s="4">
        <v>7.0000000000000007E-2</v>
      </c>
      <c r="Z943" s="4">
        <v>-0.03</v>
      </c>
      <c r="AA943" s="4" t="s">
        <v>46</v>
      </c>
      <c r="AB943" s="4">
        <v>2021</v>
      </c>
      <c r="AC943" s="6">
        <f t="shared" si="118"/>
        <v>853.55</v>
      </c>
      <c r="AD943" s="14">
        <f t="shared" si="119"/>
        <v>941</v>
      </c>
    </row>
    <row r="944" spans="1:30" x14ac:dyDescent="0.35">
      <c r="A944" s="4" t="s">
        <v>1124</v>
      </c>
      <c r="B944" s="4" t="s">
        <v>81</v>
      </c>
      <c r="C944" s="4" t="s">
        <v>301</v>
      </c>
      <c r="D944" s="4" t="s">
        <v>164</v>
      </c>
      <c r="E944" s="4">
        <v>18</v>
      </c>
      <c r="F944" s="4">
        <v>0.35</v>
      </c>
      <c r="G944" s="6">
        <f t="shared" si="112"/>
        <v>902</v>
      </c>
      <c r="H944" s="4">
        <v>0.1</v>
      </c>
      <c r="I944" s="6">
        <f t="shared" si="113"/>
        <v>588</v>
      </c>
      <c r="J944" s="4">
        <v>0.08</v>
      </c>
      <c r="K944" s="4">
        <v>-0.1</v>
      </c>
      <c r="L944" s="6">
        <f t="shared" si="114"/>
        <v>973</v>
      </c>
      <c r="M944" s="4"/>
      <c r="N944" s="4"/>
      <c r="O944" s="4"/>
      <c r="P944" s="4"/>
      <c r="Q944" s="6">
        <f t="shared" si="115"/>
        <v>999</v>
      </c>
      <c r="R944" s="4">
        <v>-7.0000000000000007E-2</v>
      </c>
      <c r="S944" s="4">
        <v>-0.05</v>
      </c>
      <c r="T944" s="4">
        <v>-0.1</v>
      </c>
      <c r="U944" s="6">
        <f t="shared" si="116"/>
        <v>960</v>
      </c>
      <c r="V944" s="4">
        <v>0.03</v>
      </c>
      <c r="W944" s="6">
        <f t="shared" si="117"/>
        <v>857</v>
      </c>
      <c r="X944" s="4"/>
      <c r="Y944" s="4">
        <v>-0.03</v>
      </c>
      <c r="Z944" s="4">
        <v>0.09</v>
      </c>
      <c r="AA944" s="4" t="s">
        <v>50</v>
      </c>
      <c r="AB944" s="4">
        <v>2021</v>
      </c>
      <c r="AC944" s="6">
        <f t="shared" si="118"/>
        <v>856.45</v>
      </c>
      <c r="AD944" s="14">
        <f t="shared" si="119"/>
        <v>942</v>
      </c>
    </row>
    <row r="945" spans="1:30" x14ac:dyDescent="0.35">
      <c r="A945" s="4" t="s">
        <v>959</v>
      </c>
      <c r="B945" s="4" t="s">
        <v>404</v>
      </c>
      <c r="C945" s="4" t="s">
        <v>116</v>
      </c>
      <c r="D945" s="4" t="s">
        <v>103</v>
      </c>
      <c r="E945" s="4">
        <v>32</v>
      </c>
      <c r="F945" s="4">
        <v>0.18</v>
      </c>
      <c r="G945" s="6">
        <f t="shared" si="112"/>
        <v>927</v>
      </c>
      <c r="H945" s="4">
        <v>-0.01</v>
      </c>
      <c r="I945" s="6">
        <f t="shared" si="113"/>
        <v>820</v>
      </c>
      <c r="J945" s="4">
        <v>0.03</v>
      </c>
      <c r="K945" s="4">
        <v>-7.0000000000000007E-2</v>
      </c>
      <c r="L945" s="6">
        <f t="shared" si="114"/>
        <v>953</v>
      </c>
      <c r="M945" s="4"/>
      <c r="N945" s="4"/>
      <c r="O945" s="4"/>
      <c r="P945" s="4"/>
      <c r="Q945" s="6">
        <f t="shared" si="115"/>
        <v>999</v>
      </c>
      <c r="R945" s="4">
        <v>0.1</v>
      </c>
      <c r="S945" s="4">
        <v>0.1</v>
      </c>
      <c r="T945" s="4">
        <v>0</v>
      </c>
      <c r="U945" s="6">
        <f t="shared" si="116"/>
        <v>563</v>
      </c>
      <c r="V945" s="4">
        <v>0.01</v>
      </c>
      <c r="W945" s="6">
        <f t="shared" si="117"/>
        <v>891</v>
      </c>
      <c r="X945" s="4"/>
      <c r="Y945" s="4">
        <v>0.08</v>
      </c>
      <c r="Z945" s="4">
        <v>0.05</v>
      </c>
      <c r="AA945" s="4" t="s">
        <v>46</v>
      </c>
      <c r="AB945" s="4">
        <v>2021</v>
      </c>
      <c r="AC945" s="6">
        <f t="shared" si="118"/>
        <v>858.05000000000007</v>
      </c>
      <c r="AD945" s="14">
        <f t="shared" si="119"/>
        <v>943</v>
      </c>
    </row>
    <row r="946" spans="1:30" x14ac:dyDescent="0.35">
      <c r="A946" s="4" t="s">
        <v>1125</v>
      </c>
      <c r="B946" s="4" t="s">
        <v>65</v>
      </c>
      <c r="C946" s="4" t="s">
        <v>31</v>
      </c>
      <c r="D946" s="4" t="s">
        <v>156</v>
      </c>
      <c r="E946" s="4">
        <v>21</v>
      </c>
      <c r="F946" s="4">
        <v>0.05</v>
      </c>
      <c r="G946" s="6">
        <f t="shared" si="112"/>
        <v>956</v>
      </c>
      <c r="H946" s="4">
        <v>-7.0000000000000007E-2</v>
      </c>
      <c r="I946" s="6">
        <f t="shared" si="113"/>
        <v>944</v>
      </c>
      <c r="J946" s="4">
        <v>-0.03</v>
      </c>
      <c r="K946" s="4">
        <v>0.02</v>
      </c>
      <c r="L946" s="6">
        <f t="shared" si="114"/>
        <v>867</v>
      </c>
      <c r="M946" s="4"/>
      <c r="N946" s="4"/>
      <c r="O946" s="4"/>
      <c r="P946" s="4"/>
      <c r="Q946" s="6">
        <f t="shared" si="115"/>
        <v>999</v>
      </c>
      <c r="R946" s="4">
        <v>-0.03</v>
      </c>
      <c r="S946" s="4">
        <v>0.01</v>
      </c>
      <c r="T946" s="4">
        <v>0.01</v>
      </c>
      <c r="U946" s="6">
        <f t="shared" si="116"/>
        <v>521</v>
      </c>
      <c r="V946" s="4">
        <v>7.0000000000000007E-2</v>
      </c>
      <c r="W946" s="6">
        <f t="shared" si="117"/>
        <v>782</v>
      </c>
      <c r="X946" s="4"/>
      <c r="Y946" s="4">
        <v>-0.08</v>
      </c>
      <c r="Z946" s="4">
        <v>-0.02</v>
      </c>
      <c r="AA946" s="4" t="s">
        <v>50</v>
      </c>
      <c r="AB946" s="4">
        <v>2021</v>
      </c>
      <c r="AC946" s="6">
        <f t="shared" si="118"/>
        <v>859</v>
      </c>
      <c r="AD946" s="14">
        <f t="shared" si="119"/>
        <v>944</v>
      </c>
    </row>
    <row r="947" spans="1:30" x14ac:dyDescent="0.35">
      <c r="A947" s="4" t="s">
        <v>1126</v>
      </c>
      <c r="B947" s="4" t="s">
        <v>39</v>
      </c>
      <c r="C947" s="4" t="s">
        <v>31</v>
      </c>
      <c r="D947" s="4" t="s">
        <v>40</v>
      </c>
      <c r="E947" s="4">
        <v>17</v>
      </c>
      <c r="F947" s="4">
        <v>0.18</v>
      </c>
      <c r="G947" s="6">
        <f t="shared" si="112"/>
        <v>927</v>
      </c>
      <c r="H947" s="4">
        <v>-7.0000000000000007E-2</v>
      </c>
      <c r="I947" s="6">
        <f t="shared" si="113"/>
        <v>944</v>
      </c>
      <c r="J947" s="4">
        <v>-0.01</v>
      </c>
      <c r="K947" s="4">
        <v>-0.05</v>
      </c>
      <c r="L947" s="6">
        <f t="shared" si="114"/>
        <v>936</v>
      </c>
      <c r="M947" s="4"/>
      <c r="N947" s="4"/>
      <c r="O947" s="4"/>
      <c r="P947" s="4"/>
      <c r="Q947" s="6">
        <f t="shared" si="115"/>
        <v>999</v>
      </c>
      <c r="R947" s="4">
        <v>-0.06</v>
      </c>
      <c r="S947" s="4">
        <v>-0.01</v>
      </c>
      <c r="T947" s="4">
        <v>0.03</v>
      </c>
      <c r="U947" s="6">
        <f t="shared" si="116"/>
        <v>425</v>
      </c>
      <c r="V947" s="4">
        <v>0.04</v>
      </c>
      <c r="W947" s="6">
        <f t="shared" si="117"/>
        <v>836</v>
      </c>
      <c r="X947" s="4"/>
      <c r="Y947" s="4">
        <v>-0.08</v>
      </c>
      <c r="Z947" s="4">
        <v>0</v>
      </c>
      <c r="AA947" s="4" t="s">
        <v>37</v>
      </c>
      <c r="AB947" s="4">
        <v>2021</v>
      </c>
      <c r="AC947" s="6">
        <f t="shared" si="118"/>
        <v>859.45</v>
      </c>
      <c r="AD947" s="14">
        <f t="shared" si="119"/>
        <v>945</v>
      </c>
    </row>
    <row r="948" spans="1:30" x14ac:dyDescent="0.35">
      <c r="A948" s="4" t="s">
        <v>1127</v>
      </c>
      <c r="B948" s="4" t="s">
        <v>77</v>
      </c>
      <c r="C948" s="4" t="s">
        <v>26</v>
      </c>
      <c r="D948" s="4" t="s">
        <v>166</v>
      </c>
      <c r="E948" s="4">
        <v>17</v>
      </c>
      <c r="F948" s="4">
        <v>-0.01</v>
      </c>
      <c r="G948" s="6">
        <f t="shared" si="112"/>
        <v>967</v>
      </c>
      <c r="H948" s="4">
        <v>-0.02</v>
      </c>
      <c r="I948" s="6">
        <f t="shared" si="113"/>
        <v>834</v>
      </c>
      <c r="J948" s="4">
        <v>-0.03</v>
      </c>
      <c r="K948" s="4">
        <v>0.03</v>
      </c>
      <c r="L948" s="6">
        <f t="shared" si="114"/>
        <v>859</v>
      </c>
      <c r="M948" s="4"/>
      <c r="N948" s="4"/>
      <c r="O948" s="4"/>
      <c r="P948" s="4"/>
      <c r="Q948" s="6">
        <f t="shared" si="115"/>
        <v>999</v>
      </c>
      <c r="R948" s="4">
        <v>0.1</v>
      </c>
      <c r="S948" s="4">
        <v>0</v>
      </c>
      <c r="T948" s="4">
        <v>-0.01</v>
      </c>
      <c r="U948" s="6">
        <f t="shared" si="116"/>
        <v>616</v>
      </c>
      <c r="V948" s="4">
        <v>-0.01</v>
      </c>
      <c r="W948" s="6">
        <f t="shared" si="117"/>
        <v>919</v>
      </c>
      <c r="X948" s="4"/>
      <c r="Y948" s="4">
        <v>0.06</v>
      </c>
      <c r="Z948" s="4">
        <v>0.03</v>
      </c>
      <c r="AA948" s="4" t="s">
        <v>79</v>
      </c>
      <c r="AB948" s="4">
        <v>2021</v>
      </c>
      <c r="AC948" s="6">
        <f t="shared" si="118"/>
        <v>859.49999999999989</v>
      </c>
      <c r="AD948" s="14">
        <f t="shared" si="119"/>
        <v>946</v>
      </c>
    </row>
    <row r="949" spans="1:30" x14ac:dyDescent="0.35">
      <c r="A949" s="4" t="s">
        <v>1128</v>
      </c>
      <c r="B949" s="4" t="s">
        <v>467</v>
      </c>
      <c r="C949" s="4" t="s">
        <v>82</v>
      </c>
      <c r="D949" s="4" t="s">
        <v>201</v>
      </c>
      <c r="E949" s="4">
        <v>24</v>
      </c>
      <c r="F949" s="4">
        <v>0.16</v>
      </c>
      <c r="G949" s="6">
        <f t="shared" si="112"/>
        <v>932</v>
      </c>
      <c r="H949" s="4">
        <v>-0.04</v>
      </c>
      <c r="I949" s="6">
        <f t="shared" si="113"/>
        <v>883</v>
      </c>
      <c r="J949" s="4">
        <v>0.09</v>
      </c>
      <c r="K949" s="4">
        <v>0.09</v>
      </c>
      <c r="L949" s="6">
        <f t="shared" si="114"/>
        <v>800</v>
      </c>
      <c r="M949" s="4"/>
      <c r="N949" s="4"/>
      <c r="O949" s="4"/>
      <c r="P949" s="4"/>
      <c r="Q949" s="6">
        <f t="shared" si="115"/>
        <v>999</v>
      </c>
      <c r="R949" s="4">
        <v>-0.09</v>
      </c>
      <c r="S949" s="4">
        <v>-0.03</v>
      </c>
      <c r="T949" s="4">
        <v>-0.01</v>
      </c>
      <c r="U949" s="6">
        <f t="shared" si="116"/>
        <v>616</v>
      </c>
      <c r="V949" s="4">
        <v>-0.09</v>
      </c>
      <c r="W949" s="6">
        <f t="shared" si="117"/>
        <v>969</v>
      </c>
      <c r="X949" s="4"/>
      <c r="Y949" s="4">
        <v>0.05</v>
      </c>
      <c r="Z949" s="4">
        <v>7.0000000000000007E-2</v>
      </c>
      <c r="AA949" s="4" t="s">
        <v>33</v>
      </c>
      <c r="AB949" s="4">
        <v>2021</v>
      </c>
      <c r="AC949" s="6">
        <f t="shared" si="118"/>
        <v>859.69999999999993</v>
      </c>
      <c r="AD949" s="14">
        <f t="shared" si="119"/>
        <v>947</v>
      </c>
    </row>
    <row r="950" spans="1:30" x14ac:dyDescent="0.35">
      <c r="A950" s="4" t="s">
        <v>1129</v>
      </c>
      <c r="B950" s="4" t="s">
        <v>62</v>
      </c>
      <c r="C950" s="4" t="s">
        <v>26</v>
      </c>
      <c r="D950" s="4" t="s">
        <v>639</v>
      </c>
      <c r="E950" s="4">
        <v>25</v>
      </c>
      <c r="F950" s="4">
        <v>0.4</v>
      </c>
      <c r="G950" s="6">
        <f t="shared" si="112"/>
        <v>888</v>
      </c>
      <c r="H950" s="4">
        <v>7.0000000000000007E-2</v>
      </c>
      <c r="I950" s="6">
        <f t="shared" si="113"/>
        <v>652</v>
      </c>
      <c r="J950" s="4">
        <v>0.02</v>
      </c>
      <c r="K950" s="4">
        <v>-0.05</v>
      </c>
      <c r="L950" s="6">
        <f t="shared" si="114"/>
        <v>936</v>
      </c>
      <c r="M950" s="4"/>
      <c r="N950" s="4"/>
      <c r="O950" s="4"/>
      <c r="P950" s="4"/>
      <c r="Q950" s="6">
        <f t="shared" si="115"/>
        <v>999</v>
      </c>
      <c r="R950" s="4">
        <v>0.09</v>
      </c>
      <c r="S950" s="4">
        <v>-0.1</v>
      </c>
      <c r="T950" s="4">
        <v>-0.08</v>
      </c>
      <c r="U950" s="6">
        <f t="shared" si="116"/>
        <v>885</v>
      </c>
      <c r="V950" s="4">
        <v>-0.03</v>
      </c>
      <c r="W950" s="6">
        <f t="shared" si="117"/>
        <v>939</v>
      </c>
      <c r="X950" s="4"/>
      <c r="Y950" s="4">
        <v>-0.03</v>
      </c>
      <c r="Z950" s="4">
        <v>0.06</v>
      </c>
      <c r="AA950" s="4" t="s">
        <v>28</v>
      </c>
      <c r="AB950" s="4">
        <v>2021</v>
      </c>
      <c r="AC950" s="6">
        <f t="shared" si="118"/>
        <v>859.9</v>
      </c>
      <c r="AD950" s="14">
        <f t="shared" si="119"/>
        <v>948</v>
      </c>
    </row>
    <row r="951" spans="1:30" x14ac:dyDescent="0.35">
      <c r="A951" s="4" t="s">
        <v>1130</v>
      </c>
      <c r="B951" s="4" t="s">
        <v>81</v>
      </c>
      <c r="C951" s="4" t="s">
        <v>82</v>
      </c>
      <c r="D951" s="4" t="s">
        <v>218</v>
      </c>
      <c r="E951" s="4">
        <v>17</v>
      </c>
      <c r="F951" s="4">
        <v>0.67</v>
      </c>
      <c r="G951" s="6">
        <f t="shared" si="112"/>
        <v>853</v>
      </c>
      <c r="H951" s="4">
        <v>-0.03</v>
      </c>
      <c r="I951" s="6">
        <f t="shared" si="113"/>
        <v>862</v>
      </c>
      <c r="J951" s="4">
        <v>-0.02</v>
      </c>
      <c r="K951" s="4">
        <v>-0.04</v>
      </c>
      <c r="L951" s="6">
        <f t="shared" si="114"/>
        <v>922</v>
      </c>
      <c r="M951" s="4"/>
      <c r="N951" s="4"/>
      <c r="O951" s="4"/>
      <c r="P951" s="4"/>
      <c r="Q951" s="6">
        <f t="shared" si="115"/>
        <v>999</v>
      </c>
      <c r="R951" s="4">
        <v>-0.1</v>
      </c>
      <c r="S951" s="4">
        <v>0.05</v>
      </c>
      <c r="T951" s="4">
        <v>-0.03</v>
      </c>
      <c r="U951" s="6">
        <f t="shared" si="116"/>
        <v>687</v>
      </c>
      <c r="V951" s="4">
        <v>0.05</v>
      </c>
      <c r="W951" s="6">
        <f t="shared" si="117"/>
        <v>817</v>
      </c>
      <c r="X951" s="4"/>
      <c r="Y951" s="4">
        <v>-7.0000000000000007E-2</v>
      </c>
      <c r="Z951" s="4">
        <v>0.09</v>
      </c>
      <c r="AA951" s="4" t="s">
        <v>50</v>
      </c>
      <c r="AB951" s="4">
        <v>2021</v>
      </c>
      <c r="AC951" s="6">
        <f t="shared" si="118"/>
        <v>862.45</v>
      </c>
      <c r="AD951" s="14">
        <f t="shared" si="119"/>
        <v>949</v>
      </c>
    </row>
    <row r="952" spans="1:30" x14ac:dyDescent="0.35">
      <c r="A952" s="4" t="s">
        <v>1131</v>
      </c>
      <c r="B952" s="4" t="s">
        <v>39</v>
      </c>
      <c r="C952" s="4" t="s">
        <v>31</v>
      </c>
      <c r="D952" s="4" t="s">
        <v>141</v>
      </c>
      <c r="E952" s="4">
        <v>16</v>
      </c>
      <c r="F952" s="4">
        <v>-0.02</v>
      </c>
      <c r="G952" s="6">
        <f t="shared" si="112"/>
        <v>970</v>
      </c>
      <c r="H952" s="4">
        <v>-0.06</v>
      </c>
      <c r="I952" s="6">
        <f t="shared" si="113"/>
        <v>923</v>
      </c>
      <c r="J952" s="4">
        <v>0.01</v>
      </c>
      <c r="K952" s="4">
        <v>0.04</v>
      </c>
      <c r="L952" s="6">
        <f t="shared" si="114"/>
        <v>852</v>
      </c>
      <c r="M952" s="4"/>
      <c r="N952" s="4"/>
      <c r="O952" s="4"/>
      <c r="P952" s="4"/>
      <c r="Q952" s="6">
        <f t="shared" si="115"/>
        <v>999</v>
      </c>
      <c r="R952" s="4">
        <v>0.05</v>
      </c>
      <c r="S952" s="4">
        <v>-0.04</v>
      </c>
      <c r="T952" s="4">
        <v>0</v>
      </c>
      <c r="U952" s="6">
        <f t="shared" si="116"/>
        <v>563</v>
      </c>
      <c r="V952" s="4">
        <v>0.04</v>
      </c>
      <c r="W952" s="6">
        <f t="shared" si="117"/>
        <v>836</v>
      </c>
      <c r="X952" s="4"/>
      <c r="Y952" s="4">
        <v>0.05</v>
      </c>
      <c r="Z952" s="4">
        <v>-0.08</v>
      </c>
      <c r="AA952" s="4" t="s">
        <v>37</v>
      </c>
      <c r="AB952" s="4">
        <v>2021</v>
      </c>
      <c r="AC952" s="6">
        <f t="shared" si="118"/>
        <v>864.55000000000007</v>
      </c>
      <c r="AD952" s="14">
        <f t="shared" si="119"/>
        <v>950</v>
      </c>
    </row>
    <row r="953" spans="1:30" x14ac:dyDescent="0.35">
      <c r="A953" s="4" t="s">
        <v>1132</v>
      </c>
      <c r="B953" s="4" t="s">
        <v>264</v>
      </c>
      <c r="C953" s="4" t="s">
        <v>31</v>
      </c>
      <c r="D953" s="4" t="s">
        <v>283</v>
      </c>
      <c r="E953" s="4">
        <v>28</v>
      </c>
      <c r="F953" s="4">
        <v>0.16</v>
      </c>
      <c r="G953" s="6">
        <f t="shared" si="112"/>
        <v>932</v>
      </c>
      <c r="H953" s="4">
        <v>-0.1</v>
      </c>
      <c r="I953" s="6">
        <f t="shared" si="113"/>
        <v>973</v>
      </c>
      <c r="J953" s="4">
        <v>0.02</v>
      </c>
      <c r="K953" s="4">
        <v>0.04</v>
      </c>
      <c r="L953" s="6">
        <f t="shared" si="114"/>
        <v>852</v>
      </c>
      <c r="M953" s="4"/>
      <c r="N953" s="4"/>
      <c r="O953" s="4"/>
      <c r="P953" s="4"/>
      <c r="Q953" s="6">
        <f t="shared" si="115"/>
        <v>999</v>
      </c>
      <c r="R953" s="4">
        <v>0.08</v>
      </c>
      <c r="S953" s="4">
        <v>0.04</v>
      </c>
      <c r="T953" s="4">
        <v>0.02</v>
      </c>
      <c r="U953" s="6">
        <f t="shared" si="116"/>
        <v>468</v>
      </c>
      <c r="V953" s="4">
        <v>-0.01</v>
      </c>
      <c r="W953" s="6">
        <f t="shared" si="117"/>
        <v>919</v>
      </c>
      <c r="X953" s="4"/>
      <c r="Y953" s="4">
        <v>0</v>
      </c>
      <c r="Z953" s="4">
        <v>0.06</v>
      </c>
      <c r="AA953" s="4" t="s">
        <v>33</v>
      </c>
      <c r="AB953" s="4">
        <v>2021</v>
      </c>
      <c r="AC953" s="6">
        <f t="shared" si="118"/>
        <v>865.4</v>
      </c>
      <c r="AD953" s="14">
        <f t="shared" si="119"/>
        <v>951</v>
      </c>
    </row>
    <row r="954" spans="1:30" x14ac:dyDescent="0.35">
      <c r="A954" s="4" t="s">
        <v>1133</v>
      </c>
      <c r="B954" s="4" t="s">
        <v>81</v>
      </c>
      <c r="C954" s="4" t="s">
        <v>31</v>
      </c>
      <c r="D954" s="4" t="s">
        <v>152</v>
      </c>
      <c r="E954" s="4">
        <v>17</v>
      </c>
      <c r="F954" s="4">
        <v>0</v>
      </c>
      <c r="G954" s="6">
        <f t="shared" si="112"/>
        <v>963</v>
      </c>
      <c r="H954" s="4">
        <v>0.05</v>
      </c>
      <c r="I954" s="6">
        <f t="shared" si="113"/>
        <v>698</v>
      </c>
      <c r="J954" s="4">
        <v>-7.0000000000000007E-2</v>
      </c>
      <c r="K954" s="4">
        <v>0.05</v>
      </c>
      <c r="L954" s="6">
        <f t="shared" si="114"/>
        <v>843</v>
      </c>
      <c r="M954" s="4"/>
      <c r="N954" s="4"/>
      <c r="O954" s="4"/>
      <c r="P954" s="4"/>
      <c r="Q954" s="6">
        <f t="shared" si="115"/>
        <v>999</v>
      </c>
      <c r="R954" s="4">
        <v>-7.0000000000000007E-2</v>
      </c>
      <c r="S954" s="4">
        <v>-7.0000000000000007E-2</v>
      </c>
      <c r="T954" s="4">
        <v>-0.09</v>
      </c>
      <c r="U954" s="6">
        <f t="shared" si="116"/>
        <v>923</v>
      </c>
      <c r="V954" s="4">
        <v>0</v>
      </c>
      <c r="W954" s="6">
        <f t="shared" si="117"/>
        <v>903</v>
      </c>
      <c r="X954" s="4"/>
      <c r="Y954" s="4">
        <v>7.0000000000000007E-2</v>
      </c>
      <c r="Z954" s="4">
        <v>0.02</v>
      </c>
      <c r="AA954" s="4" t="s">
        <v>50</v>
      </c>
      <c r="AB954" s="4">
        <v>2021</v>
      </c>
      <c r="AC954" s="6">
        <f t="shared" si="118"/>
        <v>866.15000000000009</v>
      </c>
      <c r="AD954" s="14">
        <f t="shared" si="119"/>
        <v>952</v>
      </c>
    </row>
    <row r="955" spans="1:30" x14ac:dyDescent="0.35">
      <c r="A955" s="4" t="s">
        <v>1134</v>
      </c>
      <c r="B955" s="4" t="s">
        <v>39</v>
      </c>
      <c r="C955" s="4" t="s">
        <v>26</v>
      </c>
      <c r="D955" s="4" t="s">
        <v>105</v>
      </c>
      <c r="E955" s="4">
        <v>19</v>
      </c>
      <c r="F955" s="4">
        <v>0.15</v>
      </c>
      <c r="G955" s="6">
        <f t="shared" si="112"/>
        <v>938</v>
      </c>
      <c r="H955" s="4">
        <v>0.03</v>
      </c>
      <c r="I955" s="6">
        <f t="shared" si="113"/>
        <v>744</v>
      </c>
      <c r="J955" s="4">
        <v>-0.02</v>
      </c>
      <c r="K955" s="4">
        <v>-0.05</v>
      </c>
      <c r="L955" s="6">
        <f t="shared" si="114"/>
        <v>936</v>
      </c>
      <c r="M955" s="4"/>
      <c r="N955" s="4"/>
      <c r="O955" s="4"/>
      <c r="P955" s="4"/>
      <c r="Q955" s="6">
        <f t="shared" si="115"/>
        <v>999</v>
      </c>
      <c r="R955" s="4">
        <v>0.01</v>
      </c>
      <c r="S955" s="4">
        <v>0.02</v>
      </c>
      <c r="T955" s="4">
        <v>-0.05</v>
      </c>
      <c r="U955" s="6">
        <f t="shared" si="116"/>
        <v>769</v>
      </c>
      <c r="V955" s="4">
        <v>0.02</v>
      </c>
      <c r="W955" s="6">
        <f t="shared" si="117"/>
        <v>874</v>
      </c>
      <c r="X955" s="4"/>
      <c r="Y955" s="4">
        <v>-0.05</v>
      </c>
      <c r="Z955" s="4">
        <v>0</v>
      </c>
      <c r="AA955" s="4" t="s">
        <v>37</v>
      </c>
      <c r="AB955" s="4">
        <v>2021</v>
      </c>
      <c r="AC955" s="6">
        <f t="shared" si="118"/>
        <v>866.5</v>
      </c>
      <c r="AD955" s="14">
        <f t="shared" si="119"/>
        <v>953</v>
      </c>
    </row>
    <row r="956" spans="1:30" x14ac:dyDescent="0.35">
      <c r="A956" s="4" t="s">
        <v>1135</v>
      </c>
      <c r="B956" s="4" t="s">
        <v>68</v>
      </c>
      <c r="C956" s="4" t="s">
        <v>31</v>
      </c>
      <c r="D956" s="4" t="s">
        <v>256</v>
      </c>
      <c r="E956" s="4">
        <v>21</v>
      </c>
      <c r="F956" s="4">
        <v>0.42</v>
      </c>
      <c r="G956" s="6">
        <f t="shared" si="112"/>
        <v>885</v>
      </c>
      <c r="H956" s="4">
        <v>-0.03</v>
      </c>
      <c r="I956" s="6">
        <f t="shared" si="113"/>
        <v>862</v>
      </c>
      <c r="J956" s="4">
        <v>-0.04</v>
      </c>
      <c r="K956" s="4">
        <v>-0.05</v>
      </c>
      <c r="L956" s="6">
        <f t="shared" si="114"/>
        <v>936</v>
      </c>
      <c r="M956" s="4"/>
      <c r="N956" s="4"/>
      <c r="O956" s="4"/>
      <c r="P956" s="4"/>
      <c r="Q956" s="6">
        <f t="shared" si="115"/>
        <v>999</v>
      </c>
      <c r="R956" s="4">
        <v>7.0000000000000007E-2</v>
      </c>
      <c r="S956" s="4">
        <v>-0.02</v>
      </c>
      <c r="T956" s="4">
        <v>-0.01</v>
      </c>
      <c r="U956" s="6">
        <f t="shared" si="116"/>
        <v>616</v>
      </c>
      <c r="V956" s="4">
        <v>0.01</v>
      </c>
      <c r="W956" s="6">
        <f t="shared" si="117"/>
        <v>891</v>
      </c>
      <c r="X956" s="4"/>
      <c r="Y956" s="4">
        <v>-7.0000000000000007E-2</v>
      </c>
      <c r="Z956" s="4">
        <v>0.08</v>
      </c>
      <c r="AA956" s="4" t="s">
        <v>28</v>
      </c>
      <c r="AB956" s="4">
        <v>2021</v>
      </c>
      <c r="AC956" s="6">
        <f t="shared" si="118"/>
        <v>866.80000000000007</v>
      </c>
      <c r="AD956" s="14">
        <f t="shared" si="119"/>
        <v>954</v>
      </c>
    </row>
    <row r="957" spans="1:30" x14ac:dyDescent="0.35">
      <c r="A957" s="4" t="s">
        <v>1136</v>
      </c>
      <c r="B957" s="4" t="s">
        <v>110</v>
      </c>
      <c r="C957" s="4" t="s">
        <v>26</v>
      </c>
      <c r="D957" s="4" t="s">
        <v>377</v>
      </c>
      <c r="E957" s="4">
        <v>23</v>
      </c>
      <c r="F957" s="4">
        <v>0.32</v>
      </c>
      <c r="G957" s="6">
        <f t="shared" si="112"/>
        <v>909</v>
      </c>
      <c r="H957" s="4">
        <v>0.03</v>
      </c>
      <c r="I957" s="6">
        <f t="shared" si="113"/>
        <v>744</v>
      </c>
      <c r="J957" s="4">
        <v>0.04</v>
      </c>
      <c r="K957" s="4">
        <v>-0.06</v>
      </c>
      <c r="L957" s="6">
        <f t="shared" si="114"/>
        <v>944</v>
      </c>
      <c r="M957" s="4"/>
      <c r="N957" s="4"/>
      <c r="O957" s="4"/>
      <c r="P957" s="4"/>
      <c r="Q957" s="6">
        <f t="shared" si="115"/>
        <v>999</v>
      </c>
      <c r="R957" s="4">
        <v>0.05</v>
      </c>
      <c r="S957" s="4">
        <v>7.0000000000000007E-2</v>
      </c>
      <c r="T957" s="4">
        <v>-0.05</v>
      </c>
      <c r="U957" s="6">
        <f t="shared" si="116"/>
        <v>769</v>
      </c>
      <c r="V957" s="4">
        <v>-7.0000000000000007E-2</v>
      </c>
      <c r="W957" s="6">
        <f t="shared" si="117"/>
        <v>958</v>
      </c>
      <c r="X957" s="4"/>
      <c r="Y957" s="4">
        <v>-7.0000000000000007E-2</v>
      </c>
      <c r="Z957" s="4">
        <v>-0.05</v>
      </c>
      <c r="AA957" s="4" t="s">
        <v>50</v>
      </c>
      <c r="AB957" s="4">
        <v>2021</v>
      </c>
      <c r="AC957" s="6">
        <f t="shared" si="118"/>
        <v>872.15</v>
      </c>
      <c r="AD957" s="14">
        <f t="shared" si="119"/>
        <v>955</v>
      </c>
    </row>
    <row r="958" spans="1:30" x14ac:dyDescent="0.35">
      <c r="A958" s="4" t="s">
        <v>1137</v>
      </c>
      <c r="B958" s="4" t="s">
        <v>68</v>
      </c>
      <c r="C958" s="4" t="s">
        <v>82</v>
      </c>
      <c r="D958" s="4" t="s">
        <v>187</v>
      </c>
      <c r="E958" s="4">
        <v>27</v>
      </c>
      <c r="F958" s="4">
        <v>0.32</v>
      </c>
      <c r="G958" s="6">
        <f t="shared" si="112"/>
        <v>909</v>
      </c>
      <c r="H958" s="4">
        <v>-0.06</v>
      </c>
      <c r="I958" s="6">
        <f t="shared" si="113"/>
        <v>923</v>
      </c>
      <c r="J958" s="4">
        <v>-0.02</v>
      </c>
      <c r="K958" s="4">
        <v>0.09</v>
      </c>
      <c r="L958" s="6">
        <f t="shared" si="114"/>
        <v>800</v>
      </c>
      <c r="M958" s="4"/>
      <c r="N958" s="4"/>
      <c r="O958" s="4"/>
      <c r="P958" s="4"/>
      <c r="Q958" s="6">
        <f t="shared" si="115"/>
        <v>999</v>
      </c>
      <c r="R958" s="4">
        <v>0.09</v>
      </c>
      <c r="S958" s="4">
        <v>-7.0000000000000007E-2</v>
      </c>
      <c r="T958" s="4">
        <v>-0.03</v>
      </c>
      <c r="U958" s="6">
        <f t="shared" si="116"/>
        <v>687</v>
      </c>
      <c r="V958" s="4">
        <v>-0.02</v>
      </c>
      <c r="W958" s="6">
        <f t="shared" si="117"/>
        <v>928</v>
      </c>
      <c r="X958" s="4"/>
      <c r="Y958" s="4">
        <v>-0.02</v>
      </c>
      <c r="Z958" s="4">
        <v>-7.0000000000000007E-2</v>
      </c>
      <c r="AA958" s="4" t="s">
        <v>33</v>
      </c>
      <c r="AB958" s="4">
        <v>2021</v>
      </c>
      <c r="AC958" s="6">
        <f t="shared" si="118"/>
        <v>872.8</v>
      </c>
      <c r="AD958" s="14">
        <f t="shared" si="119"/>
        <v>956</v>
      </c>
    </row>
    <row r="959" spans="1:30" x14ac:dyDescent="0.35">
      <c r="A959" s="4" t="s">
        <v>637</v>
      </c>
      <c r="B959" s="4" t="s">
        <v>57</v>
      </c>
      <c r="C959" s="4" t="s">
        <v>26</v>
      </c>
      <c r="D959" s="4" t="s">
        <v>178</v>
      </c>
      <c r="E959" s="4">
        <v>18</v>
      </c>
      <c r="F959" s="4">
        <v>0.52</v>
      </c>
      <c r="G959" s="6">
        <f t="shared" si="112"/>
        <v>871</v>
      </c>
      <c r="H959" s="4">
        <v>-7.0000000000000007E-2</v>
      </c>
      <c r="I959" s="6">
        <f t="shared" si="113"/>
        <v>944</v>
      </c>
      <c r="J959" s="4">
        <v>0</v>
      </c>
      <c r="K959" s="4">
        <v>0.05</v>
      </c>
      <c r="L959" s="6">
        <f t="shared" si="114"/>
        <v>843</v>
      </c>
      <c r="M959" s="4"/>
      <c r="N959" s="4"/>
      <c r="O959" s="4"/>
      <c r="P959" s="4"/>
      <c r="Q959" s="6">
        <f t="shared" si="115"/>
        <v>999</v>
      </c>
      <c r="R959" s="4">
        <v>-0.01</v>
      </c>
      <c r="S959" s="4">
        <v>-0.05</v>
      </c>
      <c r="T959" s="4">
        <v>-0.01</v>
      </c>
      <c r="U959" s="6">
        <f t="shared" si="116"/>
        <v>616</v>
      </c>
      <c r="V959" s="4">
        <v>-0.09</v>
      </c>
      <c r="W959" s="6">
        <f t="shared" si="117"/>
        <v>969</v>
      </c>
      <c r="X959" s="4"/>
      <c r="Y959" s="4">
        <v>0.01</v>
      </c>
      <c r="Z959" s="4">
        <v>0.06</v>
      </c>
      <c r="AA959" s="4" t="s">
        <v>33</v>
      </c>
      <c r="AB959" s="4">
        <v>2021</v>
      </c>
      <c r="AC959" s="6">
        <f t="shared" si="118"/>
        <v>874.4</v>
      </c>
      <c r="AD959" s="14">
        <f t="shared" si="119"/>
        <v>957</v>
      </c>
    </row>
    <row r="960" spans="1:30" x14ac:dyDescent="0.35">
      <c r="A960" s="4" t="s">
        <v>1138</v>
      </c>
      <c r="B960" s="4" t="s">
        <v>68</v>
      </c>
      <c r="C960" s="4" t="s">
        <v>301</v>
      </c>
      <c r="D960" s="4" t="s">
        <v>120</v>
      </c>
      <c r="E960" s="4">
        <v>20</v>
      </c>
      <c r="F960" s="4">
        <v>-0.04</v>
      </c>
      <c r="G960" s="6">
        <f t="shared" si="112"/>
        <v>973</v>
      </c>
      <c r="H960" s="4">
        <v>0.08</v>
      </c>
      <c r="I960" s="6">
        <f t="shared" si="113"/>
        <v>635</v>
      </c>
      <c r="J960" s="4">
        <v>0.04</v>
      </c>
      <c r="K960" s="4">
        <v>-0.06</v>
      </c>
      <c r="L960" s="6">
        <f t="shared" si="114"/>
        <v>944</v>
      </c>
      <c r="M960" s="4"/>
      <c r="N960" s="4"/>
      <c r="O960" s="4"/>
      <c r="P960" s="4"/>
      <c r="Q960" s="6">
        <f t="shared" si="115"/>
        <v>999</v>
      </c>
      <c r="R960" s="4">
        <v>-0.09</v>
      </c>
      <c r="S960" s="4">
        <v>-0.05</v>
      </c>
      <c r="T960" s="4">
        <v>-0.09</v>
      </c>
      <c r="U960" s="6">
        <f t="shared" si="116"/>
        <v>923</v>
      </c>
      <c r="V960" s="4">
        <v>-0.03</v>
      </c>
      <c r="W960" s="6">
        <f t="shared" si="117"/>
        <v>939</v>
      </c>
      <c r="X960" s="4"/>
      <c r="Y960" s="4">
        <v>7.0000000000000007E-2</v>
      </c>
      <c r="Z960" s="4">
        <v>-0.09</v>
      </c>
      <c r="AA960" s="4" t="s">
        <v>37</v>
      </c>
      <c r="AB960" s="4">
        <v>2021</v>
      </c>
      <c r="AC960" s="6">
        <f t="shared" si="118"/>
        <v>875.7</v>
      </c>
      <c r="AD960" s="14">
        <f t="shared" si="119"/>
        <v>958</v>
      </c>
    </row>
    <row r="961" spans="1:30" x14ac:dyDescent="0.35">
      <c r="A961" s="4" t="s">
        <v>1139</v>
      </c>
      <c r="B961" s="4" t="s">
        <v>467</v>
      </c>
      <c r="C961" s="4" t="s">
        <v>301</v>
      </c>
      <c r="D961" s="4" t="s">
        <v>639</v>
      </c>
      <c r="E961" s="4">
        <v>25</v>
      </c>
      <c r="F961" s="4">
        <v>0.82</v>
      </c>
      <c r="G961" s="6">
        <f t="shared" si="112"/>
        <v>841</v>
      </c>
      <c r="H961" s="4">
        <v>-0.09</v>
      </c>
      <c r="I961" s="6">
        <f t="shared" si="113"/>
        <v>965</v>
      </c>
      <c r="J961" s="4">
        <v>-0.08</v>
      </c>
      <c r="K961" s="4">
        <v>-0.02</v>
      </c>
      <c r="L961" s="6">
        <f t="shared" si="114"/>
        <v>900</v>
      </c>
      <c r="M961" s="4"/>
      <c r="N961" s="4"/>
      <c r="O961" s="4"/>
      <c r="P961" s="4"/>
      <c r="Q961" s="6">
        <f t="shared" si="115"/>
        <v>999</v>
      </c>
      <c r="R961" s="4">
        <v>7.0000000000000007E-2</v>
      </c>
      <c r="S961" s="4">
        <v>0.04</v>
      </c>
      <c r="T961" s="4">
        <v>0</v>
      </c>
      <c r="U961" s="6">
        <f t="shared" si="116"/>
        <v>563</v>
      </c>
      <c r="V961" s="4">
        <v>-0.08</v>
      </c>
      <c r="W961" s="6">
        <f t="shared" si="117"/>
        <v>962</v>
      </c>
      <c r="X961" s="4"/>
      <c r="Y961" s="4">
        <v>-0.01</v>
      </c>
      <c r="Z961" s="4">
        <v>0.03</v>
      </c>
      <c r="AA961" s="4" t="s">
        <v>28</v>
      </c>
      <c r="AB961" s="4">
        <v>2021</v>
      </c>
      <c r="AC961" s="6">
        <f t="shared" si="118"/>
        <v>877.90000000000009</v>
      </c>
      <c r="AD961" s="14">
        <f t="shared" si="119"/>
        <v>959</v>
      </c>
    </row>
    <row r="962" spans="1:30" x14ac:dyDescent="0.35">
      <c r="A962" s="4" t="s">
        <v>1140</v>
      </c>
      <c r="B962" s="4" t="s">
        <v>363</v>
      </c>
      <c r="C962" s="4" t="s">
        <v>31</v>
      </c>
      <c r="D962" s="4" t="s">
        <v>220</v>
      </c>
      <c r="E962" s="4">
        <v>20</v>
      </c>
      <c r="F962" s="4">
        <v>0.67</v>
      </c>
      <c r="G962" s="6">
        <f t="shared" si="112"/>
        <v>853</v>
      </c>
      <c r="H962" s="4">
        <v>-0.06</v>
      </c>
      <c r="I962" s="6">
        <f t="shared" si="113"/>
        <v>923</v>
      </c>
      <c r="J962" s="4">
        <v>-0.08</v>
      </c>
      <c r="K962" s="4">
        <v>-0.04</v>
      </c>
      <c r="L962" s="6">
        <f t="shared" si="114"/>
        <v>922</v>
      </c>
      <c r="M962" s="4"/>
      <c r="N962" s="4"/>
      <c r="O962" s="4"/>
      <c r="P962" s="4"/>
      <c r="Q962" s="6">
        <f t="shared" si="115"/>
        <v>999</v>
      </c>
      <c r="R962" s="4">
        <v>0.01</v>
      </c>
      <c r="S962" s="4">
        <v>-7.0000000000000007E-2</v>
      </c>
      <c r="T962" s="4">
        <v>-0.01</v>
      </c>
      <c r="U962" s="6">
        <f t="shared" si="116"/>
        <v>616</v>
      </c>
      <c r="V962" s="4">
        <v>-0.08</v>
      </c>
      <c r="W962" s="6">
        <f t="shared" si="117"/>
        <v>962</v>
      </c>
      <c r="X962" s="4"/>
      <c r="Y962" s="4">
        <v>-0.04</v>
      </c>
      <c r="Z962" s="4">
        <v>0.06</v>
      </c>
      <c r="AA962" s="4" t="s">
        <v>46</v>
      </c>
      <c r="AB962" s="4">
        <v>2021</v>
      </c>
      <c r="AC962" s="6">
        <f t="shared" si="118"/>
        <v>881.55000000000007</v>
      </c>
      <c r="AD962" s="14">
        <f t="shared" si="119"/>
        <v>960</v>
      </c>
    </row>
    <row r="963" spans="1:30" x14ac:dyDescent="0.35">
      <c r="A963" s="4" t="s">
        <v>1141</v>
      </c>
      <c r="B963" s="4" t="s">
        <v>1142</v>
      </c>
      <c r="C963" s="4" t="s">
        <v>31</v>
      </c>
      <c r="D963" s="4" t="s">
        <v>174</v>
      </c>
      <c r="E963" s="4">
        <v>20</v>
      </c>
      <c r="F963" s="4">
        <v>0.1</v>
      </c>
      <c r="G963" s="6">
        <f t="shared" ref="G963:G981" si="120">RANK(F963,$F$3:$F$981)</f>
        <v>949</v>
      </c>
      <c r="H963" s="4">
        <v>-0.06</v>
      </c>
      <c r="I963" s="6">
        <f t="shared" ref="I963:I981" si="121">RANK(H963,H$3:H$981)</f>
        <v>923</v>
      </c>
      <c r="J963" s="4">
        <v>0.02</v>
      </c>
      <c r="K963" s="4">
        <v>0</v>
      </c>
      <c r="L963" s="6">
        <f t="shared" ref="L963:L981" si="122">RANK(K963,K$3:K$981)</f>
        <v>885</v>
      </c>
      <c r="M963" s="4"/>
      <c r="N963" s="4"/>
      <c r="O963" s="4"/>
      <c r="P963" s="4"/>
      <c r="Q963" s="6">
        <f t="shared" ref="Q963:Q981" si="123">IFERROR(RANK(P963,P$3:P$981),999)</f>
        <v>999</v>
      </c>
      <c r="R963" s="4">
        <v>-0.03</v>
      </c>
      <c r="S963" s="4">
        <v>0.09</v>
      </c>
      <c r="T963" s="4">
        <v>0</v>
      </c>
      <c r="U963" s="6">
        <f t="shared" ref="U963:U981" si="124">IFERROR(RANK(T963,T$3:T$981),999)</f>
        <v>563</v>
      </c>
      <c r="V963" s="4">
        <v>-0.1</v>
      </c>
      <c r="W963" s="6">
        <f t="shared" ref="W963:W981" si="125">RANK(V963,V$3:V$981)</f>
        <v>978</v>
      </c>
      <c r="X963" s="4"/>
      <c r="Y963" s="4">
        <v>-0.03</v>
      </c>
      <c r="Z963" s="4">
        <v>0.09</v>
      </c>
      <c r="AA963" s="4" t="s">
        <v>50</v>
      </c>
      <c r="AB963" s="4">
        <v>2021</v>
      </c>
      <c r="AC963" s="6">
        <f t="shared" ref="AC963:AC981" si="126">$G$1*G963+$I$1*I963+$L$1*L963+$Q$1*Q963+$W$1*W963+$U$1*U963</f>
        <v>882.2</v>
      </c>
      <c r="AD963" s="14">
        <f t="shared" ref="AD963:AD981" si="127">RANK(AC963,AC$3:AC$981,1)</f>
        <v>961</v>
      </c>
    </row>
    <row r="964" spans="1:30" x14ac:dyDescent="0.35">
      <c r="A964" s="4" t="s">
        <v>1143</v>
      </c>
      <c r="B964" s="4" t="s">
        <v>149</v>
      </c>
      <c r="C964" s="4" t="s">
        <v>116</v>
      </c>
      <c r="D964" s="4" t="s">
        <v>218</v>
      </c>
      <c r="E964" s="4">
        <v>29</v>
      </c>
      <c r="F964" s="4">
        <v>0.77</v>
      </c>
      <c r="G964" s="6">
        <f t="shared" si="120"/>
        <v>845</v>
      </c>
      <c r="H964" s="4">
        <v>-0.04</v>
      </c>
      <c r="I964" s="6">
        <f t="shared" si="121"/>
        <v>883</v>
      </c>
      <c r="J964" s="4">
        <v>0.04</v>
      </c>
      <c r="K964" s="4">
        <v>0</v>
      </c>
      <c r="L964" s="6">
        <f t="shared" si="122"/>
        <v>885</v>
      </c>
      <c r="M964" s="4"/>
      <c r="N964" s="4"/>
      <c r="O964" s="4"/>
      <c r="P964" s="4"/>
      <c r="Q964" s="6">
        <f t="shared" si="123"/>
        <v>999</v>
      </c>
      <c r="R964" s="4">
        <v>0.03</v>
      </c>
      <c r="S964" s="4">
        <v>0.05</v>
      </c>
      <c r="T964" s="4">
        <v>-0.05</v>
      </c>
      <c r="U964" s="6">
        <f t="shared" si="124"/>
        <v>769</v>
      </c>
      <c r="V964" s="4">
        <v>-0.08</v>
      </c>
      <c r="W964" s="6">
        <f t="shared" si="125"/>
        <v>962</v>
      </c>
      <c r="X964" s="4"/>
      <c r="Y964" s="4">
        <v>-0.05</v>
      </c>
      <c r="Z964" s="4">
        <v>0.03</v>
      </c>
      <c r="AA964" s="4" t="s">
        <v>50</v>
      </c>
      <c r="AB964" s="4">
        <v>2021</v>
      </c>
      <c r="AC964" s="6">
        <f t="shared" si="126"/>
        <v>885.90000000000009</v>
      </c>
      <c r="AD964" s="14">
        <f t="shared" si="127"/>
        <v>962</v>
      </c>
    </row>
    <row r="965" spans="1:30" x14ac:dyDescent="0.35">
      <c r="A965" s="4" t="s">
        <v>1144</v>
      </c>
      <c r="B965" s="4" t="s">
        <v>270</v>
      </c>
      <c r="C965" s="4" t="s">
        <v>26</v>
      </c>
      <c r="D965" s="4" t="s">
        <v>120</v>
      </c>
      <c r="E965" s="4">
        <v>29</v>
      </c>
      <c r="F965" s="4">
        <v>0.9</v>
      </c>
      <c r="G965" s="6">
        <f t="shared" si="120"/>
        <v>836</v>
      </c>
      <c r="H965" s="4">
        <v>-0.03</v>
      </c>
      <c r="I965" s="6">
        <f t="shared" si="121"/>
        <v>862</v>
      </c>
      <c r="J965" s="4">
        <v>0.01</v>
      </c>
      <c r="K965" s="4">
        <v>-0.06</v>
      </c>
      <c r="L965" s="6">
        <f t="shared" si="122"/>
        <v>944</v>
      </c>
      <c r="M965" s="4"/>
      <c r="N965" s="4"/>
      <c r="O965" s="4"/>
      <c r="P965" s="4"/>
      <c r="Q965" s="6">
        <f t="shared" si="123"/>
        <v>999</v>
      </c>
      <c r="R965" s="4">
        <v>0</v>
      </c>
      <c r="S965" s="4">
        <v>0.08</v>
      </c>
      <c r="T965" s="4">
        <v>-7.0000000000000007E-2</v>
      </c>
      <c r="U965" s="6">
        <f t="shared" si="124"/>
        <v>846</v>
      </c>
      <c r="V965" s="4">
        <v>0.06</v>
      </c>
      <c r="W965" s="6">
        <f t="shared" si="125"/>
        <v>803</v>
      </c>
      <c r="X965" s="4"/>
      <c r="Y965" s="4">
        <v>0.08</v>
      </c>
      <c r="Z965" s="4">
        <v>-0.03</v>
      </c>
      <c r="AA965" s="4" t="s">
        <v>37</v>
      </c>
      <c r="AB965" s="4">
        <v>2021</v>
      </c>
      <c r="AC965" s="6">
        <f t="shared" si="126"/>
        <v>886.75000000000011</v>
      </c>
      <c r="AD965" s="14">
        <f t="shared" si="127"/>
        <v>963</v>
      </c>
    </row>
    <row r="966" spans="1:30" x14ac:dyDescent="0.35">
      <c r="A966" s="4" t="s">
        <v>1145</v>
      </c>
      <c r="B966" s="4" t="s">
        <v>57</v>
      </c>
      <c r="C966" s="4" t="s">
        <v>31</v>
      </c>
      <c r="D966" s="4" t="s">
        <v>58</v>
      </c>
      <c r="E966" s="4">
        <v>18</v>
      </c>
      <c r="F966" s="4">
        <v>-0.03</v>
      </c>
      <c r="G966" s="6">
        <f t="shared" si="120"/>
        <v>971</v>
      </c>
      <c r="H966" s="4">
        <v>-7.0000000000000007E-2</v>
      </c>
      <c r="I966" s="6">
        <f t="shared" si="121"/>
        <v>944</v>
      </c>
      <c r="J966" s="4">
        <v>0.04</v>
      </c>
      <c r="K966" s="4">
        <v>0.08</v>
      </c>
      <c r="L966" s="6">
        <f t="shared" si="122"/>
        <v>814</v>
      </c>
      <c r="M966" s="4"/>
      <c r="N966" s="4"/>
      <c r="O966" s="4"/>
      <c r="P966" s="4"/>
      <c r="Q966" s="6">
        <f t="shared" si="123"/>
        <v>999</v>
      </c>
      <c r="R966" s="4">
        <v>0.06</v>
      </c>
      <c r="S966" s="4">
        <v>-0.02</v>
      </c>
      <c r="T966" s="4">
        <v>-0.05</v>
      </c>
      <c r="U966" s="6">
        <f t="shared" si="124"/>
        <v>769</v>
      </c>
      <c r="V966" s="4">
        <v>0.04</v>
      </c>
      <c r="W966" s="6">
        <f t="shared" si="125"/>
        <v>836</v>
      </c>
      <c r="X966" s="4"/>
      <c r="Y966" s="4">
        <v>-0.04</v>
      </c>
      <c r="Z966" s="4">
        <v>7.0000000000000007E-2</v>
      </c>
      <c r="AA966" s="4" t="s">
        <v>33</v>
      </c>
      <c r="AB966" s="4">
        <v>2021</v>
      </c>
      <c r="AC966" s="6">
        <f t="shared" si="126"/>
        <v>893.25000000000011</v>
      </c>
      <c r="AD966" s="14">
        <f t="shared" si="127"/>
        <v>964</v>
      </c>
    </row>
    <row r="967" spans="1:30" x14ac:dyDescent="0.35">
      <c r="A967" s="4" t="s">
        <v>1146</v>
      </c>
      <c r="B967" s="4" t="s">
        <v>57</v>
      </c>
      <c r="C967" s="4" t="s">
        <v>26</v>
      </c>
      <c r="D967" s="4" t="s">
        <v>227</v>
      </c>
      <c r="E967" s="4">
        <v>19</v>
      </c>
      <c r="F967" s="4">
        <v>0.4</v>
      </c>
      <c r="G967" s="6">
        <f t="shared" si="120"/>
        <v>888</v>
      </c>
      <c r="H967" s="4">
        <v>-7.0000000000000007E-2</v>
      </c>
      <c r="I967" s="6">
        <f t="shared" si="121"/>
        <v>944</v>
      </c>
      <c r="J967" s="4">
        <v>-0.05</v>
      </c>
      <c r="K967" s="4">
        <v>0.09</v>
      </c>
      <c r="L967" s="6">
        <f t="shared" si="122"/>
        <v>800</v>
      </c>
      <c r="M967" s="4"/>
      <c r="N967" s="4"/>
      <c r="O967" s="4"/>
      <c r="P967" s="4"/>
      <c r="Q967" s="6">
        <f t="shared" si="123"/>
        <v>999</v>
      </c>
      <c r="R967" s="4">
        <v>0.09</v>
      </c>
      <c r="S967" s="4">
        <v>0.09</v>
      </c>
      <c r="T967" s="4">
        <v>-0.06</v>
      </c>
      <c r="U967" s="6">
        <f t="shared" si="124"/>
        <v>805</v>
      </c>
      <c r="V967" s="4">
        <v>-0.1</v>
      </c>
      <c r="W967" s="6">
        <f t="shared" si="125"/>
        <v>978</v>
      </c>
      <c r="X967" s="4"/>
      <c r="Y967" s="4">
        <v>0.02</v>
      </c>
      <c r="Z967" s="4">
        <v>-0.04</v>
      </c>
      <c r="AA967" s="4" t="s">
        <v>33</v>
      </c>
      <c r="AB967" s="4">
        <v>2021</v>
      </c>
      <c r="AC967" s="6">
        <f t="shared" si="126"/>
        <v>897.60000000000014</v>
      </c>
      <c r="AD967" s="14">
        <f t="shared" si="127"/>
        <v>965</v>
      </c>
    </row>
    <row r="968" spans="1:30" x14ac:dyDescent="0.35">
      <c r="A968" s="4" t="s">
        <v>1147</v>
      </c>
      <c r="B968" s="4" t="s">
        <v>68</v>
      </c>
      <c r="C968" s="4" t="s">
        <v>31</v>
      </c>
      <c r="D968" s="4" t="s">
        <v>58</v>
      </c>
      <c r="E968" s="4">
        <v>27</v>
      </c>
      <c r="F968" s="4">
        <v>0.38</v>
      </c>
      <c r="G968" s="6">
        <f t="shared" si="120"/>
        <v>895</v>
      </c>
      <c r="H968" s="4">
        <v>-0.04</v>
      </c>
      <c r="I968" s="6">
        <f t="shared" si="121"/>
        <v>883</v>
      </c>
      <c r="J968" s="4">
        <v>7.0000000000000007E-2</v>
      </c>
      <c r="K968" s="4">
        <v>0.06</v>
      </c>
      <c r="L968" s="6">
        <f t="shared" si="122"/>
        <v>833</v>
      </c>
      <c r="M968" s="4"/>
      <c r="N968" s="4"/>
      <c r="O968" s="4"/>
      <c r="P968" s="4"/>
      <c r="Q968" s="6">
        <f t="shared" si="123"/>
        <v>999</v>
      </c>
      <c r="R968" s="4">
        <v>-0.04</v>
      </c>
      <c r="S968" s="4">
        <v>-0.06</v>
      </c>
      <c r="T968" s="4">
        <v>-0.08</v>
      </c>
      <c r="U968" s="6">
        <f t="shared" si="124"/>
        <v>885</v>
      </c>
      <c r="V968" s="4">
        <v>-0.08</v>
      </c>
      <c r="W968" s="6">
        <f t="shared" si="125"/>
        <v>962</v>
      </c>
      <c r="X968" s="4"/>
      <c r="Y968" s="4">
        <v>0.01</v>
      </c>
      <c r="Z968" s="4">
        <v>-0.03</v>
      </c>
      <c r="AA968" s="4" t="s">
        <v>33</v>
      </c>
      <c r="AB968" s="4">
        <v>2021</v>
      </c>
      <c r="AC968" s="6">
        <f t="shared" si="126"/>
        <v>900.40000000000009</v>
      </c>
      <c r="AD968" s="14">
        <f t="shared" si="127"/>
        <v>966</v>
      </c>
    </row>
    <row r="969" spans="1:30" x14ac:dyDescent="0.35">
      <c r="A969" s="4" t="s">
        <v>1148</v>
      </c>
      <c r="B969" s="4" t="s">
        <v>98</v>
      </c>
      <c r="C969" s="4" t="s">
        <v>31</v>
      </c>
      <c r="D969" s="4" t="s">
        <v>487</v>
      </c>
      <c r="E969" s="4">
        <v>18</v>
      </c>
      <c r="F969" s="4">
        <v>0.05</v>
      </c>
      <c r="G969" s="6">
        <f t="shared" si="120"/>
        <v>956</v>
      </c>
      <c r="H969" s="4">
        <v>-0.06</v>
      </c>
      <c r="I969" s="6">
        <f t="shared" si="121"/>
        <v>923</v>
      </c>
      <c r="J969" s="4">
        <v>0.01</v>
      </c>
      <c r="K969" s="4">
        <v>-0.04</v>
      </c>
      <c r="L969" s="6">
        <f t="shared" si="122"/>
        <v>922</v>
      </c>
      <c r="M969" s="4"/>
      <c r="N969" s="4"/>
      <c r="O969" s="4"/>
      <c r="P969" s="4"/>
      <c r="Q969" s="6">
        <f t="shared" si="123"/>
        <v>999</v>
      </c>
      <c r="R969" s="4">
        <v>0.09</v>
      </c>
      <c r="S969" s="4">
        <v>0.09</v>
      </c>
      <c r="T969" s="4">
        <v>-0.02</v>
      </c>
      <c r="U969" s="6">
        <f t="shared" si="124"/>
        <v>656</v>
      </c>
      <c r="V969" s="4">
        <v>-0.03</v>
      </c>
      <c r="W969" s="6">
        <f t="shared" si="125"/>
        <v>939</v>
      </c>
      <c r="X969" s="4"/>
      <c r="Y969" s="4">
        <v>0.05</v>
      </c>
      <c r="Z969" s="4">
        <v>-0.08</v>
      </c>
      <c r="AA969" s="4" t="s">
        <v>50</v>
      </c>
      <c r="AB969" s="4">
        <v>2021</v>
      </c>
      <c r="AC969" s="6">
        <f t="shared" si="126"/>
        <v>900.69999999999993</v>
      </c>
      <c r="AD969" s="14">
        <f t="shared" si="127"/>
        <v>967</v>
      </c>
    </row>
    <row r="970" spans="1:30" x14ac:dyDescent="0.35">
      <c r="A970" s="4" t="s">
        <v>1149</v>
      </c>
      <c r="B970" s="4" t="s">
        <v>44</v>
      </c>
      <c r="C970" s="4" t="s">
        <v>31</v>
      </c>
      <c r="D970" s="4" t="s">
        <v>52</v>
      </c>
      <c r="E970" s="4">
        <v>18</v>
      </c>
      <c r="F970" s="4">
        <v>-0.1</v>
      </c>
      <c r="G970" s="6">
        <f t="shared" si="120"/>
        <v>979</v>
      </c>
      <c r="H970" s="4">
        <v>-0.06</v>
      </c>
      <c r="I970" s="6">
        <f t="shared" si="121"/>
        <v>923</v>
      </c>
      <c r="J970" s="4">
        <v>7.0000000000000007E-2</v>
      </c>
      <c r="K970" s="4">
        <v>7.0000000000000007E-2</v>
      </c>
      <c r="L970" s="6">
        <f t="shared" si="122"/>
        <v>821</v>
      </c>
      <c r="M970" s="4"/>
      <c r="N970" s="4"/>
      <c r="O970" s="4"/>
      <c r="P970" s="4"/>
      <c r="Q970" s="6">
        <f t="shared" si="123"/>
        <v>999</v>
      </c>
      <c r="R970" s="4">
        <v>-0.01</v>
      </c>
      <c r="S970" s="4">
        <v>0</v>
      </c>
      <c r="T970" s="4">
        <v>-0.08</v>
      </c>
      <c r="U970" s="6">
        <f t="shared" si="124"/>
        <v>885</v>
      </c>
      <c r="V970" s="4">
        <v>0.05</v>
      </c>
      <c r="W970" s="6">
        <f t="shared" si="125"/>
        <v>817</v>
      </c>
      <c r="X970" s="4"/>
      <c r="Y970" s="4">
        <v>-0.03</v>
      </c>
      <c r="Z970" s="4">
        <v>0.04</v>
      </c>
      <c r="AA970" s="4" t="s">
        <v>46</v>
      </c>
      <c r="AB970" s="4">
        <v>2021</v>
      </c>
      <c r="AC970" s="6">
        <f t="shared" si="126"/>
        <v>906.10000000000014</v>
      </c>
      <c r="AD970" s="14">
        <f t="shared" si="127"/>
        <v>968</v>
      </c>
    </row>
    <row r="971" spans="1:30" x14ac:dyDescent="0.35">
      <c r="A971" s="4" t="s">
        <v>1150</v>
      </c>
      <c r="B971" s="4" t="s">
        <v>110</v>
      </c>
      <c r="C971" s="4" t="s">
        <v>31</v>
      </c>
      <c r="D971" s="4" t="s">
        <v>203</v>
      </c>
      <c r="E971" s="4">
        <v>31</v>
      </c>
      <c r="F971" s="4">
        <v>0.16</v>
      </c>
      <c r="G971" s="6">
        <f t="shared" si="120"/>
        <v>932</v>
      </c>
      <c r="H971" s="4">
        <v>-0.02</v>
      </c>
      <c r="I971" s="6">
        <f t="shared" si="121"/>
        <v>834</v>
      </c>
      <c r="J971" s="4">
        <v>0.02</v>
      </c>
      <c r="K971" s="4">
        <v>-0.1</v>
      </c>
      <c r="L971" s="6">
        <f t="shared" si="122"/>
        <v>973</v>
      </c>
      <c r="M971" s="4"/>
      <c r="N971" s="4"/>
      <c r="O971" s="4"/>
      <c r="P971" s="4"/>
      <c r="Q971" s="6">
        <f t="shared" si="123"/>
        <v>999</v>
      </c>
      <c r="R971" s="4">
        <v>-0.03</v>
      </c>
      <c r="S971" s="4">
        <v>-0.1</v>
      </c>
      <c r="T971" s="4">
        <v>-7.0000000000000007E-2</v>
      </c>
      <c r="U971" s="6">
        <f t="shared" si="124"/>
        <v>846</v>
      </c>
      <c r="V971" s="4">
        <v>0.02</v>
      </c>
      <c r="W971" s="6">
        <f t="shared" si="125"/>
        <v>874</v>
      </c>
      <c r="X971" s="4"/>
      <c r="Y971" s="4">
        <v>0.01</v>
      </c>
      <c r="Z971" s="4">
        <v>-0.04</v>
      </c>
      <c r="AA971" s="4" t="s">
        <v>46</v>
      </c>
      <c r="AB971" s="4">
        <v>2021</v>
      </c>
      <c r="AC971" s="6">
        <f t="shared" si="126"/>
        <v>907.05</v>
      </c>
      <c r="AD971" s="14">
        <f t="shared" si="127"/>
        <v>969</v>
      </c>
    </row>
    <row r="972" spans="1:30" x14ac:dyDescent="0.35">
      <c r="A972" s="4" t="s">
        <v>1151</v>
      </c>
      <c r="B972" s="4" t="s">
        <v>81</v>
      </c>
      <c r="C972" s="4" t="s">
        <v>31</v>
      </c>
      <c r="D972" s="4" t="s">
        <v>180</v>
      </c>
      <c r="E972" s="4">
        <v>19</v>
      </c>
      <c r="F972" s="4">
        <v>0.37</v>
      </c>
      <c r="G972" s="6">
        <f t="shared" si="120"/>
        <v>898</v>
      </c>
      <c r="H972" s="4">
        <v>-0.08</v>
      </c>
      <c r="I972" s="6">
        <f t="shared" si="121"/>
        <v>955</v>
      </c>
      <c r="J972" s="4">
        <v>-7.0000000000000007E-2</v>
      </c>
      <c r="K972" s="4">
        <v>7.0000000000000007E-2</v>
      </c>
      <c r="L972" s="6">
        <f t="shared" si="122"/>
        <v>821</v>
      </c>
      <c r="M972" s="4"/>
      <c r="N972" s="4"/>
      <c r="O972" s="4"/>
      <c r="P972" s="4"/>
      <c r="Q972" s="6">
        <f t="shared" si="123"/>
        <v>999</v>
      </c>
      <c r="R972" s="4">
        <v>-0.04</v>
      </c>
      <c r="S972" s="4">
        <v>-0.01</v>
      </c>
      <c r="T972" s="4">
        <v>-7.0000000000000007E-2</v>
      </c>
      <c r="U972" s="6">
        <f t="shared" si="124"/>
        <v>846</v>
      </c>
      <c r="V972" s="4">
        <v>-0.02</v>
      </c>
      <c r="W972" s="6">
        <f t="shared" si="125"/>
        <v>928</v>
      </c>
      <c r="X972" s="4"/>
      <c r="Y972" s="4">
        <v>0.08</v>
      </c>
      <c r="Z972" s="4">
        <v>0.06</v>
      </c>
      <c r="AA972" s="4" t="s">
        <v>50</v>
      </c>
      <c r="AB972" s="4">
        <v>2021</v>
      </c>
      <c r="AC972" s="6">
        <f t="shared" si="126"/>
        <v>907.19999999999993</v>
      </c>
      <c r="AD972" s="14">
        <f t="shared" si="127"/>
        <v>970</v>
      </c>
    </row>
    <row r="973" spans="1:30" x14ac:dyDescent="0.35">
      <c r="A973" s="4" t="s">
        <v>1152</v>
      </c>
      <c r="B973" s="4" t="s">
        <v>39</v>
      </c>
      <c r="C973" s="4" t="s">
        <v>31</v>
      </c>
      <c r="D973" s="4" t="s">
        <v>141</v>
      </c>
      <c r="E973" s="4">
        <v>19</v>
      </c>
      <c r="F973" s="4">
        <v>7.0000000000000007E-2</v>
      </c>
      <c r="G973" s="6">
        <f t="shared" si="120"/>
        <v>954</v>
      </c>
      <c r="H973" s="4">
        <v>-0.08</v>
      </c>
      <c r="I973" s="6">
        <f t="shared" si="121"/>
        <v>955</v>
      </c>
      <c r="J973" s="4">
        <v>7.0000000000000007E-2</v>
      </c>
      <c r="K973" s="4">
        <v>-0.03</v>
      </c>
      <c r="L973" s="6">
        <f t="shared" si="122"/>
        <v>907</v>
      </c>
      <c r="M973" s="4"/>
      <c r="N973" s="4"/>
      <c r="O973" s="4"/>
      <c r="P973" s="4"/>
      <c r="Q973" s="6">
        <f t="shared" si="123"/>
        <v>999</v>
      </c>
      <c r="R973" s="4">
        <v>-0.03</v>
      </c>
      <c r="S973" s="4">
        <v>0.05</v>
      </c>
      <c r="T973" s="4">
        <v>-0.03</v>
      </c>
      <c r="U973" s="6">
        <f t="shared" si="124"/>
        <v>687</v>
      </c>
      <c r="V973" s="4">
        <v>-0.09</v>
      </c>
      <c r="W973" s="6">
        <f t="shared" si="125"/>
        <v>969</v>
      </c>
      <c r="X973" s="4"/>
      <c r="Y973" s="4">
        <v>0.09</v>
      </c>
      <c r="Z973" s="4">
        <v>-0.09</v>
      </c>
      <c r="AA973" s="4" t="s">
        <v>37</v>
      </c>
      <c r="AB973" s="4">
        <v>2021</v>
      </c>
      <c r="AC973" s="6">
        <f t="shared" si="126"/>
        <v>913.05</v>
      </c>
      <c r="AD973" s="14">
        <f t="shared" si="127"/>
        <v>971</v>
      </c>
    </row>
    <row r="974" spans="1:30" x14ac:dyDescent="0.35">
      <c r="A974" s="4" t="s">
        <v>1153</v>
      </c>
      <c r="B974" s="4" t="s">
        <v>1142</v>
      </c>
      <c r="C974" s="4" t="s">
        <v>31</v>
      </c>
      <c r="D974" s="4" t="s">
        <v>213</v>
      </c>
      <c r="E974" s="4">
        <v>23</v>
      </c>
      <c r="F974" s="4">
        <v>0.1</v>
      </c>
      <c r="G974" s="6">
        <f t="shared" si="120"/>
        <v>949</v>
      </c>
      <c r="H974" s="4">
        <v>-0.09</v>
      </c>
      <c r="I974" s="6">
        <f t="shared" si="121"/>
        <v>965</v>
      </c>
      <c r="J974" s="4">
        <v>0.09</v>
      </c>
      <c r="K974" s="4">
        <v>0.05</v>
      </c>
      <c r="L974" s="6">
        <f t="shared" si="122"/>
        <v>843</v>
      </c>
      <c r="M974" s="4"/>
      <c r="N974" s="4"/>
      <c r="O974" s="4"/>
      <c r="P974" s="4"/>
      <c r="Q974" s="6">
        <f t="shared" si="123"/>
        <v>999</v>
      </c>
      <c r="R974" s="4">
        <v>-0.05</v>
      </c>
      <c r="S974" s="4">
        <v>0</v>
      </c>
      <c r="T974" s="4">
        <v>-7.0000000000000007E-2</v>
      </c>
      <c r="U974" s="6">
        <f t="shared" si="124"/>
        <v>846</v>
      </c>
      <c r="V974" s="4">
        <v>0</v>
      </c>
      <c r="W974" s="6">
        <f t="shared" si="125"/>
        <v>903</v>
      </c>
      <c r="X974" s="4"/>
      <c r="Y974" s="4">
        <v>0</v>
      </c>
      <c r="Z974" s="4">
        <v>-0.08</v>
      </c>
      <c r="AA974" s="4" t="s">
        <v>37</v>
      </c>
      <c r="AB974" s="4">
        <v>2021</v>
      </c>
      <c r="AC974" s="6">
        <f t="shared" si="126"/>
        <v>919.25000000000011</v>
      </c>
      <c r="AD974" s="14">
        <f t="shared" si="127"/>
        <v>972</v>
      </c>
    </row>
    <row r="975" spans="1:30" x14ac:dyDescent="0.35">
      <c r="A975" s="4" t="s">
        <v>730</v>
      </c>
      <c r="B975" s="4" t="s">
        <v>101</v>
      </c>
      <c r="C975" s="4" t="s">
        <v>82</v>
      </c>
      <c r="D975" s="4" t="s">
        <v>36</v>
      </c>
      <c r="E975" s="4">
        <v>29</v>
      </c>
      <c r="F975" s="4">
        <v>0.56000000000000005</v>
      </c>
      <c r="G975" s="6">
        <f t="shared" si="120"/>
        <v>867</v>
      </c>
      <c r="H975" s="4">
        <v>-0.04</v>
      </c>
      <c r="I975" s="6">
        <f t="shared" si="121"/>
        <v>883</v>
      </c>
      <c r="J975" s="4">
        <v>0.04</v>
      </c>
      <c r="K975" s="4">
        <v>-0.06</v>
      </c>
      <c r="L975" s="6">
        <f t="shared" si="122"/>
        <v>944</v>
      </c>
      <c r="M975" s="4"/>
      <c r="N975" s="4"/>
      <c r="O975" s="4"/>
      <c r="P975" s="4"/>
      <c r="Q975" s="6">
        <f t="shared" si="123"/>
        <v>999</v>
      </c>
      <c r="R975" s="4">
        <v>-0.01</v>
      </c>
      <c r="S975" s="4">
        <v>0.01</v>
      </c>
      <c r="T975" s="4">
        <v>-0.1</v>
      </c>
      <c r="U975" s="6">
        <f t="shared" si="124"/>
        <v>960</v>
      </c>
      <c r="V975" s="4">
        <v>0.02</v>
      </c>
      <c r="W975" s="6">
        <f t="shared" si="125"/>
        <v>874</v>
      </c>
      <c r="X975" s="4"/>
      <c r="Y975" s="4">
        <v>-0.01</v>
      </c>
      <c r="Z975" s="4">
        <v>-0.05</v>
      </c>
      <c r="AA975" s="4" t="s">
        <v>37</v>
      </c>
      <c r="AB975" s="4">
        <v>2021</v>
      </c>
      <c r="AC975" s="6">
        <f t="shared" si="126"/>
        <v>920.84999999999991</v>
      </c>
      <c r="AD975" s="14">
        <f t="shared" si="127"/>
        <v>973</v>
      </c>
    </row>
    <row r="976" spans="1:30" x14ac:dyDescent="0.35">
      <c r="A976" s="4" t="s">
        <v>432</v>
      </c>
      <c r="B976" s="4" t="s">
        <v>68</v>
      </c>
      <c r="C976" s="4" t="s">
        <v>31</v>
      </c>
      <c r="D976" s="4" t="s">
        <v>147</v>
      </c>
      <c r="E976" s="4">
        <v>23</v>
      </c>
      <c r="F976" s="4">
        <v>0.2</v>
      </c>
      <c r="G976" s="6">
        <f t="shared" si="120"/>
        <v>924</v>
      </c>
      <c r="H976" s="4">
        <v>-0.1</v>
      </c>
      <c r="I976" s="6">
        <f t="shared" si="121"/>
        <v>973</v>
      </c>
      <c r="J976" s="4">
        <v>0.02</v>
      </c>
      <c r="K976" s="4">
        <v>0.05</v>
      </c>
      <c r="L976" s="6">
        <f t="shared" si="122"/>
        <v>843</v>
      </c>
      <c r="M976" s="4"/>
      <c r="N976" s="4"/>
      <c r="O976" s="4"/>
      <c r="P976" s="4"/>
      <c r="Q976" s="6">
        <f t="shared" si="123"/>
        <v>999</v>
      </c>
      <c r="R976" s="4">
        <v>0.05</v>
      </c>
      <c r="S976" s="4">
        <v>0.06</v>
      </c>
      <c r="T976" s="4">
        <v>-0.09</v>
      </c>
      <c r="U976" s="6">
        <f t="shared" si="124"/>
        <v>923</v>
      </c>
      <c r="V976" s="4">
        <v>0.02</v>
      </c>
      <c r="W976" s="6">
        <f t="shared" si="125"/>
        <v>874</v>
      </c>
      <c r="X976" s="4"/>
      <c r="Y976" s="4">
        <v>-0.06</v>
      </c>
      <c r="Z976" s="4">
        <v>0.04</v>
      </c>
      <c r="AA976" s="4" t="s">
        <v>28</v>
      </c>
      <c r="AB976" s="4">
        <v>2021</v>
      </c>
      <c r="AC976" s="6">
        <f t="shared" si="126"/>
        <v>926.15000000000009</v>
      </c>
      <c r="AD976" s="14">
        <f t="shared" si="127"/>
        <v>974</v>
      </c>
    </row>
    <row r="977" spans="1:30" x14ac:dyDescent="0.35">
      <c r="A977" s="4" t="s">
        <v>1154</v>
      </c>
      <c r="B977" s="4" t="s">
        <v>68</v>
      </c>
      <c r="C977" s="4" t="s">
        <v>31</v>
      </c>
      <c r="D977" s="4" t="s">
        <v>474</v>
      </c>
      <c r="E977" s="4">
        <v>25</v>
      </c>
      <c r="F977" s="4">
        <v>0.16</v>
      </c>
      <c r="G977" s="6">
        <f t="shared" si="120"/>
        <v>932</v>
      </c>
      <c r="H977" s="4">
        <v>-0.09</v>
      </c>
      <c r="I977" s="6">
        <f t="shared" si="121"/>
        <v>965</v>
      </c>
      <c r="J977" s="4">
        <v>0.05</v>
      </c>
      <c r="K977" s="4">
        <v>0</v>
      </c>
      <c r="L977" s="6">
        <f t="shared" si="122"/>
        <v>885</v>
      </c>
      <c r="M977" s="4"/>
      <c r="N977" s="4"/>
      <c r="O977" s="4"/>
      <c r="P977" s="4"/>
      <c r="Q977" s="6">
        <f t="shared" si="123"/>
        <v>999</v>
      </c>
      <c r="R977" s="4">
        <v>0.04</v>
      </c>
      <c r="S977" s="4">
        <v>7.0000000000000007E-2</v>
      </c>
      <c r="T977" s="4">
        <v>-0.09</v>
      </c>
      <c r="U977" s="6">
        <f t="shared" si="124"/>
        <v>923</v>
      </c>
      <c r="V977" s="4">
        <v>0.06</v>
      </c>
      <c r="W977" s="6">
        <f t="shared" si="125"/>
        <v>803</v>
      </c>
      <c r="X977" s="4"/>
      <c r="Y977" s="4">
        <v>0.01</v>
      </c>
      <c r="Z977" s="4">
        <v>0.1</v>
      </c>
      <c r="AA977" s="4" t="s">
        <v>28</v>
      </c>
      <c r="AB977" s="4">
        <v>2021</v>
      </c>
      <c r="AC977" s="6">
        <f t="shared" si="126"/>
        <v>926.65000000000009</v>
      </c>
      <c r="AD977" s="14">
        <f t="shared" si="127"/>
        <v>975</v>
      </c>
    </row>
    <row r="978" spans="1:30" x14ac:dyDescent="0.35">
      <c r="A978" s="4" t="s">
        <v>1155</v>
      </c>
      <c r="B978" s="4" t="s">
        <v>57</v>
      </c>
      <c r="C978" s="4" t="s">
        <v>26</v>
      </c>
      <c r="D978" s="4" t="s">
        <v>283</v>
      </c>
      <c r="E978" s="4">
        <v>18</v>
      </c>
      <c r="F978" s="4">
        <v>0.28000000000000003</v>
      </c>
      <c r="G978" s="6">
        <f t="shared" si="120"/>
        <v>915</v>
      </c>
      <c r="H978" s="4">
        <v>-0.06</v>
      </c>
      <c r="I978" s="6">
        <f t="shared" si="121"/>
        <v>923</v>
      </c>
      <c r="J978" s="4">
        <v>-0.01</v>
      </c>
      <c r="K978" s="4">
        <v>-0.02</v>
      </c>
      <c r="L978" s="6">
        <f t="shared" si="122"/>
        <v>900</v>
      </c>
      <c r="M978" s="4"/>
      <c r="N978" s="4"/>
      <c r="O978" s="4"/>
      <c r="P978" s="4"/>
      <c r="Q978" s="6">
        <f t="shared" si="123"/>
        <v>999</v>
      </c>
      <c r="R978" s="4">
        <v>-0.05</v>
      </c>
      <c r="S978" s="4">
        <v>7.0000000000000007E-2</v>
      </c>
      <c r="T978" s="4">
        <v>-0.09</v>
      </c>
      <c r="U978" s="6">
        <f t="shared" si="124"/>
        <v>923</v>
      </c>
      <c r="V978" s="4">
        <v>-0.01</v>
      </c>
      <c r="W978" s="6">
        <f t="shared" si="125"/>
        <v>919</v>
      </c>
      <c r="X978" s="4"/>
      <c r="Y978" s="4">
        <v>-0.05</v>
      </c>
      <c r="Z978" s="4">
        <v>0.03</v>
      </c>
      <c r="AA978" s="4" t="s">
        <v>33</v>
      </c>
      <c r="AB978" s="4">
        <v>2021</v>
      </c>
      <c r="AC978" s="6">
        <f t="shared" si="126"/>
        <v>928.2</v>
      </c>
      <c r="AD978" s="14">
        <f t="shared" si="127"/>
        <v>976</v>
      </c>
    </row>
    <row r="979" spans="1:30" x14ac:dyDescent="0.35">
      <c r="A979" s="4" t="s">
        <v>1156</v>
      </c>
      <c r="B979" s="4" t="s">
        <v>57</v>
      </c>
      <c r="C979" s="4" t="s">
        <v>31</v>
      </c>
      <c r="D979" s="4" t="s">
        <v>178</v>
      </c>
      <c r="E979" s="4">
        <v>17</v>
      </c>
      <c r="F979" s="4">
        <v>0.02</v>
      </c>
      <c r="G979" s="6">
        <f t="shared" si="120"/>
        <v>960</v>
      </c>
      <c r="H979" s="4">
        <v>-0.05</v>
      </c>
      <c r="I979" s="6">
        <f t="shared" si="121"/>
        <v>908</v>
      </c>
      <c r="J979" s="4">
        <v>-7.0000000000000007E-2</v>
      </c>
      <c r="K979" s="4">
        <v>-0.06</v>
      </c>
      <c r="L979" s="6">
        <f t="shared" si="122"/>
        <v>944</v>
      </c>
      <c r="M979" s="4"/>
      <c r="N979" s="4"/>
      <c r="O979" s="4"/>
      <c r="P979" s="4"/>
      <c r="Q979" s="6">
        <f t="shared" si="123"/>
        <v>999</v>
      </c>
      <c r="R979" s="4">
        <v>-0.06</v>
      </c>
      <c r="S979" s="4">
        <v>-0.03</v>
      </c>
      <c r="T979" s="4">
        <v>-0.08</v>
      </c>
      <c r="U979" s="6">
        <f t="shared" si="124"/>
        <v>885</v>
      </c>
      <c r="V979" s="4">
        <v>0.01</v>
      </c>
      <c r="W979" s="6">
        <f t="shared" si="125"/>
        <v>891</v>
      </c>
      <c r="X979" s="4"/>
      <c r="Y979" s="4">
        <v>-0.06</v>
      </c>
      <c r="Z979" s="4">
        <v>0.01</v>
      </c>
      <c r="AA979" s="4" t="s">
        <v>33</v>
      </c>
      <c r="AB979" s="4">
        <v>2021</v>
      </c>
      <c r="AC979" s="6">
        <f t="shared" si="126"/>
        <v>931.5</v>
      </c>
      <c r="AD979" s="14">
        <f t="shared" si="127"/>
        <v>977</v>
      </c>
    </row>
    <row r="980" spans="1:30" x14ac:dyDescent="0.35">
      <c r="A980" s="4" t="s">
        <v>1157</v>
      </c>
      <c r="B980" s="4" t="s">
        <v>57</v>
      </c>
      <c r="C980" s="4" t="s">
        <v>31</v>
      </c>
      <c r="D980" s="4" t="s">
        <v>32</v>
      </c>
      <c r="E980" s="4">
        <v>17</v>
      </c>
      <c r="F980" s="4">
        <v>-0.03</v>
      </c>
      <c r="G980" s="6">
        <f t="shared" si="120"/>
        <v>971</v>
      </c>
      <c r="H980" s="4">
        <v>-0.06</v>
      </c>
      <c r="I980" s="6">
        <f t="shared" si="121"/>
        <v>923</v>
      </c>
      <c r="J980" s="4">
        <v>-0.01</v>
      </c>
      <c r="K980" s="4">
        <v>-0.04</v>
      </c>
      <c r="L980" s="6">
        <f t="shared" si="122"/>
        <v>922</v>
      </c>
      <c r="M980" s="4"/>
      <c r="N980" s="4"/>
      <c r="O980" s="4"/>
      <c r="P980" s="4"/>
      <c r="Q980" s="6">
        <f t="shared" si="123"/>
        <v>999</v>
      </c>
      <c r="R980" s="4">
        <v>-0.05</v>
      </c>
      <c r="S980" s="4">
        <v>-0.05</v>
      </c>
      <c r="T980" s="4">
        <v>-7.0000000000000007E-2</v>
      </c>
      <c r="U980" s="6">
        <f t="shared" si="124"/>
        <v>846</v>
      </c>
      <c r="V980" s="4">
        <v>-0.05</v>
      </c>
      <c r="W980" s="6">
        <f t="shared" si="125"/>
        <v>951</v>
      </c>
      <c r="X980" s="4"/>
      <c r="Y980" s="4">
        <v>0.09</v>
      </c>
      <c r="Z980" s="4">
        <v>0</v>
      </c>
      <c r="AA980" s="4" t="s">
        <v>33</v>
      </c>
      <c r="AB980" s="4">
        <v>2021</v>
      </c>
      <c r="AC980" s="6">
        <f t="shared" si="126"/>
        <v>932.65</v>
      </c>
      <c r="AD980" s="14">
        <f t="shared" si="127"/>
        <v>978</v>
      </c>
    </row>
    <row r="981" spans="1:30" x14ac:dyDescent="0.35">
      <c r="A981" s="4" t="s">
        <v>1158</v>
      </c>
      <c r="B981" s="4" t="s">
        <v>646</v>
      </c>
      <c r="C981" s="4" t="s">
        <v>301</v>
      </c>
      <c r="D981" s="4" t="s">
        <v>218</v>
      </c>
      <c r="E981" s="4">
        <v>21</v>
      </c>
      <c r="F981" s="4">
        <v>0.28999999999999998</v>
      </c>
      <c r="G981" s="6">
        <f t="shared" si="120"/>
        <v>914</v>
      </c>
      <c r="H981" s="4">
        <v>-0.08</v>
      </c>
      <c r="I981" s="6">
        <f t="shared" si="121"/>
        <v>955</v>
      </c>
      <c r="J981" s="4">
        <v>-0.06</v>
      </c>
      <c r="K981" s="4">
        <v>-0.03</v>
      </c>
      <c r="L981" s="6">
        <f t="shared" si="122"/>
        <v>907</v>
      </c>
      <c r="M981" s="4"/>
      <c r="N981" s="4"/>
      <c r="O981" s="4"/>
      <c r="P981" s="4"/>
      <c r="Q981" s="6">
        <f t="shared" si="123"/>
        <v>999</v>
      </c>
      <c r="R981" s="4">
        <v>0.05</v>
      </c>
      <c r="S981" s="4">
        <v>-0.06</v>
      </c>
      <c r="T981" s="4">
        <v>-0.09</v>
      </c>
      <c r="U981" s="6">
        <f t="shared" si="124"/>
        <v>923</v>
      </c>
      <c r="V981" s="4">
        <v>0</v>
      </c>
      <c r="W981" s="6">
        <f t="shared" si="125"/>
        <v>903</v>
      </c>
      <c r="X981" s="4"/>
      <c r="Y981" s="4">
        <v>0.08</v>
      </c>
      <c r="Z981" s="4">
        <v>-0.02</v>
      </c>
      <c r="AA981" s="4" t="s">
        <v>50</v>
      </c>
      <c r="AB981" s="4">
        <v>2021</v>
      </c>
      <c r="AC981" s="6">
        <f t="shared" si="126"/>
        <v>935.85000000000014</v>
      </c>
      <c r="AD981" s="14">
        <f t="shared" si="127"/>
        <v>979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42515-FFA4-40EE-B4EC-800DC60C4D1A}">
  <sheetPr>
    <tabColor rgb="FF00B050"/>
  </sheetPr>
  <dimension ref="A1:AM1291"/>
  <sheetViews>
    <sheetView topLeftCell="M1" workbookViewId="0">
      <selection activeCell="T2" sqref="T2"/>
    </sheetView>
  </sheetViews>
  <sheetFormatPr defaultRowHeight="14.5" x14ac:dyDescent="0.35"/>
  <cols>
    <col min="1" max="1" width="18.7265625" style="1" bestFit="1" customWidth="1"/>
    <col min="2" max="2" width="27.7265625" style="1" bestFit="1" customWidth="1"/>
    <col min="3" max="7" width="8.7265625" style="1"/>
    <col min="8" max="8" width="8.7265625" style="3"/>
    <col min="9" max="9" width="8.7265625" style="1"/>
    <col min="10" max="10" width="8.7265625" style="3"/>
    <col min="11" max="11" width="8.7265625" style="1"/>
    <col min="12" max="13" width="8.81640625" style="1" customWidth="1"/>
    <col min="14" max="19" width="8.7265625" style="1"/>
    <col min="20" max="20" width="8.7265625" style="3"/>
    <col min="21" max="21" width="8.7265625" style="1"/>
    <col min="22" max="22" width="8.81640625" style="1" customWidth="1"/>
    <col min="23" max="33" width="8.7265625" style="1"/>
    <col min="34" max="34" width="8.7265625" style="3"/>
    <col min="35" max="35" width="8.7265625" style="1"/>
    <col min="36" max="37" width="0" style="1" hidden="1" customWidth="1"/>
    <col min="38" max="39" width="8.7265625" style="3"/>
    <col min="40" max="16384" width="8.7265625" style="1"/>
  </cols>
  <sheetData>
    <row r="1" spans="1:39" x14ac:dyDescent="0.35">
      <c r="H1" s="2">
        <v>0.1</v>
      </c>
      <c r="J1" s="2">
        <v>0.35</v>
      </c>
      <c r="T1" s="2">
        <v>0.25</v>
      </c>
      <c r="AH1" s="2">
        <v>0.3</v>
      </c>
    </row>
    <row r="2" spans="1:39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1159</v>
      </c>
      <c r="G2" s="1" t="s">
        <v>5</v>
      </c>
      <c r="H2" s="3" t="s">
        <v>1160</v>
      </c>
      <c r="I2" s="1" t="s">
        <v>1161</v>
      </c>
      <c r="J2" s="6" t="str">
        <f>I2&amp;"_Rank"</f>
        <v>Total Cmp_Rank</v>
      </c>
      <c r="K2" s="1" t="s">
        <v>1163</v>
      </c>
      <c r="L2" s="1" t="s">
        <v>1164</v>
      </c>
      <c r="M2" s="1" t="s">
        <v>1165</v>
      </c>
      <c r="N2" s="1" t="s">
        <v>1166</v>
      </c>
      <c r="O2" s="1" t="s">
        <v>1167</v>
      </c>
      <c r="P2" s="1" t="s">
        <v>1168</v>
      </c>
      <c r="Q2" s="1" t="s">
        <v>1169</v>
      </c>
      <c r="R2" s="1" t="s">
        <v>1170</v>
      </c>
      <c r="S2" s="1" t="s">
        <v>1171</v>
      </c>
      <c r="T2" s="6" t="str">
        <f>S2&amp;"_Rank"</f>
        <v>Medium Cmp_Rank</v>
      </c>
      <c r="U2" s="1" t="s">
        <v>1172</v>
      </c>
      <c r="V2" s="1" t="s">
        <v>1173</v>
      </c>
      <c r="W2" s="1" t="s">
        <v>1174</v>
      </c>
      <c r="X2" s="1" t="s">
        <v>1175</v>
      </c>
      <c r="Y2" s="1" t="s">
        <v>1176</v>
      </c>
      <c r="Z2" s="1" t="s">
        <v>1177</v>
      </c>
      <c r="AA2" s="1" t="s">
        <v>1178</v>
      </c>
      <c r="AB2" s="1" t="s">
        <v>1179</v>
      </c>
      <c r="AC2" s="1" t="s">
        <v>1180</v>
      </c>
      <c r="AD2" s="1" t="s">
        <v>1181</v>
      </c>
      <c r="AE2" s="1" t="s">
        <v>1182</v>
      </c>
      <c r="AF2" s="1" t="s">
        <v>1183</v>
      </c>
      <c r="AG2" s="1" t="s">
        <v>1184</v>
      </c>
      <c r="AH2" s="3" t="s">
        <v>1185</v>
      </c>
      <c r="AI2" s="1" t="s">
        <v>1186</v>
      </c>
      <c r="AJ2" s="1" t="s">
        <v>21</v>
      </c>
      <c r="AK2" s="1" t="s">
        <v>22</v>
      </c>
      <c r="AL2" s="3" t="s">
        <v>23</v>
      </c>
      <c r="AM2" s="3" t="s">
        <v>1187</v>
      </c>
    </row>
    <row r="3" spans="1:39" s="10" customFormat="1" x14ac:dyDescent="0.35">
      <c r="A3" s="1" t="s">
        <v>1188</v>
      </c>
      <c r="B3" s="1" t="s">
        <v>25</v>
      </c>
      <c r="C3" s="1" t="s">
        <v>1189</v>
      </c>
      <c r="D3" s="1" t="s">
        <v>534</v>
      </c>
      <c r="E3" s="1">
        <v>26</v>
      </c>
      <c r="F3" s="1">
        <v>1994</v>
      </c>
      <c r="G3" s="1">
        <v>35.54</v>
      </c>
      <c r="H3" s="3">
        <f t="shared" ref="H3:H66" si="0">RANK(G3,$G$3:$G$1291)</f>
        <v>15</v>
      </c>
      <c r="I3" s="1">
        <v>1532.07</v>
      </c>
      <c r="J3" s="3">
        <f t="shared" ref="J3:J66" si="1">IFERROR(RANK(I3,$I$3:$I$1291),9999)</f>
        <v>10</v>
      </c>
      <c r="K3" s="1">
        <v>2092.9</v>
      </c>
      <c r="L3" s="1">
        <v>73.23</v>
      </c>
      <c r="M3" s="9">
        <f>IFERROR(RANK(L3,$L$3:$L$1291),9999)</f>
        <v>940</v>
      </c>
      <c r="N3" s="1">
        <v>33733.01</v>
      </c>
      <c r="O3" s="1">
        <v>11542.93</v>
      </c>
      <c r="P3" s="1">
        <v>518.92999999999995</v>
      </c>
      <c r="Q3" s="1">
        <v>634.98</v>
      </c>
      <c r="R3" s="1">
        <v>81.69</v>
      </c>
      <c r="S3" s="1">
        <v>659.04</v>
      </c>
      <c r="T3" s="3">
        <f t="shared" ref="T3:T66" si="2">RANK($S3,$S$3:$S$1291)</f>
        <v>10</v>
      </c>
      <c r="U3" s="1">
        <v>822.09</v>
      </c>
      <c r="V3" s="1">
        <v>80.17</v>
      </c>
      <c r="W3" s="9">
        <f t="shared" ref="W3:W66" si="3">IFERROR(RANK(V3,$V$3:$V$1291),9999)</f>
        <v>792</v>
      </c>
      <c r="X3" s="1">
        <v>339.09</v>
      </c>
      <c r="Y3" s="1">
        <v>575</v>
      </c>
      <c r="Z3" s="1">
        <v>59.05</v>
      </c>
      <c r="AA3" s="1">
        <v>9.07</v>
      </c>
      <c r="AB3" s="1">
        <v>9.92</v>
      </c>
      <c r="AC3" s="1">
        <v>-0.98</v>
      </c>
      <c r="AD3" s="1">
        <v>88.96</v>
      </c>
      <c r="AE3" s="1">
        <v>182.02</v>
      </c>
      <c r="AF3" s="1">
        <v>97.06</v>
      </c>
      <c r="AG3" s="1">
        <v>20</v>
      </c>
      <c r="AH3" s="3">
        <f t="shared" ref="AH3:AH66" si="4">RANK(AG3,$AG$3:$AG$1291)</f>
        <v>4</v>
      </c>
      <c r="AI3" s="1">
        <v>264.08</v>
      </c>
      <c r="AJ3" s="1" t="s">
        <v>37</v>
      </c>
      <c r="AK3" s="1">
        <v>2021</v>
      </c>
      <c r="AL3" s="3">
        <f>$H$1*H3+$J$1*J3+$T$1*T3+$AH$1*AH3</f>
        <v>8.6999999999999993</v>
      </c>
      <c r="AM3" s="12">
        <f>RANK(AL3,$AL$3:$AL$1291,1)</f>
        <v>1</v>
      </c>
    </row>
    <row r="4" spans="1:39" s="10" customFormat="1" x14ac:dyDescent="0.35">
      <c r="A4" s="1" t="s">
        <v>1190</v>
      </c>
      <c r="B4" s="1" t="s">
        <v>39</v>
      </c>
      <c r="C4" s="1" t="s">
        <v>1189</v>
      </c>
      <c r="D4" s="1" t="s">
        <v>42</v>
      </c>
      <c r="E4" s="1">
        <v>22</v>
      </c>
      <c r="F4" s="1">
        <v>1998</v>
      </c>
      <c r="G4" s="1">
        <v>31.91</v>
      </c>
      <c r="H4" s="3">
        <f t="shared" si="0"/>
        <v>49</v>
      </c>
      <c r="I4" s="1">
        <v>2435.9899999999998</v>
      </c>
      <c r="J4" s="3">
        <f t="shared" si="1"/>
        <v>1</v>
      </c>
      <c r="K4" s="1">
        <v>2784.98</v>
      </c>
      <c r="L4" s="1">
        <v>87.49</v>
      </c>
      <c r="M4" s="9">
        <f t="shared" ref="M4:M67" si="5">IFERROR(RANK(L4,$L$3:$L$1291),9999)</f>
        <v>177</v>
      </c>
      <c r="N4" s="1">
        <v>45903.02</v>
      </c>
      <c r="O4" s="1">
        <v>13471.92</v>
      </c>
      <c r="P4" s="1">
        <v>1077.03</v>
      </c>
      <c r="Q4" s="1">
        <v>1156.03</v>
      </c>
      <c r="R4" s="1">
        <v>93.23</v>
      </c>
      <c r="S4" s="1">
        <v>995.97</v>
      </c>
      <c r="T4" s="3">
        <f t="shared" si="2"/>
        <v>1</v>
      </c>
      <c r="U4" s="1">
        <v>1100.98</v>
      </c>
      <c r="V4" s="1">
        <v>90.4</v>
      </c>
      <c r="W4" s="9">
        <f t="shared" si="3"/>
        <v>259</v>
      </c>
      <c r="X4" s="1">
        <v>326.07</v>
      </c>
      <c r="Y4" s="1">
        <v>459.91</v>
      </c>
      <c r="Z4" s="1">
        <v>70.87</v>
      </c>
      <c r="AA4" s="1">
        <v>2.0699999999999998</v>
      </c>
      <c r="AB4" s="1">
        <v>3.43</v>
      </c>
      <c r="AC4" s="1">
        <v>-1.54</v>
      </c>
      <c r="AD4" s="1">
        <v>41</v>
      </c>
      <c r="AE4" s="1">
        <v>288.97000000000003</v>
      </c>
      <c r="AF4" s="1">
        <v>38.08</v>
      </c>
      <c r="AG4" s="1">
        <v>6.02</v>
      </c>
      <c r="AH4" s="3">
        <f t="shared" si="4"/>
        <v>32</v>
      </c>
      <c r="AI4" s="1">
        <v>265.89999999999998</v>
      </c>
      <c r="AJ4" s="1" t="s">
        <v>37</v>
      </c>
      <c r="AK4" s="1">
        <v>2021</v>
      </c>
      <c r="AL4" s="3">
        <f>$H$1*H4+$J$1*J4+$T$1*T4+$AH$1*AH4</f>
        <v>15.1</v>
      </c>
      <c r="AM4" s="12">
        <f t="shared" ref="AM4:AM67" si="6">RANK(AL4,$AL$3:$AL$1291,1)</f>
        <v>2</v>
      </c>
    </row>
    <row r="5" spans="1:39" x14ac:dyDescent="0.35">
      <c r="A5" s="1" t="s">
        <v>1191</v>
      </c>
      <c r="B5" s="1" t="s">
        <v>39</v>
      </c>
      <c r="C5" s="1" t="s">
        <v>1189</v>
      </c>
      <c r="D5" s="1" t="s">
        <v>91</v>
      </c>
      <c r="E5" s="1">
        <v>23</v>
      </c>
      <c r="F5" s="1">
        <v>1997</v>
      </c>
      <c r="G5" s="1">
        <v>32.119999999999997</v>
      </c>
      <c r="H5" s="3">
        <f t="shared" si="0"/>
        <v>45</v>
      </c>
      <c r="I5" s="1">
        <v>1604.97</v>
      </c>
      <c r="J5" s="3">
        <f t="shared" si="1"/>
        <v>8</v>
      </c>
      <c r="K5" s="1">
        <v>1934.07</v>
      </c>
      <c r="L5" s="1">
        <v>82.98</v>
      </c>
      <c r="M5" s="9">
        <f t="shared" si="5"/>
        <v>416</v>
      </c>
      <c r="N5" s="1">
        <v>27860.91</v>
      </c>
      <c r="O5" s="1">
        <v>9314.0499999999993</v>
      </c>
      <c r="P5" s="1">
        <v>773.93</v>
      </c>
      <c r="Q5" s="1">
        <v>854.1</v>
      </c>
      <c r="R5" s="1">
        <v>90.65</v>
      </c>
      <c r="S5" s="1">
        <v>625.91999999999996</v>
      </c>
      <c r="T5" s="3">
        <f t="shared" si="2"/>
        <v>12</v>
      </c>
      <c r="U5" s="1">
        <v>730.97</v>
      </c>
      <c r="V5" s="1">
        <v>85.68</v>
      </c>
      <c r="W5" s="9">
        <f t="shared" si="3"/>
        <v>525</v>
      </c>
      <c r="X5" s="1">
        <v>168.94</v>
      </c>
      <c r="Y5" s="1">
        <v>261.95</v>
      </c>
      <c r="Z5" s="1">
        <v>64.540000000000006</v>
      </c>
      <c r="AA5" s="1">
        <v>6.93</v>
      </c>
      <c r="AB5" s="1">
        <v>5.36</v>
      </c>
      <c r="AC5" s="1">
        <v>1.65</v>
      </c>
      <c r="AD5" s="1">
        <v>47.07</v>
      </c>
      <c r="AE5" s="1">
        <v>157.9</v>
      </c>
      <c r="AF5" s="1">
        <v>67.989999999999995</v>
      </c>
      <c r="AG5" s="1">
        <v>10.97</v>
      </c>
      <c r="AH5" s="3">
        <f t="shared" si="4"/>
        <v>17</v>
      </c>
      <c r="AI5" s="1">
        <v>222</v>
      </c>
      <c r="AJ5" s="1" t="s">
        <v>37</v>
      </c>
      <c r="AK5" s="1">
        <v>2021</v>
      </c>
      <c r="AL5" s="3">
        <f>$H$1*H5+$J$1*J5+$T$1*T5+$AH$1*AH5</f>
        <v>15.4</v>
      </c>
      <c r="AM5" s="12">
        <f t="shared" si="6"/>
        <v>3</v>
      </c>
    </row>
    <row r="6" spans="1:39" x14ac:dyDescent="0.35">
      <c r="A6" s="1" t="s">
        <v>1192</v>
      </c>
      <c r="B6" s="1" t="s">
        <v>48</v>
      </c>
      <c r="C6" s="1" t="s">
        <v>1189</v>
      </c>
      <c r="D6" s="1" t="s">
        <v>91</v>
      </c>
      <c r="E6" s="1">
        <v>27</v>
      </c>
      <c r="F6" s="1">
        <v>1992</v>
      </c>
      <c r="G6" s="1">
        <v>28.68</v>
      </c>
      <c r="H6" s="3">
        <f t="shared" si="0"/>
        <v>118</v>
      </c>
      <c r="I6" s="1">
        <v>1999.98</v>
      </c>
      <c r="J6" s="3">
        <f t="shared" si="1"/>
        <v>2</v>
      </c>
      <c r="K6" s="1">
        <v>2272.91</v>
      </c>
      <c r="L6" s="1">
        <v>88.06</v>
      </c>
      <c r="M6" s="9">
        <f t="shared" si="5"/>
        <v>150</v>
      </c>
      <c r="N6" s="1">
        <v>41515.08</v>
      </c>
      <c r="O6" s="1">
        <v>11651.92</v>
      </c>
      <c r="P6" s="1">
        <v>677.08</v>
      </c>
      <c r="Q6" s="1">
        <v>734.96</v>
      </c>
      <c r="R6" s="1">
        <v>92.02</v>
      </c>
      <c r="S6" s="1">
        <v>945.95</v>
      </c>
      <c r="T6" s="3">
        <f t="shared" si="2"/>
        <v>2</v>
      </c>
      <c r="U6" s="1">
        <v>1025.95</v>
      </c>
      <c r="V6" s="1">
        <v>92.25</v>
      </c>
      <c r="W6" s="9">
        <f t="shared" si="3"/>
        <v>156</v>
      </c>
      <c r="X6" s="1">
        <v>359.95</v>
      </c>
      <c r="Y6" s="1">
        <v>463.07</v>
      </c>
      <c r="Z6" s="1">
        <v>77.900000000000006</v>
      </c>
      <c r="AA6" s="1">
        <v>6.02</v>
      </c>
      <c r="AB6" s="1">
        <v>4.22</v>
      </c>
      <c r="AC6" s="1">
        <v>1.71</v>
      </c>
      <c r="AD6" s="1">
        <v>45.01</v>
      </c>
      <c r="AE6" s="1">
        <v>235.04</v>
      </c>
      <c r="AF6" s="1">
        <v>43.02</v>
      </c>
      <c r="AG6" s="1">
        <v>10.07</v>
      </c>
      <c r="AH6" s="3">
        <f t="shared" si="4"/>
        <v>18</v>
      </c>
      <c r="AI6" s="1">
        <v>203.9</v>
      </c>
      <c r="AJ6" s="1" t="s">
        <v>37</v>
      </c>
      <c r="AK6" s="1">
        <v>2021</v>
      </c>
      <c r="AL6" s="3">
        <f>$H$1*H6+$J$1*J6+$T$1*T6+$AH$1*AH6</f>
        <v>18.399999999999999</v>
      </c>
      <c r="AM6" s="12">
        <f t="shared" si="6"/>
        <v>4</v>
      </c>
    </row>
    <row r="7" spans="1:39" s="9" customFormat="1" x14ac:dyDescent="0.35">
      <c r="A7" s="1" t="s">
        <v>1193</v>
      </c>
      <c r="B7" s="1" t="s">
        <v>119</v>
      </c>
      <c r="C7" s="1" t="s">
        <v>1189</v>
      </c>
      <c r="D7" s="1" t="s">
        <v>60</v>
      </c>
      <c r="E7" s="1">
        <v>25</v>
      </c>
      <c r="F7" s="1">
        <v>1995</v>
      </c>
      <c r="G7" s="1">
        <v>30.55</v>
      </c>
      <c r="H7" s="3">
        <f t="shared" si="0"/>
        <v>68</v>
      </c>
      <c r="I7" s="1">
        <v>1406.92</v>
      </c>
      <c r="J7" s="3">
        <f t="shared" si="1"/>
        <v>14</v>
      </c>
      <c r="K7" s="1">
        <v>1801.92</v>
      </c>
      <c r="L7" s="1">
        <v>78.14</v>
      </c>
      <c r="M7" s="9">
        <f t="shared" si="5"/>
        <v>665</v>
      </c>
      <c r="N7" s="1">
        <v>27319.91</v>
      </c>
      <c r="O7" s="1">
        <v>7483.97</v>
      </c>
      <c r="P7" s="1">
        <v>576.09</v>
      </c>
      <c r="Q7" s="1">
        <v>698.09</v>
      </c>
      <c r="R7" s="1">
        <v>82.45</v>
      </c>
      <c r="S7" s="1">
        <v>577.94000000000005</v>
      </c>
      <c r="T7" s="3">
        <f t="shared" si="2"/>
        <v>18</v>
      </c>
      <c r="U7" s="1">
        <v>682.98</v>
      </c>
      <c r="V7" s="1">
        <v>84.54</v>
      </c>
      <c r="W7" s="9">
        <f t="shared" si="3"/>
        <v>589</v>
      </c>
      <c r="X7" s="1">
        <v>213.04</v>
      </c>
      <c r="Y7" s="1">
        <v>332.08</v>
      </c>
      <c r="Z7" s="1">
        <v>64.23</v>
      </c>
      <c r="AA7" s="1">
        <v>9</v>
      </c>
      <c r="AB7" s="1">
        <v>6.32</v>
      </c>
      <c r="AC7" s="1">
        <v>2.58</v>
      </c>
      <c r="AD7" s="1">
        <v>41.04</v>
      </c>
      <c r="AE7" s="1">
        <v>138.09</v>
      </c>
      <c r="AF7" s="1">
        <v>66.099999999999994</v>
      </c>
      <c r="AG7" s="1">
        <v>16.010000000000002</v>
      </c>
      <c r="AH7" s="3">
        <f t="shared" si="4"/>
        <v>8</v>
      </c>
      <c r="AI7" s="1">
        <v>161</v>
      </c>
      <c r="AJ7" s="1" t="s">
        <v>37</v>
      </c>
      <c r="AK7" s="1">
        <v>2021</v>
      </c>
      <c r="AL7" s="3">
        <f>$H$1*H7+$J$1*J7+$T$1*T7+$AH$1*AH7</f>
        <v>18.599999999999998</v>
      </c>
      <c r="AM7" s="12">
        <f t="shared" si="6"/>
        <v>5</v>
      </c>
    </row>
    <row r="8" spans="1:39" x14ac:dyDescent="0.35">
      <c r="A8" s="1" t="s">
        <v>1194</v>
      </c>
      <c r="B8" s="1" t="s">
        <v>30</v>
      </c>
      <c r="C8" s="1" t="s">
        <v>1189</v>
      </c>
      <c r="D8" s="1" t="s">
        <v>63</v>
      </c>
      <c r="E8" s="1">
        <v>29</v>
      </c>
      <c r="F8" s="1">
        <v>1991</v>
      </c>
      <c r="G8" s="1">
        <v>33.69</v>
      </c>
      <c r="H8" s="3">
        <f t="shared" si="0"/>
        <v>24</v>
      </c>
      <c r="I8" s="1">
        <v>1868.99</v>
      </c>
      <c r="J8" s="3">
        <f t="shared" si="1"/>
        <v>5</v>
      </c>
      <c r="K8" s="1">
        <v>2147.98</v>
      </c>
      <c r="L8" s="1">
        <v>87.08</v>
      </c>
      <c r="M8" s="9">
        <f t="shared" si="5"/>
        <v>194</v>
      </c>
      <c r="N8" s="1">
        <v>37115.1</v>
      </c>
      <c r="O8" s="1">
        <v>11167.97</v>
      </c>
      <c r="P8" s="1">
        <v>695.94</v>
      </c>
      <c r="Q8" s="1">
        <v>764.08</v>
      </c>
      <c r="R8" s="1">
        <v>91.07</v>
      </c>
      <c r="S8" s="1">
        <v>900.03</v>
      </c>
      <c r="T8" s="3">
        <f t="shared" si="2"/>
        <v>3</v>
      </c>
      <c r="U8" s="1">
        <v>987.98</v>
      </c>
      <c r="V8" s="1">
        <v>91.16</v>
      </c>
      <c r="W8" s="9">
        <f t="shared" si="3"/>
        <v>211</v>
      </c>
      <c r="X8" s="1">
        <v>257.07</v>
      </c>
      <c r="Y8" s="1">
        <v>355.09</v>
      </c>
      <c r="Z8" s="1">
        <v>72.47</v>
      </c>
      <c r="AA8" s="1">
        <v>1</v>
      </c>
      <c r="AB8" s="1">
        <v>2.15</v>
      </c>
      <c r="AC8" s="1">
        <v>-1.02</v>
      </c>
      <c r="AD8" s="1">
        <v>24.99</v>
      </c>
      <c r="AE8" s="1">
        <v>246.95</v>
      </c>
      <c r="AF8" s="1">
        <v>22.99</v>
      </c>
      <c r="AG8" s="1">
        <v>3.95</v>
      </c>
      <c r="AH8" s="3">
        <f t="shared" si="4"/>
        <v>59</v>
      </c>
      <c r="AI8" s="1">
        <v>198.93</v>
      </c>
      <c r="AJ8" s="1" t="s">
        <v>37</v>
      </c>
      <c r="AK8" s="1">
        <v>2021</v>
      </c>
      <c r="AL8" s="3">
        <f>$H$1*H8+$J$1*J8+$T$1*T8+$AH$1*AH8</f>
        <v>22.6</v>
      </c>
      <c r="AM8" s="12">
        <f t="shared" si="6"/>
        <v>6</v>
      </c>
    </row>
    <row r="9" spans="1:39" x14ac:dyDescent="0.35">
      <c r="A9" s="1" t="s">
        <v>1195</v>
      </c>
      <c r="B9" s="1" t="s">
        <v>68</v>
      </c>
      <c r="C9" s="1" t="s">
        <v>1189</v>
      </c>
      <c r="D9" s="1" t="s">
        <v>60</v>
      </c>
      <c r="E9" s="1">
        <v>27</v>
      </c>
      <c r="F9" s="1">
        <v>1992</v>
      </c>
      <c r="G9" s="1">
        <v>29.14</v>
      </c>
      <c r="H9" s="3">
        <f t="shared" si="0"/>
        <v>102</v>
      </c>
      <c r="I9" s="1">
        <v>1519.98</v>
      </c>
      <c r="J9" s="3">
        <f t="shared" si="1"/>
        <v>11</v>
      </c>
      <c r="K9" s="1">
        <v>1940.96</v>
      </c>
      <c r="L9" s="1">
        <v>78.25</v>
      </c>
      <c r="M9" s="9">
        <f t="shared" si="5"/>
        <v>659</v>
      </c>
      <c r="N9" s="1">
        <v>28478.92</v>
      </c>
      <c r="O9" s="1">
        <v>11068.95</v>
      </c>
      <c r="P9" s="1">
        <v>640</v>
      </c>
      <c r="Q9" s="1">
        <v>728.03</v>
      </c>
      <c r="R9" s="1">
        <v>87.95</v>
      </c>
      <c r="S9" s="1">
        <v>616.97</v>
      </c>
      <c r="T9" s="3">
        <f t="shared" si="2"/>
        <v>13</v>
      </c>
      <c r="U9" s="1">
        <v>741.01</v>
      </c>
      <c r="V9" s="1">
        <v>83.21</v>
      </c>
      <c r="W9" s="9">
        <f t="shared" si="3"/>
        <v>668</v>
      </c>
      <c r="X9" s="1">
        <v>229.96</v>
      </c>
      <c r="Y9" s="1">
        <v>401.03</v>
      </c>
      <c r="Z9" s="1">
        <v>57.41</v>
      </c>
      <c r="AA9" s="1">
        <v>1.91</v>
      </c>
      <c r="AB9" s="1">
        <v>8.27</v>
      </c>
      <c r="AC9" s="1">
        <v>-6.17</v>
      </c>
      <c r="AD9" s="1">
        <v>81.96</v>
      </c>
      <c r="AE9" s="1">
        <v>261.92</v>
      </c>
      <c r="AF9" s="1">
        <v>89.91</v>
      </c>
      <c r="AG9" s="1">
        <v>8.98</v>
      </c>
      <c r="AH9" s="3">
        <f t="shared" si="4"/>
        <v>23</v>
      </c>
      <c r="AI9" s="1">
        <v>290.10000000000002</v>
      </c>
      <c r="AJ9" s="1" t="s">
        <v>37</v>
      </c>
      <c r="AK9" s="1">
        <v>2021</v>
      </c>
      <c r="AL9" s="3">
        <f>$H$1*H9+$J$1*J9+$T$1*T9+$AH$1*AH9</f>
        <v>24.2</v>
      </c>
      <c r="AM9" s="12">
        <f t="shared" si="6"/>
        <v>7</v>
      </c>
    </row>
    <row r="10" spans="1:39" x14ac:dyDescent="0.35">
      <c r="A10" s="9" t="s">
        <v>1196</v>
      </c>
      <c r="B10" s="9" t="s">
        <v>197</v>
      </c>
      <c r="C10" s="9" t="s">
        <v>1189</v>
      </c>
      <c r="D10" s="9" t="s">
        <v>251</v>
      </c>
      <c r="E10" s="9">
        <v>31</v>
      </c>
      <c r="F10" s="9">
        <v>1989</v>
      </c>
      <c r="G10" s="9">
        <v>30.36</v>
      </c>
      <c r="H10" s="11">
        <f t="shared" si="0"/>
        <v>74</v>
      </c>
      <c r="I10" s="9">
        <v>1194.95</v>
      </c>
      <c r="J10" s="3">
        <f t="shared" si="1"/>
        <v>24</v>
      </c>
      <c r="K10" s="9">
        <v>1437.94</v>
      </c>
      <c r="L10" s="9">
        <v>83.07</v>
      </c>
      <c r="M10" s="9">
        <f t="shared" si="5"/>
        <v>412</v>
      </c>
      <c r="N10" s="9">
        <v>24097.93</v>
      </c>
      <c r="O10" s="9">
        <v>5884.95</v>
      </c>
      <c r="P10" s="9">
        <v>444.99</v>
      </c>
      <c r="Q10" s="9">
        <v>496</v>
      </c>
      <c r="R10" s="9">
        <v>89.77</v>
      </c>
      <c r="S10" s="9">
        <v>531.98</v>
      </c>
      <c r="T10" s="3">
        <f t="shared" si="2"/>
        <v>22</v>
      </c>
      <c r="U10" s="9">
        <v>598.07000000000005</v>
      </c>
      <c r="V10" s="9">
        <v>88.94</v>
      </c>
      <c r="W10" s="9">
        <f t="shared" si="3"/>
        <v>352</v>
      </c>
      <c r="X10" s="9">
        <v>197.94</v>
      </c>
      <c r="Y10" s="9">
        <v>291.07</v>
      </c>
      <c r="Z10" s="9">
        <v>68.040000000000006</v>
      </c>
      <c r="AA10" s="9">
        <v>0.08</v>
      </c>
      <c r="AB10" s="9">
        <v>2.1</v>
      </c>
      <c r="AC10" s="9">
        <v>-1.96</v>
      </c>
      <c r="AD10" s="9">
        <v>26.95</v>
      </c>
      <c r="AE10" s="9">
        <v>98.98</v>
      </c>
      <c r="AF10" s="9">
        <v>30.05</v>
      </c>
      <c r="AG10" s="9">
        <v>13.97</v>
      </c>
      <c r="AH10" s="11">
        <f t="shared" si="4"/>
        <v>12</v>
      </c>
      <c r="AI10" s="9">
        <v>114.99</v>
      </c>
      <c r="AJ10" s="9" t="s">
        <v>37</v>
      </c>
      <c r="AK10" s="9">
        <v>2021</v>
      </c>
      <c r="AL10" s="3">
        <f>$H$1*H10+$J$1*J10+$T$1*T10+$AH$1*AH10</f>
        <v>24.9</v>
      </c>
      <c r="AM10" s="12">
        <f t="shared" si="6"/>
        <v>8</v>
      </c>
    </row>
    <row r="11" spans="1:39" x14ac:dyDescent="0.35">
      <c r="A11" s="1" t="s">
        <v>1197</v>
      </c>
      <c r="B11" s="1" t="s">
        <v>250</v>
      </c>
      <c r="C11" s="1" t="s">
        <v>1189</v>
      </c>
      <c r="D11" s="1" t="s">
        <v>213</v>
      </c>
      <c r="E11" s="1">
        <v>24</v>
      </c>
      <c r="F11" s="1">
        <v>1996</v>
      </c>
      <c r="G11" s="1">
        <v>32.96</v>
      </c>
      <c r="H11" s="3">
        <f t="shared" si="0"/>
        <v>30</v>
      </c>
      <c r="I11" s="1">
        <v>1389.91</v>
      </c>
      <c r="J11" s="3">
        <f t="shared" si="1"/>
        <v>15</v>
      </c>
      <c r="K11" s="1">
        <v>1702.06</v>
      </c>
      <c r="L11" s="1">
        <v>81.67</v>
      </c>
      <c r="M11" s="9">
        <f t="shared" si="5"/>
        <v>472</v>
      </c>
      <c r="N11" s="1">
        <v>26558.93</v>
      </c>
      <c r="O11" s="1">
        <v>7091.9</v>
      </c>
      <c r="P11" s="1">
        <v>552.92999999999995</v>
      </c>
      <c r="Q11" s="1">
        <v>621.91</v>
      </c>
      <c r="R11" s="1">
        <v>88.99</v>
      </c>
      <c r="S11" s="1">
        <v>595.97</v>
      </c>
      <c r="T11" s="3">
        <f t="shared" si="2"/>
        <v>15</v>
      </c>
      <c r="U11" s="1">
        <v>670.04</v>
      </c>
      <c r="V11" s="1">
        <v>89.08</v>
      </c>
      <c r="W11" s="9">
        <f t="shared" si="3"/>
        <v>342</v>
      </c>
      <c r="X11" s="1">
        <v>201.98</v>
      </c>
      <c r="Y11" s="1">
        <v>345.03</v>
      </c>
      <c r="Z11" s="1">
        <v>58.57</v>
      </c>
      <c r="AA11" s="1">
        <v>5.96</v>
      </c>
      <c r="AB11" s="1">
        <v>4.88</v>
      </c>
      <c r="AC11" s="1">
        <v>1.1399999999999999</v>
      </c>
      <c r="AD11" s="1">
        <v>67.959999999999994</v>
      </c>
      <c r="AE11" s="1">
        <v>114.09</v>
      </c>
      <c r="AF11" s="1">
        <v>37.08</v>
      </c>
      <c r="AG11" s="1">
        <v>4.04</v>
      </c>
      <c r="AH11" s="3">
        <f t="shared" si="4"/>
        <v>48</v>
      </c>
      <c r="AI11" s="1">
        <v>119.08</v>
      </c>
      <c r="AJ11" s="1" t="s">
        <v>37</v>
      </c>
      <c r="AK11" s="1">
        <v>2021</v>
      </c>
      <c r="AL11" s="3">
        <f>$H$1*H11+$J$1*J11+$T$1*T11+$AH$1*AH11</f>
        <v>26.4</v>
      </c>
      <c r="AM11" s="12">
        <f t="shared" si="6"/>
        <v>9</v>
      </c>
    </row>
    <row r="12" spans="1:39" x14ac:dyDescent="0.35">
      <c r="A12" s="1" t="s">
        <v>1198</v>
      </c>
      <c r="B12" s="1" t="s">
        <v>77</v>
      </c>
      <c r="C12" s="1" t="s">
        <v>1189</v>
      </c>
      <c r="D12" s="1" t="s">
        <v>78</v>
      </c>
      <c r="E12" s="1">
        <v>23</v>
      </c>
      <c r="F12" s="1">
        <v>1996</v>
      </c>
      <c r="G12" s="1">
        <v>35.72</v>
      </c>
      <c r="H12" s="3">
        <f t="shared" si="0"/>
        <v>14</v>
      </c>
      <c r="I12" s="1">
        <v>1816</v>
      </c>
      <c r="J12" s="3">
        <f t="shared" si="1"/>
        <v>6</v>
      </c>
      <c r="K12" s="1">
        <v>2042.96</v>
      </c>
      <c r="L12" s="1">
        <v>88.92</v>
      </c>
      <c r="M12" s="9">
        <f t="shared" si="5"/>
        <v>116</v>
      </c>
      <c r="N12" s="1">
        <v>35370.050000000003</v>
      </c>
      <c r="O12" s="1">
        <v>8179.94</v>
      </c>
      <c r="P12" s="1">
        <v>670.04</v>
      </c>
      <c r="Q12" s="1">
        <v>736.94</v>
      </c>
      <c r="R12" s="1">
        <v>90.97</v>
      </c>
      <c r="S12" s="1">
        <v>882.01</v>
      </c>
      <c r="T12" s="3">
        <f t="shared" si="2"/>
        <v>4</v>
      </c>
      <c r="U12" s="1">
        <v>951.03</v>
      </c>
      <c r="V12" s="1">
        <v>92.66</v>
      </c>
      <c r="W12" s="9">
        <f t="shared" si="3"/>
        <v>140</v>
      </c>
      <c r="X12" s="1">
        <v>241.95</v>
      </c>
      <c r="Y12" s="1">
        <v>311.05</v>
      </c>
      <c r="Z12" s="1">
        <v>77.84</v>
      </c>
      <c r="AA12" s="1">
        <v>3.97</v>
      </c>
      <c r="AB12" s="1">
        <v>2.85</v>
      </c>
      <c r="AC12" s="1">
        <v>1.1599999999999999</v>
      </c>
      <c r="AD12" s="1">
        <v>30</v>
      </c>
      <c r="AE12" s="1">
        <v>176.98</v>
      </c>
      <c r="AF12" s="1">
        <v>27.01</v>
      </c>
      <c r="AG12" s="1">
        <v>2.94</v>
      </c>
      <c r="AH12" s="3">
        <f t="shared" si="4"/>
        <v>82</v>
      </c>
      <c r="AI12" s="1">
        <v>123.02</v>
      </c>
      <c r="AJ12" s="1" t="s">
        <v>79</v>
      </c>
      <c r="AK12" s="1">
        <v>2021</v>
      </c>
      <c r="AL12" s="3">
        <f>$H$1*H12+$J$1*J12+$T$1*T12+$AH$1*AH12</f>
        <v>29.099999999999998</v>
      </c>
      <c r="AM12" s="12">
        <f t="shared" si="6"/>
        <v>10</v>
      </c>
    </row>
    <row r="13" spans="1:39" x14ac:dyDescent="0.35">
      <c r="A13" s="1" t="s">
        <v>1199</v>
      </c>
      <c r="B13" s="1" t="s">
        <v>39</v>
      </c>
      <c r="C13" s="1" t="s">
        <v>1189</v>
      </c>
      <c r="D13" s="1" t="s">
        <v>141</v>
      </c>
      <c r="E13" s="1">
        <v>29</v>
      </c>
      <c r="F13" s="1">
        <v>1991</v>
      </c>
      <c r="G13" s="1">
        <v>36.07</v>
      </c>
      <c r="H13" s="3">
        <f t="shared" si="0"/>
        <v>11</v>
      </c>
      <c r="I13" s="1">
        <v>1232.01</v>
      </c>
      <c r="J13" s="3">
        <f t="shared" si="1"/>
        <v>22</v>
      </c>
      <c r="K13" s="1">
        <v>1516.98</v>
      </c>
      <c r="L13" s="1">
        <v>81.23</v>
      </c>
      <c r="M13" s="9">
        <f t="shared" si="5"/>
        <v>498</v>
      </c>
      <c r="N13" s="1">
        <v>19954.09</v>
      </c>
      <c r="O13" s="1">
        <v>6232.08</v>
      </c>
      <c r="P13" s="1">
        <v>634.92999999999995</v>
      </c>
      <c r="Q13" s="1">
        <v>739.02</v>
      </c>
      <c r="R13" s="1">
        <v>85.94</v>
      </c>
      <c r="S13" s="1">
        <v>456</v>
      </c>
      <c r="T13" s="3">
        <f t="shared" si="2"/>
        <v>33</v>
      </c>
      <c r="U13" s="1">
        <v>539.07000000000005</v>
      </c>
      <c r="V13" s="1">
        <v>84.53</v>
      </c>
      <c r="W13" s="9">
        <f t="shared" si="3"/>
        <v>592</v>
      </c>
      <c r="X13" s="1">
        <v>100.09</v>
      </c>
      <c r="Y13" s="1">
        <v>145.99</v>
      </c>
      <c r="Z13" s="1">
        <v>68.48</v>
      </c>
      <c r="AA13" s="1">
        <v>5.93</v>
      </c>
      <c r="AB13" s="1">
        <v>6.39</v>
      </c>
      <c r="AC13" s="1">
        <v>-0.38</v>
      </c>
      <c r="AD13" s="1">
        <v>47.95</v>
      </c>
      <c r="AE13" s="1">
        <v>107.93</v>
      </c>
      <c r="AF13" s="1">
        <v>51.07</v>
      </c>
      <c r="AG13" s="1">
        <v>4.91</v>
      </c>
      <c r="AH13" s="3">
        <f t="shared" si="4"/>
        <v>43</v>
      </c>
      <c r="AI13" s="1">
        <v>171.97</v>
      </c>
      <c r="AJ13" s="1" t="s">
        <v>37</v>
      </c>
      <c r="AK13" s="1">
        <v>2021</v>
      </c>
      <c r="AL13" s="3">
        <f>$H$1*H13+$J$1*J13+$T$1*T13+$AH$1*AH13</f>
        <v>29.949999999999996</v>
      </c>
      <c r="AM13" s="12">
        <f t="shared" si="6"/>
        <v>11</v>
      </c>
    </row>
    <row r="14" spans="1:39" x14ac:dyDescent="0.35">
      <c r="A14" s="1" t="s">
        <v>1200</v>
      </c>
      <c r="B14" s="1" t="s">
        <v>476</v>
      </c>
      <c r="C14" s="1" t="s">
        <v>1189</v>
      </c>
      <c r="D14" s="1" t="s">
        <v>63</v>
      </c>
      <c r="E14" s="1">
        <v>28</v>
      </c>
      <c r="F14" s="1">
        <v>1992</v>
      </c>
      <c r="G14" s="1">
        <v>30.11</v>
      </c>
      <c r="H14" s="3">
        <f t="shared" si="0"/>
        <v>82</v>
      </c>
      <c r="I14" s="1">
        <v>1876.06</v>
      </c>
      <c r="J14" s="3">
        <f t="shared" si="1"/>
        <v>4</v>
      </c>
      <c r="K14" s="1">
        <v>2123.9499999999998</v>
      </c>
      <c r="L14" s="1">
        <v>88.3</v>
      </c>
      <c r="M14" s="9">
        <f t="shared" si="5"/>
        <v>142</v>
      </c>
      <c r="N14" s="1">
        <v>34349.949999999997</v>
      </c>
      <c r="O14" s="1">
        <v>9890.0400000000009</v>
      </c>
      <c r="P14" s="1">
        <v>777.09</v>
      </c>
      <c r="Q14" s="1">
        <v>844.99</v>
      </c>
      <c r="R14" s="1">
        <v>91.92</v>
      </c>
      <c r="S14" s="1">
        <v>866.03</v>
      </c>
      <c r="T14" s="3">
        <f t="shared" si="2"/>
        <v>5</v>
      </c>
      <c r="U14" s="1">
        <v>951.09</v>
      </c>
      <c r="V14" s="1">
        <v>91.14</v>
      </c>
      <c r="W14" s="9">
        <f t="shared" si="3"/>
        <v>212</v>
      </c>
      <c r="X14" s="1">
        <v>205.9</v>
      </c>
      <c r="Y14" s="1">
        <v>271.93</v>
      </c>
      <c r="Z14" s="1">
        <v>75.650000000000006</v>
      </c>
      <c r="AA14" s="1">
        <v>2.92</v>
      </c>
      <c r="AB14" s="1">
        <v>2.72</v>
      </c>
      <c r="AC14" s="1">
        <v>0.16</v>
      </c>
      <c r="AD14" s="1">
        <v>29.02</v>
      </c>
      <c r="AE14" s="1">
        <v>220.03</v>
      </c>
      <c r="AF14" s="1">
        <v>45.99</v>
      </c>
      <c r="AG14" s="1">
        <v>3.92</v>
      </c>
      <c r="AH14" s="3">
        <f t="shared" si="4"/>
        <v>64</v>
      </c>
      <c r="AI14" s="1">
        <v>226.07</v>
      </c>
      <c r="AJ14" s="1" t="s">
        <v>37</v>
      </c>
      <c r="AK14" s="1">
        <v>2021</v>
      </c>
      <c r="AL14" s="3">
        <f>$H$1*H14+$J$1*J14+$T$1*T14+$AH$1*AH14</f>
        <v>30.05</v>
      </c>
      <c r="AM14" s="12">
        <f t="shared" si="6"/>
        <v>12</v>
      </c>
    </row>
    <row r="15" spans="1:39" x14ac:dyDescent="0.35">
      <c r="A15" s="9" t="s">
        <v>1201</v>
      </c>
      <c r="B15" s="9" t="s">
        <v>68</v>
      </c>
      <c r="C15" s="9" t="s">
        <v>1189</v>
      </c>
      <c r="D15" s="9" t="s">
        <v>40</v>
      </c>
      <c r="E15" s="9">
        <v>24</v>
      </c>
      <c r="F15" s="9">
        <v>1996</v>
      </c>
      <c r="G15" s="9">
        <v>28.5</v>
      </c>
      <c r="H15" s="11">
        <f t="shared" si="0"/>
        <v>126</v>
      </c>
      <c r="I15" s="9">
        <v>1888.03</v>
      </c>
      <c r="J15" s="3">
        <f t="shared" si="1"/>
        <v>3</v>
      </c>
      <c r="K15" s="9">
        <v>2124.06</v>
      </c>
      <c r="L15" s="9">
        <v>88.93</v>
      </c>
      <c r="M15" s="9">
        <f t="shared" si="5"/>
        <v>114</v>
      </c>
      <c r="N15" s="9">
        <v>37148.9</v>
      </c>
      <c r="O15" s="9">
        <v>9442.9</v>
      </c>
      <c r="P15" s="9">
        <v>782.95</v>
      </c>
      <c r="Q15" s="9">
        <v>856.98</v>
      </c>
      <c r="R15" s="9">
        <v>91.41</v>
      </c>
      <c r="S15" s="9">
        <v>732.99</v>
      </c>
      <c r="T15" s="3">
        <f t="shared" si="2"/>
        <v>7</v>
      </c>
      <c r="U15" s="9">
        <v>795</v>
      </c>
      <c r="V15" s="9">
        <v>92.11</v>
      </c>
      <c r="W15" s="9">
        <f t="shared" si="3"/>
        <v>160</v>
      </c>
      <c r="X15" s="9">
        <v>334.94</v>
      </c>
      <c r="Y15" s="9">
        <v>397.92</v>
      </c>
      <c r="Z15" s="9">
        <v>84.29</v>
      </c>
      <c r="AA15" s="9">
        <v>1.0900000000000001</v>
      </c>
      <c r="AB15" s="9">
        <v>2.8</v>
      </c>
      <c r="AC15" s="9">
        <v>-1.85</v>
      </c>
      <c r="AD15" s="9">
        <v>42.09</v>
      </c>
      <c r="AE15" s="9">
        <v>207.97</v>
      </c>
      <c r="AF15" s="9">
        <v>39.090000000000003</v>
      </c>
      <c r="AG15" s="9">
        <v>3.98</v>
      </c>
      <c r="AH15" s="11">
        <f t="shared" si="4"/>
        <v>53</v>
      </c>
      <c r="AI15" s="9">
        <v>166.05</v>
      </c>
      <c r="AJ15" s="9" t="s">
        <v>37</v>
      </c>
      <c r="AK15" s="9">
        <v>2021</v>
      </c>
      <c r="AL15" s="3">
        <f>$H$1*H15+$J$1*J15+$T$1*T15+$AH$1*AH15</f>
        <v>31.3</v>
      </c>
      <c r="AM15" s="12">
        <f t="shared" si="6"/>
        <v>13</v>
      </c>
    </row>
    <row r="16" spans="1:39" x14ac:dyDescent="0.35">
      <c r="A16" s="1" t="s">
        <v>394</v>
      </c>
      <c r="B16" s="1" t="s">
        <v>54</v>
      </c>
      <c r="C16" s="1" t="s">
        <v>82</v>
      </c>
      <c r="D16" s="1" t="s">
        <v>78</v>
      </c>
      <c r="E16" s="1">
        <v>26</v>
      </c>
      <c r="F16" s="1">
        <v>1994</v>
      </c>
      <c r="G16" s="1">
        <v>28.98</v>
      </c>
      <c r="H16" s="3">
        <f t="shared" si="0"/>
        <v>108</v>
      </c>
      <c r="I16" s="1">
        <v>1272.93</v>
      </c>
      <c r="J16" s="3">
        <f t="shared" si="1"/>
        <v>20</v>
      </c>
      <c r="K16" s="1">
        <v>1644.98</v>
      </c>
      <c r="L16" s="1">
        <v>77.42</v>
      </c>
      <c r="M16" s="9">
        <f t="shared" si="5"/>
        <v>707</v>
      </c>
      <c r="N16" s="1">
        <v>24001.02</v>
      </c>
      <c r="O16" s="1">
        <v>7302.94</v>
      </c>
      <c r="P16" s="1">
        <v>598.01</v>
      </c>
      <c r="Q16" s="1">
        <v>680.95</v>
      </c>
      <c r="R16" s="1">
        <v>87.88</v>
      </c>
      <c r="S16" s="1">
        <v>430.05</v>
      </c>
      <c r="T16" s="3">
        <f t="shared" si="2"/>
        <v>35</v>
      </c>
      <c r="U16" s="1">
        <v>522.94000000000005</v>
      </c>
      <c r="V16" s="1">
        <v>82.15</v>
      </c>
      <c r="W16" s="9">
        <f t="shared" si="3"/>
        <v>714</v>
      </c>
      <c r="X16" s="1">
        <v>205.02</v>
      </c>
      <c r="Y16" s="1">
        <v>360.91</v>
      </c>
      <c r="Z16" s="1">
        <v>56.74</v>
      </c>
      <c r="AA16" s="1">
        <v>8.93</v>
      </c>
      <c r="AB16" s="1">
        <v>8.75</v>
      </c>
      <c r="AC16" s="1">
        <v>0.24</v>
      </c>
      <c r="AD16" s="1">
        <v>99.96</v>
      </c>
      <c r="AE16" s="1">
        <v>117.09</v>
      </c>
      <c r="AF16" s="1">
        <v>60.08</v>
      </c>
      <c r="AG16" s="1">
        <v>11.02</v>
      </c>
      <c r="AH16" s="3">
        <f t="shared" si="4"/>
        <v>16</v>
      </c>
      <c r="AI16" s="1">
        <v>167.97</v>
      </c>
      <c r="AJ16" s="1" t="s">
        <v>79</v>
      </c>
      <c r="AK16" s="1">
        <v>2021</v>
      </c>
      <c r="AL16" s="3">
        <f>$H$1*H16+$J$1*J16+$T$1*T16+$AH$1*AH16</f>
        <v>31.35</v>
      </c>
      <c r="AM16" s="12">
        <f t="shared" si="6"/>
        <v>14</v>
      </c>
    </row>
    <row r="17" spans="1:39" x14ac:dyDescent="0.35">
      <c r="A17" s="1" t="s">
        <v>1202</v>
      </c>
      <c r="B17" s="1" t="s">
        <v>71</v>
      </c>
      <c r="C17" s="1" t="s">
        <v>1203</v>
      </c>
      <c r="D17" s="1" t="s">
        <v>213</v>
      </c>
      <c r="E17" s="1">
        <v>24</v>
      </c>
      <c r="F17" s="1">
        <v>1995</v>
      </c>
      <c r="G17" s="1">
        <v>30.33</v>
      </c>
      <c r="H17" s="3">
        <f t="shared" si="0"/>
        <v>75</v>
      </c>
      <c r="I17" s="1">
        <v>931.93</v>
      </c>
      <c r="J17" s="3">
        <f t="shared" si="1"/>
        <v>42</v>
      </c>
      <c r="K17" s="1">
        <v>1234.93</v>
      </c>
      <c r="L17" s="1">
        <v>75.47</v>
      </c>
      <c r="M17" s="9">
        <f t="shared" si="5"/>
        <v>813</v>
      </c>
      <c r="N17" s="1">
        <v>16001.92</v>
      </c>
      <c r="O17" s="1">
        <v>5252.94</v>
      </c>
      <c r="P17" s="1">
        <v>460.04</v>
      </c>
      <c r="Q17" s="1">
        <v>530.9</v>
      </c>
      <c r="R17" s="1">
        <v>86.64</v>
      </c>
      <c r="S17" s="1">
        <v>373.05</v>
      </c>
      <c r="T17" s="3">
        <f t="shared" si="2"/>
        <v>43</v>
      </c>
      <c r="U17" s="1">
        <v>475.92</v>
      </c>
      <c r="V17" s="1">
        <v>78.45</v>
      </c>
      <c r="W17" s="9">
        <f t="shared" si="3"/>
        <v>881</v>
      </c>
      <c r="X17" s="1">
        <v>79.95</v>
      </c>
      <c r="Y17" s="1">
        <v>164.94</v>
      </c>
      <c r="Z17" s="1">
        <v>48.55</v>
      </c>
      <c r="AA17" s="1">
        <v>1.92</v>
      </c>
      <c r="AB17" s="1">
        <v>3.68</v>
      </c>
      <c r="AC17" s="1">
        <v>-1.79</v>
      </c>
      <c r="AD17" s="1">
        <v>32.06</v>
      </c>
      <c r="AE17" s="1">
        <v>53.92</v>
      </c>
      <c r="AF17" s="1">
        <v>42.99</v>
      </c>
      <c r="AG17" s="1">
        <v>21.09</v>
      </c>
      <c r="AH17" s="3">
        <f t="shared" si="4"/>
        <v>1</v>
      </c>
      <c r="AI17" s="1">
        <v>73.95</v>
      </c>
      <c r="AJ17" s="1" t="s">
        <v>37</v>
      </c>
      <c r="AK17" s="1">
        <v>2021</v>
      </c>
      <c r="AL17" s="3">
        <f>$H$1*H17+$J$1*J17+$T$1*T17+$AH$1*AH17</f>
        <v>33.25</v>
      </c>
      <c r="AM17" s="12">
        <f t="shared" si="6"/>
        <v>15</v>
      </c>
    </row>
    <row r="18" spans="1:39" x14ac:dyDescent="0.35">
      <c r="A18" s="1" t="s">
        <v>307</v>
      </c>
      <c r="B18" s="1" t="s">
        <v>39</v>
      </c>
      <c r="C18" s="1" t="s">
        <v>82</v>
      </c>
      <c r="D18" s="1" t="s">
        <v>130</v>
      </c>
      <c r="E18" s="1">
        <v>24</v>
      </c>
      <c r="F18" s="1">
        <v>1996</v>
      </c>
      <c r="G18" s="1">
        <v>28.97</v>
      </c>
      <c r="H18" s="3">
        <f t="shared" si="0"/>
        <v>109</v>
      </c>
      <c r="I18" s="1">
        <v>1157.97</v>
      </c>
      <c r="J18" s="3">
        <f t="shared" si="1"/>
        <v>25</v>
      </c>
      <c r="K18" s="1">
        <v>1516.07</v>
      </c>
      <c r="L18" s="1">
        <v>76.47</v>
      </c>
      <c r="M18" s="9">
        <f t="shared" si="5"/>
        <v>758</v>
      </c>
      <c r="N18" s="1">
        <v>22571.040000000001</v>
      </c>
      <c r="O18" s="1">
        <v>6129.94</v>
      </c>
      <c r="P18" s="1">
        <v>479.95</v>
      </c>
      <c r="Q18" s="1">
        <v>558.91</v>
      </c>
      <c r="R18" s="1">
        <v>85.89</v>
      </c>
      <c r="S18" s="1">
        <v>469.91</v>
      </c>
      <c r="T18" s="3">
        <f t="shared" si="2"/>
        <v>28</v>
      </c>
      <c r="U18" s="1">
        <v>562.02</v>
      </c>
      <c r="V18" s="1">
        <v>83.51</v>
      </c>
      <c r="W18" s="9">
        <f t="shared" si="3"/>
        <v>640</v>
      </c>
      <c r="X18" s="1">
        <v>182</v>
      </c>
      <c r="Y18" s="1">
        <v>328</v>
      </c>
      <c r="Z18" s="1">
        <v>55.57</v>
      </c>
      <c r="AA18" s="1">
        <v>6.01</v>
      </c>
      <c r="AB18" s="1">
        <v>7.8</v>
      </c>
      <c r="AC18" s="1">
        <v>-1.71</v>
      </c>
      <c r="AD18" s="1">
        <v>62.98</v>
      </c>
      <c r="AE18" s="1">
        <v>114.97</v>
      </c>
      <c r="AF18" s="1">
        <v>40.97</v>
      </c>
      <c r="AG18" s="1">
        <v>6.02</v>
      </c>
      <c r="AH18" s="3">
        <f t="shared" si="4"/>
        <v>32</v>
      </c>
      <c r="AI18" s="1">
        <v>126.09</v>
      </c>
      <c r="AJ18" s="1" t="s">
        <v>37</v>
      </c>
      <c r="AK18" s="1">
        <v>2021</v>
      </c>
      <c r="AL18" s="3">
        <f>$H$1*H18+$J$1*J18+$T$1*T18+$AH$1*AH18</f>
        <v>36.25</v>
      </c>
      <c r="AM18" s="12">
        <f t="shared" si="6"/>
        <v>16</v>
      </c>
    </row>
    <row r="19" spans="1:39" x14ac:dyDescent="0.35">
      <c r="A19" s="1" t="s">
        <v>1204</v>
      </c>
      <c r="B19" s="1" t="s">
        <v>71</v>
      </c>
      <c r="C19" s="1" t="s">
        <v>1189</v>
      </c>
      <c r="D19" s="1" t="s">
        <v>36</v>
      </c>
      <c r="E19" s="1">
        <v>23</v>
      </c>
      <c r="F19" s="1">
        <v>1997</v>
      </c>
      <c r="G19" s="1">
        <v>25.73</v>
      </c>
      <c r="H19" s="3">
        <f t="shared" si="0"/>
        <v>203</v>
      </c>
      <c r="I19" s="1">
        <v>1651.05</v>
      </c>
      <c r="J19" s="3">
        <f t="shared" si="1"/>
        <v>7</v>
      </c>
      <c r="K19" s="1">
        <v>1850.98</v>
      </c>
      <c r="L19" s="1">
        <v>89.29</v>
      </c>
      <c r="M19" s="9">
        <f t="shared" si="5"/>
        <v>104</v>
      </c>
      <c r="N19" s="1">
        <v>32407.06</v>
      </c>
      <c r="O19" s="1">
        <v>8149.95</v>
      </c>
      <c r="P19" s="1">
        <v>615.09</v>
      </c>
      <c r="Q19" s="1">
        <v>668.02</v>
      </c>
      <c r="R19" s="1">
        <v>92.18</v>
      </c>
      <c r="S19" s="1">
        <v>781.9</v>
      </c>
      <c r="T19" s="3">
        <f t="shared" si="2"/>
        <v>6</v>
      </c>
      <c r="U19" s="1">
        <v>841.09</v>
      </c>
      <c r="V19" s="1">
        <v>92.92</v>
      </c>
      <c r="W19" s="9">
        <f t="shared" si="3"/>
        <v>133</v>
      </c>
      <c r="X19" s="1">
        <v>233.94</v>
      </c>
      <c r="Y19" s="1">
        <v>297.92</v>
      </c>
      <c r="Z19" s="1">
        <v>78.58</v>
      </c>
      <c r="AA19" s="1">
        <v>3.92</v>
      </c>
      <c r="AB19" s="1">
        <v>2.63</v>
      </c>
      <c r="AC19" s="1">
        <v>1.48</v>
      </c>
      <c r="AD19" s="1">
        <v>29.91</v>
      </c>
      <c r="AE19" s="1">
        <v>167.96</v>
      </c>
      <c r="AF19" s="1">
        <v>18.93</v>
      </c>
      <c r="AG19" s="1">
        <v>5.01</v>
      </c>
      <c r="AH19" s="3">
        <f t="shared" si="4"/>
        <v>40</v>
      </c>
      <c r="AI19" s="1">
        <v>170.9</v>
      </c>
      <c r="AJ19" s="1" t="s">
        <v>37</v>
      </c>
      <c r="AK19" s="1">
        <v>2021</v>
      </c>
      <c r="AL19" s="3">
        <f>$H$1*H19+$J$1*J19+$T$1*T19+$AH$1*AH19</f>
        <v>36.25</v>
      </c>
      <c r="AM19" s="12">
        <f t="shared" si="6"/>
        <v>16</v>
      </c>
    </row>
    <row r="20" spans="1:39" x14ac:dyDescent="0.35">
      <c r="A20" s="1" t="s">
        <v>1205</v>
      </c>
      <c r="B20" s="1" t="s">
        <v>39</v>
      </c>
      <c r="C20" s="1" t="s">
        <v>1189</v>
      </c>
      <c r="D20" s="1" t="s">
        <v>107</v>
      </c>
      <c r="E20" s="1">
        <v>33</v>
      </c>
      <c r="F20" s="1">
        <v>1987</v>
      </c>
      <c r="G20" s="1">
        <v>27.75</v>
      </c>
      <c r="H20" s="3">
        <f t="shared" si="0"/>
        <v>151</v>
      </c>
      <c r="I20" s="1">
        <v>1098.99</v>
      </c>
      <c r="J20" s="3">
        <f t="shared" si="1"/>
        <v>31</v>
      </c>
      <c r="K20" s="1">
        <v>1628.93</v>
      </c>
      <c r="L20" s="1">
        <v>67.510000000000005</v>
      </c>
      <c r="M20" s="9">
        <f t="shared" si="5"/>
        <v>1137</v>
      </c>
      <c r="N20" s="1">
        <v>22296.94</v>
      </c>
      <c r="O20" s="1">
        <v>8443.94</v>
      </c>
      <c r="P20" s="1">
        <v>472.95</v>
      </c>
      <c r="Q20" s="1">
        <v>546.03</v>
      </c>
      <c r="R20" s="1">
        <v>86.57</v>
      </c>
      <c r="S20" s="1">
        <v>399.07</v>
      </c>
      <c r="T20" s="3">
        <f t="shared" si="2"/>
        <v>40</v>
      </c>
      <c r="U20" s="1">
        <v>532.04</v>
      </c>
      <c r="V20" s="1">
        <v>75.069999999999993</v>
      </c>
      <c r="W20" s="9">
        <f t="shared" si="3"/>
        <v>995</v>
      </c>
      <c r="X20" s="1">
        <v>204.96</v>
      </c>
      <c r="Y20" s="1">
        <v>465.97</v>
      </c>
      <c r="Z20" s="1">
        <v>44.07</v>
      </c>
      <c r="AA20" s="1">
        <v>8.08</v>
      </c>
      <c r="AB20" s="1">
        <v>5.74</v>
      </c>
      <c r="AC20" s="1">
        <v>2.11</v>
      </c>
      <c r="AD20" s="1">
        <v>61.95</v>
      </c>
      <c r="AE20" s="1">
        <v>117.02</v>
      </c>
      <c r="AF20" s="1">
        <v>64.95</v>
      </c>
      <c r="AG20" s="1">
        <v>21.04</v>
      </c>
      <c r="AH20" s="3">
        <f t="shared" si="4"/>
        <v>3</v>
      </c>
      <c r="AI20" s="1">
        <v>186</v>
      </c>
      <c r="AJ20" s="1" t="s">
        <v>37</v>
      </c>
      <c r="AK20" s="1">
        <v>2021</v>
      </c>
      <c r="AL20" s="3">
        <f>$H$1*H20+$J$1*J20+$T$1*T20+$AH$1*AH20</f>
        <v>36.85</v>
      </c>
      <c r="AM20" s="12">
        <f t="shared" si="6"/>
        <v>18</v>
      </c>
    </row>
    <row r="21" spans="1:39" x14ac:dyDescent="0.35">
      <c r="A21" s="1" t="s">
        <v>1206</v>
      </c>
      <c r="B21" s="1" t="s">
        <v>62</v>
      </c>
      <c r="C21" s="1" t="s">
        <v>1207</v>
      </c>
      <c r="D21" s="1" t="s">
        <v>36</v>
      </c>
      <c r="E21" s="1">
        <v>32</v>
      </c>
      <c r="F21" s="1">
        <v>1988</v>
      </c>
      <c r="G21" s="1">
        <v>24.27</v>
      </c>
      <c r="H21" s="3">
        <f t="shared" si="0"/>
        <v>247</v>
      </c>
      <c r="I21" s="1">
        <v>1491.07</v>
      </c>
      <c r="J21" s="3">
        <f t="shared" si="1"/>
        <v>12</v>
      </c>
      <c r="K21" s="1">
        <v>1797.97</v>
      </c>
      <c r="L21" s="1">
        <v>82.81</v>
      </c>
      <c r="M21" s="9">
        <f t="shared" si="5"/>
        <v>425</v>
      </c>
      <c r="N21" s="1">
        <v>30149.97</v>
      </c>
      <c r="O21" s="1">
        <v>8837.1</v>
      </c>
      <c r="P21" s="1">
        <v>522.03</v>
      </c>
      <c r="Q21" s="1">
        <v>591.02</v>
      </c>
      <c r="R21" s="1">
        <v>88.3</v>
      </c>
      <c r="S21" s="1">
        <v>728.02</v>
      </c>
      <c r="T21" s="3">
        <f t="shared" si="2"/>
        <v>8</v>
      </c>
      <c r="U21" s="1">
        <v>799.03</v>
      </c>
      <c r="V21" s="1">
        <v>91.08</v>
      </c>
      <c r="W21" s="9">
        <f t="shared" si="3"/>
        <v>215</v>
      </c>
      <c r="X21" s="1">
        <v>229.07</v>
      </c>
      <c r="Y21" s="1">
        <v>371.08</v>
      </c>
      <c r="Z21" s="1">
        <v>61.74</v>
      </c>
      <c r="AA21" s="1">
        <v>9.9499999999999993</v>
      </c>
      <c r="AB21" s="1">
        <v>7.1</v>
      </c>
      <c r="AC21" s="1">
        <v>2.84</v>
      </c>
      <c r="AD21" s="1">
        <v>58.04</v>
      </c>
      <c r="AE21" s="1">
        <v>75.91</v>
      </c>
      <c r="AF21" s="1">
        <v>36.94</v>
      </c>
      <c r="AG21" s="1">
        <v>7.95</v>
      </c>
      <c r="AH21" s="3">
        <f t="shared" si="4"/>
        <v>25</v>
      </c>
      <c r="AI21" s="1">
        <v>149.96</v>
      </c>
      <c r="AJ21" s="1" t="s">
        <v>37</v>
      </c>
      <c r="AK21" s="1">
        <v>2021</v>
      </c>
      <c r="AL21" s="3">
        <f>$H$1*H21+$J$1*J21+$T$1*T21+$AH$1*AH21</f>
        <v>38.400000000000006</v>
      </c>
      <c r="AM21" s="12">
        <f t="shared" si="6"/>
        <v>19</v>
      </c>
    </row>
    <row r="22" spans="1:39" x14ac:dyDescent="0.35">
      <c r="A22" s="1" t="s">
        <v>41</v>
      </c>
      <c r="B22" s="1" t="s">
        <v>39</v>
      </c>
      <c r="C22" s="1" t="s">
        <v>26</v>
      </c>
      <c r="D22" s="1" t="s">
        <v>42</v>
      </c>
      <c r="E22" s="1">
        <v>25</v>
      </c>
      <c r="F22" s="1">
        <v>1994</v>
      </c>
      <c r="G22" s="1">
        <v>27.46</v>
      </c>
      <c r="H22" s="3">
        <f t="shared" si="0"/>
        <v>156</v>
      </c>
      <c r="I22" s="1">
        <v>988.09</v>
      </c>
      <c r="J22" s="3">
        <f t="shared" si="1"/>
        <v>38</v>
      </c>
      <c r="K22" s="1">
        <v>1297.08</v>
      </c>
      <c r="L22" s="1">
        <v>76.25</v>
      </c>
      <c r="M22" s="9">
        <f t="shared" si="5"/>
        <v>770</v>
      </c>
      <c r="N22" s="1">
        <v>19044.900000000001</v>
      </c>
      <c r="O22" s="1">
        <v>5315.02</v>
      </c>
      <c r="P22" s="1">
        <v>412.97</v>
      </c>
      <c r="Q22" s="1">
        <v>484.96</v>
      </c>
      <c r="R22" s="1">
        <v>85.27</v>
      </c>
      <c r="S22" s="1">
        <v>404.01</v>
      </c>
      <c r="T22" s="3">
        <f t="shared" si="2"/>
        <v>38</v>
      </c>
      <c r="U22" s="1">
        <v>484.03</v>
      </c>
      <c r="V22" s="1">
        <v>83.55</v>
      </c>
      <c r="W22" s="9">
        <f t="shared" si="3"/>
        <v>638</v>
      </c>
      <c r="X22" s="1">
        <v>149</v>
      </c>
      <c r="Y22" s="1">
        <v>261.91000000000003</v>
      </c>
      <c r="Z22" s="1">
        <v>56.87</v>
      </c>
      <c r="AA22" s="1">
        <v>7</v>
      </c>
      <c r="AB22" s="1">
        <v>5.13</v>
      </c>
      <c r="AC22" s="1">
        <v>1.89</v>
      </c>
      <c r="AD22" s="1">
        <v>57.09</v>
      </c>
      <c r="AE22" s="1">
        <v>63.06</v>
      </c>
      <c r="AF22" s="1">
        <v>97.08</v>
      </c>
      <c r="AG22" s="1">
        <v>21.07</v>
      </c>
      <c r="AH22" s="3">
        <f t="shared" si="4"/>
        <v>2</v>
      </c>
      <c r="AI22" s="1">
        <v>164.06</v>
      </c>
      <c r="AJ22" s="1" t="s">
        <v>37</v>
      </c>
      <c r="AK22" s="1">
        <v>2021</v>
      </c>
      <c r="AL22" s="3">
        <f>$H$1*H22+$J$1*J22+$T$1*T22+$AH$1*AH22</f>
        <v>39</v>
      </c>
      <c r="AM22" s="12">
        <f t="shared" si="6"/>
        <v>20</v>
      </c>
    </row>
    <row r="23" spans="1:39" x14ac:dyDescent="0.35">
      <c r="A23" s="1" t="s">
        <v>1208</v>
      </c>
      <c r="B23" s="1" t="s">
        <v>510</v>
      </c>
      <c r="C23" s="1" t="s">
        <v>1189</v>
      </c>
      <c r="D23" s="1" t="s">
        <v>105</v>
      </c>
      <c r="E23" s="1">
        <v>32</v>
      </c>
      <c r="F23" s="1">
        <v>1988</v>
      </c>
      <c r="G23" s="1">
        <v>31.69</v>
      </c>
      <c r="H23" s="3">
        <f t="shared" si="0"/>
        <v>52</v>
      </c>
      <c r="I23" s="1">
        <v>1156.08</v>
      </c>
      <c r="J23" s="3">
        <f t="shared" si="1"/>
        <v>26</v>
      </c>
      <c r="K23" s="1">
        <v>1374.97</v>
      </c>
      <c r="L23" s="1">
        <v>84.09</v>
      </c>
      <c r="M23" s="9">
        <f t="shared" si="5"/>
        <v>357</v>
      </c>
      <c r="N23" s="1">
        <v>21398.95</v>
      </c>
      <c r="O23" s="1">
        <v>5922.05</v>
      </c>
      <c r="P23" s="1">
        <v>562.07000000000005</v>
      </c>
      <c r="Q23" s="1">
        <v>627.95000000000005</v>
      </c>
      <c r="R23" s="1">
        <v>89.47</v>
      </c>
      <c r="S23" s="1">
        <v>427.05</v>
      </c>
      <c r="T23" s="3">
        <f t="shared" si="2"/>
        <v>36</v>
      </c>
      <c r="U23" s="1">
        <v>482.07</v>
      </c>
      <c r="V23" s="1">
        <v>88.63</v>
      </c>
      <c r="W23" s="9">
        <f t="shared" si="3"/>
        <v>371</v>
      </c>
      <c r="X23" s="1">
        <v>153.03</v>
      </c>
      <c r="Y23" s="1">
        <v>224.94</v>
      </c>
      <c r="Z23" s="1">
        <v>68.06</v>
      </c>
      <c r="AA23" s="1">
        <v>0.96</v>
      </c>
      <c r="AB23" s="1">
        <v>1.9</v>
      </c>
      <c r="AC23" s="1">
        <v>-0.77</v>
      </c>
      <c r="AD23" s="1">
        <v>13.97</v>
      </c>
      <c r="AE23" s="1">
        <v>118.04</v>
      </c>
      <c r="AF23" s="1">
        <v>16.100000000000001</v>
      </c>
      <c r="AG23" s="1">
        <v>3.96</v>
      </c>
      <c r="AH23" s="3">
        <f t="shared" si="4"/>
        <v>57</v>
      </c>
      <c r="AI23" s="1">
        <v>97.91</v>
      </c>
      <c r="AJ23" s="1" t="s">
        <v>37</v>
      </c>
      <c r="AK23" s="1">
        <v>2021</v>
      </c>
      <c r="AL23" s="3">
        <f>$H$1*H23+$J$1*J23+$T$1*T23+$AH$1*AH23</f>
        <v>40.4</v>
      </c>
      <c r="AM23" s="12">
        <f t="shared" si="6"/>
        <v>21</v>
      </c>
    </row>
    <row r="24" spans="1:39" s="9" customFormat="1" x14ac:dyDescent="0.35">
      <c r="A24" s="1" t="s">
        <v>361</v>
      </c>
      <c r="B24" s="1" t="s">
        <v>101</v>
      </c>
      <c r="C24" s="1" t="s">
        <v>82</v>
      </c>
      <c r="D24" s="1" t="s">
        <v>172</v>
      </c>
      <c r="E24" s="1">
        <v>29</v>
      </c>
      <c r="F24" s="1">
        <v>1991</v>
      </c>
      <c r="G24" s="1">
        <v>35.76</v>
      </c>
      <c r="H24" s="3">
        <f t="shared" si="0"/>
        <v>13</v>
      </c>
      <c r="I24" s="1">
        <v>913.03</v>
      </c>
      <c r="J24" s="3">
        <f t="shared" si="1"/>
        <v>44</v>
      </c>
      <c r="K24" s="1">
        <v>1238.92</v>
      </c>
      <c r="L24" s="1">
        <v>73.61</v>
      </c>
      <c r="M24" s="9">
        <f t="shared" si="5"/>
        <v>922</v>
      </c>
      <c r="N24" s="1">
        <v>15959.08</v>
      </c>
      <c r="O24" s="1">
        <v>4239.95</v>
      </c>
      <c r="P24" s="1">
        <v>438.96</v>
      </c>
      <c r="Q24" s="1">
        <v>527.01</v>
      </c>
      <c r="R24" s="1">
        <v>83.3</v>
      </c>
      <c r="S24" s="1">
        <v>342.99</v>
      </c>
      <c r="T24" s="3">
        <f t="shared" si="2"/>
        <v>55</v>
      </c>
      <c r="U24" s="1">
        <v>434.97</v>
      </c>
      <c r="V24" s="1">
        <v>78.819999999999993</v>
      </c>
      <c r="W24" s="9">
        <f t="shared" si="3"/>
        <v>861</v>
      </c>
      <c r="X24" s="1">
        <v>103.03</v>
      </c>
      <c r="Y24" s="1">
        <v>215.9</v>
      </c>
      <c r="Z24" s="1">
        <v>47.79</v>
      </c>
      <c r="AA24" s="1">
        <v>3.97</v>
      </c>
      <c r="AB24" s="1">
        <v>2.87</v>
      </c>
      <c r="AC24" s="1">
        <v>1.1100000000000001</v>
      </c>
      <c r="AD24" s="1">
        <v>34.950000000000003</v>
      </c>
      <c r="AE24" s="1">
        <v>62.97</v>
      </c>
      <c r="AF24" s="1">
        <v>40.93</v>
      </c>
      <c r="AG24" s="1">
        <v>5.05</v>
      </c>
      <c r="AH24" s="3">
        <f t="shared" si="4"/>
        <v>37</v>
      </c>
      <c r="AI24" s="1">
        <v>106.92</v>
      </c>
      <c r="AJ24" s="1" t="s">
        <v>37</v>
      </c>
      <c r="AK24" s="1">
        <v>2021</v>
      </c>
      <c r="AL24" s="3">
        <f>$H$1*H24+$J$1*J24+$T$1*T24+$AH$1*AH24</f>
        <v>41.55</v>
      </c>
      <c r="AM24" s="12">
        <f t="shared" si="6"/>
        <v>22</v>
      </c>
    </row>
    <row r="25" spans="1:39" x14ac:dyDescent="0.35">
      <c r="A25" s="1" t="s">
        <v>1209</v>
      </c>
      <c r="B25" s="1" t="s">
        <v>264</v>
      </c>
      <c r="C25" s="1" t="s">
        <v>1189</v>
      </c>
      <c r="D25" s="1" t="s">
        <v>120</v>
      </c>
      <c r="E25" s="1">
        <v>23</v>
      </c>
      <c r="F25" s="1">
        <v>1996</v>
      </c>
      <c r="G25" s="1">
        <v>27.11</v>
      </c>
      <c r="H25" s="3">
        <f t="shared" si="0"/>
        <v>164</v>
      </c>
      <c r="I25" s="1">
        <v>1233.9100000000001</v>
      </c>
      <c r="J25" s="3">
        <f t="shared" si="1"/>
        <v>21</v>
      </c>
      <c r="K25" s="1">
        <v>1390.1</v>
      </c>
      <c r="L25" s="1">
        <v>88.78</v>
      </c>
      <c r="M25" s="9">
        <f t="shared" si="5"/>
        <v>120</v>
      </c>
      <c r="N25" s="1">
        <v>26067.919999999998</v>
      </c>
      <c r="O25" s="1">
        <v>5566.03</v>
      </c>
      <c r="P25" s="1">
        <v>426.99</v>
      </c>
      <c r="Q25" s="1">
        <v>485.96</v>
      </c>
      <c r="R25" s="1">
        <v>87.9</v>
      </c>
      <c r="S25" s="1">
        <v>542.02</v>
      </c>
      <c r="T25" s="3">
        <f t="shared" si="2"/>
        <v>20</v>
      </c>
      <c r="U25" s="1">
        <v>579.96</v>
      </c>
      <c r="V25" s="1">
        <v>93.45</v>
      </c>
      <c r="W25" s="9">
        <f t="shared" si="3"/>
        <v>115</v>
      </c>
      <c r="X25" s="1">
        <v>244.92</v>
      </c>
      <c r="Y25" s="1">
        <v>278.95</v>
      </c>
      <c r="Z25" s="1">
        <v>87.87</v>
      </c>
      <c r="AA25" s="1">
        <v>-0.01</v>
      </c>
      <c r="AB25" s="1">
        <v>0.47</v>
      </c>
      <c r="AC25" s="1">
        <v>-0.45</v>
      </c>
      <c r="AD25" s="1">
        <v>10.95</v>
      </c>
      <c r="AE25" s="1">
        <v>126.09</v>
      </c>
      <c r="AF25" s="1">
        <v>14.92</v>
      </c>
      <c r="AG25" s="1">
        <v>4.91</v>
      </c>
      <c r="AH25" s="3">
        <f t="shared" si="4"/>
        <v>43</v>
      </c>
      <c r="AI25" s="1">
        <v>111.06</v>
      </c>
      <c r="AJ25" s="1" t="s">
        <v>37</v>
      </c>
      <c r="AK25" s="1">
        <v>2021</v>
      </c>
      <c r="AL25" s="3">
        <f>$H$1*H25+$J$1*J25+$T$1*T25+$AH$1*AH25</f>
        <v>41.65</v>
      </c>
      <c r="AM25" s="12">
        <f t="shared" si="6"/>
        <v>23</v>
      </c>
    </row>
    <row r="26" spans="1:39" x14ac:dyDescent="0.35">
      <c r="A26" s="1" t="s">
        <v>277</v>
      </c>
      <c r="B26" s="1" t="s">
        <v>278</v>
      </c>
      <c r="C26" s="1" t="s">
        <v>26</v>
      </c>
      <c r="D26" s="1" t="s">
        <v>141</v>
      </c>
      <c r="E26" s="1">
        <v>21</v>
      </c>
      <c r="F26" s="1">
        <v>1998</v>
      </c>
      <c r="G26" s="1">
        <v>32.49</v>
      </c>
      <c r="H26" s="3">
        <f t="shared" si="0"/>
        <v>39</v>
      </c>
      <c r="I26" s="1">
        <v>837.94</v>
      </c>
      <c r="J26" s="3">
        <f t="shared" si="1"/>
        <v>54</v>
      </c>
      <c r="K26" s="1">
        <v>1175.93</v>
      </c>
      <c r="L26" s="1">
        <v>71.22</v>
      </c>
      <c r="M26" s="9">
        <f t="shared" si="5"/>
        <v>1022</v>
      </c>
      <c r="N26" s="1">
        <v>15753.03</v>
      </c>
      <c r="O26" s="1">
        <v>3987.96</v>
      </c>
      <c r="P26" s="1">
        <v>405.98</v>
      </c>
      <c r="Q26" s="1">
        <v>486.97</v>
      </c>
      <c r="R26" s="1">
        <v>83.33</v>
      </c>
      <c r="S26" s="1">
        <v>288.05</v>
      </c>
      <c r="T26" s="3">
        <f t="shared" si="2"/>
        <v>64</v>
      </c>
      <c r="U26" s="1">
        <v>379.04</v>
      </c>
      <c r="V26" s="1">
        <v>75.959999999999994</v>
      </c>
      <c r="W26" s="9">
        <f t="shared" si="3"/>
        <v>969</v>
      </c>
      <c r="X26" s="1">
        <v>125.1</v>
      </c>
      <c r="Y26" s="1">
        <v>250.96</v>
      </c>
      <c r="Z26" s="1">
        <v>49.75</v>
      </c>
      <c r="AA26" s="1">
        <v>8.07</v>
      </c>
      <c r="AB26" s="1">
        <v>5.07</v>
      </c>
      <c r="AC26" s="1">
        <v>2.92</v>
      </c>
      <c r="AD26" s="1">
        <v>57.98</v>
      </c>
      <c r="AE26" s="1">
        <v>77.010000000000005</v>
      </c>
      <c r="AF26" s="1">
        <v>30.97</v>
      </c>
      <c r="AG26" s="1">
        <v>12.04</v>
      </c>
      <c r="AH26" s="3">
        <f t="shared" si="4"/>
        <v>13</v>
      </c>
      <c r="AI26" s="1">
        <v>88.02</v>
      </c>
      <c r="AJ26" s="1" t="s">
        <v>37</v>
      </c>
      <c r="AK26" s="1">
        <v>2021</v>
      </c>
      <c r="AL26" s="3">
        <f>$H$1*H26+$J$1*J26+$T$1*T26+$AH$1*AH26</f>
        <v>42.699999999999996</v>
      </c>
      <c r="AM26" s="12">
        <f t="shared" si="6"/>
        <v>24</v>
      </c>
    </row>
    <row r="27" spans="1:39" x14ac:dyDescent="0.35">
      <c r="A27" s="1" t="s">
        <v>544</v>
      </c>
      <c r="B27" s="1" t="s">
        <v>360</v>
      </c>
      <c r="C27" s="1" t="s">
        <v>82</v>
      </c>
      <c r="D27" s="1" t="s">
        <v>357</v>
      </c>
      <c r="E27" s="1">
        <v>25</v>
      </c>
      <c r="F27" s="1">
        <v>1994</v>
      </c>
      <c r="G27" s="1">
        <v>30.72</v>
      </c>
      <c r="H27" s="3">
        <f t="shared" si="0"/>
        <v>64</v>
      </c>
      <c r="I27" s="1">
        <v>1026.93</v>
      </c>
      <c r="J27" s="3">
        <f t="shared" si="1"/>
        <v>36</v>
      </c>
      <c r="K27" s="1">
        <v>1313.1</v>
      </c>
      <c r="L27" s="1">
        <v>78.3</v>
      </c>
      <c r="M27" s="9">
        <f t="shared" si="5"/>
        <v>657</v>
      </c>
      <c r="N27" s="1">
        <v>17705.04</v>
      </c>
      <c r="O27" s="1">
        <v>4288.91</v>
      </c>
      <c r="P27" s="1">
        <v>504.07</v>
      </c>
      <c r="Q27" s="1">
        <v>606.09</v>
      </c>
      <c r="R27" s="1">
        <v>83.13</v>
      </c>
      <c r="S27" s="1">
        <v>399.95</v>
      </c>
      <c r="T27" s="3">
        <f t="shared" si="2"/>
        <v>39</v>
      </c>
      <c r="U27" s="1">
        <v>486.07</v>
      </c>
      <c r="V27" s="1">
        <v>82.24</v>
      </c>
      <c r="W27" s="9">
        <f t="shared" si="3"/>
        <v>708</v>
      </c>
      <c r="X27" s="1">
        <v>104.1</v>
      </c>
      <c r="Y27" s="1">
        <v>155.02000000000001</v>
      </c>
      <c r="Z27" s="1">
        <v>67.040000000000006</v>
      </c>
      <c r="AA27" s="1">
        <v>2.96</v>
      </c>
      <c r="AB27" s="1">
        <v>2.81</v>
      </c>
      <c r="AC27" s="1">
        <v>0.17</v>
      </c>
      <c r="AD27" s="1">
        <v>23.94</v>
      </c>
      <c r="AE27" s="1">
        <v>113.96</v>
      </c>
      <c r="AF27" s="1">
        <v>28.98</v>
      </c>
      <c r="AG27" s="1">
        <v>4.0599999999999996</v>
      </c>
      <c r="AH27" s="3">
        <f t="shared" si="4"/>
        <v>47</v>
      </c>
      <c r="AI27" s="1">
        <v>135.91999999999999</v>
      </c>
      <c r="AJ27" s="1" t="s">
        <v>37</v>
      </c>
      <c r="AK27" s="1">
        <v>2021</v>
      </c>
      <c r="AL27" s="3">
        <f>$H$1*H27+$J$1*J27+$T$1*T27+$AH$1*AH27</f>
        <v>42.85</v>
      </c>
      <c r="AM27" s="12">
        <f t="shared" si="6"/>
        <v>25</v>
      </c>
    </row>
    <row r="28" spans="1:39" x14ac:dyDescent="0.35">
      <c r="A28" s="1" t="s">
        <v>128</v>
      </c>
      <c r="B28" s="1" t="s">
        <v>129</v>
      </c>
      <c r="C28" s="1" t="s">
        <v>26</v>
      </c>
      <c r="D28" s="1" t="s">
        <v>130</v>
      </c>
      <c r="E28" s="1">
        <v>31</v>
      </c>
      <c r="F28" s="1">
        <v>1989</v>
      </c>
      <c r="G28" s="1">
        <v>30.44</v>
      </c>
      <c r="H28" s="3">
        <f t="shared" si="0"/>
        <v>70</v>
      </c>
      <c r="I28" s="1">
        <v>936.9</v>
      </c>
      <c r="J28" s="3">
        <f t="shared" si="1"/>
        <v>41</v>
      </c>
      <c r="K28" s="1">
        <v>1230.04</v>
      </c>
      <c r="L28" s="1">
        <v>76.14</v>
      </c>
      <c r="M28" s="9">
        <f t="shared" si="5"/>
        <v>772</v>
      </c>
      <c r="N28" s="1">
        <v>15719</v>
      </c>
      <c r="O28" s="1">
        <v>4066.94</v>
      </c>
      <c r="P28" s="1">
        <v>481.95</v>
      </c>
      <c r="Q28" s="1">
        <v>587.91</v>
      </c>
      <c r="R28" s="1">
        <v>81.98</v>
      </c>
      <c r="S28" s="1">
        <v>345.05</v>
      </c>
      <c r="T28" s="3">
        <f t="shared" si="2"/>
        <v>53</v>
      </c>
      <c r="U28" s="1">
        <v>427.99</v>
      </c>
      <c r="V28" s="1">
        <v>80.55</v>
      </c>
      <c r="W28" s="9">
        <f t="shared" si="3"/>
        <v>783</v>
      </c>
      <c r="X28" s="1">
        <v>91.99</v>
      </c>
      <c r="Y28" s="1">
        <v>144.94</v>
      </c>
      <c r="Z28" s="1">
        <v>63.49</v>
      </c>
      <c r="AA28" s="1">
        <v>9.94</v>
      </c>
      <c r="AB28" s="1">
        <v>8.9600000000000009</v>
      </c>
      <c r="AC28" s="1">
        <v>0.99</v>
      </c>
      <c r="AD28" s="1">
        <v>50.01</v>
      </c>
      <c r="AE28" s="1">
        <v>70.94</v>
      </c>
      <c r="AF28" s="1">
        <v>48.01</v>
      </c>
      <c r="AG28" s="1">
        <v>4.95</v>
      </c>
      <c r="AH28" s="3">
        <f t="shared" si="4"/>
        <v>41</v>
      </c>
      <c r="AI28" s="1">
        <v>121.09</v>
      </c>
      <c r="AJ28" s="1" t="s">
        <v>37</v>
      </c>
      <c r="AK28" s="1">
        <v>2021</v>
      </c>
      <c r="AL28" s="3">
        <f>$H$1*H28+$J$1*J28+$T$1*T28+$AH$1*AH28</f>
        <v>46.9</v>
      </c>
      <c r="AM28" s="12">
        <f t="shared" si="6"/>
        <v>26</v>
      </c>
    </row>
    <row r="29" spans="1:39" x14ac:dyDescent="0.35">
      <c r="A29" s="1" t="s">
        <v>717</v>
      </c>
      <c r="B29" s="1" t="s">
        <v>25</v>
      </c>
      <c r="C29" s="1" t="s">
        <v>82</v>
      </c>
      <c r="D29" s="1" t="s">
        <v>534</v>
      </c>
      <c r="E29" s="1">
        <v>29</v>
      </c>
      <c r="F29" s="1">
        <v>1991</v>
      </c>
      <c r="G29" s="1">
        <v>32.56</v>
      </c>
      <c r="H29" s="3">
        <f t="shared" si="0"/>
        <v>38</v>
      </c>
      <c r="I29" s="1">
        <v>1074.0999999999999</v>
      </c>
      <c r="J29" s="3">
        <f t="shared" si="1"/>
        <v>33</v>
      </c>
      <c r="K29" s="1">
        <v>1269.93</v>
      </c>
      <c r="L29" s="1">
        <v>84.62</v>
      </c>
      <c r="M29" s="9">
        <f t="shared" si="5"/>
        <v>319</v>
      </c>
      <c r="N29" s="1">
        <v>17413.04</v>
      </c>
      <c r="O29" s="1">
        <v>4078.08</v>
      </c>
      <c r="P29" s="1">
        <v>549.09</v>
      </c>
      <c r="Q29" s="1">
        <v>610.04999999999995</v>
      </c>
      <c r="R29" s="1">
        <v>89.99</v>
      </c>
      <c r="S29" s="1">
        <v>392.91</v>
      </c>
      <c r="T29" s="3">
        <f t="shared" si="2"/>
        <v>41</v>
      </c>
      <c r="U29" s="1">
        <v>441.03</v>
      </c>
      <c r="V29" s="1">
        <v>89.14</v>
      </c>
      <c r="W29" s="9">
        <f t="shared" si="3"/>
        <v>338</v>
      </c>
      <c r="X29" s="1">
        <v>93.93</v>
      </c>
      <c r="Y29" s="1">
        <v>130.94</v>
      </c>
      <c r="Z29" s="1">
        <v>71.83</v>
      </c>
      <c r="AA29" s="1">
        <v>7.08</v>
      </c>
      <c r="AB29" s="1">
        <v>3.3</v>
      </c>
      <c r="AC29" s="1">
        <v>3.82</v>
      </c>
      <c r="AD29" s="1">
        <v>43.95</v>
      </c>
      <c r="AE29" s="1">
        <v>85.99</v>
      </c>
      <c r="AF29" s="1">
        <v>42</v>
      </c>
      <c r="AG29" s="1">
        <v>2.92</v>
      </c>
      <c r="AH29" s="3">
        <f t="shared" si="4"/>
        <v>84</v>
      </c>
      <c r="AI29" s="1">
        <v>107.98</v>
      </c>
      <c r="AJ29" s="1" t="s">
        <v>37</v>
      </c>
      <c r="AK29" s="1">
        <v>2021</v>
      </c>
      <c r="AL29" s="3">
        <f>$H$1*H29+$J$1*J29+$T$1*T29+$AH$1*AH29</f>
        <v>50.8</v>
      </c>
      <c r="AM29" s="12">
        <f t="shared" si="6"/>
        <v>27</v>
      </c>
    </row>
    <row r="30" spans="1:39" x14ac:dyDescent="0.35">
      <c r="A30" s="1" t="s">
        <v>1210</v>
      </c>
      <c r="B30" s="1" t="s">
        <v>39</v>
      </c>
      <c r="C30" s="1" t="s">
        <v>1203</v>
      </c>
      <c r="D30" s="1" t="s">
        <v>172</v>
      </c>
      <c r="E30" s="1">
        <v>28</v>
      </c>
      <c r="F30" s="1">
        <v>1992</v>
      </c>
      <c r="G30" s="1">
        <v>25.75</v>
      </c>
      <c r="H30" s="3">
        <f t="shared" si="0"/>
        <v>202</v>
      </c>
      <c r="I30" s="1">
        <v>851.05</v>
      </c>
      <c r="J30" s="3">
        <f t="shared" si="1"/>
        <v>49</v>
      </c>
      <c r="K30" s="1">
        <v>1091.03</v>
      </c>
      <c r="L30" s="1">
        <v>78.069999999999993</v>
      </c>
      <c r="M30" s="9">
        <f t="shared" si="5"/>
        <v>668</v>
      </c>
      <c r="N30" s="1">
        <v>16122.91</v>
      </c>
      <c r="O30" s="1">
        <v>4894.92</v>
      </c>
      <c r="P30" s="1">
        <v>367.91</v>
      </c>
      <c r="Q30" s="1">
        <v>423.98</v>
      </c>
      <c r="R30" s="1">
        <v>86.89</v>
      </c>
      <c r="S30" s="1">
        <v>361.99</v>
      </c>
      <c r="T30" s="3">
        <f t="shared" si="2"/>
        <v>48</v>
      </c>
      <c r="U30" s="1">
        <v>426.02</v>
      </c>
      <c r="V30" s="1">
        <v>85.06</v>
      </c>
      <c r="W30" s="9">
        <f t="shared" si="3"/>
        <v>562</v>
      </c>
      <c r="X30" s="1">
        <v>109</v>
      </c>
      <c r="Y30" s="1">
        <v>197.01</v>
      </c>
      <c r="Z30" s="1">
        <v>55.27</v>
      </c>
      <c r="AA30" s="1">
        <v>4</v>
      </c>
      <c r="AB30" s="1">
        <v>2.77</v>
      </c>
      <c r="AC30" s="1">
        <v>1.34</v>
      </c>
      <c r="AD30" s="1">
        <v>24.06</v>
      </c>
      <c r="AE30" s="1">
        <v>51.93</v>
      </c>
      <c r="AF30" s="1">
        <v>33.97</v>
      </c>
      <c r="AG30" s="1">
        <v>14</v>
      </c>
      <c r="AH30" s="3">
        <f t="shared" si="4"/>
        <v>11</v>
      </c>
      <c r="AI30" s="1">
        <v>93.06</v>
      </c>
      <c r="AJ30" s="1" t="s">
        <v>37</v>
      </c>
      <c r="AK30" s="1">
        <v>2021</v>
      </c>
      <c r="AL30" s="3">
        <f>$H$1*H30+$J$1*J30+$T$1*T30+$AH$1*AH30</f>
        <v>52.65</v>
      </c>
      <c r="AM30" s="12">
        <f t="shared" si="6"/>
        <v>28</v>
      </c>
    </row>
    <row r="31" spans="1:39" x14ac:dyDescent="0.35">
      <c r="A31" s="1" t="s">
        <v>1211</v>
      </c>
      <c r="B31" s="1" t="s">
        <v>57</v>
      </c>
      <c r="C31" s="1" t="s">
        <v>1189</v>
      </c>
      <c r="D31" s="1" t="s">
        <v>36</v>
      </c>
      <c r="E31" s="1">
        <v>25</v>
      </c>
      <c r="F31" s="1">
        <v>1995</v>
      </c>
      <c r="G31" s="1">
        <v>25.73</v>
      </c>
      <c r="H31" s="3">
        <f t="shared" si="0"/>
        <v>203</v>
      </c>
      <c r="I31" s="1">
        <v>1339.01</v>
      </c>
      <c r="J31" s="3">
        <f t="shared" si="1"/>
        <v>16</v>
      </c>
      <c r="K31" s="1">
        <v>1481.97</v>
      </c>
      <c r="L31" s="1">
        <v>90.3</v>
      </c>
      <c r="M31" s="9">
        <f t="shared" si="5"/>
        <v>76</v>
      </c>
      <c r="N31" s="1">
        <v>23600.98</v>
      </c>
      <c r="O31" s="1">
        <v>5614.03</v>
      </c>
      <c r="P31" s="1">
        <v>594.96</v>
      </c>
      <c r="Q31" s="1">
        <v>654.02</v>
      </c>
      <c r="R31" s="1">
        <v>91.06</v>
      </c>
      <c r="S31" s="1">
        <v>588.91999999999996</v>
      </c>
      <c r="T31" s="3">
        <f t="shared" si="2"/>
        <v>16</v>
      </c>
      <c r="U31" s="1">
        <v>631.03</v>
      </c>
      <c r="V31" s="1">
        <v>93.31</v>
      </c>
      <c r="W31" s="9">
        <f t="shared" si="3"/>
        <v>120</v>
      </c>
      <c r="X31" s="1">
        <v>132.07</v>
      </c>
      <c r="Y31" s="1">
        <v>146.91</v>
      </c>
      <c r="Z31" s="1">
        <v>89.86</v>
      </c>
      <c r="AA31" s="1">
        <v>2</v>
      </c>
      <c r="AB31" s="1">
        <v>1.05</v>
      </c>
      <c r="AC31" s="1">
        <v>0.91</v>
      </c>
      <c r="AD31" s="1">
        <v>9.94</v>
      </c>
      <c r="AE31" s="1">
        <v>117.01</v>
      </c>
      <c r="AF31" s="1">
        <v>22.92</v>
      </c>
      <c r="AG31" s="1">
        <v>2.98</v>
      </c>
      <c r="AH31" s="3">
        <f t="shared" si="4"/>
        <v>79</v>
      </c>
      <c r="AI31" s="1">
        <v>103.02</v>
      </c>
      <c r="AJ31" s="1" t="s">
        <v>37</v>
      </c>
      <c r="AK31" s="1">
        <v>2021</v>
      </c>
      <c r="AL31" s="3">
        <f>$H$1*H31+$J$1*J31+$T$1*T31+$AH$1*AH31</f>
        <v>53.599999999999994</v>
      </c>
      <c r="AM31" s="12">
        <f t="shared" si="6"/>
        <v>29</v>
      </c>
    </row>
    <row r="32" spans="1:39" x14ac:dyDescent="0.35">
      <c r="A32" s="1" t="s">
        <v>1212</v>
      </c>
      <c r="B32" s="1" t="s">
        <v>39</v>
      </c>
      <c r="C32" s="1" t="s">
        <v>1207</v>
      </c>
      <c r="D32" s="1" t="s">
        <v>130</v>
      </c>
      <c r="E32" s="1">
        <v>25</v>
      </c>
      <c r="F32" s="1">
        <v>1995</v>
      </c>
      <c r="G32" s="1">
        <v>23.89</v>
      </c>
      <c r="H32" s="3">
        <f t="shared" si="0"/>
        <v>256</v>
      </c>
      <c r="I32" s="1">
        <v>1275.93</v>
      </c>
      <c r="J32" s="3">
        <f t="shared" si="1"/>
        <v>19</v>
      </c>
      <c r="K32" s="1">
        <v>1529</v>
      </c>
      <c r="L32" s="1">
        <v>83.52</v>
      </c>
      <c r="M32" s="9">
        <f t="shared" si="5"/>
        <v>388</v>
      </c>
      <c r="N32" s="1">
        <v>28442.02</v>
      </c>
      <c r="O32" s="1">
        <v>9145.9599999999991</v>
      </c>
      <c r="P32" s="1">
        <v>378.98</v>
      </c>
      <c r="Q32" s="1">
        <v>426.03</v>
      </c>
      <c r="R32" s="1">
        <v>88.95</v>
      </c>
      <c r="S32" s="1">
        <v>633.96</v>
      </c>
      <c r="T32" s="3">
        <f t="shared" si="2"/>
        <v>11</v>
      </c>
      <c r="U32" s="1">
        <v>686.95</v>
      </c>
      <c r="V32" s="1">
        <v>92.26</v>
      </c>
      <c r="W32" s="9">
        <f t="shared" si="3"/>
        <v>153</v>
      </c>
      <c r="X32" s="1">
        <v>256.99</v>
      </c>
      <c r="Y32" s="1">
        <v>387.91</v>
      </c>
      <c r="Z32" s="1">
        <v>66.27</v>
      </c>
      <c r="AA32" s="1">
        <v>3.04</v>
      </c>
      <c r="AB32" s="1">
        <v>0.8</v>
      </c>
      <c r="AC32" s="1">
        <v>2.16</v>
      </c>
      <c r="AD32" s="1">
        <v>15.02</v>
      </c>
      <c r="AE32" s="1">
        <v>123.04</v>
      </c>
      <c r="AF32" s="1">
        <v>21.06</v>
      </c>
      <c r="AG32" s="1">
        <v>3.06</v>
      </c>
      <c r="AH32" s="3">
        <f t="shared" si="4"/>
        <v>69</v>
      </c>
      <c r="AI32" s="1">
        <v>119.94</v>
      </c>
      <c r="AJ32" s="1" t="s">
        <v>37</v>
      </c>
      <c r="AK32" s="1">
        <v>2021</v>
      </c>
      <c r="AL32" s="3">
        <f>$H$1*H32+$J$1*J32+$T$1*T32+$AH$1*AH32</f>
        <v>55.7</v>
      </c>
      <c r="AM32" s="12">
        <f t="shared" si="6"/>
        <v>30</v>
      </c>
    </row>
    <row r="33" spans="1:39" x14ac:dyDescent="0.35">
      <c r="A33" s="1" t="s">
        <v>1213</v>
      </c>
      <c r="B33" s="1" t="s">
        <v>48</v>
      </c>
      <c r="C33" s="1" t="s">
        <v>1189</v>
      </c>
      <c r="D33" s="1" t="s">
        <v>168</v>
      </c>
      <c r="E33" s="1">
        <v>31</v>
      </c>
      <c r="F33" s="1">
        <v>1989</v>
      </c>
      <c r="G33" s="1">
        <v>26.74</v>
      </c>
      <c r="H33" s="3">
        <f t="shared" si="0"/>
        <v>175</v>
      </c>
      <c r="I33" s="1">
        <v>1298.08</v>
      </c>
      <c r="J33" s="3">
        <f t="shared" si="1"/>
        <v>17</v>
      </c>
      <c r="K33" s="1">
        <v>1594.01</v>
      </c>
      <c r="L33" s="1">
        <v>81.36</v>
      </c>
      <c r="M33" s="9">
        <f t="shared" si="5"/>
        <v>492</v>
      </c>
      <c r="N33" s="1">
        <v>26951</v>
      </c>
      <c r="O33" s="1">
        <v>7898.01</v>
      </c>
      <c r="P33" s="1">
        <v>473.05</v>
      </c>
      <c r="Q33" s="1">
        <v>536.07000000000005</v>
      </c>
      <c r="R33" s="1">
        <v>88.25</v>
      </c>
      <c r="S33" s="1">
        <v>578.04</v>
      </c>
      <c r="T33" s="3">
        <f t="shared" si="2"/>
        <v>17</v>
      </c>
      <c r="U33" s="1">
        <v>672.97</v>
      </c>
      <c r="V33" s="1">
        <v>85.81</v>
      </c>
      <c r="W33" s="9">
        <f t="shared" si="3"/>
        <v>514</v>
      </c>
      <c r="X33" s="1">
        <v>234.03</v>
      </c>
      <c r="Y33" s="1">
        <v>341.03</v>
      </c>
      <c r="Z33" s="1">
        <v>68.66</v>
      </c>
      <c r="AA33" s="1">
        <v>4.0599999999999996</v>
      </c>
      <c r="AB33" s="1">
        <v>2.73</v>
      </c>
      <c r="AC33" s="1">
        <v>1.24</v>
      </c>
      <c r="AD33" s="1">
        <v>26.98</v>
      </c>
      <c r="AE33" s="1">
        <v>138.91999999999999</v>
      </c>
      <c r="AF33" s="1">
        <v>22.99</v>
      </c>
      <c r="AG33" s="1">
        <v>2.02</v>
      </c>
      <c r="AH33" s="3">
        <f t="shared" si="4"/>
        <v>101</v>
      </c>
      <c r="AI33" s="1">
        <v>149.03</v>
      </c>
      <c r="AJ33" s="1" t="s">
        <v>37</v>
      </c>
      <c r="AK33" s="1">
        <v>2021</v>
      </c>
      <c r="AL33" s="3">
        <f>$H$1*H33+$J$1*J33+$T$1*T33+$AH$1*AH33</f>
        <v>58</v>
      </c>
      <c r="AM33" s="12">
        <f t="shared" si="6"/>
        <v>31</v>
      </c>
    </row>
    <row r="34" spans="1:39" x14ac:dyDescent="0.35">
      <c r="A34" s="1" t="s">
        <v>1214</v>
      </c>
      <c r="B34" s="1" t="s">
        <v>101</v>
      </c>
      <c r="C34" s="1" t="s">
        <v>1189</v>
      </c>
      <c r="D34" s="1" t="s">
        <v>251</v>
      </c>
      <c r="E34" s="1">
        <v>26</v>
      </c>
      <c r="F34" s="1">
        <v>1994</v>
      </c>
      <c r="G34" s="1">
        <v>24.32</v>
      </c>
      <c r="H34" s="3">
        <f t="shared" si="0"/>
        <v>243</v>
      </c>
      <c r="I34" s="1">
        <v>854.94</v>
      </c>
      <c r="J34" s="3">
        <f t="shared" si="1"/>
        <v>48</v>
      </c>
      <c r="K34" s="1">
        <v>1073.95</v>
      </c>
      <c r="L34" s="1">
        <v>79.56</v>
      </c>
      <c r="M34" s="9">
        <f t="shared" si="5"/>
        <v>590</v>
      </c>
      <c r="N34" s="1">
        <v>18168.98</v>
      </c>
      <c r="O34" s="1">
        <v>4352.91</v>
      </c>
      <c r="P34" s="1">
        <v>320.05</v>
      </c>
      <c r="Q34" s="1">
        <v>367.94</v>
      </c>
      <c r="R34" s="1">
        <v>86.92</v>
      </c>
      <c r="S34" s="1">
        <v>347.93</v>
      </c>
      <c r="T34" s="3">
        <f t="shared" si="2"/>
        <v>51</v>
      </c>
      <c r="U34" s="1">
        <v>406.96</v>
      </c>
      <c r="V34" s="1">
        <v>85.51</v>
      </c>
      <c r="W34" s="9">
        <f t="shared" si="3"/>
        <v>536</v>
      </c>
      <c r="X34" s="1">
        <v>176.02</v>
      </c>
      <c r="Y34" s="1">
        <v>252.09</v>
      </c>
      <c r="Z34" s="1">
        <v>69.84</v>
      </c>
      <c r="AA34" s="1">
        <v>2.99</v>
      </c>
      <c r="AB34" s="1">
        <v>2.54</v>
      </c>
      <c r="AC34" s="1">
        <v>0.46</v>
      </c>
      <c r="AD34" s="1">
        <v>36.03</v>
      </c>
      <c r="AE34" s="1">
        <v>84.09</v>
      </c>
      <c r="AF34" s="1">
        <v>20</v>
      </c>
      <c r="AG34" s="1">
        <v>7.91</v>
      </c>
      <c r="AH34" s="3">
        <f t="shared" si="4"/>
        <v>26</v>
      </c>
      <c r="AI34" s="1">
        <v>83.98</v>
      </c>
      <c r="AJ34" s="1" t="s">
        <v>37</v>
      </c>
      <c r="AK34" s="1">
        <v>2021</v>
      </c>
      <c r="AL34" s="3">
        <f>$H$1*H34+$J$1*J34+$T$1*T34+$AH$1*AH34</f>
        <v>61.649999999999991</v>
      </c>
      <c r="AM34" s="12">
        <f t="shared" si="6"/>
        <v>32</v>
      </c>
    </row>
    <row r="35" spans="1:39" x14ac:dyDescent="0.35">
      <c r="A35" s="1" t="s">
        <v>1215</v>
      </c>
      <c r="B35" s="1" t="s">
        <v>77</v>
      </c>
      <c r="C35" s="1" t="s">
        <v>1203</v>
      </c>
      <c r="D35" s="1" t="s">
        <v>314</v>
      </c>
      <c r="E35" s="1">
        <v>26</v>
      </c>
      <c r="F35" s="1">
        <v>1993</v>
      </c>
      <c r="G35" s="1">
        <v>25.82</v>
      </c>
      <c r="H35" s="3">
        <f t="shared" si="0"/>
        <v>195</v>
      </c>
      <c r="I35" s="1">
        <v>684.92</v>
      </c>
      <c r="J35" s="3">
        <f t="shared" si="1"/>
        <v>67</v>
      </c>
      <c r="K35" s="1">
        <v>946.03</v>
      </c>
      <c r="L35" s="1">
        <v>72.349999999999994</v>
      </c>
      <c r="M35" s="9">
        <f t="shared" si="5"/>
        <v>982</v>
      </c>
      <c r="N35" s="1">
        <v>11811.93</v>
      </c>
      <c r="O35" s="1">
        <v>5167.04</v>
      </c>
      <c r="P35" s="1">
        <v>339.99</v>
      </c>
      <c r="Q35" s="1">
        <v>396.97</v>
      </c>
      <c r="R35" s="1">
        <v>85.55</v>
      </c>
      <c r="S35" s="1">
        <v>256.95999999999998</v>
      </c>
      <c r="T35" s="3">
        <f>RANK($S35,$S$3:$S$1291)</f>
        <v>71</v>
      </c>
      <c r="U35" s="1">
        <v>326.99</v>
      </c>
      <c r="V35" s="1">
        <v>78.62</v>
      </c>
      <c r="W35" s="9">
        <f t="shared" si="3"/>
        <v>871</v>
      </c>
      <c r="X35" s="1">
        <v>70.94</v>
      </c>
      <c r="Y35" s="1">
        <v>155.97999999999999</v>
      </c>
      <c r="Z35" s="1">
        <v>45.54</v>
      </c>
      <c r="AA35" s="1">
        <v>0.02</v>
      </c>
      <c r="AB35" s="1">
        <v>1.74</v>
      </c>
      <c r="AC35" s="1">
        <v>-1.62</v>
      </c>
      <c r="AD35" s="1">
        <v>22.04</v>
      </c>
      <c r="AE35" s="1">
        <v>66.02</v>
      </c>
      <c r="AF35" s="1">
        <v>34.06</v>
      </c>
      <c r="AG35" s="1">
        <v>16.940000000000001</v>
      </c>
      <c r="AH35" s="3">
        <f t="shared" si="4"/>
        <v>7</v>
      </c>
      <c r="AI35" s="1">
        <v>108.02</v>
      </c>
      <c r="AJ35" s="1" t="s">
        <v>79</v>
      </c>
      <c r="AK35" s="1">
        <v>2021</v>
      </c>
      <c r="AL35" s="3">
        <f>$H$1*H35+$J$1*J35+$T$1*T35+$AH$1*AH35</f>
        <v>62.800000000000004</v>
      </c>
      <c r="AM35" s="12">
        <f t="shared" si="6"/>
        <v>33</v>
      </c>
    </row>
    <row r="36" spans="1:39" x14ac:dyDescent="0.35">
      <c r="A36" s="1" t="s">
        <v>1216</v>
      </c>
      <c r="B36" s="1" t="s">
        <v>298</v>
      </c>
      <c r="C36" s="1" t="s">
        <v>1189</v>
      </c>
      <c r="D36" s="1" t="s">
        <v>120</v>
      </c>
      <c r="E36" s="1">
        <v>26</v>
      </c>
      <c r="F36" s="1">
        <v>1994</v>
      </c>
      <c r="G36" s="1">
        <v>22.12</v>
      </c>
      <c r="H36" s="3">
        <f t="shared" si="0"/>
        <v>311</v>
      </c>
      <c r="I36" s="1">
        <v>928.92</v>
      </c>
      <c r="J36" s="3">
        <f t="shared" si="1"/>
        <v>43</v>
      </c>
      <c r="K36" s="1">
        <v>1138.98</v>
      </c>
      <c r="L36" s="1">
        <v>81.5</v>
      </c>
      <c r="M36" s="9">
        <f t="shared" si="5"/>
        <v>482</v>
      </c>
      <c r="N36" s="1">
        <v>18334.919999999998</v>
      </c>
      <c r="O36" s="1">
        <v>5212.03</v>
      </c>
      <c r="P36" s="1">
        <v>358.03</v>
      </c>
      <c r="Q36" s="1">
        <v>399.05</v>
      </c>
      <c r="R36" s="1">
        <v>89.72</v>
      </c>
      <c r="S36" s="1">
        <v>413.97</v>
      </c>
      <c r="T36" s="3">
        <f t="shared" si="2"/>
        <v>37</v>
      </c>
      <c r="U36" s="1">
        <v>454.93</v>
      </c>
      <c r="V36" s="1">
        <v>91.07</v>
      </c>
      <c r="W36" s="9">
        <f t="shared" si="3"/>
        <v>217</v>
      </c>
      <c r="X36" s="1">
        <v>142.04</v>
      </c>
      <c r="Y36" s="1">
        <v>241.04</v>
      </c>
      <c r="Z36" s="1">
        <v>58.86</v>
      </c>
      <c r="AA36" s="1">
        <v>3.02</v>
      </c>
      <c r="AB36" s="1">
        <v>2</v>
      </c>
      <c r="AC36" s="1">
        <v>0.98</v>
      </c>
      <c r="AD36" s="1">
        <v>22.97</v>
      </c>
      <c r="AE36" s="1">
        <v>77.92</v>
      </c>
      <c r="AF36" s="1">
        <v>11.08</v>
      </c>
      <c r="AG36" s="1">
        <v>6.05</v>
      </c>
      <c r="AH36" s="3">
        <f t="shared" si="4"/>
        <v>31</v>
      </c>
      <c r="AI36" s="1">
        <v>75.06</v>
      </c>
      <c r="AJ36" s="1" t="s">
        <v>37</v>
      </c>
      <c r="AK36" s="1">
        <v>2021</v>
      </c>
      <c r="AL36" s="3">
        <f>$H$1*H36+$J$1*J36+$T$1*T36+$AH$1*AH36</f>
        <v>64.7</v>
      </c>
      <c r="AM36" s="12">
        <f t="shared" si="6"/>
        <v>34</v>
      </c>
    </row>
    <row r="37" spans="1:39" x14ac:dyDescent="0.35">
      <c r="A37" s="1" t="s">
        <v>1217</v>
      </c>
      <c r="B37" s="1" t="s">
        <v>39</v>
      </c>
      <c r="C37" s="1" t="s">
        <v>1189</v>
      </c>
      <c r="D37" s="1" t="s">
        <v>120</v>
      </c>
      <c r="E37" s="1">
        <v>30</v>
      </c>
      <c r="F37" s="1">
        <v>1989</v>
      </c>
      <c r="G37" s="1">
        <v>25.05</v>
      </c>
      <c r="H37" s="3">
        <f t="shared" si="0"/>
        <v>219</v>
      </c>
      <c r="I37" s="1">
        <v>773.97</v>
      </c>
      <c r="J37" s="3">
        <f t="shared" si="1"/>
        <v>58</v>
      </c>
      <c r="K37" s="1">
        <v>960.04</v>
      </c>
      <c r="L37" s="1">
        <v>80.510000000000005</v>
      </c>
      <c r="M37" s="9">
        <f t="shared" si="5"/>
        <v>534</v>
      </c>
      <c r="N37" s="1">
        <v>13298.9</v>
      </c>
      <c r="O37" s="1">
        <v>2784.08</v>
      </c>
      <c r="P37" s="1">
        <v>365.95</v>
      </c>
      <c r="Q37" s="1">
        <v>418.06</v>
      </c>
      <c r="R37" s="1">
        <v>87.56</v>
      </c>
      <c r="S37" s="1">
        <v>295.02</v>
      </c>
      <c r="T37" s="3">
        <f t="shared" si="2"/>
        <v>61</v>
      </c>
      <c r="U37" s="1">
        <v>348.09</v>
      </c>
      <c r="V37" s="1">
        <v>84.72</v>
      </c>
      <c r="W37" s="9">
        <f t="shared" si="3"/>
        <v>579</v>
      </c>
      <c r="X37" s="1">
        <v>83.92</v>
      </c>
      <c r="Y37" s="1">
        <v>138.07</v>
      </c>
      <c r="Z37" s="1">
        <v>60.88</v>
      </c>
      <c r="AA37" s="1">
        <v>2.02</v>
      </c>
      <c r="AB37" s="1">
        <v>3.2</v>
      </c>
      <c r="AC37" s="1">
        <v>-1.28</v>
      </c>
      <c r="AD37" s="1">
        <v>23.02</v>
      </c>
      <c r="AE37" s="1">
        <v>70.989999999999995</v>
      </c>
      <c r="AF37" s="1">
        <v>25.03</v>
      </c>
      <c r="AG37" s="1">
        <v>6.98</v>
      </c>
      <c r="AH37" s="3">
        <f t="shared" si="4"/>
        <v>27</v>
      </c>
      <c r="AI37" s="1">
        <v>65.97</v>
      </c>
      <c r="AJ37" s="1" t="s">
        <v>37</v>
      </c>
      <c r="AK37" s="1">
        <v>2021</v>
      </c>
      <c r="AL37" s="3">
        <f>$H$1*H37+$J$1*J37+$T$1*T37+$AH$1*AH37</f>
        <v>65.55</v>
      </c>
      <c r="AM37" s="12">
        <f t="shared" si="6"/>
        <v>35</v>
      </c>
    </row>
    <row r="38" spans="1:39" x14ac:dyDescent="0.35">
      <c r="A38" s="1" t="s">
        <v>456</v>
      </c>
      <c r="B38" s="1" t="s">
        <v>39</v>
      </c>
      <c r="C38" s="1" t="s">
        <v>82</v>
      </c>
      <c r="D38" s="1" t="s">
        <v>357</v>
      </c>
      <c r="E38" s="1">
        <v>25</v>
      </c>
      <c r="F38" s="1">
        <v>1995</v>
      </c>
      <c r="G38" s="1">
        <v>28.94</v>
      </c>
      <c r="H38" s="3">
        <f t="shared" si="0"/>
        <v>111</v>
      </c>
      <c r="I38" s="1">
        <v>671.92</v>
      </c>
      <c r="J38" s="3">
        <f t="shared" si="1"/>
        <v>71</v>
      </c>
      <c r="K38" s="1">
        <v>969.98</v>
      </c>
      <c r="L38" s="1">
        <v>69.28</v>
      </c>
      <c r="M38" s="9">
        <f t="shared" si="5"/>
        <v>1072</v>
      </c>
      <c r="N38" s="1">
        <v>10602.01</v>
      </c>
      <c r="O38" s="1">
        <v>2908.05</v>
      </c>
      <c r="P38" s="1">
        <v>372.93</v>
      </c>
      <c r="Q38" s="1">
        <v>479.95</v>
      </c>
      <c r="R38" s="1">
        <v>77.709999999999994</v>
      </c>
      <c r="S38" s="1">
        <v>206.07</v>
      </c>
      <c r="T38" s="3">
        <f t="shared" si="2"/>
        <v>96</v>
      </c>
      <c r="U38" s="1">
        <v>298.91000000000003</v>
      </c>
      <c r="V38" s="1">
        <v>68.97</v>
      </c>
      <c r="W38" s="9">
        <f t="shared" si="3"/>
        <v>1138</v>
      </c>
      <c r="X38" s="1">
        <v>57.92</v>
      </c>
      <c r="Y38" s="1">
        <v>99.94</v>
      </c>
      <c r="Z38" s="1">
        <v>58.04</v>
      </c>
      <c r="AA38" s="1">
        <v>4.9400000000000004</v>
      </c>
      <c r="AB38" s="1">
        <v>5.07</v>
      </c>
      <c r="AC38" s="1">
        <v>-0.09</v>
      </c>
      <c r="AD38" s="1">
        <v>37.020000000000003</v>
      </c>
      <c r="AE38" s="1">
        <v>30.06</v>
      </c>
      <c r="AF38" s="1">
        <v>46.92</v>
      </c>
      <c r="AG38" s="1">
        <v>9.93</v>
      </c>
      <c r="AH38" s="3">
        <f t="shared" si="4"/>
        <v>21</v>
      </c>
      <c r="AI38" s="1">
        <v>79.91</v>
      </c>
      <c r="AJ38" s="1" t="s">
        <v>37</v>
      </c>
      <c r="AK38" s="1">
        <v>2021</v>
      </c>
      <c r="AL38" s="3">
        <f>$H$1*H38+$J$1*J38+$T$1*T38+$AH$1*AH38</f>
        <v>66.25</v>
      </c>
      <c r="AM38" s="12">
        <f t="shared" si="6"/>
        <v>36</v>
      </c>
    </row>
    <row r="39" spans="1:39" x14ac:dyDescent="0.35">
      <c r="A39" s="1" t="s">
        <v>1218</v>
      </c>
      <c r="B39" s="1" t="s">
        <v>77</v>
      </c>
      <c r="C39" s="1" t="s">
        <v>1189</v>
      </c>
      <c r="D39" s="1" t="s">
        <v>314</v>
      </c>
      <c r="E39" s="1">
        <v>33</v>
      </c>
      <c r="F39" s="1">
        <v>1987</v>
      </c>
      <c r="G39" s="1">
        <v>24.96</v>
      </c>
      <c r="H39" s="3">
        <f t="shared" si="0"/>
        <v>223</v>
      </c>
      <c r="I39" s="1">
        <v>1115.98</v>
      </c>
      <c r="J39" s="3">
        <f t="shared" si="1"/>
        <v>30</v>
      </c>
      <c r="K39" s="1">
        <v>1374</v>
      </c>
      <c r="L39" s="1">
        <v>81.2</v>
      </c>
      <c r="M39" s="9">
        <f t="shared" si="5"/>
        <v>500</v>
      </c>
      <c r="N39" s="1">
        <v>21798.07</v>
      </c>
      <c r="O39" s="1">
        <v>6621.96</v>
      </c>
      <c r="P39" s="1">
        <v>431.09</v>
      </c>
      <c r="Q39" s="1">
        <v>483.07</v>
      </c>
      <c r="R39" s="1">
        <v>89.14</v>
      </c>
      <c r="S39" s="1">
        <v>483.05</v>
      </c>
      <c r="T39" s="3">
        <f t="shared" si="2"/>
        <v>26</v>
      </c>
      <c r="U39" s="1">
        <v>562.98</v>
      </c>
      <c r="V39" s="1">
        <v>85.73</v>
      </c>
      <c r="W39" s="9">
        <f t="shared" si="3"/>
        <v>522</v>
      </c>
      <c r="X39" s="1">
        <v>172.07</v>
      </c>
      <c r="Y39" s="1">
        <v>272.06</v>
      </c>
      <c r="Z39" s="1">
        <v>63.17</v>
      </c>
      <c r="AA39" s="1">
        <v>0.98</v>
      </c>
      <c r="AB39" s="1">
        <v>2.8</v>
      </c>
      <c r="AC39" s="1">
        <v>-1.89</v>
      </c>
      <c r="AD39" s="1">
        <v>23.92</v>
      </c>
      <c r="AE39" s="1">
        <v>131.91</v>
      </c>
      <c r="AF39" s="1">
        <v>27.9</v>
      </c>
      <c r="AG39" s="1">
        <v>2.09</v>
      </c>
      <c r="AH39" s="3">
        <f t="shared" si="4"/>
        <v>92</v>
      </c>
      <c r="AI39" s="1">
        <v>136.04</v>
      </c>
      <c r="AJ39" s="1" t="s">
        <v>79</v>
      </c>
      <c r="AK39" s="1">
        <v>2021</v>
      </c>
      <c r="AL39" s="3">
        <f>$H$1*H39+$J$1*J39+$T$1*T39+$AH$1*AH39</f>
        <v>66.899999999999991</v>
      </c>
      <c r="AM39" s="12">
        <f t="shared" si="6"/>
        <v>37</v>
      </c>
    </row>
    <row r="40" spans="1:39" x14ac:dyDescent="0.35">
      <c r="A40" s="1" t="s">
        <v>1219</v>
      </c>
      <c r="B40" s="1" t="s">
        <v>101</v>
      </c>
      <c r="C40" s="1" t="s">
        <v>1189</v>
      </c>
      <c r="D40" s="1" t="s">
        <v>60</v>
      </c>
      <c r="E40" s="1">
        <v>33</v>
      </c>
      <c r="F40" s="1">
        <v>1987</v>
      </c>
      <c r="G40" s="1">
        <v>23.68</v>
      </c>
      <c r="H40" s="3">
        <f t="shared" si="0"/>
        <v>265</v>
      </c>
      <c r="I40" s="1">
        <v>1295.06</v>
      </c>
      <c r="J40" s="3">
        <f t="shared" si="1"/>
        <v>18</v>
      </c>
      <c r="K40" s="1">
        <v>1490.99</v>
      </c>
      <c r="L40" s="1">
        <v>86.93</v>
      </c>
      <c r="M40" s="9">
        <f t="shared" si="5"/>
        <v>200</v>
      </c>
      <c r="N40" s="1">
        <v>24856.97</v>
      </c>
      <c r="O40" s="1">
        <v>7720.01</v>
      </c>
      <c r="P40" s="1">
        <v>485.95</v>
      </c>
      <c r="Q40" s="1">
        <v>539.05999999999995</v>
      </c>
      <c r="R40" s="1">
        <v>90.25</v>
      </c>
      <c r="S40" s="1">
        <v>616.96</v>
      </c>
      <c r="T40" s="3">
        <f t="shared" si="2"/>
        <v>14</v>
      </c>
      <c r="U40" s="1">
        <v>684.1</v>
      </c>
      <c r="V40" s="1">
        <v>90.29</v>
      </c>
      <c r="W40" s="9">
        <f t="shared" si="3"/>
        <v>267</v>
      </c>
      <c r="X40" s="1">
        <v>173.95</v>
      </c>
      <c r="Y40" s="1">
        <v>220.07</v>
      </c>
      <c r="Z40" s="1">
        <v>79.05</v>
      </c>
      <c r="AA40" s="1">
        <v>-0.08</v>
      </c>
      <c r="AB40" s="1">
        <v>0.38</v>
      </c>
      <c r="AC40" s="1">
        <v>-0.31</v>
      </c>
      <c r="AD40" s="1">
        <v>5.91</v>
      </c>
      <c r="AE40" s="1">
        <v>184.04</v>
      </c>
      <c r="AF40" s="1">
        <v>13.08</v>
      </c>
      <c r="AG40" s="1">
        <v>1.96</v>
      </c>
      <c r="AH40" s="3">
        <f t="shared" si="4"/>
        <v>108</v>
      </c>
      <c r="AI40" s="1">
        <v>153</v>
      </c>
      <c r="AJ40" s="1" t="s">
        <v>37</v>
      </c>
      <c r="AK40" s="1">
        <v>2021</v>
      </c>
      <c r="AL40" s="3">
        <f>$H$1*H40+$J$1*J40+$T$1*T40+$AH$1*AH40</f>
        <v>68.699999999999989</v>
      </c>
      <c r="AM40" s="12">
        <f t="shared" si="6"/>
        <v>38</v>
      </c>
    </row>
    <row r="41" spans="1:39" x14ac:dyDescent="0.35">
      <c r="A41" s="1" t="s">
        <v>212</v>
      </c>
      <c r="B41" s="1" t="s">
        <v>101</v>
      </c>
      <c r="C41" s="1" t="s">
        <v>26</v>
      </c>
      <c r="D41" s="1" t="s">
        <v>213</v>
      </c>
      <c r="E41" s="1">
        <v>28</v>
      </c>
      <c r="F41" s="1">
        <v>1992</v>
      </c>
      <c r="G41" s="1">
        <v>36.159999999999997</v>
      </c>
      <c r="H41" s="3">
        <f t="shared" si="0"/>
        <v>9</v>
      </c>
      <c r="I41" s="1">
        <v>702.95</v>
      </c>
      <c r="J41" s="3">
        <f t="shared" si="1"/>
        <v>63</v>
      </c>
      <c r="K41" s="1">
        <v>965.94</v>
      </c>
      <c r="L41" s="1">
        <v>72.7</v>
      </c>
      <c r="M41" s="9">
        <f t="shared" si="5"/>
        <v>962</v>
      </c>
      <c r="N41" s="1">
        <v>12259.02</v>
      </c>
      <c r="O41" s="1">
        <v>2713.94</v>
      </c>
      <c r="P41" s="1">
        <v>344.99</v>
      </c>
      <c r="Q41" s="1">
        <v>431</v>
      </c>
      <c r="R41" s="1">
        <v>80.03</v>
      </c>
      <c r="S41" s="1">
        <v>239.02</v>
      </c>
      <c r="T41" s="3">
        <f t="shared" si="2"/>
        <v>83</v>
      </c>
      <c r="U41" s="1">
        <v>326.99</v>
      </c>
      <c r="V41" s="1">
        <v>73.069999999999993</v>
      </c>
      <c r="W41" s="9">
        <f t="shared" si="3"/>
        <v>1059</v>
      </c>
      <c r="X41" s="1">
        <v>90.98</v>
      </c>
      <c r="Y41" s="1">
        <v>133.1</v>
      </c>
      <c r="Z41" s="1">
        <v>68.47</v>
      </c>
      <c r="AA41" s="1">
        <v>2.98</v>
      </c>
      <c r="AB41" s="1">
        <v>5.39</v>
      </c>
      <c r="AC41" s="1">
        <v>-2.39</v>
      </c>
      <c r="AD41" s="1">
        <v>34.93</v>
      </c>
      <c r="AE41" s="1">
        <v>52.07</v>
      </c>
      <c r="AF41" s="1">
        <v>26.1</v>
      </c>
      <c r="AG41" s="1">
        <v>2.9</v>
      </c>
      <c r="AH41" s="3">
        <f t="shared" si="4"/>
        <v>88</v>
      </c>
      <c r="AI41" s="1">
        <v>78.97</v>
      </c>
      <c r="AJ41" s="1" t="s">
        <v>37</v>
      </c>
      <c r="AK41" s="1">
        <v>2021</v>
      </c>
      <c r="AL41" s="3">
        <f>$H$1*H41+$J$1*J41+$T$1*T41+$AH$1*AH41</f>
        <v>70.099999999999994</v>
      </c>
      <c r="AM41" s="12">
        <f t="shared" si="6"/>
        <v>39</v>
      </c>
    </row>
    <row r="42" spans="1:39" x14ac:dyDescent="0.35">
      <c r="A42" s="1" t="s">
        <v>1220</v>
      </c>
      <c r="B42" s="1" t="s">
        <v>77</v>
      </c>
      <c r="C42" s="1" t="s">
        <v>1189</v>
      </c>
      <c r="D42" s="1" t="s">
        <v>314</v>
      </c>
      <c r="E42" s="1">
        <v>33</v>
      </c>
      <c r="F42" s="1">
        <v>1986</v>
      </c>
      <c r="G42" s="1">
        <v>24.57</v>
      </c>
      <c r="H42" s="3">
        <f t="shared" si="0"/>
        <v>235</v>
      </c>
      <c r="I42" s="1">
        <v>673.93</v>
      </c>
      <c r="J42" s="3">
        <f t="shared" si="1"/>
        <v>69</v>
      </c>
      <c r="K42" s="1">
        <v>877.93</v>
      </c>
      <c r="L42" s="1">
        <v>76.760000000000005</v>
      </c>
      <c r="M42" s="9">
        <f t="shared" si="5"/>
        <v>741</v>
      </c>
      <c r="N42" s="1">
        <v>11915.96</v>
      </c>
      <c r="O42" s="1">
        <v>3475.07</v>
      </c>
      <c r="P42" s="1">
        <v>305.95999999999998</v>
      </c>
      <c r="Q42" s="1">
        <v>362.1</v>
      </c>
      <c r="R42" s="1">
        <v>84.45</v>
      </c>
      <c r="S42" s="1">
        <v>276.91000000000003</v>
      </c>
      <c r="T42" s="3">
        <f t="shared" si="2"/>
        <v>66</v>
      </c>
      <c r="U42" s="1">
        <v>333.05</v>
      </c>
      <c r="V42" s="1">
        <v>83.29</v>
      </c>
      <c r="W42" s="9">
        <f t="shared" si="3"/>
        <v>661</v>
      </c>
      <c r="X42" s="1">
        <v>73.959999999999994</v>
      </c>
      <c r="Y42" s="1">
        <v>134</v>
      </c>
      <c r="Z42" s="1">
        <v>55.1</v>
      </c>
      <c r="AA42" s="1">
        <v>2.0299999999999998</v>
      </c>
      <c r="AB42" s="1">
        <v>1.48</v>
      </c>
      <c r="AC42" s="1">
        <v>0.61</v>
      </c>
      <c r="AD42" s="1">
        <v>16.100000000000001</v>
      </c>
      <c r="AE42" s="1">
        <v>53.01</v>
      </c>
      <c r="AF42" s="1">
        <v>21.04</v>
      </c>
      <c r="AG42" s="1">
        <v>9.0500000000000007</v>
      </c>
      <c r="AH42" s="3">
        <f t="shared" si="4"/>
        <v>22</v>
      </c>
      <c r="AI42" s="1">
        <v>77.97</v>
      </c>
      <c r="AJ42" s="1" t="s">
        <v>79</v>
      </c>
      <c r="AK42" s="1">
        <v>2021</v>
      </c>
      <c r="AL42" s="3">
        <f>$H$1*H42+$J$1*J42+$T$1*T42+$AH$1*AH42</f>
        <v>70.75</v>
      </c>
      <c r="AM42" s="12">
        <f t="shared" si="6"/>
        <v>40</v>
      </c>
    </row>
    <row r="43" spans="1:39" x14ac:dyDescent="0.35">
      <c r="A43" s="1" t="s">
        <v>337</v>
      </c>
      <c r="B43" s="1" t="s">
        <v>338</v>
      </c>
      <c r="C43" s="1" t="s">
        <v>26</v>
      </c>
      <c r="D43" s="1" t="s">
        <v>63</v>
      </c>
      <c r="E43" s="1">
        <v>27</v>
      </c>
      <c r="F43" s="1">
        <v>1993</v>
      </c>
      <c r="G43" s="1">
        <v>20.77</v>
      </c>
      <c r="H43" s="3">
        <f t="shared" si="0"/>
        <v>345</v>
      </c>
      <c r="I43" s="1">
        <v>857.01</v>
      </c>
      <c r="J43" s="3">
        <f t="shared" si="1"/>
        <v>47</v>
      </c>
      <c r="K43" s="1">
        <v>1149.08</v>
      </c>
      <c r="L43" s="1">
        <v>74.599999999999994</v>
      </c>
      <c r="M43" s="9">
        <f t="shared" si="5"/>
        <v>868</v>
      </c>
      <c r="N43" s="1">
        <v>17113.060000000001</v>
      </c>
      <c r="O43" s="1">
        <v>5314.96</v>
      </c>
      <c r="P43" s="1">
        <v>323.95</v>
      </c>
      <c r="Q43" s="1">
        <v>393.1</v>
      </c>
      <c r="R43" s="1">
        <v>82.42</v>
      </c>
      <c r="S43" s="1">
        <v>379.04</v>
      </c>
      <c r="T43" s="3">
        <f t="shared" si="2"/>
        <v>42</v>
      </c>
      <c r="U43" s="1">
        <v>462.95</v>
      </c>
      <c r="V43" s="1">
        <v>81.93</v>
      </c>
      <c r="W43" s="9">
        <f t="shared" si="3"/>
        <v>726</v>
      </c>
      <c r="X43" s="1">
        <v>133.96</v>
      </c>
      <c r="Y43" s="1">
        <v>235.07</v>
      </c>
      <c r="Z43" s="1">
        <v>56.96</v>
      </c>
      <c r="AA43" s="1">
        <v>12.07</v>
      </c>
      <c r="AB43" s="1">
        <v>9.6</v>
      </c>
      <c r="AC43" s="1">
        <v>2.37</v>
      </c>
      <c r="AD43" s="1">
        <v>74.91</v>
      </c>
      <c r="AE43" s="1">
        <v>87.03</v>
      </c>
      <c r="AF43" s="1">
        <v>56.06</v>
      </c>
      <c r="AG43" s="1">
        <v>6</v>
      </c>
      <c r="AH43" s="3">
        <f t="shared" si="4"/>
        <v>34</v>
      </c>
      <c r="AI43" s="1">
        <v>154.08000000000001</v>
      </c>
      <c r="AJ43" s="1" t="s">
        <v>37</v>
      </c>
      <c r="AK43" s="1">
        <v>2021</v>
      </c>
      <c r="AL43" s="3">
        <f>$H$1*H43+$J$1*J43+$T$1*T43+$AH$1*AH43</f>
        <v>71.650000000000006</v>
      </c>
      <c r="AM43" s="12">
        <f t="shared" si="6"/>
        <v>41</v>
      </c>
    </row>
    <row r="44" spans="1:39" x14ac:dyDescent="0.35">
      <c r="A44" s="1" t="s">
        <v>1221</v>
      </c>
      <c r="B44" s="1" t="s">
        <v>74</v>
      </c>
      <c r="C44" s="1" t="s">
        <v>1189</v>
      </c>
      <c r="D44" s="1" t="s">
        <v>40</v>
      </c>
      <c r="E44" s="1">
        <v>26</v>
      </c>
      <c r="F44" s="1">
        <v>1994</v>
      </c>
      <c r="G44" s="1">
        <v>28.09</v>
      </c>
      <c r="H44" s="3">
        <f t="shared" si="0"/>
        <v>140</v>
      </c>
      <c r="I44" s="1">
        <v>1037.07</v>
      </c>
      <c r="J44" s="3">
        <f t="shared" si="1"/>
        <v>35</v>
      </c>
      <c r="K44" s="1">
        <v>1253</v>
      </c>
      <c r="L44" s="1">
        <v>82.82</v>
      </c>
      <c r="M44" s="9">
        <f t="shared" si="5"/>
        <v>424</v>
      </c>
      <c r="N44" s="1">
        <v>18227.009999999998</v>
      </c>
      <c r="O44" s="1">
        <v>4040.07</v>
      </c>
      <c r="P44" s="1">
        <v>520.92999999999995</v>
      </c>
      <c r="Q44" s="1">
        <v>591.04</v>
      </c>
      <c r="R44" s="1">
        <v>88.17</v>
      </c>
      <c r="S44" s="1">
        <v>368.08</v>
      </c>
      <c r="T44" s="3">
        <f t="shared" si="2"/>
        <v>46</v>
      </c>
      <c r="U44" s="1">
        <v>431.05</v>
      </c>
      <c r="V44" s="1">
        <v>85.36</v>
      </c>
      <c r="W44" s="9">
        <f t="shared" si="3"/>
        <v>548</v>
      </c>
      <c r="X44" s="1">
        <v>124.99</v>
      </c>
      <c r="Y44" s="1">
        <v>183.96</v>
      </c>
      <c r="Z44" s="1">
        <v>67.89</v>
      </c>
      <c r="AA44" s="1">
        <v>9.9700000000000006</v>
      </c>
      <c r="AB44" s="1">
        <v>5.37</v>
      </c>
      <c r="AC44" s="1">
        <v>4.6900000000000004</v>
      </c>
      <c r="AD44" s="1">
        <v>58.08</v>
      </c>
      <c r="AE44" s="1">
        <v>119.08</v>
      </c>
      <c r="AF44" s="1">
        <v>23.02</v>
      </c>
      <c r="AG44" s="1">
        <v>1.9</v>
      </c>
      <c r="AH44" s="3">
        <f t="shared" si="4"/>
        <v>115</v>
      </c>
      <c r="AI44" s="1">
        <v>96.91</v>
      </c>
      <c r="AJ44" s="1" t="s">
        <v>37</v>
      </c>
      <c r="AK44" s="1">
        <v>2021</v>
      </c>
      <c r="AL44" s="3">
        <f>$H$1*H44+$J$1*J44+$T$1*T44+$AH$1*AH44</f>
        <v>72.25</v>
      </c>
      <c r="AM44" s="12">
        <f t="shared" si="6"/>
        <v>42</v>
      </c>
    </row>
    <row r="45" spans="1:39" x14ac:dyDescent="0.35">
      <c r="A45" s="1" t="s">
        <v>1222</v>
      </c>
      <c r="B45" s="1" t="s">
        <v>360</v>
      </c>
      <c r="C45" s="1" t="s">
        <v>1189</v>
      </c>
      <c r="D45" s="1" t="s">
        <v>107</v>
      </c>
      <c r="E45" s="1">
        <v>24</v>
      </c>
      <c r="F45" s="1">
        <v>1996</v>
      </c>
      <c r="G45" s="1">
        <v>26.76</v>
      </c>
      <c r="H45" s="3">
        <f t="shared" si="0"/>
        <v>174</v>
      </c>
      <c r="I45" s="1">
        <v>632.05999999999995</v>
      </c>
      <c r="J45" s="3">
        <f t="shared" si="1"/>
        <v>80</v>
      </c>
      <c r="K45" s="1">
        <v>914.07</v>
      </c>
      <c r="L45" s="1">
        <v>69.040000000000006</v>
      </c>
      <c r="M45" s="9">
        <f t="shared" si="5"/>
        <v>1080</v>
      </c>
      <c r="N45" s="1">
        <v>11148.93</v>
      </c>
      <c r="O45" s="1">
        <v>3077.07</v>
      </c>
      <c r="P45" s="1">
        <v>291.07</v>
      </c>
      <c r="Q45" s="1">
        <v>352.91</v>
      </c>
      <c r="R45" s="1">
        <v>82.37</v>
      </c>
      <c r="S45" s="1">
        <v>247.04</v>
      </c>
      <c r="T45" s="3">
        <f t="shared" si="2"/>
        <v>79</v>
      </c>
      <c r="U45" s="1">
        <v>336.95</v>
      </c>
      <c r="V45" s="1">
        <v>73.3</v>
      </c>
      <c r="W45" s="9">
        <f t="shared" si="3"/>
        <v>1052</v>
      </c>
      <c r="X45" s="1">
        <v>77</v>
      </c>
      <c r="Y45" s="1">
        <v>167.09</v>
      </c>
      <c r="Z45" s="1">
        <v>46.04</v>
      </c>
      <c r="AA45" s="1">
        <v>2.93</v>
      </c>
      <c r="AB45" s="1">
        <v>3.15</v>
      </c>
      <c r="AC45" s="1">
        <v>-0.11</v>
      </c>
      <c r="AD45" s="1">
        <v>31.06</v>
      </c>
      <c r="AE45" s="1">
        <v>45.95</v>
      </c>
      <c r="AF45" s="1">
        <v>23.91</v>
      </c>
      <c r="AG45" s="1">
        <v>8.02</v>
      </c>
      <c r="AH45" s="3">
        <f t="shared" si="4"/>
        <v>24</v>
      </c>
      <c r="AI45" s="1">
        <v>63.9</v>
      </c>
      <c r="AJ45" s="1" t="s">
        <v>37</v>
      </c>
      <c r="AK45" s="1">
        <v>2021</v>
      </c>
      <c r="AL45" s="3">
        <f>$H$1*H45+$J$1*J45+$T$1*T45+$AH$1*AH45</f>
        <v>72.350000000000009</v>
      </c>
      <c r="AM45" s="12">
        <f t="shared" si="6"/>
        <v>43</v>
      </c>
    </row>
    <row r="46" spans="1:39" x14ac:dyDescent="0.35">
      <c r="A46" s="1" t="s">
        <v>1223</v>
      </c>
      <c r="B46" s="1" t="s">
        <v>39</v>
      </c>
      <c r="C46" s="1" t="s">
        <v>1203</v>
      </c>
      <c r="D46" s="1" t="s">
        <v>36</v>
      </c>
      <c r="E46" s="1">
        <v>22</v>
      </c>
      <c r="F46" s="1">
        <v>1997</v>
      </c>
      <c r="G46" s="1">
        <v>24.68</v>
      </c>
      <c r="H46" s="3">
        <f t="shared" si="0"/>
        <v>231</v>
      </c>
      <c r="I46" s="1">
        <v>626.02</v>
      </c>
      <c r="J46" s="3">
        <f t="shared" si="1"/>
        <v>81</v>
      </c>
      <c r="K46" s="1">
        <v>808.04</v>
      </c>
      <c r="L46" s="1">
        <v>77.47</v>
      </c>
      <c r="M46" s="9">
        <f t="shared" si="5"/>
        <v>704</v>
      </c>
      <c r="N46" s="1">
        <v>11214.03</v>
      </c>
      <c r="O46" s="1">
        <v>3484.03</v>
      </c>
      <c r="P46" s="1">
        <v>303.08</v>
      </c>
      <c r="Q46" s="1">
        <v>354.02</v>
      </c>
      <c r="R46" s="1">
        <v>85.61</v>
      </c>
      <c r="S46" s="1">
        <v>235.06</v>
      </c>
      <c r="T46" s="3">
        <f t="shared" si="2"/>
        <v>85</v>
      </c>
      <c r="U46" s="1">
        <v>292.99</v>
      </c>
      <c r="V46" s="1">
        <v>80.260000000000005</v>
      </c>
      <c r="W46" s="9">
        <f t="shared" si="3"/>
        <v>790</v>
      </c>
      <c r="X46" s="1">
        <v>77.05</v>
      </c>
      <c r="Y46" s="1">
        <v>118.03</v>
      </c>
      <c r="Z46" s="1">
        <v>65.39</v>
      </c>
      <c r="AA46" s="1">
        <v>7.91</v>
      </c>
      <c r="AB46" s="1">
        <v>6.49</v>
      </c>
      <c r="AC46" s="1">
        <v>1.55</v>
      </c>
      <c r="AD46" s="1">
        <v>45.08</v>
      </c>
      <c r="AE46" s="1">
        <v>44.98</v>
      </c>
      <c r="AF46" s="1">
        <v>41.1</v>
      </c>
      <c r="AG46" s="1">
        <v>17.03</v>
      </c>
      <c r="AH46" s="3">
        <f t="shared" si="4"/>
        <v>5</v>
      </c>
      <c r="AI46" s="1">
        <v>82.04</v>
      </c>
      <c r="AJ46" s="1" t="s">
        <v>37</v>
      </c>
      <c r="AK46" s="1">
        <v>2021</v>
      </c>
      <c r="AL46" s="3">
        <f>$H$1*H46+$J$1*J46+$T$1*T46+$AH$1*AH46</f>
        <v>74.2</v>
      </c>
      <c r="AM46" s="12">
        <f t="shared" si="6"/>
        <v>44</v>
      </c>
    </row>
    <row r="47" spans="1:39" x14ac:dyDescent="0.35">
      <c r="A47" s="1" t="s">
        <v>1224</v>
      </c>
      <c r="B47" s="1" t="s">
        <v>57</v>
      </c>
      <c r="C47" s="1" t="s">
        <v>1189</v>
      </c>
      <c r="D47" s="1" t="s">
        <v>130</v>
      </c>
      <c r="E47" s="1">
        <v>27</v>
      </c>
      <c r="F47" s="1">
        <v>1993</v>
      </c>
      <c r="G47" s="1">
        <v>22.84</v>
      </c>
      <c r="H47" s="3">
        <f t="shared" si="0"/>
        <v>294</v>
      </c>
      <c r="I47" s="1">
        <v>1116.06</v>
      </c>
      <c r="J47" s="3">
        <f t="shared" si="1"/>
        <v>29</v>
      </c>
      <c r="K47" s="1">
        <v>1316.03</v>
      </c>
      <c r="L47" s="1">
        <v>84.74</v>
      </c>
      <c r="M47" s="9">
        <f t="shared" si="5"/>
        <v>312</v>
      </c>
      <c r="N47" s="1">
        <v>23160.99</v>
      </c>
      <c r="O47" s="1">
        <v>5986.05</v>
      </c>
      <c r="P47" s="1">
        <v>381</v>
      </c>
      <c r="Q47" s="1">
        <v>424.98</v>
      </c>
      <c r="R47" s="1">
        <v>89.64</v>
      </c>
      <c r="S47" s="1">
        <v>526.98</v>
      </c>
      <c r="T47" s="3">
        <f t="shared" si="2"/>
        <v>24</v>
      </c>
      <c r="U47" s="1">
        <v>577.9</v>
      </c>
      <c r="V47" s="1">
        <v>91.22</v>
      </c>
      <c r="W47" s="9">
        <f t="shared" si="3"/>
        <v>208</v>
      </c>
      <c r="X47" s="1">
        <v>199.04</v>
      </c>
      <c r="Y47" s="1">
        <v>285.98</v>
      </c>
      <c r="Z47" s="1">
        <v>69.7</v>
      </c>
      <c r="AA47" s="1">
        <v>1.97</v>
      </c>
      <c r="AB47" s="1">
        <v>2.4500000000000002</v>
      </c>
      <c r="AC47" s="1">
        <v>-0.49</v>
      </c>
      <c r="AD47" s="1">
        <v>25.02</v>
      </c>
      <c r="AE47" s="1">
        <v>121.99</v>
      </c>
      <c r="AF47" s="1">
        <v>11.98</v>
      </c>
      <c r="AG47" s="1">
        <v>1.98</v>
      </c>
      <c r="AH47" s="3">
        <f t="shared" si="4"/>
        <v>105</v>
      </c>
      <c r="AI47" s="1">
        <v>111.08</v>
      </c>
      <c r="AJ47" s="1" t="s">
        <v>37</v>
      </c>
      <c r="AK47" s="1">
        <v>2021</v>
      </c>
      <c r="AL47" s="3">
        <f>$H$1*H47+$J$1*J47+$T$1*T47+$AH$1*AH47</f>
        <v>77.05</v>
      </c>
      <c r="AM47" s="12">
        <f t="shared" si="6"/>
        <v>45</v>
      </c>
    </row>
    <row r="48" spans="1:39" x14ac:dyDescent="0.35">
      <c r="A48" s="1" t="s">
        <v>1225</v>
      </c>
      <c r="B48" s="1" t="s">
        <v>101</v>
      </c>
      <c r="C48" s="1" t="s">
        <v>1189</v>
      </c>
      <c r="D48" s="1" t="s">
        <v>534</v>
      </c>
      <c r="E48" s="1">
        <v>25</v>
      </c>
      <c r="F48" s="1">
        <v>1995</v>
      </c>
      <c r="G48" s="1">
        <v>22.9</v>
      </c>
      <c r="H48" s="3">
        <f t="shared" si="0"/>
        <v>288</v>
      </c>
      <c r="I48" s="1">
        <v>1041.0999999999999</v>
      </c>
      <c r="J48" s="3">
        <f t="shared" si="1"/>
        <v>34</v>
      </c>
      <c r="K48" s="1">
        <v>1178</v>
      </c>
      <c r="L48" s="1">
        <v>88.49</v>
      </c>
      <c r="M48" s="9">
        <f t="shared" si="5"/>
        <v>134</v>
      </c>
      <c r="N48" s="1">
        <v>20223.03</v>
      </c>
      <c r="O48" s="1">
        <v>4263.08</v>
      </c>
      <c r="P48" s="1">
        <v>396.04</v>
      </c>
      <c r="Q48" s="1">
        <v>431.01</v>
      </c>
      <c r="R48" s="1">
        <v>91.99</v>
      </c>
      <c r="S48" s="1">
        <v>454.09</v>
      </c>
      <c r="T48" s="3">
        <f t="shared" si="2"/>
        <v>34</v>
      </c>
      <c r="U48" s="1">
        <v>493.07</v>
      </c>
      <c r="V48" s="1">
        <v>92.02</v>
      </c>
      <c r="W48" s="9">
        <f t="shared" si="3"/>
        <v>169</v>
      </c>
      <c r="X48" s="1">
        <v>167.93</v>
      </c>
      <c r="Y48" s="1">
        <v>206.93</v>
      </c>
      <c r="Z48" s="1">
        <v>81.290000000000006</v>
      </c>
      <c r="AA48" s="1">
        <v>0.06</v>
      </c>
      <c r="AB48" s="1">
        <v>0.51</v>
      </c>
      <c r="AC48" s="1">
        <v>-0.55000000000000004</v>
      </c>
      <c r="AD48" s="1">
        <v>9.0500000000000007</v>
      </c>
      <c r="AE48" s="1">
        <v>81.95</v>
      </c>
      <c r="AF48" s="1">
        <v>9.9700000000000006</v>
      </c>
      <c r="AG48" s="1">
        <v>2.02</v>
      </c>
      <c r="AH48" s="3">
        <f t="shared" si="4"/>
        <v>101</v>
      </c>
      <c r="AI48" s="1">
        <v>68.95</v>
      </c>
      <c r="AJ48" s="1" t="s">
        <v>37</v>
      </c>
      <c r="AK48" s="1">
        <v>2021</v>
      </c>
      <c r="AL48" s="3">
        <f>$H$1*H48+$J$1*J48+$T$1*T48+$AH$1*AH48</f>
        <v>79.5</v>
      </c>
      <c r="AM48" s="12">
        <f t="shared" si="6"/>
        <v>46</v>
      </c>
    </row>
    <row r="49" spans="1:39" x14ac:dyDescent="0.35">
      <c r="A49" s="1" t="s">
        <v>1226</v>
      </c>
      <c r="B49" s="1" t="s">
        <v>39</v>
      </c>
      <c r="C49" s="1" t="s">
        <v>1189</v>
      </c>
      <c r="D49" s="1" t="s">
        <v>120</v>
      </c>
      <c r="E49" s="1">
        <v>23</v>
      </c>
      <c r="F49" s="1">
        <v>1997</v>
      </c>
      <c r="G49" s="1">
        <v>25.82</v>
      </c>
      <c r="H49" s="3">
        <f t="shared" si="0"/>
        <v>195</v>
      </c>
      <c r="I49" s="1">
        <v>598.04</v>
      </c>
      <c r="J49" s="3">
        <f t="shared" si="1"/>
        <v>89</v>
      </c>
      <c r="K49" s="1">
        <v>774.01</v>
      </c>
      <c r="L49" s="1">
        <v>77.38</v>
      </c>
      <c r="M49" s="9">
        <f t="shared" si="5"/>
        <v>711</v>
      </c>
      <c r="N49" s="1">
        <v>10069</v>
      </c>
      <c r="O49" s="1">
        <v>2880.98</v>
      </c>
      <c r="P49" s="1">
        <v>312.93</v>
      </c>
      <c r="Q49" s="1">
        <v>376.04</v>
      </c>
      <c r="R49" s="1">
        <v>83.17</v>
      </c>
      <c r="S49" s="1">
        <v>202.05</v>
      </c>
      <c r="T49" s="3">
        <f t="shared" si="2"/>
        <v>100</v>
      </c>
      <c r="U49" s="1">
        <v>245.99</v>
      </c>
      <c r="V49" s="1">
        <v>82.11</v>
      </c>
      <c r="W49" s="9">
        <f t="shared" si="3"/>
        <v>715</v>
      </c>
      <c r="X49" s="1">
        <v>59.98</v>
      </c>
      <c r="Y49" s="1">
        <v>97</v>
      </c>
      <c r="Z49" s="1">
        <v>61.94</v>
      </c>
      <c r="AA49" s="1">
        <v>3.03</v>
      </c>
      <c r="AB49" s="1">
        <v>2.41</v>
      </c>
      <c r="AC49" s="1">
        <v>0.55000000000000004</v>
      </c>
      <c r="AD49" s="1">
        <v>19.05</v>
      </c>
      <c r="AE49" s="1">
        <v>49.08</v>
      </c>
      <c r="AF49" s="1">
        <v>35</v>
      </c>
      <c r="AG49" s="1">
        <v>11.92</v>
      </c>
      <c r="AH49" s="3">
        <f t="shared" si="4"/>
        <v>14</v>
      </c>
      <c r="AI49" s="1">
        <v>78.989999999999995</v>
      </c>
      <c r="AJ49" s="1" t="s">
        <v>37</v>
      </c>
      <c r="AK49" s="1">
        <v>2021</v>
      </c>
      <c r="AL49" s="3">
        <f>$H$1*H49+$J$1*J49+$T$1*T49+$AH$1*AH49</f>
        <v>79.850000000000009</v>
      </c>
      <c r="AM49" s="12">
        <f t="shared" si="6"/>
        <v>47</v>
      </c>
    </row>
    <row r="50" spans="1:39" x14ac:dyDescent="0.35">
      <c r="A50" s="1" t="s">
        <v>1227</v>
      </c>
      <c r="B50" s="1" t="s">
        <v>119</v>
      </c>
      <c r="C50" s="1" t="s">
        <v>1189</v>
      </c>
      <c r="D50" s="1" t="s">
        <v>105</v>
      </c>
      <c r="E50" s="1">
        <v>23</v>
      </c>
      <c r="F50" s="1">
        <v>1996</v>
      </c>
      <c r="G50" s="1">
        <v>23.34</v>
      </c>
      <c r="H50" s="3">
        <f t="shared" si="0"/>
        <v>270</v>
      </c>
      <c r="I50" s="1">
        <v>648.07000000000005</v>
      </c>
      <c r="J50" s="3">
        <f t="shared" si="1"/>
        <v>76</v>
      </c>
      <c r="K50" s="1">
        <v>806.93</v>
      </c>
      <c r="L50" s="1">
        <v>80.400000000000006</v>
      </c>
      <c r="M50" s="9">
        <f t="shared" si="5"/>
        <v>540</v>
      </c>
      <c r="N50" s="1">
        <v>10569.95</v>
      </c>
      <c r="O50" s="1">
        <v>2572.0300000000002</v>
      </c>
      <c r="P50" s="1">
        <v>337.98</v>
      </c>
      <c r="Q50" s="1">
        <v>384.96</v>
      </c>
      <c r="R50" s="1">
        <v>87.87</v>
      </c>
      <c r="S50" s="1">
        <v>247.06</v>
      </c>
      <c r="T50" s="3">
        <f t="shared" si="2"/>
        <v>78</v>
      </c>
      <c r="U50" s="1">
        <v>293</v>
      </c>
      <c r="V50" s="1">
        <v>84.28</v>
      </c>
      <c r="W50" s="9">
        <f t="shared" si="3"/>
        <v>599</v>
      </c>
      <c r="X50" s="1">
        <v>48.09</v>
      </c>
      <c r="Y50" s="1">
        <v>80.92</v>
      </c>
      <c r="Z50" s="1">
        <v>59.3</v>
      </c>
      <c r="AA50" s="1">
        <v>-0.08</v>
      </c>
      <c r="AB50" s="1">
        <v>1.52</v>
      </c>
      <c r="AC50" s="1">
        <v>-1.54</v>
      </c>
      <c r="AD50" s="1">
        <v>23.91</v>
      </c>
      <c r="AE50" s="1">
        <v>47.1</v>
      </c>
      <c r="AF50" s="1">
        <v>18.05</v>
      </c>
      <c r="AG50" s="1">
        <v>6.94</v>
      </c>
      <c r="AH50" s="3">
        <f t="shared" si="4"/>
        <v>29</v>
      </c>
      <c r="AI50" s="1">
        <v>57.04</v>
      </c>
      <c r="AJ50" s="1" t="s">
        <v>37</v>
      </c>
      <c r="AK50" s="1">
        <v>2021</v>
      </c>
      <c r="AL50" s="3">
        <f>$H$1*H50+$J$1*J50+$T$1*T50+$AH$1*AH50</f>
        <v>81.8</v>
      </c>
      <c r="AM50" s="12">
        <f t="shared" si="6"/>
        <v>48</v>
      </c>
    </row>
    <row r="51" spans="1:39" x14ac:dyDescent="0.35">
      <c r="A51" s="1" t="s">
        <v>1228</v>
      </c>
      <c r="B51" s="1" t="s">
        <v>90</v>
      </c>
      <c r="C51" s="1" t="s">
        <v>1189</v>
      </c>
      <c r="D51" s="1" t="s">
        <v>213</v>
      </c>
      <c r="E51" s="1">
        <v>32</v>
      </c>
      <c r="F51" s="1">
        <v>1988</v>
      </c>
      <c r="G51" s="1">
        <v>20.6</v>
      </c>
      <c r="H51" s="3">
        <f t="shared" si="0"/>
        <v>355</v>
      </c>
      <c r="I51" s="1">
        <v>636.08000000000004</v>
      </c>
      <c r="J51" s="3">
        <f t="shared" si="1"/>
        <v>78</v>
      </c>
      <c r="K51" s="1">
        <v>836.9</v>
      </c>
      <c r="L51" s="1">
        <v>75.94</v>
      </c>
      <c r="M51" s="9">
        <f t="shared" si="5"/>
        <v>793</v>
      </c>
      <c r="N51" s="1">
        <v>14072.02</v>
      </c>
      <c r="O51" s="1">
        <v>3152.91</v>
      </c>
      <c r="P51" s="1">
        <v>212.94</v>
      </c>
      <c r="Q51" s="1">
        <v>269</v>
      </c>
      <c r="R51" s="1">
        <v>79.180000000000007</v>
      </c>
      <c r="S51" s="1">
        <v>270.93</v>
      </c>
      <c r="T51" s="3">
        <f t="shared" si="2"/>
        <v>68</v>
      </c>
      <c r="U51" s="1">
        <v>329.08</v>
      </c>
      <c r="V51" s="1">
        <v>82.49</v>
      </c>
      <c r="W51" s="9">
        <f t="shared" si="3"/>
        <v>697</v>
      </c>
      <c r="X51" s="1">
        <v>144</v>
      </c>
      <c r="Y51" s="1">
        <v>204.04</v>
      </c>
      <c r="Z51" s="1">
        <v>70.63</v>
      </c>
      <c r="AA51" s="1">
        <v>-0.04</v>
      </c>
      <c r="AB51" s="1">
        <v>1.65</v>
      </c>
      <c r="AC51" s="1">
        <v>-1.66</v>
      </c>
      <c r="AD51" s="1">
        <v>22.07</v>
      </c>
      <c r="AE51" s="1">
        <v>68.94</v>
      </c>
      <c r="AF51" s="1">
        <v>25.94</v>
      </c>
      <c r="AG51" s="1">
        <v>15.04</v>
      </c>
      <c r="AH51" s="3">
        <f t="shared" si="4"/>
        <v>9</v>
      </c>
      <c r="AI51" s="1">
        <v>57.04</v>
      </c>
      <c r="AJ51" s="1" t="s">
        <v>37</v>
      </c>
      <c r="AK51" s="1">
        <v>2021</v>
      </c>
      <c r="AL51" s="3">
        <f>$H$1*H51+$J$1*J51+$T$1*T51+$AH$1*AH51</f>
        <v>82.5</v>
      </c>
      <c r="AM51" s="12">
        <f t="shared" si="6"/>
        <v>49</v>
      </c>
    </row>
    <row r="52" spans="1:39" x14ac:dyDescent="0.35">
      <c r="A52" s="1" t="s">
        <v>1229</v>
      </c>
      <c r="B52" s="1" t="s">
        <v>68</v>
      </c>
      <c r="C52" s="1" t="s">
        <v>1189</v>
      </c>
      <c r="D52" s="1" t="s">
        <v>130</v>
      </c>
      <c r="E52" s="1">
        <v>22</v>
      </c>
      <c r="F52" s="1">
        <v>1998</v>
      </c>
      <c r="G52" s="1">
        <v>20.76</v>
      </c>
      <c r="H52" s="3">
        <f t="shared" si="0"/>
        <v>346</v>
      </c>
      <c r="I52" s="1">
        <v>1152.02</v>
      </c>
      <c r="J52" s="3">
        <f t="shared" si="1"/>
        <v>27</v>
      </c>
      <c r="K52" s="1">
        <v>1285.99</v>
      </c>
      <c r="L52" s="1">
        <v>89.51</v>
      </c>
      <c r="M52" s="9">
        <f t="shared" si="5"/>
        <v>98</v>
      </c>
      <c r="N52" s="1">
        <v>21432.94</v>
      </c>
      <c r="O52" s="1">
        <v>4959.04</v>
      </c>
      <c r="P52" s="1">
        <v>468.06</v>
      </c>
      <c r="Q52" s="1">
        <v>514.01</v>
      </c>
      <c r="R52" s="1">
        <v>91.01</v>
      </c>
      <c r="S52" s="1">
        <v>537.99</v>
      </c>
      <c r="T52" s="3">
        <f t="shared" si="2"/>
        <v>21</v>
      </c>
      <c r="U52" s="1">
        <v>578.91999999999996</v>
      </c>
      <c r="V52" s="1">
        <v>92.93</v>
      </c>
      <c r="W52" s="9">
        <f t="shared" si="3"/>
        <v>132</v>
      </c>
      <c r="X52" s="1">
        <v>132.04</v>
      </c>
      <c r="Y52" s="1">
        <v>161.97</v>
      </c>
      <c r="Z52" s="1">
        <v>81.44</v>
      </c>
      <c r="AA52" s="1">
        <v>1.07</v>
      </c>
      <c r="AB52" s="1">
        <v>1.1299999999999999</v>
      </c>
      <c r="AC52" s="1">
        <v>-0.02</v>
      </c>
      <c r="AD52" s="1">
        <v>8.9600000000000009</v>
      </c>
      <c r="AE52" s="1">
        <v>111.96</v>
      </c>
      <c r="AF52" s="1">
        <v>11.92</v>
      </c>
      <c r="AG52" s="1">
        <v>1.94</v>
      </c>
      <c r="AH52" s="3">
        <f t="shared" si="4"/>
        <v>112</v>
      </c>
      <c r="AI52" s="1">
        <v>101.94</v>
      </c>
      <c r="AJ52" s="1" t="s">
        <v>37</v>
      </c>
      <c r="AK52" s="1">
        <v>2021</v>
      </c>
      <c r="AL52" s="3">
        <f>$H$1*H52+$J$1*J52+$T$1*T52+$AH$1*AH52</f>
        <v>82.9</v>
      </c>
      <c r="AM52" s="12">
        <f t="shared" si="6"/>
        <v>50</v>
      </c>
    </row>
    <row r="53" spans="1:39" x14ac:dyDescent="0.35">
      <c r="A53" s="1" t="s">
        <v>1230</v>
      </c>
      <c r="B53" s="1" t="s">
        <v>77</v>
      </c>
      <c r="C53" s="1" t="s">
        <v>1189</v>
      </c>
      <c r="D53" s="1" t="s">
        <v>318</v>
      </c>
      <c r="E53" s="1">
        <v>24</v>
      </c>
      <c r="F53" s="1">
        <v>1995</v>
      </c>
      <c r="G53" s="1">
        <v>19.600000000000001</v>
      </c>
      <c r="H53" s="3">
        <f t="shared" si="0"/>
        <v>387</v>
      </c>
      <c r="I53" s="1">
        <v>676.99</v>
      </c>
      <c r="J53" s="3">
        <f t="shared" si="1"/>
        <v>68</v>
      </c>
      <c r="K53" s="1">
        <v>907.94</v>
      </c>
      <c r="L53" s="1">
        <v>74.680000000000007</v>
      </c>
      <c r="M53" s="9">
        <f t="shared" si="5"/>
        <v>861</v>
      </c>
      <c r="N53" s="1">
        <v>12996.07</v>
      </c>
      <c r="O53" s="1">
        <v>3261.01</v>
      </c>
      <c r="P53" s="1">
        <v>280.99</v>
      </c>
      <c r="Q53" s="1">
        <v>326.94</v>
      </c>
      <c r="R53" s="1">
        <v>85.86</v>
      </c>
      <c r="S53" s="1">
        <v>280.02999999999997</v>
      </c>
      <c r="T53" s="3">
        <f t="shared" si="2"/>
        <v>65</v>
      </c>
      <c r="U53" s="1">
        <v>342.94</v>
      </c>
      <c r="V53" s="1">
        <v>81.510000000000005</v>
      </c>
      <c r="W53" s="9">
        <f t="shared" si="3"/>
        <v>740</v>
      </c>
      <c r="X53" s="1">
        <v>101.06</v>
      </c>
      <c r="Y53" s="1">
        <v>199.97</v>
      </c>
      <c r="Z53" s="1">
        <v>50.56</v>
      </c>
      <c r="AA53" s="1">
        <v>3.07</v>
      </c>
      <c r="AB53" s="1">
        <v>1.82</v>
      </c>
      <c r="AC53" s="1">
        <v>1.1399999999999999</v>
      </c>
      <c r="AD53" s="1">
        <v>23</v>
      </c>
      <c r="AE53" s="1">
        <v>56.04</v>
      </c>
      <c r="AF53" s="1">
        <v>25.91</v>
      </c>
      <c r="AG53" s="1">
        <v>10.07</v>
      </c>
      <c r="AH53" s="3">
        <f t="shared" si="4"/>
        <v>18</v>
      </c>
      <c r="AI53" s="1">
        <v>72.97</v>
      </c>
      <c r="AJ53" s="1" t="s">
        <v>79</v>
      </c>
      <c r="AK53" s="1">
        <v>2021</v>
      </c>
      <c r="AL53" s="3">
        <f>$H$1*H53+$J$1*J53+$T$1*T53+$AH$1*AH53</f>
        <v>84.15</v>
      </c>
      <c r="AM53" s="12">
        <f t="shared" si="6"/>
        <v>51</v>
      </c>
    </row>
    <row r="54" spans="1:39" x14ac:dyDescent="0.35">
      <c r="A54" s="1" t="s">
        <v>1231</v>
      </c>
      <c r="B54" s="1" t="s">
        <v>282</v>
      </c>
      <c r="C54" s="1" t="s">
        <v>1189</v>
      </c>
      <c r="D54" s="1" t="s">
        <v>357</v>
      </c>
      <c r="E54" s="1">
        <v>26</v>
      </c>
      <c r="F54" s="1">
        <v>1994</v>
      </c>
      <c r="G54" s="1">
        <v>25.57</v>
      </c>
      <c r="H54" s="3">
        <f t="shared" si="0"/>
        <v>209</v>
      </c>
      <c r="I54" s="1">
        <v>821.05</v>
      </c>
      <c r="J54" s="3">
        <f t="shared" si="1"/>
        <v>55</v>
      </c>
      <c r="K54" s="1">
        <v>1024.02</v>
      </c>
      <c r="L54" s="1">
        <v>80.239999999999995</v>
      </c>
      <c r="M54" s="9">
        <f t="shared" si="5"/>
        <v>553</v>
      </c>
      <c r="N54" s="1">
        <v>15279.91</v>
      </c>
      <c r="O54" s="1">
        <v>3280.96</v>
      </c>
      <c r="P54" s="1">
        <v>343.08</v>
      </c>
      <c r="Q54" s="1">
        <v>410.05</v>
      </c>
      <c r="R54" s="1">
        <v>83.66</v>
      </c>
      <c r="S54" s="1">
        <v>354.05</v>
      </c>
      <c r="T54" s="3">
        <f t="shared" si="2"/>
        <v>50</v>
      </c>
      <c r="U54" s="1">
        <v>411.91</v>
      </c>
      <c r="V54" s="1">
        <v>85.8</v>
      </c>
      <c r="W54" s="9">
        <f t="shared" si="3"/>
        <v>516</v>
      </c>
      <c r="X54" s="1">
        <v>106.98</v>
      </c>
      <c r="Y54" s="1">
        <v>161.94999999999999</v>
      </c>
      <c r="Z54" s="1">
        <v>66.02</v>
      </c>
      <c r="AA54" s="1">
        <v>0.09</v>
      </c>
      <c r="AB54" s="1">
        <v>1.84</v>
      </c>
      <c r="AC54" s="1">
        <v>-1.99</v>
      </c>
      <c r="AD54" s="1">
        <v>15.04</v>
      </c>
      <c r="AE54" s="1">
        <v>70.08</v>
      </c>
      <c r="AF54" s="1">
        <v>24.93</v>
      </c>
      <c r="AG54" s="1">
        <v>1.95</v>
      </c>
      <c r="AH54" s="3">
        <f t="shared" si="4"/>
        <v>110</v>
      </c>
      <c r="AI54" s="1">
        <v>86.94</v>
      </c>
      <c r="AJ54" s="1" t="s">
        <v>37</v>
      </c>
      <c r="AK54" s="1">
        <v>2021</v>
      </c>
      <c r="AL54" s="3">
        <f>$H$1*H54+$J$1*J54+$T$1*T54+$AH$1*AH54</f>
        <v>85.65</v>
      </c>
      <c r="AM54" s="12">
        <f t="shared" si="6"/>
        <v>52</v>
      </c>
    </row>
    <row r="55" spans="1:39" x14ac:dyDescent="0.35">
      <c r="A55" s="1" t="s">
        <v>1232</v>
      </c>
      <c r="B55" s="1" t="s">
        <v>1233</v>
      </c>
      <c r="C55" s="1" t="s">
        <v>1189</v>
      </c>
      <c r="D55" s="1" t="s">
        <v>314</v>
      </c>
      <c r="E55" s="1">
        <v>29</v>
      </c>
      <c r="F55" s="1">
        <v>1990</v>
      </c>
      <c r="G55" s="1">
        <v>31.5</v>
      </c>
      <c r="H55" s="3">
        <f t="shared" si="0"/>
        <v>55</v>
      </c>
      <c r="I55" s="1">
        <v>597.99</v>
      </c>
      <c r="J55" s="3">
        <f t="shared" si="1"/>
        <v>90</v>
      </c>
      <c r="K55" s="1">
        <v>766.93</v>
      </c>
      <c r="L55" s="1">
        <v>77.97</v>
      </c>
      <c r="M55" s="9">
        <f t="shared" si="5"/>
        <v>675</v>
      </c>
      <c r="N55" s="1">
        <v>9436.06</v>
      </c>
      <c r="O55" s="1">
        <v>2447.04</v>
      </c>
      <c r="P55" s="1">
        <v>331.98</v>
      </c>
      <c r="Q55" s="1">
        <v>389.04</v>
      </c>
      <c r="R55" s="1">
        <v>85.38</v>
      </c>
      <c r="S55" s="1">
        <v>193.02</v>
      </c>
      <c r="T55" s="3">
        <f t="shared" si="2"/>
        <v>103</v>
      </c>
      <c r="U55" s="1">
        <v>241.03</v>
      </c>
      <c r="V55" s="1">
        <v>80.06</v>
      </c>
      <c r="W55" s="9">
        <f t="shared" si="3"/>
        <v>800</v>
      </c>
      <c r="X55" s="1">
        <v>46.97</v>
      </c>
      <c r="Y55" s="1">
        <v>78.98</v>
      </c>
      <c r="Z55" s="1">
        <v>59.44</v>
      </c>
      <c r="AA55" s="1">
        <v>-0.05</v>
      </c>
      <c r="AB55" s="1">
        <v>0.46</v>
      </c>
      <c r="AC55" s="1">
        <v>-0.35</v>
      </c>
      <c r="AD55" s="1">
        <v>9.0299999999999994</v>
      </c>
      <c r="AE55" s="1">
        <v>48.02</v>
      </c>
      <c r="AF55" s="1">
        <v>10.08</v>
      </c>
      <c r="AG55" s="1">
        <v>2.97</v>
      </c>
      <c r="AH55" s="3">
        <f t="shared" si="4"/>
        <v>81</v>
      </c>
      <c r="AI55" s="1">
        <v>39.07</v>
      </c>
      <c r="AJ55" s="1" t="s">
        <v>79</v>
      </c>
      <c r="AK55" s="1">
        <v>2021</v>
      </c>
      <c r="AL55" s="3">
        <f>$H$1*H55+$J$1*J55+$T$1*T55+$AH$1*AH55</f>
        <v>87.05</v>
      </c>
      <c r="AM55" s="12">
        <f t="shared" si="6"/>
        <v>53</v>
      </c>
    </row>
    <row r="56" spans="1:39" x14ac:dyDescent="0.35">
      <c r="A56" s="1" t="s">
        <v>196</v>
      </c>
      <c r="B56" s="1" t="s">
        <v>197</v>
      </c>
      <c r="C56" s="1" t="s">
        <v>26</v>
      </c>
      <c r="D56" s="1" t="s">
        <v>63</v>
      </c>
      <c r="E56" s="1">
        <v>32</v>
      </c>
      <c r="F56" s="1">
        <v>1988</v>
      </c>
      <c r="G56" s="1">
        <v>17</v>
      </c>
      <c r="H56" s="3">
        <f t="shared" si="0"/>
        <v>466</v>
      </c>
      <c r="I56" s="1">
        <v>750.97</v>
      </c>
      <c r="J56" s="3">
        <f t="shared" si="1"/>
        <v>61</v>
      </c>
      <c r="K56" s="1">
        <v>1010</v>
      </c>
      <c r="L56" s="1">
        <v>74.400000000000006</v>
      </c>
      <c r="M56" s="9">
        <f t="shared" si="5"/>
        <v>884</v>
      </c>
      <c r="N56" s="1">
        <v>14184.08</v>
      </c>
      <c r="O56" s="1">
        <v>4719.99</v>
      </c>
      <c r="P56" s="1">
        <v>360.06</v>
      </c>
      <c r="Q56" s="1">
        <v>421</v>
      </c>
      <c r="R56" s="1">
        <v>85.47</v>
      </c>
      <c r="S56" s="1">
        <v>252.09</v>
      </c>
      <c r="T56" s="3">
        <f t="shared" si="2"/>
        <v>74</v>
      </c>
      <c r="U56" s="1">
        <v>332.09</v>
      </c>
      <c r="V56" s="1">
        <v>75.95</v>
      </c>
      <c r="W56" s="9">
        <f t="shared" si="3"/>
        <v>971</v>
      </c>
      <c r="X56" s="1">
        <v>119.98</v>
      </c>
      <c r="Y56" s="1">
        <v>201.04</v>
      </c>
      <c r="Z56" s="1">
        <v>59.67</v>
      </c>
      <c r="AA56" s="1">
        <v>9.07</v>
      </c>
      <c r="AB56" s="1">
        <v>7.84</v>
      </c>
      <c r="AC56" s="1">
        <v>1.1100000000000001</v>
      </c>
      <c r="AD56" s="1">
        <v>61.99</v>
      </c>
      <c r="AE56" s="1">
        <v>69.06</v>
      </c>
      <c r="AF56" s="1">
        <v>77.97</v>
      </c>
      <c r="AG56" s="1">
        <v>16.96</v>
      </c>
      <c r="AH56" s="3">
        <f t="shared" si="4"/>
        <v>6</v>
      </c>
      <c r="AI56" s="1">
        <v>140.01</v>
      </c>
      <c r="AJ56" s="1" t="s">
        <v>37</v>
      </c>
      <c r="AK56" s="1">
        <v>2021</v>
      </c>
      <c r="AL56" s="3">
        <f>$H$1*H56+$J$1*J56+$T$1*T56+$AH$1*AH56</f>
        <v>88.25</v>
      </c>
      <c r="AM56" s="12">
        <f t="shared" si="6"/>
        <v>54</v>
      </c>
    </row>
    <row r="57" spans="1:39" x14ac:dyDescent="0.35">
      <c r="A57" s="1" t="s">
        <v>792</v>
      </c>
      <c r="B57" s="1" t="s">
        <v>163</v>
      </c>
      <c r="C57" s="1" t="s">
        <v>82</v>
      </c>
      <c r="D57" s="1" t="s">
        <v>36</v>
      </c>
      <c r="E57" s="1">
        <v>20</v>
      </c>
      <c r="F57" s="1">
        <v>2000</v>
      </c>
      <c r="G57" s="1">
        <v>21.44</v>
      </c>
      <c r="H57" s="3">
        <f t="shared" si="0"/>
        <v>328</v>
      </c>
      <c r="I57" s="1">
        <v>612.04999999999995</v>
      </c>
      <c r="J57" s="3">
        <f t="shared" si="1"/>
        <v>85</v>
      </c>
      <c r="K57" s="1">
        <v>784.95</v>
      </c>
      <c r="L57" s="1">
        <v>77.95</v>
      </c>
      <c r="M57" s="9">
        <f t="shared" si="5"/>
        <v>677</v>
      </c>
      <c r="N57" s="1">
        <v>9666.98</v>
      </c>
      <c r="O57" s="1">
        <v>2557</v>
      </c>
      <c r="P57" s="1">
        <v>319.93</v>
      </c>
      <c r="Q57" s="1">
        <v>380.02</v>
      </c>
      <c r="R57" s="1">
        <v>84.22</v>
      </c>
      <c r="S57" s="1">
        <v>216.94</v>
      </c>
      <c r="T57" s="3">
        <f t="shared" si="2"/>
        <v>90</v>
      </c>
      <c r="U57" s="1">
        <v>268.95</v>
      </c>
      <c r="V57" s="1">
        <v>80.61</v>
      </c>
      <c r="W57" s="9">
        <f t="shared" si="3"/>
        <v>780</v>
      </c>
      <c r="X57" s="1">
        <v>49.99</v>
      </c>
      <c r="Y57" s="1">
        <v>76.930000000000007</v>
      </c>
      <c r="Z57" s="1">
        <v>64.91</v>
      </c>
      <c r="AA57" s="1">
        <v>3.04</v>
      </c>
      <c r="AB57" s="1">
        <v>6.37</v>
      </c>
      <c r="AC57" s="1">
        <v>-3.4</v>
      </c>
      <c r="AD57" s="1">
        <v>52.05</v>
      </c>
      <c r="AE57" s="1">
        <v>34.94</v>
      </c>
      <c r="AF57" s="1">
        <v>36.979999999999997</v>
      </c>
      <c r="AG57" s="1">
        <v>11.08</v>
      </c>
      <c r="AH57" s="3">
        <f t="shared" si="4"/>
        <v>15</v>
      </c>
      <c r="AI57" s="1">
        <v>72.900000000000006</v>
      </c>
      <c r="AJ57" s="1" t="s">
        <v>37</v>
      </c>
      <c r="AK57" s="1">
        <v>2021</v>
      </c>
      <c r="AL57" s="3">
        <f>$H$1*H57+$J$1*J57+$T$1*T57+$AH$1*AH57</f>
        <v>89.55</v>
      </c>
      <c r="AM57" s="12">
        <f t="shared" si="6"/>
        <v>55</v>
      </c>
    </row>
    <row r="58" spans="1:39" x14ac:dyDescent="0.35">
      <c r="A58" s="1" t="s">
        <v>1234</v>
      </c>
      <c r="B58" s="1" t="s">
        <v>98</v>
      </c>
      <c r="C58" s="1" t="s">
        <v>1189</v>
      </c>
      <c r="D58" s="1" t="s">
        <v>107</v>
      </c>
      <c r="E58" s="1">
        <v>24</v>
      </c>
      <c r="F58" s="1">
        <v>1996</v>
      </c>
      <c r="G58" s="1">
        <v>29.37</v>
      </c>
      <c r="H58" s="3">
        <f t="shared" si="0"/>
        <v>96</v>
      </c>
      <c r="I58" s="1">
        <v>760.9</v>
      </c>
      <c r="J58" s="3">
        <f t="shared" si="1"/>
        <v>60</v>
      </c>
      <c r="K58" s="1">
        <v>1002.1</v>
      </c>
      <c r="L58" s="1">
        <v>75.88</v>
      </c>
      <c r="M58" s="9">
        <f t="shared" si="5"/>
        <v>796</v>
      </c>
      <c r="N58" s="1">
        <v>11483.91</v>
      </c>
      <c r="O58" s="1">
        <v>3796.93</v>
      </c>
      <c r="P58" s="1">
        <v>435.03</v>
      </c>
      <c r="Q58" s="1">
        <v>521</v>
      </c>
      <c r="R58" s="1">
        <v>83.49</v>
      </c>
      <c r="S58" s="1">
        <v>254.97</v>
      </c>
      <c r="T58" s="3">
        <f t="shared" si="2"/>
        <v>73</v>
      </c>
      <c r="U58" s="1">
        <v>340.06</v>
      </c>
      <c r="V58" s="1">
        <v>75</v>
      </c>
      <c r="W58" s="9">
        <f t="shared" si="3"/>
        <v>1005</v>
      </c>
      <c r="X58" s="1">
        <v>43.09</v>
      </c>
      <c r="Y58" s="1">
        <v>75.95</v>
      </c>
      <c r="Z58" s="1">
        <v>56.52</v>
      </c>
      <c r="AA58" s="1">
        <v>0.93</v>
      </c>
      <c r="AB58" s="1">
        <v>0.86</v>
      </c>
      <c r="AC58" s="1">
        <v>0.16</v>
      </c>
      <c r="AD58" s="1">
        <v>14.07</v>
      </c>
      <c r="AE58" s="1">
        <v>65.94</v>
      </c>
      <c r="AF58" s="1">
        <v>6.06</v>
      </c>
      <c r="AG58" s="1">
        <v>1.05</v>
      </c>
      <c r="AH58" s="3">
        <f t="shared" si="4"/>
        <v>136</v>
      </c>
      <c r="AI58" s="1">
        <v>68</v>
      </c>
      <c r="AJ58" s="1" t="s">
        <v>37</v>
      </c>
      <c r="AK58" s="1">
        <v>2021</v>
      </c>
      <c r="AL58" s="3">
        <f>$H$1*H58+$J$1*J58+$T$1*T58+$AH$1*AH58</f>
        <v>89.65</v>
      </c>
      <c r="AM58" s="12">
        <f t="shared" si="6"/>
        <v>56</v>
      </c>
    </row>
    <row r="59" spans="1:39" x14ac:dyDescent="0.35">
      <c r="A59" s="1" t="s">
        <v>334</v>
      </c>
      <c r="B59" s="1" t="s">
        <v>258</v>
      </c>
      <c r="C59" s="1" t="s">
        <v>82</v>
      </c>
      <c r="D59" s="1" t="s">
        <v>251</v>
      </c>
      <c r="E59" s="1">
        <v>33</v>
      </c>
      <c r="F59" s="1">
        <v>1987</v>
      </c>
      <c r="G59" s="1">
        <v>25.82</v>
      </c>
      <c r="H59" s="3">
        <f t="shared" si="0"/>
        <v>195</v>
      </c>
      <c r="I59" s="1">
        <v>672.97</v>
      </c>
      <c r="J59" s="3">
        <f t="shared" si="1"/>
        <v>70</v>
      </c>
      <c r="K59" s="1">
        <v>918.94</v>
      </c>
      <c r="L59" s="1">
        <v>73.209999999999994</v>
      </c>
      <c r="M59" s="9">
        <f t="shared" si="5"/>
        <v>942</v>
      </c>
      <c r="N59" s="1">
        <v>11123.07</v>
      </c>
      <c r="O59" s="1">
        <v>2710.1</v>
      </c>
      <c r="P59" s="1">
        <v>365.09</v>
      </c>
      <c r="Q59" s="1">
        <v>438.99</v>
      </c>
      <c r="R59" s="1">
        <v>83.09</v>
      </c>
      <c r="S59" s="1">
        <v>223.06</v>
      </c>
      <c r="T59" s="3">
        <f t="shared" si="2"/>
        <v>88</v>
      </c>
      <c r="U59" s="1">
        <v>303</v>
      </c>
      <c r="V59" s="1">
        <v>73.67</v>
      </c>
      <c r="W59" s="9">
        <f t="shared" si="3"/>
        <v>1044</v>
      </c>
      <c r="X59" s="1">
        <v>66.02</v>
      </c>
      <c r="Y59" s="1">
        <v>119.96</v>
      </c>
      <c r="Z59" s="1">
        <v>55.03</v>
      </c>
      <c r="AA59" s="1">
        <v>1.92</v>
      </c>
      <c r="AB59" s="1">
        <v>1.82</v>
      </c>
      <c r="AC59" s="1">
        <v>0.16</v>
      </c>
      <c r="AD59" s="1">
        <v>16.97</v>
      </c>
      <c r="AE59" s="1">
        <v>49.92</v>
      </c>
      <c r="AF59" s="1">
        <v>11.1</v>
      </c>
      <c r="AG59" s="1">
        <v>2.91</v>
      </c>
      <c r="AH59" s="3">
        <f t="shared" si="4"/>
        <v>86</v>
      </c>
      <c r="AI59" s="1">
        <v>66.06</v>
      </c>
      <c r="AJ59" s="1" t="s">
        <v>37</v>
      </c>
      <c r="AK59" s="1">
        <v>2021</v>
      </c>
      <c r="AL59" s="3">
        <f>$H$1*H59+$J$1*J59+$T$1*T59+$AH$1*AH59</f>
        <v>91.8</v>
      </c>
      <c r="AM59" s="12">
        <f t="shared" si="6"/>
        <v>57</v>
      </c>
    </row>
    <row r="60" spans="1:39" x14ac:dyDescent="0.35">
      <c r="A60" s="1" t="s">
        <v>1235</v>
      </c>
      <c r="B60" s="1" t="s">
        <v>119</v>
      </c>
      <c r="C60" s="1" t="s">
        <v>1189</v>
      </c>
      <c r="D60" s="1" t="s">
        <v>357</v>
      </c>
      <c r="E60" s="1">
        <v>19</v>
      </c>
      <c r="F60" s="1">
        <v>2001</v>
      </c>
      <c r="G60" s="1">
        <v>20.45</v>
      </c>
      <c r="H60" s="3">
        <f t="shared" si="0"/>
        <v>360</v>
      </c>
      <c r="I60" s="1">
        <v>970.04</v>
      </c>
      <c r="J60" s="3">
        <f t="shared" si="1"/>
        <v>39</v>
      </c>
      <c r="K60" s="1">
        <v>1154.99</v>
      </c>
      <c r="L60" s="1">
        <v>84.04</v>
      </c>
      <c r="M60" s="9">
        <f t="shared" si="5"/>
        <v>363</v>
      </c>
      <c r="N60" s="1">
        <v>18306.02</v>
      </c>
      <c r="O60" s="1">
        <v>4372.07</v>
      </c>
      <c r="P60" s="1">
        <v>356.99</v>
      </c>
      <c r="Q60" s="1">
        <v>406.99</v>
      </c>
      <c r="R60" s="1">
        <v>87.61</v>
      </c>
      <c r="S60" s="1">
        <v>489.9</v>
      </c>
      <c r="T60" s="3">
        <f t="shared" si="2"/>
        <v>25</v>
      </c>
      <c r="U60" s="1">
        <v>542.05999999999995</v>
      </c>
      <c r="V60" s="1">
        <v>90.48</v>
      </c>
      <c r="W60" s="9">
        <f t="shared" si="3"/>
        <v>253</v>
      </c>
      <c r="X60" s="1">
        <v>108.94</v>
      </c>
      <c r="Y60" s="1">
        <v>171.01</v>
      </c>
      <c r="Z60" s="1">
        <v>63.64</v>
      </c>
      <c r="AA60" s="1">
        <v>7.0000000000000007E-2</v>
      </c>
      <c r="AB60" s="1">
        <v>0.75</v>
      </c>
      <c r="AC60" s="1">
        <v>-0.65</v>
      </c>
      <c r="AD60" s="1">
        <v>14.02</v>
      </c>
      <c r="AE60" s="1">
        <v>102.99</v>
      </c>
      <c r="AF60" s="1">
        <v>10.92</v>
      </c>
      <c r="AG60" s="1">
        <v>1.08</v>
      </c>
      <c r="AH60" s="3">
        <f t="shared" si="4"/>
        <v>129</v>
      </c>
      <c r="AI60" s="1">
        <v>92.99</v>
      </c>
      <c r="AJ60" s="1" t="s">
        <v>37</v>
      </c>
      <c r="AK60" s="1">
        <v>2021</v>
      </c>
      <c r="AL60" s="3">
        <f>$H$1*H60+$J$1*J60+$T$1*T60+$AH$1*AH60</f>
        <v>94.6</v>
      </c>
      <c r="AM60" s="12">
        <f t="shared" si="6"/>
        <v>58</v>
      </c>
    </row>
    <row r="61" spans="1:39" x14ac:dyDescent="0.35">
      <c r="A61" s="1" t="s">
        <v>1236</v>
      </c>
      <c r="B61" s="1" t="s">
        <v>81</v>
      </c>
      <c r="C61" s="1" t="s">
        <v>1189</v>
      </c>
      <c r="D61" s="1" t="s">
        <v>40</v>
      </c>
      <c r="E61" s="1">
        <v>28</v>
      </c>
      <c r="F61" s="1">
        <v>1991</v>
      </c>
      <c r="G61" s="1">
        <v>17.690000000000001</v>
      </c>
      <c r="H61" s="3">
        <f t="shared" si="0"/>
        <v>442</v>
      </c>
      <c r="I61" s="1">
        <v>1117</v>
      </c>
      <c r="J61" s="3">
        <f t="shared" si="1"/>
        <v>28</v>
      </c>
      <c r="K61" s="1">
        <v>1249.02</v>
      </c>
      <c r="L61" s="1">
        <v>89.43</v>
      </c>
      <c r="M61" s="9">
        <f t="shared" si="5"/>
        <v>99</v>
      </c>
      <c r="N61" s="1">
        <v>20405.97</v>
      </c>
      <c r="O61" s="1">
        <v>4234.0600000000004</v>
      </c>
      <c r="P61" s="1">
        <v>488.97</v>
      </c>
      <c r="Q61" s="1">
        <v>513.95000000000005</v>
      </c>
      <c r="R61" s="1">
        <v>95.14</v>
      </c>
      <c r="S61" s="1">
        <v>467.07</v>
      </c>
      <c r="T61" s="3">
        <f t="shared" si="2"/>
        <v>30</v>
      </c>
      <c r="U61" s="1">
        <v>511.93</v>
      </c>
      <c r="V61" s="1">
        <v>91.19</v>
      </c>
      <c r="W61" s="9">
        <f t="shared" si="3"/>
        <v>210</v>
      </c>
      <c r="X61" s="1">
        <v>137.91999999999999</v>
      </c>
      <c r="Y61" s="1">
        <v>177.93</v>
      </c>
      <c r="Z61" s="1">
        <v>77.52</v>
      </c>
      <c r="AA61" s="1">
        <v>3.01</v>
      </c>
      <c r="AB61" s="1">
        <v>1.59</v>
      </c>
      <c r="AC61" s="1">
        <v>1.46</v>
      </c>
      <c r="AD61" s="1">
        <v>17.899999999999999</v>
      </c>
      <c r="AE61" s="1">
        <v>112.07</v>
      </c>
      <c r="AF61" s="1">
        <v>14.01</v>
      </c>
      <c r="AG61" s="1">
        <v>1.93</v>
      </c>
      <c r="AH61" s="3">
        <f t="shared" si="4"/>
        <v>113</v>
      </c>
      <c r="AI61" s="1">
        <v>67.02</v>
      </c>
      <c r="AJ61" s="1" t="s">
        <v>37</v>
      </c>
      <c r="AK61" s="1">
        <v>2021</v>
      </c>
      <c r="AL61" s="3">
        <f>$H$1*H61+$J$1*J61+$T$1*T61+$AH$1*AH61</f>
        <v>95.4</v>
      </c>
      <c r="AM61" s="12">
        <f t="shared" si="6"/>
        <v>59</v>
      </c>
    </row>
    <row r="62" spans="1:39" x14ac:dyDescent="0.35">
      <c r="A62" s="1" t="s">
        <v>1237</v>
      </c>
      <c r="B62" s="1" t="s">
        <v>429</v>
      </c>
      <c r="C62" s="1" t="s">
        <v>1189</v>
      </c>
      <c r="D62" s="1" t="s">
        <v>91</v>
      </c>
      <c r="E62" s="1">
        <v>28</v>
      </c>
      <c r="F62" s="1">
        <v>1992</v>
      </c>
      <c r="G62" s="1">
        <v>15.43</v>
      </c>
      <c r="H62" s="3">
        <f t="shared" si="0"/>
        <v>522</v>
      </c>
      <c r="I62" s="1">
        <v>844.02</v>
      </c>
      <c r="J62" s="3">
        <f t="shared" si="1"/>
        <v>52</v>
      </c>
      <c r="K62" s="1">
        <v>1028.04</v>
      </c>
      <c r="L62" s="1">
        <v>82.07</v>
      </c>
      <c r="M62" s="9">
        <f t="shared" si="5"/>
        <v>460</v>
      </c>
      <c r="N62" s="1">
        <v>16043.04</v>
      </c>
      <c r="O62" s="1">
        <v>4454.0200000000004</v>
      </c>
      <c r="P62" s="1">
        <v>350.96</v>
      </c>
      <c r="Q62" s="1">
        <v>385.99</v>
      </c>
      <c r="R62" s="1">
        <v>90.9</v>
      </c>
      <c r="S62" s="1">
        <v>366.01</v>
      </c>
      <c r="T62" s="3">
        <f t="shared" si="2"/>
        <v>47</v>
      </c>
      <c r="U62" s="1">
        <v>405.09</v>
      </c>
      <c r="V62" s="1">
        <v>90.37</v>
      </c>
      <c r="W62" s="9">
        <f t="shared" si="3"/>
        <v>262</v>
      </c>
      <c r="X62" s="1">
        <v>109.98</v>
      </c>
      <c r="Y62" s="1">
        <v>206.09</v>
      </c>
      <c r="Z62" s="1">
        <v>53.33</v>
      </c>
      <c r="AA62" s="1">
        <v>0.1</v>
      </c>
      <c r="AB62" s="1">
        <v>2.59</v>
      </c>
      <c r="AC62" s="1">
        <v>-2.5099999999999998</v>
      </c>
      <c r="AD62" s="1">
        <v>30</v>
      </c>
      <c r="AE62" s="1">
        <v>78.08</v>
      </c>
      <c r="AF62" s="1">
        <v>22.01</v>
      </c>
      <c r="AG62" s="1">
        <v>4.03</v>
      </c>
      <c r="AH62" s="3">
        <f t="shared" si="4"/>
        <v>49</v>
      </c>
      <c r="AI62" s="1">
        <v>71.08</v>
      </c>
      <c r="AJ62" s="1" t="s">
        <v>37</v>
      </c>
      <c r="AK62" s="1">
        <v>2021</v>
      </c>
      <c r="AL62" s="3">
        <f>$H$1*H62+$J$1*J62+$T$1*T62+$AH$1*AH62</f>
        <v>96.850000000000009</v>
      </c>
      <c r="AM62" s="12">
        <f t="shared" si="6"/>
        <v>60</v>
      </c>
    </row>
    <row r="63" spans="1:39" x14ac:dyDescent="0.35">
      <c r="A63" s="1" t="s">
        <v>1238</v>
      </c>
      <c r="B63" s="1" t="s">
        <v>81</v>
      </c>
      <c r="C63" s="1" t="s">
        <v>1189</v>
      </c>
      <c r="D63" s="1" t="s">
        <v>534</v>
      </c>
      <c r="E63" s="1">
        <v>29</v>
      </c>
      <c r="F63" s="1">
        <v>1990</v>
      </c>
      <c r="G63" s="1">
        <v>20.2</v>
      </c>
      <c r="H63" s="3">
        <f t="shared" si="0"/>
        <v>369</v>
      </c>
      <c r="I63" s="1">
        <v>761.02</v>
      </c>
      <c r="J63" s="3">
        <f t="shared" si="1"/>
        <v>59</v>
      </c>
      <c r="K63" s="1">
        <v>901.09</v>
      </c>
      <c r="L63" s="1">
        <v>84.58</v>
      </c>
      <c r="M63" s="9">
        <f t="shared" si="5"/>
        <v>323</v>
      </c>
      <c r="N63" s="1">
        <v>14455</v>
      </c>
      <c r="O63" s="1">
        <v>2773.04</v>
      </c>
      <c r="P63" s="1">
        <v>317.93</v>
      </c>
      <c r="Q63" s="1">
        <v>357.01</v>
      </c>
      <c r="R63" s="1">
        <v>89.11</v>
      </c>
      <c r="S63" s="1">
        <v>327.10000000000002</v>
      </c>
      <c r="T63" s="3">
        <f t="shared" si="2"/>
        <v>56</v>
      </c>
      <c r="U63" s="1">
        <v>369.03</v>
      </c>
      <c r="V63" s="1">
        <v>88.57</v>
      </c>
      <c r="W63" s="9">
        <f t="shared" si="3"/>
        <v>374</v>
      </c>
      <c r="X63" s="1">
        <v>97</v>
      </c>
      <c r="Y63" s="1">
        <v>135.99</v>
      </c>
      <c r="Z63" s="1">
        <v>71.37</v>
      </c>
      <c r="AA63" s="1">
        <v>0.1</v>
      </c>
      <c r="AB63" s="1">
        <v>0.28999999999999998</v>
      </c>
      <c r="AC63" s="1">
        <v>-0.32</v>
      </c>
      <c r="AD63" s="1">
        <v>8.0500000000000007</v>
      </c>
      <c r="AE63" s="1">
        <v>56.08</v>
      </c>
      <c r="AF63" s="1">
        <v>15.99</v>
      </c>
      <c r="AG63" s="1">
        <v>2.91</v>
      </c>
      <c r="AH63" s="3">
        <f t="shared" si="4"/>
        <v>86</v>
      </c>
      <c r="AI63" s="1">
        <v>52.09</v>
      </c>
      <c r="AJ63" s="1" t="s">
        <v>37</v>
      </c>
      <c r="AK63" s="1">
        <v>2021</v>
      </c>
      <c r="AL63" s="3">
        <f>$H$1*H63+$J$1*J63+$T$1*T63+$AH$1*AH63</f>
        <v>97.35</v>
      </c>
      <c r="AM63" s="12">
        <f t="shared" si="6"/>
        <v>61</v>
      </c>
    </row>
    <row r="64" spans="1:39" x14ac:dyDescent="0.35">
      <c r="A64" s="1" t="s">
        <v>1239</v>
      </c>
      <c r="B64" s="1" t="s">
        <v>197</v>
      </c>
      <c r="C64" s="1" t="s">
        <v>1189</v>
      </c>
      <c r="D64" s="1" t="s">
        <v>168</v>
      </c>
      <c r="E64" s="1">
        <v>26</v>
      </c>
      <c r="F64" s="1">
        <v>1994</v>
      </c>
      <c r="G64" s="1">
        <v>20.68</v>
      </c>
      <c r="H64" s="3">
        <f t="shared" si="0"/>
        <v>351</v>
      </c>
      <c r="I64" s="1">
        <v>849.06</v>
      </c>
      <c r="J64" s="3">
        <f t="shared" si="1"/>
        <v>51</v>
      </c>
      <c r="K64" s="1">
        <v>1050</v>
      </c>
      <c r="L64" s="1">
        <v>80.92</v>
      </c>
      <c r="M64" s="9">
        <f t="shared" si="5"/>
        <v>515</v>
      </c>
      <c r="N64" s="1">
        <v>15081.93</v>
      </c>
      <c r="O64" s="1">
        <v>2928.08</v>
      </c>
      <c r="P64" s="1">
        <v>382.95</v>
      </c>
      <c r="Q64" s="1">
        <v>416.95</v>
      </c>
      <c r="R64" s="1">
        <v>91.77</v>
      </c>
      <c r="S64" s="1">
        <v>343.98</v>
      </c>
      <c r="T64" s="3">
        <f t="shared" si="2"/>
        <v>54</v>
      </c>
      <c r="U64" s="1">
        <v>397.09</v>
      </c>
      <c r="V64" s="1">
        <v>86.67</v>
      </c>
      <c r="W64" s="9">
        <f t="shared" si="3"/>
        <v>475</v>
      </c>
      <c r="X64" s="1">
        <v>97.92</v>
      </c>
      <c r="Y64" s="1">
        <v>191.96</v>
      </c>
      <c r="Z64" s="1">
        <v>51.1</v>
      </c>
      <c r="AA64" s="1">
        <v>3.07</v>
      </c>
      <c r="AB64" s="1">
        <v>2.15</v>
      </c>
      <c r="AC64" s="1">
        <v>0.85</v>
      </c>
      <c r="AD64" s="1">
        <v>19.059999999999999</v>
      </c>
      <c r="AE64" s="1">
        <v>56.95</v>
      </c>
      <c r="AF64" s="1">
        <v>16.02</v>
      </c>
      <c r="AG64" s="1">
        <v>1.95</v>
      </c>
      <c r="AH64" s="3">
        <f t="shared" si="4"/>
        <v>110</v>
      </c>
      <c r="AI64" s="1">
        <v>58.08</v>
      </c>
      <c r="AJ64" s="1" t="s">
        <v>37</v>
      </c>
      <c r="AK64" s="1">
        <v>2021</v>
      </c>
      <c r="AL64" s="3">
        <f>$H$1*H64+$J$1*J64+$T$1*T64+$AH$1*AH64</f>
        <v>99.45</v>
      </c>
      <c r="AM64" s="12">
        <f t="shared" si="6"/>
        <v>62</v>
      </c>
    </row>
    <row r="65" spans="1:39" x14ac:dyDescent="0.35">
      <c r="A65" s="1" t="s">
        <v>313</v>
      </c>
      <c r="B65" s="1" t="s">
        <v>77</v>
      </c>
      <c r="C65" s="1" t="s">
        <v>82</v>
      </c>
      <c r="D65" s="1" t="s">
        <v>314</v>
      </c>
      <c r="E65" s="1">
        <v>27</v>
      </c>
      <c r="F65" s="1">
        <v>1993</v>
      </c>
      <c r="G65" s="1">
        <v>20.62</v>
      </c>
      <c r="H65" s="3">
        <f t="shared" si="0"/>
        <v>354</v>
      </c>
      <c r="I65" s="1">
        <v>500.97</v>
      </c>
      <c r="J65" s="3">
        <f t="shared" si="1"/>
        <v>100</v>
      </c>
      <c r="K65" s="1">
        <v>695.91</v>
      </c>
      <c r="L65" s="1">
        <v>71.930000000000007</v>
      </c>
      <c r="M65" s="9">
        <f t="shared" si="5"/>
        <v>996</v>
      </c>
      <c r="N65" s="1">
        <v>8669.9</v>
      </c>
      <c r="O65" s="1">
        <v>2337.08</v>
      </c>
      <c r="P65" s="1">
        <v>239.06</v>
      </c>
      <c r="Q65" s="1">
        <v>274.02</v>
      </c>
      <c r="R65" s="1">
        <v>87.18</v>
      </c>
      <c r="S65" s="1">
        <v>172</v>
      </c>
      <c r="T65" s="3">
        <f t="shared" si="2"/>
        <v>109</v>
      </c>
      <c r="U65" s="1">
        <v>230.05</v>
      </c>
      <c r="V65" s="1">
        <v>74.87</v>
      </c>
      <c r="W65" s="9">
        <f t="shared" si="3"/>
        <v>1011</v>
      </c>
      <c r="X65" s="1">
        <v>64.94</v>
      </c>
      <c r="Y65" s="1">
        <v>136</v>
      </c>
      <c r="Z65" s="1">
        <v>47.75</v>
      </c>
      <c r="AA65" s="1">
        <v>5.96</v>
      </c>
      <c r="AB65" s="1">
        <v>3.16</v>
      </c>
      <c r="AC65" s="1">
        <v>2.85</v>
      </c>
      <c r="AD65" s="1">
        <v>32.03</v>
      </c>
      <c r="AE65" s="1">
        <v>37.04</v>
      </c>
      <c r="AF65" s="1">
        <v>22.99</v>
      </c>
      <c r="AG65" s="1">
        <v>5.93</v>
      </c>
      <c r="AH65" s="3">
        <f t="shared" si="4"/>
        <v>36</v>
      </c>
      <c r="AI65" s="1">
        <v>54.05</v>
      </c>
      <c r="AJ65" s="1" t="s">
        <v>79</v>
      </c>
      <c r="AK65" s="1">
        <v>2021</v>
      </c>
      <c r="AL65" s="3">
        <f>$H$1*H65+$J$1*J65+$T$1*T65+$AH$1*AH65</f>
        <v>108.45</v>
      </c>
      <c r="AM65" s="12">
        <f t="shared" si="6"/>
        <v>63</v>
      </c>
    </row>
    <row r="66" spans="1:39" x14ac:dyDescent="0.35">
      <c r="A66" s="1" t="s">
        <v>1240</v>
      </c>
      <c r="B66" s="1" t="s">
        <v>39</v>
      </c>
      <c r="C66" s="1" t="s">
        <v>1189</v>
      </c>
      <c r="D66" s="1" t="s">
        <v>172</v>
      </c>
      <c r="E66" s="1">
        <v>22</v>
      </c>
      <c r="F66" s="1">
        <v>1998</v>
      </c>
      <c r="G66" s="1">
        <v>18.13</v>
      </c>
      <c r="H66" s="3">
        <f t="shared" si="0"/>
        <v>424</v>
      </c>
      <c r="I66" s="1">
        <v>608.04999999999995</v>
      </c>
      <c r="J66" s="3">
        <f t="shared" si="1"/>
        <v>86</v>
      </c>
      <c r="K66" s="1">
        <v>753.91</v>
      </c>
      <c r="L66" s="1">
        <v>80.599999999999994</v>
      </c>
      <c r="M66" s="9">
        <f t="shared" si="5"/>
        <v>531</v>
      </c>
      <c r="N66" s="1">
        <v>12272.02</v>
      </c>
      <c r="O66" s="1">
        <v>2721.93</v>
      </c>
      <c r="P66" s="1">
        <v>204.92</v>
      </c>
      <c r="Q66" s="1">
        <v>251.91</v>
      </c>
      <c r="R66" s="1">
        <v>81.319999999999993</v>
      </c>
      <c r="S66" s="1">
        <v>312.08999999999997</v>
      </c>
      <c r="T66" s="3">
        <f t="shared" si="2"/>
        <v>57</v>
      </c>
      <c r="U66" s="1">
        <v>357.02</v>
      </c>
      <c r="V66" s="1">
        <v>87.33</v>
      </c>
      <c r="W66" s="9">
        <f t="shared" si="3"/>
        <v>447</v>
      </c>
      <c r="X66" s="1">
        <v>85.02</v>
      </c>
      <c r="Y66" s="1">
        <v>122.06</v>
      </c>
      <c r="Z66" s="1">
        <v>69.790000000000006</v>
      </c>
      <c r="AA66" s="1">
        <v>1.04</v>
      </c>
      <c r="AB66" s="1">
        <v>1.34</v>
      </c>
      <c r="AC66" s="1">
        <v>-0.28999999999999998</v>
      </c>
      <c r="AD66" s="1">
        <v>9.01</v>
      </c>
      <c r="AE66" s="1">
        <v>47.01</v>
      </c>
      <c r="AF66" s="1">
        <v>11.03</v>
      </c>
      <c r="AG66" s="1">
        <v>3.02</v>
      </c>
      <c r="AH66" s="3">
        <f t="shared" si="4"/>
        <v>74</v>
      </c>
      <c r="AI66" s="1">
        <v>54.96</v>
      </c>
      <c r="AJ66" s="1" t="s">
        <v>37</v>
      </c>
      <c r="AK66" s="1">
        <v>2021</v>
      </c>
      <c r="AL66" s="3">
        <f>$H$1*H66+$J$1*J66+$T$1*T66+$AH$1*AH66</f>
        <v>108.95</v>
      </c>
      <c r="AM66" s="12">
        <f t="shared" si="6"/>
        <v>64</v>
      </c>
    </row>
    <row r="67" spans="1:39" x14ac:dyDescent="0.35">
      <c r="A67" s="1" t="s">
        <v>634</v>
      </c>
      <c r="B67" s="1" t="s">
        <v>429</v>
      </c>
      <c r="C67" s="1" t="s">
        <v>82</v>
      </c>
      <c r="D67" s="1" t="s">
        <v>107</v>
      </c>
      <c r="E67" s="1">
        <v>20</v>
      </c>
      <c r="F67" s="1">
        <v>2000</v>
      </c>
      <c r="G67" s="1">
        <v>19.670000000000002</v>
      </c>
      <c r="H67" s="3">
        <f t="shared" ref="H67:H130" si="7">RANK(G67,$G$3:$G$1291)</f>
        <v>383</v>
      </c>
      <c r="I67" s="1">
        <v>528.02</v>
      </c>
      <c r="J67" s="3">
        <f t="shared" ref="J67:J130" si="8">IFERROR(RANK(I67,$I$3:$I$1291),9999)</f>
        <v>96</v>
      </c>
      <c r="K67" s="1">
        <v>746.08</v>
      </c>
      <c r="L67" s="1">
        <v>70.73</v>
      </c>
      <c r="M67" s="9">
        <f t="shared" si="5"/>
        <v>1031</v>
      </c>
      <c r="N67" s="1">
        <v>8485.99</v>
      </c>
      <c r="O67" s="1">
        <v>2804.07</v>
      </c>
      <c r="P67" s="1">
        <v>275.99</v>
      </c>
      <c r="Q67" s="1">
        <v>329.97</v>
      </c>
      <c r="R67" s="1">
        <v>83.55</v>
      </c>
      <c r="S67" s="1">
        <v>172.98</v>
      </c>
      <c r="T67" s="3">
        <f t="shared" ref="T67:T130" si="9">RANK($S67,$S$3:$S$1291)</f>
        <v>108</v>
      </c>
      <c r="U67" s="1">
        <v>245.95</v>
      </c>
      <c r="V67" s="1">
        <v>70.36</v>
      </c>
      <c r="W67" s="9">
        <f t="shared" ref="W67:W130" si="10">IFERROR(RANK(V67,$V$3:$V$1291),9999)</f>
        <v>1110</v>
      </c>
      <c r="X67" s="1">
        <v>47.9</v>
      </c>
      <c r="Y67" s="1">
        <v>107.08</v>
      </c>
      <c r="Z67" s="1">
        <v>44.89</v>
      </c>
      <c r="AA67" s="1">
        <v>3.96</v>
      </c>
      <c r="AB67" s="1">
        <v>2.73</v>
      </c>
      <c r="AC67" s="1">
        <v>1.28</v>
      </c>
      <c r="AD67" s="1">
        <v>27.02</v>
      </c>
      <c r="AE67" s="1">
        <v>45.9</v>
      </c>
      <c r="AF67" s="1">
        <v>20.95</v>
      </c>
      <c r="AG67" s="1">
        <v>5.03</v>
      </c>
      <c r="AH67" s="3">
        <f t="shared" ref="AH67:AH130" si="11">RANK(AG67,$AG$3:$AG$1291)</f>
        <v>39</v>
      </c>
      <c r="AI67" s="1">
        <v>68.95</v>
      </c>
      <c r="AJ67" s="1" t="s">
        <v>37</v>
      </c>
      <c r="AK67" s="1">
        <v>2021</v>
      </c>
      <c r="AL67" s="3">
        <f>$H$1*H67+$J$1*J67+$T$1*T67+$AH$1*AH67</f>
        <v>110.60000000000001</v>
      </c>
      <c r="AM67" s="12">
        <f t="shared" si="6"/>
        <v>65</v>
      </c>
    </row>
    <row r="68" spans="1:39" x14ac:dyDescent="0.35">
      <c r="A68" s="1" t="s">
        <v>1241</v>
      </c>
      <c r="B68" s="1" t="s">
        <v>39</v>
      </c>
      <c r="C68" s="1" t="s">
        <v>1189</v>
      </c>
      <c r="D68" s="1" t="s">
        <v>168</v>
      </c>
      <c r="E68" s="1">
        <v>18</v>
      </c>
      <c r="F68" s="1">
        <v>2001</v>
      </c>
      <c r="G68" s="1">
        <v>13.28</v>
      </c>
      <c r="H68" s="3">
        <f t="shared" si="7"/>
        <v>599</v>
      </c>
      <c r="I68" s="1">
        <v>699.92</v>
      </c>
      <c r="J68" s="3">
        <f t="shared" si="8"/>
        <v>64</v>
      </c>
      <c r="K68" s="1">
        <v>824</v>
      </c>
      <c r="L68" s="1">
        <v>85.01</v>
      </c>
      <c r="M68" s="9">
        <f t="shared" ref="M68:M131" si="12">IFERROR(RANK(L68,$L$3:$L$1291),9999)</f>
        <v>299</v>
      </c>
      <c r="N68" s="1">
        <v>14405</v>
      </c>
      <c r="O68" s="1">
        <v>3269.02</v>
      </c>
      <c r="P68" s="1">
        <v>259.99</v>
      </c>
      <c r="Q68" s="1">
        <v>286.95999999999998</v>
      </c>
      <c r="R68" s="1">
        <v>90.55</v>
      </c>
      <c r="S68" s="1">
        <v>303.04000000000002</v>
      </c>
      <c r="T68" s="3">
        <f t="shared" si="9"/>
        <v>60</v>
      </c>
      <c r="U68" s="1">
        <v>331.1</v>
      </c>
      <c r="V68" s="1">
        <v>91.51</v>
      </c>
      <c r="W68" s="9">
        <f t="shared" si="10"/>
        <v>190</v>
      </c>
      <c r="X68" s="1">
        <v>127.03</v>
      </c>
      <c r="Y68" s="1">
        <v>185.94</v>
      </c>
      <c r="Z68" s="1">
        <v>68.27</v>
      </c>
      <c r="AA68" s="1">
        <v>2.06</v>
      </c>
      <c r="AB68" s="1">
        <v>1.56</v>
      </c>
      <c r="AC68" s="1">
        <v>0.54</v>
      </c>
      <c r="AD68" s="1">
        <v>17.93</v>
      </c>
      <c r="AE68" s="1">
        <v>49.07</v>
      </c>
      <c r="AF68" s="1">
        <v>11.92</v>
      </c>
      <c r="AG68" s="1">
        <v>4.08</v>
      </c>
      <c r="AH68" s="3">
        <f t="shared" si="11"/>
        <v>45</v>
      </c>
      <c r="AI68" s="1">
        <v>47.02</v>
      </c>
      <c r="AJ68" s="1" t="s">
        <v>37</v>
      </c>
      <c r="AK68" s="1">
        <v>2021</v>
      </c>
      <c r="AL68" s="3">
        <f>$H$1*H68+$J$1*J68+$T$1*T68+$AH$1*AH68</f>
        <v>110.80000000000001</v>
      </c>
      <c r="AM68" s="12">
        <f t="shared" ref="AM68:AM131" si="13">RANK(AL68,$AL$3:$AL$1291,1)</f>
        <v>66</v>
      </c>
    </row>
    <row r="69" spans="1:39" x14ac:dyDescent="0.35">
      <c r="A69" s="1" t="s">
        <v>1242</v>
      </c>
      <c r="B69" s="1" t="s">
        <v>30</v>
      </c>
      <c r="C69" s="1" t="s">
        <v>1189</v>
      </c>
      <c r="D69" s="1" t="s">
        <v>168</v>
      </c>
      <c r="E69" s="1">
        <v>30</v>
      </c>
      <c r="F69" s="1">
        <v>1990</v>
      </c>
      <c r="G69" s="1">
        <v>14.69</v>
      </c>
      <c r="H69" s="3">
        <f t="shared" si="7"/>
        <v>548</v>
      </c>
      <c r="I69" s="1">
        <v>691.06</v>
      </c>
      <c r="J69" s="3">
        <f t="shared" si="8"/>
        <v>65</v>
      </c>
      <c r="K69" s="1">
        <v>853.98</v>
      </c>
      <c r="L69" s="1">
        <v>80.87</v>
      </c>
      <c r="M69" s="9">
        <f t="shared" si="12"/>
        <v>517</v>
      </c>
      <c r="N69" s="1">
        <v>12443.03</v>
      </c>
      <c r="O69" s="1">
        <v>3312.98</v>
      </c>
      <c r="P69" s="1">
        <v>314.93</v>
      </c>
      <c r="Q69" s="1">
        <v>361.97</v>
      </c>
      <c r="R69" s="1">
        <v>86.94</v>
      </c>
      <c r="S69" s="1">
        <v>294.04000000000002</v>
      </c>
      <c r="T69" s="3">
        <f t="shared" si="9"/>
        <v>62</v>
      </c>
      <c r="U69" s="1">
        <v>335</v>
      </c>
      <c r="V69" s="1">
        <v>87.83</v>
      </c>
      <c r="W69" s="9">
        <f t="shared" si="10"/>
        <v>416</v>
      </c>
      <c r="X69" s="1">
        <v>74.02</v>
      </c>
      <c r="Y69" s="1">
        <v>126</v>
      </c>
      <c r="Z69" s="1">
        <v>58.72</v>
      </c>
      <c r="AA69" s="1">
        <v>4.05</v>
      </c>
      <c r="AB69" s="1">
        <v>2.4700000000000002</v>
      </c>
      <c r="AC69" s="1">
        <v>1.52</v>
      </c>
      <c r="AD69" s="1">
        <v>22.99</v>
      </c>
      <c r="AE69" s="1">
        <v>73.09</v>
      </c>
      <c r="AF69" s="1">
        <v>17.079999999999998</v>
      </c>
      <c r="AG69" s="1">
        <v>3.94</v>
      </c>
      <c r="AH69" s="3">
        <f t="shared" si="11"/>
        <v>61</v>
      </c>
      <c r="AI69" s="1">
        <v>60.97</v>
      </c>
      <c r="AJ69" s="1" t="s">
        <v>37</v>
      </c>
      <c r="AK69" s="1">
        <v>2021</v>
      </c>
      <c r="AL69" s="3">
        <f>$H$1*H69+$J$1*J69+$T$1*T69+$AH$1*AH69</f>
        <v>111.35000000000001</v>
      </c>
      <c r="AM69" s="12">
        <f t="shared" si="13"/>
        <v>67</v>
      </c>
    </row>
    <row r="70" spans="1:39" x14ac:dyDescent="0.35">
      <c r="A70" s="1" t="s">
        <v>140</v>
      </c>
      <c r="B70" s="1" t="s">
        <v>39</v>
      </c>
      <c r="C70" s="1" t="s">
        <v>26</v>
      </c>
      <c r="D70" s="1" t="s">
        <v>141</v>
      </c>
      <c r="E70" s="1">
        <v>23</v>
      </c>
      <c r="F70" s="1">
        <v>1997</v>
      </c>
      <c r="G70" s="1">
        <v>19.579999999999998</v>
      </c>
      <c r="H70" s="3">
        <f t="shared" si="7"/>
        <v>389</v>
      </c>
      <c r="I70" s="1">
        <v>482.08</v>
      </c>
      <c r="J70" s="3">
        <f t="shared" si="8"/>
        <v>103</v>
      </c>
      <c r="K70" s="1">
        <v>725.05</v>
      </c>
      <c r="L70" s="1">
        <v>66.430000000000007</v>
      </c>
      <c r="M70" s="9">
        <f t="shared" si="12"/>
        <v>1170</v>
      </c>
      <c r="N70" s="1">
        <v>8855.0499999999993</v>
      </c>
      <c r="O70" s="1">
        <v>3176.9</v>
      </c>
      <c r="P70" s="1">
        <v>231.96</v>
      </c>
      <c r="Q70" s="1">
        <v>292.02</v>
      </c>
      <c r="R70" s="1">
        <v>79.56</v>
      </c>
      <c r="S70" s="1">
        <v>166.04</v>
      </c>
      <c r="T70" s="3">
        <f t="shared" si="9"/>
        <v>111</v>
      </c>
      <c r="U70" s="1">
        <v>237.05</v>
      </c>
      <c r="V70" s="1">
        <v>69.989999999999995</v>
      </c>
      <c r="W70" s="9">
        <f t="shared" si="10"/>
        <v>1120</v>
      </c>
      <c r="X70" s="1">
        <v>72.930000000000007</v>
      </c>
      <c r="Y70" s="1">
        <v>148.99</v>
      </c>
      <c r="Z70" s="1">
        <v>48.94</v>
      </c>
      <c r="AA70" s="1">
        <v>2.91</v>
      </c>
      <c r="AB70" s="1">
        <v>2.5</v>
      </c>
      <c r="AC70" s="1">
        <v>0.56000000000000005</v>
      </c>
      <c r="AD70" s="1">
        <v>29.99</v>
      </c>
      <c r="AE70" s="1">
        <v>39.01</v>
      </c>
      <c r="AF70" s="1">
        <v>21.04</v>
      </c>
      <c r="AG70" s="1">
        <v>6</v>
      </c>
      <c r="AH70" s="3">
        <f t="shared" si="11"/>
        <v>34</v>
      </c>
      <c r="AI70" s="1">
        <v>71.069999999999993</v>
      </c>
      <c r="AJ70" s="1" t="s">
        <v>37</v>
      </c>
      <c r="AK70" s="1">
        <v>2021</v>
      </c>
      <c r="AL70" s="3">
        <f>$H$1*H70+$J$1*J70+$T$1*T70+$AH$1*AH70</f>
        <v>112.9</v>
      </c>
      <c r="AM70" s="12">
        <f t="shared" si="13"/>
        <v>68</v>
      </c>
    </row>
    <row r="71" spans="1:39" x14ac:dyDescent="0.35">
      <c r="A71" s="1" t="s">
        <v>1243</v>
      </c>
      <c r="B71" s="1" t="s">
        <v>77</v>
      </c>
      <c r="C71" s="1" t="s">
        <v>1189</v>
      </c>
      <c r="D71" s="1" t="s">
        <v>318</v>
      </c>
      <c r="E71" s="1">
        <v>22</v>
      </c>
      <c r="F71" s="1">
        <v>1998</v>
      </c>
      <c r="G71" s="1">
        <v>24.64</v>
      </c>
      <c r="H71" s="3">
        <f t="shared" si="7"/>
        <v>233</v>
      </c>
      <c r="I71" s="1">
        <v>578.05999999999995</v>
      </c>
      <c r="J71" s="3">
        <f t="shared" si="8"/>
        <v>91</v>
      </c>
      <c r="K71" s="1">
        <v>824.06</v>
      </c>
      <c r="L71" s="1">
        <v>70.06</v>
      </c>
      <c r="M71" s="9">
        <f t="shared" si="12"/>
        <v>1055</v>
      </c>
      <c r="N71" s="1">
        <v>9944.08</v>
      </c>
      <c r="O71" s="1">
        <v>2768.92</v>
      </c>
      <c r="P71" s="1">
        <v>290</v>
      </c>
      <c r="Q71" s="1">
        <v>366.94</v>
      </c>
      <c r="R71" s="1">
        <v>79.069999999999993</v>
      </c>
      <c r="S71" s="1">
        <v>207.01</v>
      </c>
      <c r="T71" s="3">
        <f t="shared" si="9"/>
        <v>95</v>
      </c>
      <c r="U71" s="1">
        <v>283.06</v>
      </c>
      <c r="V71" s="1">
        <v>73.150000000000006</v>
      </c>
      <c r="W71" s="9">
        <f t="shared" si="10"/>
        <v>1056</v>
      </c>
      <c r="X71" s="1">
        <v>61.95</v>
      </c>
      <c r="Y71" s="1">
        <v>125.09</v>
      </c>
      <c r="Z71" s="1">
        <v>49.66</v>
      </c>
      <c r="AA71" s="1">
        <v>0.97</v>
      </c>
      <c r="AB71" s="1">
        <v>2.25</v>
      </c>
      <c r="AC71" s="1">
        <v>-1.2</v>
      </c>
      <c r="AD71" s="1">
        <v>14.03</v>
      </c>
      <c r="AE71" s="1">
        <v>56</v>
      </c>
      <c r="AF71" s="1">
        <v>18.100000000000001</v>
      </c>
      <c r="AG71" s="1">
        <v>1.91</v>
      </c>
      <c r="AH71" s="3">
        <f t="shared" si="11"/>
        <v>114</v>
      </c>
      <c r="AI71" s="1">
        <v>70.08</v>
      </c>
      <c r="AJ71" s="1" t="s">
        <v>79</v>
      </c>
      <c r="AK71" s="1">
        <v>2021</v>
      </c>
      <c r="AL71" s="3">
        <f>$H$1*H71+$J$1*J71+$T$1*T71+$AH$1*AH71</f>
        <v>113.1</v>
      </c>
      <c r="AM71" s="12">
        <f t="shared" si="13"/>
        <v>69</v>
      </c>
    </row>
    <row r="72" spans="1:39" x14ac:dyDescent="0.35">
      <c r="A72" s="1" t="s">
        <v>584</v>
      </c>
      <c r="B72" s="1" t="s">
        <v>39</v>
      </c>
      <c r="C72" s="1" t="s">
        <v>82</v>
      </c>
      <c r="D72" s="1" t="s">
        <v>105</v>
      </c>
      <c r="E72" s="1">
        <v>28</v>
      </c>
      <c r="F72" s="1">
        <v>1992</v>
      </c>
      <c r="G72" s="1">
        <v>18.079999999999998</v>
      </c>
      <c r="H72" s="3">
        <f t="shared" si="7"/>
        <v>426</v>
      </c>
      <c r="I72" s="1">
        <v>479.02</v>
      </c>
      <c r="J72" s="3">
        <f t="shared" si="8"/>
        <v>104</v>
      </c>
      <c r="K72" s="1">
        <v>724.99</v>
      </c>
      <c r="L72" s="1">
        <v>66.02</v>
      </c>
      <c r="M72" s="9">
        <f t="shared" si="12"/>
        <v>1176</v>
      </c>
      <c r="N72" s="1">
        <v>10102.91</v>
      </c>
      <c r="O72" s="1">
        <v>3280.05</v>
      </c>
      <c r="P72" s="1">
        <v>197.9</v>
      </c>
      <c r="Q72" s="1">
        <v>235.96</v>
      </c>
      <c r="R72" s="1">
        <v>83.9</v>
      </c>
      <c r="S72" s="1">
        <v>153.01</v>
      </c>
      <c r="T72" s="3">
        <f t="shared" si="9"/>
        <v>118</v>
      </c>
      <c r="U72" s="1">
        <v>220.97</v>
      </c>
      <c r="V72" s="1">
        <v>69.150000000000006</v>
      </c>
      <c r="W72" s="9">
        <f t="shared" si="10"/>
        <v>1133</v>
      </c>
      <c r="X72" s="1">
        <v>116.05</v>
      </c>
      <c r="Y72" s="1">
        <v>236.01</v>
      </c>
      <c r="Z72" s="1">
        <v>49.13</v>
      </c>
      <c r="AA72" s="1">
        <v>4.96</v>
      </c>
      <c r="AB72" s="1">
        <v>5.44</v>
      </c>
      <c r="AC72" s="1">
        <v>-0.4</v>
      </c>
      <c r="AD72" s="1">
        <v>51.92</v>
      </c>
      <c r="AE72" s="1">
        <v>45.1</v>
      </c>
      <c r="AF72" s="1">
        <v>23.01</v>
      </c>
      <c r="AG72" s="1">
        <v>10.07</v>
      </c>
      <c r="AH72" s="3">
        <f t="shared" si="11"/>
        <v>18</v>
      </c>
      <c r="AI72" s="1">
        <v>56.08</v>
      </c>
      <c r="AJ72" s="1" t="s">
        <v>37</v>
      </c>
      <c r="AK72" s="1">
        <v>2021</v>
      </c>
      <c r="AL72" s="3">
        <f>$H$1*H72+$J$1*J72+$T$1*T72+$AH$1*AH72</f>
        <v>113.9</v>
      </c>
      <c r="AM72" s="12">
        <f t="shared" si="13"/>
        <v>70</v>
      </c>
    </row>
    <row r="73" spans="1:39" x14ac:dyDescent="0.35">
      <c r="A73" s="1" t="s">
        <v>942</v>
      </c>
      <c r="B73" s="1" t="s">
        <v>77</v>
      </c>
      <c r="C73" s="1" t="s">
        <v>82</v>
      </c>
      <c r="D73" s="1" t="s">
        <v>314</v>
      </c>
      <c r="E73" s="1">
        <v>26</v>
      </c>
      <c r="F73" s="1">
        <v>1994</v>
      </c>
      <c r="G73" s="1">
        <v>17.71</v>
      </c>
      <c r="H73" s="3">
        <f t="shared" si="7"/>
        <v>441</v>
      </c>
      <c r="I73" s="1">
        <v>494.96</v>
      </c>
      <c r="J73" s="3">
        <f t="shared" si="8"/>
        <v>101</v>
      </c>
      <c r="K73" s="1">
        <v>625.04999999999995</v>
      </c>
      <c r="L73" s="1">
        <v>79.209999999999994</v>
      </c>
      <c r="M73" s="9">
        <f t="shared" si="12"/>
        <v>607</v>
      </c>
      <c r="N73" s="1">
        <v>8718.98</v>
      </c>
      <c r="O73" s="1">
        <v>2240.0700000000002</v>
      </c>
      <c r="P73" s="1">
        <v>231.91</v>
      </c>
      <c r="Q73" s="1">
        <v>267.05</v>
      </c>
      <c r="R73" s="1">
        <v>86.88</v>
      </c>
      <c r="S73" s="1">
        <v>173.08</v>
      </c>
      <c r="T73" s="3">
        <f t="shared" si="9"/>
        <v>107</v>
      </c>
      <c r="U73" s="1">
        <v>211.06</v>
      </c>
      <c r="V73" s="1">
        <v>82.05</v>
      </c>
      <c r="W73" s="9">
        <f t="shared" si="10"/>
        <v>718</v>
      </c>
      <c r="X73" s="1">
        <v>68.05</v>
      </c>
      <c r="Y73" s="1">
        <v>105.98</v>
      </c>
      <c r="Z73" s="1">
        <v>64.150000000000006</v>
      </c>
      <c r="AA73" s="1">
        <v>4.0599999999999996</v>
      </c>
      <c r="AB73" s="1">
        <v>3.58</v>
      </c>
      <c r="AC73" s="1">
        <v>0.41</v>
      </c>
      <c r="AD73" s="1">
        <v>38.97</v>
      </c>
      <c r="AE73" s="1">
        <v>29.09</v>
      </c>
      <c r="AF73" s="1">
        <v>30.92</v>
      </c>
      <c r="AG73" s="1">
        <v>6.98</v>
      </c>
      <c r="AH73" s="3">
        <f t="shared" si="11"/>
        <v>27</v>
      </c>
      <c r="AI73" s="1">
        <v>55.97</v>
      </c>
      <c r="AJ73" s="1" t="s">
        <v>79</v>
      </c>
      <c r="AK73" s="1">
        <v>2021</v>
      </c>
      <c r="AL73" s="3">
        <f>$H$1*H73+$J$1*J73+$T$1*T73+$AH$1*AH73</f>
        <v>114.29999999999998</v>
      </c>
      <c r="AM73" s="12">
        <f t="shared" si="13"/>
        <v>71</v>
      </c>
    </row>
    <row r="74" spans="1:39" x14ac:dyDescent="0.35">
      <c r="A74" s="1" t="s">
        <v>527</v>
      </c>
      <c r="B74" s="1" t="s">
        <v>119</v>
      </c>
      <c r="C74" s="1" t="s">
        <v>82</v>
      </c>
      <c r="D74" s="1" t="s">
        <v>42</v>
      </c>
      <c r="E74" s="1">
        <v>28</v>
      </c>
      <c r="F74" s="1">
        <v>1992</v>
      </c>
      <c r="G74" s="1">
        <v>23.11</v>
      </c>
      <c r="H74" s="3">
        <f t="shared" si="7"/>
        <v>281</v>
      </c>
      <c r="I74" s="1">
        <v>733.08</v>
      </c>
      <c r="J74" s="3">
        <f t="shared" si="8"/>
        <v>62</v>
      </c>
      <c r="K74" s="1">
        <v>931.06</v>
      </c>
      <c r="L74" s="1">
        <v>78.67</v>
      </c>
      <c r="M74" s="9">
        <f t="shared" si="12"/>
        <v>633</v>
      </c>
      <c r="N74" s="1">
        <v>11146.99</v>
      </c>
      <c r="O74" s="1">
        <v>2510</v>
      </c>
      <c r="P74" s="1">
        <v>421.09</v>
      </c>
      <c r="Q74" s="1">
        <v>488.1</v>
      </c>
      <c r="R74" s="1">
        <v>86.39</v>
      </c>
      <c r="S74" s="1">
        <v>250.04</v>
      </c>
      <c r="T74" s="3">
        <f t="shared" si="9"/>
        <v>76</v>
      </c>
      <c r="U74" s="1">
        <v>301.94</v>
      </c>
      <c r="V74" s="1">
        <v>82.77</v>
      </c>
      <c r="W74" s="9">
        <f t="shared" si="10"/>
        <v>688</v>
      </c>
      <c r="X74" s="1">
        <v>43.97</v>
      </c>
      <c r="Y74" s="1">
        <v>64</v>
      </c>
      <c r="Z74" s="1">
        <v>68.78</v>
      </c>
      <c r="AA74" s="1">
        <v>3.98</v>
      </c>
      <c r="AB74" s="1">
        <v>6.05</v>
      </c>
      <c r="AC74" s="1">
        <v>-2.1</v>
      </c>
      <c r="AD74" s="1">
        <v>53.06</v>
      </c>
      <c r="AE74" s="1">
        <v>43.93</v>
      </c>
      <c r="AF74" s="1">
        <v>45.99</v>
      </c>
      <c r="AG74" s="1">
        <v>0.95</v>
      </c>
      <c r="AH74" s="3">
        <f t="shared" si="11"/>
        <v>156</v>
      </c>
      <c r="AI74" s="1">
        <v>85.92</v>
      </c>
      <c r="AJ74" s="1" t="s">
        <v>37</v>
      </c>
      <c r="AK74" s="1">
        <v>2021</v>
      </c>
      <c r="AL74" s="3">
        <f>$H$1*H74+$J$1*J74+$T$1*T74+$AH$1*AH74</f>
        <v>115.6</v>
      </c>
      <c r="AM74" s="12">
        <f t="shared" si="13"/>
        <v>72</v>
      </c>
    </row>
    <row r="75" spans="1:39" x14ac:dyDescent="0.35">
      <c r="A75" s="1" t="s">
        <v>1244</v>
      </c>
      <c r="B75" s="1" t="s">
        <v>77</v>
      </c>
      <c r="C75" s="1" t="s">
        <v>1189</v>
      </c>
      <c r="D75" s="1" t="s">
        <v>78</v>
      </c>
      <c r="E75" s="1">
        <v>22</v>
      </c>
      <c r="F75" s="1">
        <v>1997</v>
      </c>
      <c r="G75" s="1">
        <v>14.63</v>
      </c>
      <c r="H75" s="3">
        <f t="shared" si="7"/>
        <v>551</v>
      </c>
      <c r="I75" s="1">
        <v>851.05</v>
      </c>
      <c r="J75" s="3">
        <f t="shared" si="8"/>
        <v>49</v>
      </c>
      <c r="K75" s="1">
        <v>982.99</v>
      </c>
      <c r="L75" s="1">
        <v>86.5</v>
      </c>
      <c r="M75" s="9">
        <f t="shared" si="12"/>
        <v>230</v>
      </c>
      <c r="N75" s="1">
        <v>15901.92</v>
      </c>
      <c r="O75" s="1">
        <v>4805.95</v>
      </c>
      <c r="P75" s="1">
        <v>359</v>
      </c>
      <c r="Q75" s="1">
        <v>384.97</v>
      </c>
      <c r="R75" s="1">
        <v>93.24</v>
      </c>
      <c r="S75" s="1">
        <v>371.97</v>
      </c>
      <c r="T75" s="3">
        <f t="shared" si="9"/>
        <v>44</v>
      </c>
      <c r="U75" s="1">
        <v>408</v>
      </c>
      <c r="V75" s="1">
        <v>91.23</v>
      </c>
      <c r="W75" s="9">
        <f t="shared" si="10"/>
        <v>205</v>
      </c>
      <c r="X75" s="1">
        <v>104.99</v>
      </c>
      <c r="Y75" s="1">
        <v>154.99</v>
      </c>
      <c r="Z75" s="1">
        <v>67.709999999999994</v>
      </c>
      <c r="AA75" s="1">
        <v>2.04</v>
      </c>
      <c r="AB75" s="1">
        <v>0.42</v>
      </c>
      <c r="AC75" s="1">
        <v>1.42</v>
      </c>
      <c r="AD75" s="1">
        <v>5.0599999999999996</v>
      </c>
      <c r="AE75" s="1">
        <v>97</v>
      </c>
      <c r="AF75" s="1">
        <v>11.96</v>
      </c>
      <c r="AG75" s="1">
        <v>1.96</v>
      </c>
      <c r="AH75" s="3">
        <f t="shared" si="11"/>
        <v>108</v>
      </c>
      <c r="AI75" s="1">
        <v>76.97</v>
      </c>
      <c r="AJ75" s="1" t="s">
        <v>79</v>
      </c>
      <c r="AK75" s="1">
        <v>2021</v>
      </c>
      <c r="AL75" s="3">
        <f>$H$1*H75+$J$1*J75+$T$1*T75+$AH$1*AH75</f>
        <v>115.65</v>
      </c>
      <c r="AM75" s="12">
        <f t="shared" si="13"/>
        <v>73</v>
      </c>
    </row>
    <row r="76" spans="1:39" x14ac:dyDescent="0.35">
      <c r="A76" s="1" t="s">
        <v>1245</v>
      </c>
      <c r="B76" s="1" t="s">
        <v>35</v>
      </c>
      <c r="C76" s="1" t="s">
        <v>1189</v>
      </c>
      <c r="D76" s="1" t="s">
        <v>357</v>
      </c>
      <c r="E76" s="1">
        <v>34</v>
      </c>
      <c r="F76" s="1">
        <v>1986</v>
      </c>
      <c r="G76" s="1">
        <v>14.61</v>
      </c>
      <c r="H76" s="3">
        <f t="shared" si="7"/>
        <v>552</v>
      </c>
      <c r="I76" s="1">
        <v>648.98</v>
      </c>
      <c r="J76" s="3">
        <f t="shared" si="8"/>
        <v>75</v>
      </c>
      <c r="K76" s="1">
        <v>829.96</v>
      </c>
      <c r="L76" s="1">
        <v>78.25</v>
      </c>
      <c r="M76" s="9">
        <f t="shared" si="12"/>
        <v>659</v>
      </c>
      <c r="N76" s="1">
        <v>12840.92</v>
      </c>
      <c r="O76" s="1">
        <v>3371.08</v>
      </c>
      <c r="P76" s="1">
        <v>237.98</v>
      </c>
      <c r="Q76" s="1">
        <v>282.04000000000002</v>
      </c>
      <c r="R76" s="1">
        <v>84.47</v>
      </c>
      <c r="S76" s="1">
        <v>309.94</v>
      </c>
      <c r="T76" s="3">
        <f t="shared" si="9"/>
        <v>59</v>
      </c>
      <c r="U76" s="1">
        <v>363</v>
      </c>
      <c r="V76" s="1">
        <v>85.31</v>
      </c>
      <c r="W76" s="9">
        <f t="shared" si="10"/>
        <v>550</v>
      </c>
      <c r="X76" s="1">
        <v>89.9</v>
      </c>
      <c r="Y76" s="1">
        <v>158.94</v>
      </c>
      <c r="Z76" s="1">
        <v>56.67</v>
      </c>
      <c r="AA76" s="1">
        <v>2.0299999999999998</v>
      </c>
      <c r="AB76" s="1">
        <v>0.99</v>
      </c>
      <c r="AC76" s="1">
        <v>1.02</v>
      </c>
      <c r="AD76" s="1">
        <v>9.92</v>
      </c>
      <c r="AE76" s="1">
        <v>65.03</v>
      </c>
      <c r="AF76" s="1">
        <v>12.09</v>
      </c>
      <c r="AG76" s="1">
        <v>3.9</v>
      </c>
      <c r="AH76" s="3">
        <f t="shared" si="11"/>
        <v>65</v>
      </c>
      <c r="AI76" s="1">
        <v>66.94</v>
      </c>
      <c r="AJ76" s="1" t="s">
        <v>37</v>
      </c>
      <c r="AK76" s="1">
        <v>2021</v>
      </c>
      <c r="AL76" s="3">
        <f>$H$1*H76+$J$1*J76+$T$1*T76+$AH$1*AH76</f>
        <v>115.7</v>
      </c>
      <c r="AM76" s="12">
        <f t="shared" si="13"/>
        <v>74</v>
      </c>
    </row>
    <row r="77" spans="1:39" x14ac:dyDescent="0.35">
      <c r="A77" s="1" t="s">
        <v>1246</v>
      </c>
      <c r="B77" s="1" t="s">
        <v>39</v>
      </c>
      <c r="C77" s="1" t="s">
        <v>1189</v>
      </c>
      <c r="D77" s="1" t="s">
        <v>105</v>
      </c>
      <c r="E77" s="1">
        <v>23</v>
      </c>
      <c r="F77" s="1">
        <v>1997</v>
      </c>
      <c r="G77" s="1">
        <v>16.93</v>
      </c>
      <c r="H77" s="3">
        <f t="shared" si="7"/>
        <v>468</v>
      </c>
      <c r="I77" s="1">
        <v>600.04999999999995</v>
      </c>
      <c r="J77" s="3">
        <f t="shared" si="8"/>
        <v>88</v>
      </c>
      <c r="K77" s="1">
        <v>735.97</v>
      </c>
      <c r="L77" s="1">
        <v>81.45</v>
      </c>
      <c r="M77" s="9">
        <f t="shared" si="12"/>
        <v>485</v>
      </c>
      <c r="N77" s="1">
        <v>10913.95</v>
      </c>
      <c r="O77" s="1">
        <v>2548.0700000000002</v>
      </c>
      <c r="P77" s="1">
        <v>262.01</v>
      </c>
      <c r="Q77" s="1">
        <v>296.95</v>
      </c>
      <c r="R77" s="1">
        <v>88.26</v>
      </c>
      <c r="S77" s="1">
        <v>246.9</v>
      </c>
      <c r="T77" s="3">
        <f t="shared" si="9"/>
        <v>80</v>
      </c>
      <c r="U77" s="1">
        <v>282.04000000000002</v>
      </c>
      <c r="V77" s="1">
        <v>87.6</v>
      </c>
      <c r="W77" s="9">
        <f t="shared" si="10"/>
        <v>430</v>
      </c>
      <c r="X77" s="1">
        <v>76.94</v>
      </c>
      <c r="Y77" s="1">
        <v>129.05000000000001</v>
      </c>
      <c r="Z77" s="1">
        <v>59.67</v>
      </c>
      <c r="AA77" s="1">
        <v>0.91</v>
      </c>
      <c r="AB77" s="1">
        <v>0.7</v>
      </c>
      <c r="AC77" s="1">
        <v>0.43</v>
      </c>
      <c r="AD77" s="1">
        <v>14.01</v>
      </c>
      <c r="AE77" s="1">
        <v>50.04</v>
      </c>
      <c r="AF77" s="1">
        <v>9.06</v>
      </c>
      <c r="AG77" s="1">
        <v>3.04</v>
      </c>
      <c r="AH77" s="3">
        <f t="shared" si="11"/>
        <v>72</v>
      </c>
      <c r="AI77" s="1">
        <v>40.99</v>
      </c>
      <c r="AJ77" s="1" t="s">
        <v>37</v>
      </c>
      <c r="AK77" s="1">
        <v>2021</v>
      </c>
      <c r="AL77" s="3">
        <f>$H$1*H77+$J$1*J77+$T$1*T77+$AH$1*AH77</f>
        <v>119.19999999999999</v>
      </c>
      <c r="AM77" s="12">
        <f t="shared" si="13"/>
        <v>75</v>
      </c>
    </row>
    <row r="78" spans="1:39" x14ac:dyDescent="0.35">
      <c r="A78" s="1" t="s">
        <v>1247</v>
      </c>
      <c r="B78" s="1" t="s">
        <v>298</v>
      </c>
      <c r="C78" s="1" t="s">
        <v>1189</v>
      </c>
      <c r="D78" s="1" t="s">
        <v>91</v>
      </c>
      <c r="E78" s="1">
        <v>33</v>
      </c>
      <c r="F78" s="1">
        <v>1987</v>
      </c>
      <c r="G78" s="1">
        <v>12.62</v>
      </c>
      <c r="H78" s="3">
        <f t="shared" si="7"/>
        <v>623</v>
      </c>
      <c r="I78" s="1">
        <v>637.91</v>
      </c>
      <c r="J78" s="3">
        <f t="shared" si="8"/>
        <v>77</v>
      </c>
      <c r="K78" s="1">
        <v>745.92</v>
      </c>
      <c r="L78" s="1">
        <v>85.58</v>
      </c>
      <c r="M78" s="9">
        <f t="shared" si="12"/>
        <v>272</v>
      </c>
      <c r="N78" s="1">
        <v>12153.97</v>
      </c>
      <c r="O78" s="1">
        <v>2881.04</v>
      </c>
      <c r="P78" s="1">
        <v>266</v>
      </c>
      <c r="Q78" s="1">
        <v>301.02</v>
      </c>
      <c r="R78" s="1">
        <v>88.41</v>
      </c>
      <c r="S78" s="1">
        <v>262.06</v>
      </c>
      <c r="T78" s="3">
        <f t="shared" si="9"/>
        <v>70</v>
      </c>
      <c r="U78" s="1">
        <v>300.98</v>
      </c>
      <c r="V78" s="1">
        <v>87.05</v>
      </c>
      <c r="W78" s="9">
        <f t="shared" si="10"/>
        <v>459</v>
      </c>
      <c r="X78" s="1">
        <v>94.01</v>
      </c>
      <c r="Y78" s="1">
        <v>115.92</v>
      </c>
      <c r="Z78" s="1">
        <v>81.099999999999994</v>
      </c>
      <c r="AA78" s="1">
        <v>0.98</v>
      </c>
      <c r="AB78" s="1">
        <v>1.33</v>
      </c>
      <c r="AC78" s="1">
        <v>-0.37</v>
      </c>
      <c r="AD78" s="1">
        <v>9.9</v>
      </c>
      <c r="AE78" s="1">
        <v>69.08</v>
      </c>
      <c r="AF78" s="1">
        <v>16.96</v>
      </c>
      <c r="AG78" s="1">
        <v>4.03</v>
      </c>
      <c r="AH78" s="3">
        <f t="shared" si="11"/>
        <v>49</v>
      </c>
      <c r="AI78" s="1">
        <v>70.98</v>
      </c>
      <c r="AJ78" s="1" t="s">
        <v>37</v>
      </c>
      <c r="AK78" s="1">
        <v>2021</v>
      </c>
      <c r="AL78" s="3">
        <f>$H$1*H78+$J$1*J78+$T$1*T78+$AH$1*AH78</f>
        <v>121.45</v>
      </c>
      <c r="AM78" s="12">
        <f t="shared" si="13"/>
        <v>76</v>
      </c>
    </row>
    <row r="79" spans="1:39" x14ac:dyDescent="0.35">
      <c r="A79" s="1" t="s">
        <v>1248</v>
      </c>
      <c r="B79" s="1" t="s">
        <v>460</v>
      </c>
      <c r="C79" s="1" t="s">
        <v>1189</v>
      </c>
      <c r="D79" s="1" t="s">
        <v>36</v>
      </c>
      <c r="E79" s="1">
        <v>21</v>
      </c>
      <c r="F79" s="1">
        <v>1998</v>
      </c>
      <c r="G79" s="1">
        <v>18.989999999999998</v>
      </c>
      <c r="H79" s="3">
        <f t="shared" si="7"/>
        <v>402</v>
      </c>
      <c r="I79" s="1">
        <v>667.06</v>
      </c>
      <c r="J79" s="3">
        <f t="shared" si="8"/>
        <v>72</v>
      </c>
      <c r="K79" s="1">
        <v>784.06</v>
      </c>
      <c r="L79" s="1">
        <v>85.18</v>
      </c>
      <c r="M79" s="9">
        <f t="shared" si="12"/>
        <v>290</v>
      </c>
      <c r="N79" s="1">
        <v>11004.93</v>
      </c>
      <c r="O79" s="1">
        <v>2252.9499999999998</v>
      </c>
      <c r="P79" s="1">
        <v>337.02</v>
      </c>
      <c r="Q79" s="1">
        <v>372.96</v>
      </c>
      <c r="R79" s="1">
        <v>90.32</v>
      </c>
      <c r="S79" s="1">
        <v>255.01</v>
      </c>
      <c r="T79" s="3">
        <f t="shared" si="9"/>
        <v>72</v>
      </c>
      <c r="U79" s="1">
        <v>298.07</v>
      </c>
      <c r="V79" s="1">
        <v>85.52</v>
      </c>
      <c r="W79" s="9">
        <f t="shared" si="10"/>
        <v>535</v>
      </c>
      <c r="X79" s="1">
        <v>54.07</v>
      </c>
      <c r="Y79" s="1">
        <v>71.98</v>
      </c>
      <c r="Z79" s="1">
        <v>74.92</v>
      </c>
      <c r="AA79" s="1">
        <v>1.95</v>
      </c>
      <c r="AB79" s="1">
        <v>2.88</v>
      </c>
      <c r="AC79" s="1">
        <v>-0.73</v>
      </c>
      <c r="AD79" s="1">
        <v>23.98</v>
      </c>
      <c r="AE79" s="1">
        <v>38.950000000000003</v>
      </c>
      <c r="AF79" s="1">
        <v>17.059999999999999</v>
      </c>
      <c r="AG79" s="1">
        <v>1.07</v>
      </c>
      <c r="AH79" s="3">
        <f t="shared" si="11"/>
        <v>131</v>
      </c>
      <c r="AI79" s="1">
        <v>50.9</v>
      </c>
      <c r="AJ79" s="1" t="s">
        <v>37</v>
      </c>
      <c r="AK79" s="1">
        <v>2021</v>
      </c>
      <c r="AL79" s="3">
        <f>$H$1*H79+$J$1*J79+$T$1*T79+$AH$1*AH79</f>
        <v>122.7</v>
      </c>
      <c r="AM79" s="12">
        <f t="shared" si="13"/>
        <v>77</v>
      </c>
    </row>
    <row r="80" spans="1:39" x14ac:dyDescent="0.35">
      <c r="A80" s="1" t="s">
        <v>295</v>
      </c>
      <c r="B80" s="1" t="s">
        <v>68</v>
      </c>
      <c r="C80" s="1" t="s">
        <v>26</v>
      </c>
      <c r="D80" s="1" t="s">
        <v>130</v>
      </c>
      <c r="E80" s="1">
        <v>33</v>
      </c>
      <c r="F80" s="1">
        <v>1987</v>
      </c>
      <c r="G80" s="1">
        <v>17.68</v>
      </c>
      <c r="H80" s="3">
        <f t="shared" si="7"/>
        <v>444</v>
      </c>
      <c r="I80" s="1">
        <v>515</v>
      </c>
      <c r="J80" s="3">
        <f t="shared" si="8"/>
        <v>99</v>
      </c>
      <c r="K80" s="1">
        <v>657.99</v>
      </c>
      <c r="L80" s="1">
        <v>78.209999999999994</v>
      </c>
      <c r="M80" s="9">
        <f t="shared" si="12"/>
        <v>662</v>
      </c>
      <c r="N80" s="1">
        <v>9170.06</v>
      </c>
      <c r="O80" s="1">
        <v>2343</v>
      </c>
      <c r="P80" s="1">
        <v>242.04</v>
      </c>
      <c r="Q80" s="1">
        <v>293.07</v>
      </c>
      <c r="R80" s="1">
        <v>82.55</v>
      </c>
      <c r="S80" s="1">
        <v>203</v>
      </c>
      <c r="T80" s="3">
        <f t="shared" si="9"/>
        <v>99</v>
      </c>
      <c r="U80" s="1">
        <v>245.09</v>
      </c>
      <c r="V80" s="1">
        <v>82.92</v>
      </c>
      <c r="W80" s="9">
        <f t="shared" si="10"/>
        <v>678</v>
      </c>
      <c r="X80" s="1">
        <v>58.93</v>
      </c>
      <c r="Y80" s="1">
        <v>94.06</v>
      </c>
      <c r="Z80" s="1">
        <v>62.87</v>
      </c>
      <c r="AA80" s="1">
        <v>2.04</v>
      </c>
      <c r="AB80" s="1">
        <v>2.69</v>
      </c>
      <c r="AC80" s="1">
        <v>-0.76</v>
      </c>
      <c r="AD80" s="1">
        <v>27.99</v>
      </c>
      <c r="AE80" s="1">
        <v>37.99</v>
      </c>
      <c r="AF80" s="1">
        <v>30.09</v>
      </c>
      <c r="AG80" s="1">
        <v>3.93</v>
      </c>
      <c r="AH80" s="3">
        <f t="shared" si="11"/>
        <v>63</v>
      </c>
      <c r="AI80" s="1">
        <v>63.93</v>
      </c>
      <c r="AJ80" s="1" t="s">
        <v>37</v>
      </c>
      <c r="AK80" s="1">
        <v>2021</v>
      </c>
      <c r="AL80" s="3">
        <f>$H$1*H80+$J$1*J80+$T$1*T80+$AH$1*AH80</f>
        <v>122.70000000000002</v>
      </c>
      <c r="AM80" s="12">
        <f t="shared" si="13"/>
        <v>78</v>
      </c>
    </row>
    <row r="81" spans="1:39" x14ac:dyDescent="0.35">
      <c r="A81" s="1" t="s">
        <v>1249</v>
      </c>
      <c r="B81" s="1" t="s">
        <v>1250</v>
      </c>
      <c r="C81" s="1" t="s">
        <v>1189</v>
      </c>
      <c r="D81" s="1" t="s">
        <v>172</v>
      </c>
      <c r="E81" s="1">
        <v>28</v>
      </c>
      <c r="F81" s="1">
        <v>1992</v>
      </c>
      <c r="G81" s="1">
        <v>13.55</v>
      </c>
      <c r="H81" s="3">
        <f t="shared" si="7"/>
        <v>592</v>
      </c>
      <c r="I81" s="1">
        <v>661</v>
      </c>
      <c r="J81" s="3">
        <f t="shared" si="8"/>
        <v>73</v>
      </c>
      <c r="K81" s="1">
        <v>779.02</v>
      </c>
      <c r="L81" s="1">
        <v>84.98</v>
      </c>
      <c r="M81" s="9">
        <f t="shared" si="12"/>
        <v>301</v>
      </c>
      <c r="N81" s="1">
        <v>11826.08</v>
      </c>
      <c r="O81" s="1">
        <v>3035.01</v>
      </c>
      <c r="P81" s="1">
        <v>285.02</v>
      </c>
      <c r="Q81" s="1">
        <v>312.01</v>
      </c>
      <c r="R81" s="1">
        <v>91.22</v>
      </c>
      <c r="S81" s="1">
        <v>292.91000000000003</v>
      </c>
      <c r="T81" s="3">
        <f t="shared" si="9"/>
        <v>63</v>
      </c>
      <c r="U81" s="1">
        <v>328.92</v>
      </c>
      <c r="V81" s="1">
        <v>89.12</v>
      </c>
      <c r="W81" s="9">
        <f t="shared" si="10"/>
        <v>340</v>
      </c>
      <c r="X81" s="1">
        <v>66.010000000000005</v>
      </c>
      <c r="Y81" s="1">
        <v>102.99</v>
      </c>
      <c r="Z81" s="1">
        <v>64.19</v>
      </c>
      <c r="AA81" s="1">
        <v>0.93</v>
      </c>
      <c r="AB81" s="1">
        <v>1.17</v>
      </c>
      <c r="AC81" s="1">
        <v>-0.15</v>
      </c>
      <c r="AD81" s="1">
        <v>13.95</v>
      </c>
      <c r="AE81" s="1">
        <v>51.03</v>
      </c>
      <c r="AF81" s="1">
        <v>11.09</v>
      </c>
      <c r="AG81" s="1">
        <v>2.99</v>
      </c>
      <c r="AH81" s="3">
        <f t="shared" si="11"/>
        <v>77</v>
      </c>
      <c r="AI81" s="1">
        <v>51.98</v>
      </c>
      <c r="AJ81" s="1" t="s">
        <v>37</v>
      </c>
      <c r="AK81" s="1">
        <v>2021</v>
      </c>
      <c r="AL81" s="3">
        <f>$H$1*H81+$J$1*J81+$T$1*T81+$AH$1*AH81</f>
        <v>123.6</v>
      </c>
      <c r="AM81" s="12">
        <f t="shared" si="13"/>
        <v>79</v>
      </c>
    </row>
    <row r="82" spans="1:39" x14ac:dyDescent="0.35">
      <c r="A82" s="1" t="s">
        <v>1251</v>
      </c>
      <c r="B82" s="1" t="s">
        <v>39</v>
      </c>
      <c r="C82" s="1" t="s">
        <v>1207</v>
      </c>
      <c r="D82" s="1" t="s">
        <v>168</v>
      </c>
      <c r="E82" s="1">
        <v>23</v>
      </c>
      <c r="F82" s="1">
        <v>1997</v>
      </c>
      <c r="G82" s="1">
        <v>15.02</v>
      </c>
      <c r="H82" s="3">
        <f t="shared" si="7"/>
        <v>536</v>
      </c>
      <c r="I82" s="1">
        <v>401.04</v>
      </c>
      <c r="J82" s="3">
        <f t="shared" si="8"/>
        <v>116</v>
      </c>
      <c r="K82" s="1">
        <v>595.02</v>
      </c>
      <c r="L82" s="1">
        <v>67.459999999999994</v>
      </c>
      <c r="M82" s="9">
        <f t="shared" si="12"/>
        <v>1139</v>
      </c>
      <c r="N82" s="1">
        <v>7476.96</v>
      </c>
      <c r="O82" s="1">
        <v>2745.03</v>
      </c>
      <c r="P82" s="1">
        <v>183.04</v>
      </c>
      <c r="Q82" s="1">
        <v>207.9</v>
      </c>
      <c r="R82" s="1">
        <v>87.97</v>
      </c>
      <c r="S82" s="1">
        <v>164.1</v>
      </c>
      <c r="T82" s="3">
        <f t="shared" si="9"/>
        <v>113</v>
      </c>
      <c r="U82" s="1">
        <v>228.03</v>
      </c>
      <c r="V82" s="1">
        <v>71.92</v>
      </c>
      <c r="W82" s="9">
        <f t="shared" si="10"/>
        <v>1081</v>
      </c>
      <c r="X82" s="1">
        <v>51.04</v>
      </c>
      <c r="Y82" s="1">
        <v>126.95</v>
      </c>
      <c r="Z82" s="1">
        <v>40.22</v>
      </c>
      <c r="AA82" s="1">
        <v>4.07</v>
      </c>
      <c r="AB82" s="1">
        <v>1.85</v>
      </c>
      <c r="AC82" s="1">
        <v>2.0699999999999998</v>
      </c>
      <c r="AD82" s="1">
        <v>20</v>
      </c>
      <c r="AE82" s="1">
        <v>12.92</v>
      </c>
      <c r="AF82" s="1">
        <v>18.95</v>
      </c>
      <c r="AG82" s="1">
        <v>15</v>
      </c>
      <c r="AH82" s="3">
        <f t="shared" si="11"/>
        <v>10</v>
      </c>
      <c r="AI82" s="1">
        <v>31.09</v>
      </c>
      <c r="AJ82" s="1" t="s">
        <v>37</v>
      </c>
      <c r="AK82" s="1">
        <v>2021</v>
      </c>
      <c r="AL82" s="3">
        <f>$H$1*H82+$J$1*J82+$T$1*T82+$AH$1*AH82</f>
        <v>125.44999999999999</v>
      </c>
      <c r="AM82" s="12">
        <f t="shared" si="13"/>
        <v>80</v>
      </c>
    </row>
    <row r="83" spans="1:39" x14ac:dyDescent="0.35">
      <c r="A83" s="1" t="s">
        <v>789</v>
      </c>
      <c r="B83" s="1" t="s">
        <v>39</v>
      </c>
      <c r="C83" s="1" t="s">
        <v>26</v>
      </c>
      <c r="D83" s="1" t="s">
        <v>141</v>
      </c>
      <c r="E83" s="1">
        <v>19</v>
      </c>
      <c r="F83" s="1">
        <v>2000</v>
      </c>
      <c r="G83" s="1">
        <v>13.4</v>
      </c>
      <c r="H83" s="3">
        <f t="shared" si="7"/>
        <v>596</v>
      </c>
      <c r="I83" s="1">
        <v>531.94000000000005</v>
      </c>
      <c r="J83" s="3">
        <f t="shared" si="8"/>
        <v>95</v>
      </c>
      <c r="K83" s="1">
        <v>709.03</v>
      </c>
      <c r="L83" s="1">
        <v>74.930000000000007</v>
      </c>
      <c r="M83" s="9">
        <f t="shared" si="12"/>
        <v>847</v>
      </c>
      <c r="N83" s="1">
        <v>9348.07</v>
      </c>
      <c r="O83" s="1">
        <v>3246.06</v>
      </c>
      <c r="P83" s="1">
        <v>254.9</v>
      </c>
      <c r="Q83" s="1">
        <v>305.05</v>
      </c>
      <c r="R83" s="1">
        <v>83.63</v>
      </c>
      <c r="S83" s="1">
        <v>203.9</v>
      </c>
      <c r="T83" s="3">
        <f t="shared" si="9"/>
        <v>98</v>
      </c>
      <c r="U83" s="1">
        <v>259.98</v>
      </c>
      <c r="V83" s="1">
        <v>78.489999999999995</v>
      </c>
      <c r="W83" s="9">
        <f t="shared" si="10"/>
        <v>877</v>
      </c>
      <c r="X83" s="1">
        <v>62.91</v>
      </c>
      <c r="Y83" s="1">
        <v>111.04</v>
      </c>
      <c r="Z83" s="1">
        <v>56.71</v>
      </c>
      <c r="AA83" s="1">
        <v>3.92</v>
      </c>
      <c r="AB83" s="1">
        <v>3.27</v>
      </c>
      <c r="AC83" s="1">
        <v>0.76</v>
      </c>
      <c r="AD83" s="1">
        <v>27.95</v>
      </c>
      <c r="AE83" s="1">
        <v>51.08</v>
      </c>
      <c r="AF83" s="1">
        <v>21.02</v>
      </c>
      <c r="AG83" s="1">
        <v>4.93</v>
      </c>
      <c r="AH83" s="3">
        <f t="shared" si="11"/>
        <v>42</v>
      </c>
      <c r="AI83" s="1">
        <v>69.03</v>
      </c>
      <c r="AJ83" s="1" t="s">
        <v>37</v>
      </c>
      <c r="AK83" s="1">
        <v>2021</v>
      </c>
      <c r="AL83" s="3">
        <f>$H$1*H83+$J$1*J83+$T$1*T83+$AH$1*AH83</f>
        <v>129.94999999999999</v>
      </c>
      <c r="AM83" s="12">
        <f t="shared" si="13"/>
        <v>81</v>
      </c>
    </row>
    <row r="84" spans="1:39" x14ac:dyDescent="0.35">
      <c r="A84" s="1" t="s">
        <v>1252</v>
      </c>
      <c r="B84" s="1" t="s">
        <v>143</v>
      </c>
      <c r="C84" s="1" t="s">
        <v>1189</v>
      </c>
      <c r="D84" s="1" t="s">
        <v>36</v>
      </c>
      <c r="E84" s="1">
        <v>29</v>
      </c>
      <c r="F84" s="1">
        <v>1990</v>
      </c>
      <c r="G84" s="1">
        <v>12.07</v>
      </c>
      <c r="H84" s="3">
        <f t="shared" si="7"/>
        <v>647</v>
      </c>
      <c r="I84" s="1">
        <v>625.98</v>
      </c>
      <c r="J84" s="3">
        <f t="shared" si="8"/>
        <v>82</v>
      </c>
      <c r="K84" s="1">
        <v>731.95</v>
      </c>
      <c r="L84" s="1">
        <v>85.41</v>
      </c>
      <c r="M84" s="9">
        <f t="shared" si="12"/>
        <v>278</v>
      </c>
      <c r="N84" s="1">
        <v>10685.99</v>
      </c>
      <c r="O84" s="1">
        <v>2563.92</v>
      </c>
      <c r="P84" s="1">
        <v>305.08</v>
      </c>
      <c r="Q84" s="1">
        <v>339.95</v>
      </c>
      <c r="R84" s="1">
        <v>89.67</v>
      </c>
      <c r="S84" s="1">
        <v>245.07</v>
      </c>
      <c r="T84" s="3">
        <f t="shared" si="9"/>
        <v>82</v>
      </c>
      <c r="U84" s="1">
        <v>282.01</v>
      </c>
      <c r="V84" s="1">
        <v>86.98</v>
      </c>
      <c r="W84" s="9">
        <f t="shared" si="10"/>
        <v>460</v>
      </c>
      <c r="X84" s="1">
        <v>63</v>
      </c>
      <c r="Y84" s="1">
        <v>84.95</v>
      </c>
      <c r="Z84" s="1">
        <v>74.05</v>
      </c>
      <c r="AA84" s="1">
        <v>4</v>
      </c>
      <c r="AB84" s="1">
        <v>3.59</v>
      </c>
      <c r="AC84" s="1">
        <v>0.43</v>
      </c>
      <c r="AD84" s="1">
        <v>29.91</v>
      </c>
      <c r="AE84" s="1">
        <v>59.09</v>
      </c>
      <c r="AF84" s="1">
        <v>21.96</v>
      </c>
      <c r="AG84" s="1">
        <v>3.97</v>
      </c>
      <c r="AH84" s="3">
        <f t="shared" si="11"/>
        <v>54</v>
      </c>
      <c r="AI84" s="1">
        <v>59.06</v>
      </c>
      <c r="AJ84" s="1" t="s">
        <v>37</v>
      </c>
      <c r="AK84" s="1">
        <v>2021</v>
      </c>
      <c r="AL84" s="3">
        <f>$H$1*H84+$J$1*J84+$T$1*T84+$AH$1*AH84</f>
        <v>130.1</v>
      </c>
      <c r="AM84" s="12">
        <f t="shared" si="13"/>
        <v>82</v>
      </c>
    </row>
    <row r="85" spans="1:39" x14ac:dyDescent="0.35">
      <c r="A85" s="1" t="s">
        <v>379</v>
      </c>
      <c r="B85" s="1" t="s">
        <v>90</v>
      </c>
      <c r="C85" s="1" t="s">
        <v>26</v>
      </c>
      <c r="D85" s="1" t="s">
        <v>40</v>
      </c>
      <c r="E85" s="1">
        <v>33</v>
      </c>
      <c r="F85" s="1">
        <v>1987</v>
      </c>
      <c r="G85" s="1">
        <v>16.18</v>
      </c>
      <c r="H85" s="3">
        <f t="shared" si="7"/>
        <v>491</v>
      </c>
      <c r="I85" s="1">
        <v>366.96</v>
      </c>
      <c r="J85" s="3">
        <f t="shared" si="8"/>
        <v>122</v>
      </c>
      <c r="K85" s="1">
        <v>498.03</v>
      </c>
      <c r="L85" s="1">
        <v>73.8</v>
      </c>
      <c r="M85" s="9">
        <f t="shared" si="12"/>
        <v>916</v>
      </c>
      <c r="N85" s="1">
        <v>6286.96</v>
      </c>
      <c r="O85" s="1">
        <v>1777.03</v>
      </c>
      <c r="P85" s="1">
        <v>185.94</v>
      </c>
      <c r="Q85" s="1">
        <v>217.01</v>
      </c>
      <c r="R85" s="1">
        <v>85.69</v>
      </c>
      <c r="S85" s="1">
        <v>134.04</v>
      </c>
      <c r="T85" s="3">
        <f t="shared" si="9"/>
        <v>126</v>
      </c>
      <c r="U85" s="1">
        <v>170.96</v>
      </c>
      <c r="V85" s="1">
        <v>78.48</v>
      </c>
      <c r="W85" s="9">
        <f t="shared" si="10"/>
        <v>878</v>
      </c>
      <c r="X85" s="1">
        <v>38</v>
      </c>
      <c r="Y85" s="1">
        <v>76.05</v>
      </c>
      <c r="Z85" s="1">
        <v>50.03</v>
      </c>
      <c r="AA85" s="1">
        <v>8.0399999999999991</v>
      </c>
      <c r="AB85" s="1">
        <v>3.77</v>
      </c>
      <c r="AC85" s="1">
        <v>4.33</v>
      </c>
      <c r="AD85" s="1">
        <v>40.06</v>
      </c>
      <c r="AE85" s="1">
        <v>29.02</v>
      </c>
      <c r="AF85" s="1">
        <v>19.03</v>
      </c>
      <c r="AG85" s="1">
        <v>5.05</v>
      </c>
      <c r="AH85" s="3">
        <f t="shared" si="11"/>
        <v>37</v>
      </c>
      <c r="AI85" s="1">
        <v>55.94</v>
      </c>
      <c r="AJ85" s="1" t="s">
        <v>37</v>
      </c>
      <c r="AK85" s="1">
        <v>2021</v>
      </c>
      <c r="AL85" s="3">
        <f>$H$1*H85+$J$1*J85+$T$1*T85+$AH$1*AH85</f>
        <v>134.4</v>
      </c>
      <c r="AM85" s="12">
        <f t="shared" si="13"/>
        <v>83</v>
      </c>
    </row>
    <row r="86" spans="1:39" x14ac:dyDescent="0.35">
      <c r="A86" s="1" t="s">
        <v>1253</v>
      </c>
      <c r="B86" s="1" t="s">
        <v>25</v>
      </c>
      <c r="C86" s="1" t="s">
        <v>1189</v>
      </c>
      <c r="D86" s="1" t="s">
        <v>141</v>
      </c>
      <c r="E86" s="1">
        <v>22</v>
      </c>
      <c r="F86" s="1">
        <v>1998</v>
      </c>
      <c r="G86" s="1">
        <v>13.81</v>
      </c>
      <c r="H86" s="3">
        <f t="shared" si="7"/>
        <v>578</v>
      </c>
      <c r="I86" s="1">
        <v>615.03</v>
      </c>
      <c r="J86" s="3">
        <f t="shared" si="8"/>
        <v>84</v>
      </c>
      <c r="K86" s="1">
        <v>713.91</v>
      </c>
      <c r="L86" s="1">
        <v>86.02</v>
      </c>
      <c r="M86" s="9">
        <f t="shared" si="12"/>
        <v>252</v>
      </c>
      <c r="N86" s="1">
        <v>11414.05</v>
      </c>
      <c r="O86" s="1">
        <v>3357.07</v>
      </c>
      <c r="P86" s="1">
        <v>272.91000000000003</v>
      </c>
      <c r="Q86" s="1">
        <v>303.04000000000002</v>
      </c>
      <c r="R86" s="1">
        <v>90.01</v>
      </c>
      <c r="S86" s="1">
        <v>245.98</v>
      </c>
      <c r="T86" s="3">
        <f t="shared" si="9"/>
        <v>81</v>
      </c>
      <c r="U86" s="1">
        <v>287.07</v>
      </c>
      <c r="V86" s="1">
        <v>85.69</v>
      </c>
      <c r="W86" s="9">
        <f t="shared" si="10"/>
        <v>523</v>
      </c>
      <c r="X86" s="1">
        <v>81.96</v>
      </c>
      <c r="Y86" s="1">
        <v>105.91</v>
      </c>
      <c r="Z86" s="1">
        <v>77.42</v>
      </c>
      <c r="AA86" s="1">
        <v>-0.08</v>
      </c>
      <c r="AB86" s="1">
        <v>2.31</v>
      </c>
      <c r="AC86" s="1">
        <v>-2.34</v>
      </c>
      <c r="AD86" s="1">
        <v>21.05</v>
      </c>
      <c r="AE86" s="1">
        <v>71.959999999999994</v>
      </c>
      <c r="AF86" s="1">
        <v>13.94</v>
      </c>
      <c r="AG86" s="1">
        <v>2.0299999999999998</v>
      </c>
      <c r="AH86" s="3">
        <f t="shared" si="11"/>
        <v>100</v>
      </c>
      <c r="AI86" s="1">
        <v>63.02</v>
      </c>
      <c r="AJ86" s="1" t="s">
        <v>37</v>
      </c>
      <c r="AK86" s="1">
        <v>2021</v>
      </c>
      <c r="AL86" s="3">
        <f>$H$1*H86+$J$1*J86+$T$1*T86+$AH$1*AH86</f>
        <v>137.44999999999999</v>
      </c>
      <c r="AM86" s="12">
        <f t="shared" si="13"/>
        <v>84</v>
      </c>
    </row>
    <row r="87" spans="1:39" x14ac:dyDescent="0.35">
      <c r="A87" s="1" t="s">
        <v>1254</v>
      </c>
      <c r="B87" s="1" t="s">
        <v>39</v>
      </c>
      <c r="C87" s="1" t="s">
        <v>1207</v>
      </c>
      <c r="D87" s="1" t="s">
        <v>36</v>
      </c>
      <c r="E87" s="1">
        <v>26</v>
      </c>
      <c r="F87" s="1">
        <v>1994</v>
      </c>
      <c r="G87" s="1">
        <v>10.75</v>
      </c>
      <c r="H87" s="3">
        <f t="shared" si="7"/>
        <v>682</v>
      </c>
      <c r="I87" s="1">
        <v>454.99</v>
      </c>
      <c r="J87" s="3">
        <f t="shared" si="8"/>
        <v>106</v>
      </c>
      <c r="K87" s="1">
        <v>590.03</v>
      </c>
      <c r="L87" s="1">
        <v>77.180000000000007</v>
      </c>
      <c r="M87" s="9">
        <f t="shared" si="12"/>
        <v>724</v>
      </c>
      <c r="N87" s="1">
        <v>8469.9500000000007</v>
      </c>
      <c r="O87" s="1">
        <v>2651.04</v>
      </c>
      <c r="P87" s="1">
        <v>195.04</v>
      </c>
      <c r="Q87" s="1">
        <v>219.02</v>
      </c>
      <c r="R87" s="1">
        <v>89.05</v>
      </c>
      <c r="S87" s="1">
        <v>185.05</v>
      </c>
      <c r="T87" s="3">
        <f t="shared" si="9"/>
        <v>104</v>
      </c>
      <c r="U87" s="1">
        <v>218.98</v>
      </c>
      <c r="V87" s="1">
        <v>84.44</v>
      </c>
      <c r="W87" s="9">
        <f t="shared" si="10"/>
        <v>595</v>
      </c>
      <c r="X87" s="1">
        <v>59.92</v>
      </c>
      <c r="Y87" s="1">
        <v>108.97</v>
      </c>
      <c r="Z87" s="1">
        <v>54.98</v>
      </c>
      <c r="AA87" s="1">
        <v>1.98</v>
      </c>
      <c r="AB87" s="1">
        <v>2.16</v>
      </c>
      <c r="AC87" s="1">
        <v>-0.01</v>
      </c>
      <c r="AD87" s="1">
        <v>22.08</v>
      </c>
      <c r="AE87" s="1">
        <v>42.03</v>
      </c>
      <c r="AF87" s="1">
        <v>14.99</v>
      </c>
      <c r="AG87" s="1">
        <v>6.08</v>
      </c>
      <c r="AH87" s="3">
        <f t="shared" si="11"/>
        <v>30</v>
      </c>
      <c r="AI87" s="1">
        <v>38.090000000000003</v>
      </c>
      <c r="AJ87" s="1" t="s">
        <v>37</v>
      </c>
      <c r="AK87" s="1">
        <v>2021</v>
      </c>
      <c r="AL87" s="3">
        <f>$H$1*H87+$J$1*J87+$T$1*T87+$AH$1*AH87</f>
        <v>140.30000000000001</v>
      </c>
      <c r="AM87" s="12">
        <f t="shared" si="13"/>
        <v>85</v>
      </c>
    </row>
    <row r="88" spans="1:39" x14ac:dyDescent="0.35">
      <c r="A88" s="1" t="s">
        <v>1255</v>
      </c>
      <c r="B88" s="1" t="s">
        <v>39</v>
      </c>
      <c r="C88" s="1" t="s">
        <v>1189</v>
      </c>
      <c r="D88" s="1" t="s">
        <v>91</v>
      </c>
      <c r="E88" s="1">
        <v>26</v>
      </c>
      <c r="F88" s="1">
        <v>1994</v>
      </c>
      <c r="G88" s="1">
        <v>13.78</v>
      </c>
      <c r="H88" s="3">
        <f t="shared" si="7"/>
        <v>581</v>
      </c>
      <c r="I88" s="1">
        <v>526.04</v>
      </c>
      <c r="J88" s="3">
        <f t="shared" si="8"/>
        <v>97</v>
      </c>
      <c r="K88" s="1">
        <v>612.09</v>
      </c>
      <c r="L88" s="1">
        <v>85.95</v>
      </c>
      <c r="M88" s="9">
        <f t="shared" si="12"/>
        <v>254</v>
      </c>
      <c r="N88" s="1">
        <v>8961.07</v>
      </c>
      <c r="O88" s="1">
        <v>2169.0500000000002</v>
      </c>
      <c r="P88" s="1">
        <v>262.99</v>
      </c>
      <c r="Q88" s="1">
        <v>292.10000000000002</v>
      </c>
      <c r="R88" s="1">
        <v>90.16</v>
      </c>
      <c r="S88" s="1">
        <v>205.1</v>
      </c>
      <c r="T88" s="3">
        <f t="shared" si="9"/>
        <v>97</v>
      </c>
      <c r="U88" s="1">
        <v>224.93</v>
      </c>
      <c r="V88" s="1">
        <v>91.07</v>
      </c>
      <c r="W88" s="9">
        <f t="shared" si="10"/>
        <v>217</v>
      </c>
      <c r="X88" s="1">
        <v>48.04</v>
      </c>
      <c r="Y88" s="1">
        <v>70.989999999999995</v>
      </c>
      <c r="Z88" s="1">
        <v>67.52</v>
      </c>
      <c r="AA88" s="1">
        <v>2</v>
      </c>
      <c r="AB88" s="1">
        <v>1.22</v>
      </c>
      <c r="AC88" s="1">
        <v>0.75</v>
      </c>
      <c r="AD88" s="1">
        <v>6.95</v>
      </c>
      <c r="AE88" s="1">
        <v>51.07</v>
      </c>
      <c r="AF88" s="1">
        <v>8.02</v>
      </c>
      <c r="AG88" s="1">
        <v>2.06</v>
      </c>
      <c r="AH88" s="3">
        <f t="shared" si="11"/>
        <v>96</v>
      </c>
      <c r="AI88" s="1">
        <v>57.03</v>
      </c>
      <c r="AJ88" s="1" t="s">
        <v>37</v>
      </c>
      <c r="AK88" s="1">
        <v>2021</v>
      </c>
      <c r="AL88" s="3">
        <f>$H$1*H88+$J$1*J88+$T$1*T88+$AH$1*AH88</f>
        <v>145.1</v>
      </c>
      <c r="AM88" s="12">
        <f t="shared" si="13"/>
        <v>86</v>
      </c>
    </row>
    <row r="89" spans="1:39" x14ac:dyDescent="0.35">
      <c r="A89" s="1" t="s">
        <v>711</v>
      </c>
      <c r="B89" s="1" t="s">
        <v>160</v>
      </c>
      <c r="C89" s="1" t="s">
        <v>26</v>
      </c>
      <c r="D89" s="1" t="s">
        <v>172</v>
      </c>
      <c r="E89" s="1">
        <v>23</v>
      </c>
      <c r="F89" s="1">
        <v>1996</v>
      </c>
      <c r="G89" s="1">
        <v>13.37</v>
      </c>
      <c r="H89" s="3">
        <f t="shared" si="7"/>
        <v>597</v>
      </c>
      <c r="I89" s="1">
        <v>388.98</v>
      </c>
      <c r="J89" s="3">
        <f t="shared" si="8"/>
        <v>117</v>
      </c>
      <c r="K89" s="1">
        <v>493.99</v>
      </c>
      <c r="L89" s="1">
        <v>78.73</v>
      </c>
      <c r="M89" s="9">
        <f t="shared" si="12"/>
        <v>632</v>
      </c>
      <c r="N89" s="1">
        <v>7944.96</v>
      </c>
      <c r="O89" s="1">
        <v>1846.08</v>
      </c>
      <c r="P89" s="1">
        <v>150.05000000000001</v>
      </c>
      <c r="Q89" s="1">
        <v>177.05</v>
      </c>
      <c r="R89" s="1">
        <v>84.65</v>
      </c>
      <c r="S89" s="1">
        <v>164.08</v>
      </c>
      <c r="T89" s="3">
        <f t="shared" si="9"/>
        <v>114</v>
      </c>
      <c r="U89" s="1">
        <v>191.09</v>
      </c>
      <c r="V89" s="1">
        <v>85.81</v>
      </c>
      <c r="W89" s="9">
        <f t="shared" si="10"/>
        <v>514</v>
      </c>
      <c r="X89" s="1">
        <v>70.900000000000006</v>
      </c>
      <c r="Y89" s="1">
        <v>109.06</v>
      </c>
      <c r="Z89" s="1">
        <v>65.03</v>
      </c>
      <c r="AA89" s="1">
        <v>3.95</v>
      </c>
      <c r="AB89" s="1">
        <v>3.67</v>
      </c>
      <c r="AC89" s="1">
        <v>0.42</v>
      </c>
      <c r="AD89" s="1">
        <v>22.1</v>
      </c>
      <c r="AE89" s="1">
        <v>35</v>
      </c>
      <c r="AF89" s="1">
        <v>27.92</v>
      </c>
      <c r="AG89" s="1">
        <v>3.97</v>
      </c>
      <c r="AH89" s="3">
        <f t="shared" si="11"/>
        <v>54</v>
      </c>
      <c r="AI89" s="1">
        <v>60.92</v>
      </c>
      <c r="AJ89" s="1" t="s">
        <v>37</v>
      </c>
      <c r="AK89" s="1">
        <v>2021</v>
      </c>
      <c r="AL89" s="3">
        <f>$H$1*H89+$J$1*J89+$T$1*T89+$AH$1*AH89</f>
        <v>145.35</v>
      </c>
      <c r="AM89" s="12">
        <f t="shared" si="13"/>
        <v>87</v>
      </c>
    </row>
    <row r="90" spans="1:39" x14ac:dyDescent="0.35">
      <c r="A90" s="1" t="s">
        <v>1256</v>
      </c>
      <c r="B90" s="1" t="s">
        <v>119</v>
      </c>
      <c r="C90" s="1" t="s">
        <v>1189</v>
      </c>
      <c r="D90" s="1" t="s">
        <v>172</v>
      </c>
      <c r="E90" s="1">
        <v>23</v>
      </c>
      <c r="F90" s="1">
        <v>1996</v>
      </c>
      <c r="G90" s="1">
        <v>14.55</v>
      </c>
      <c r="H90" s="3">
        <f t="shared" si="7"/>
        <v>554</v>
      </c>
      <c r="I90" s="1">
        <v>453.07</v>
      </c>
      <c r="J90" s="3">
        <f t="shared" si="8"/>
        <v>107</v>
      </c>
      <c r="K90" s="1">
        <v>568.97</v>
      </c>
      <c r="L90" s="1">
        <v>79.540000000000006</v>
      </c>
      <c r="M90" s="9">
        <f t="shared" si="12"/>
        <v>591</v>
      </c>
      <c r="N90" s="1">
        <v>8064</v>
      </c>
      <c r="O90" s="1">
        <v>2004.92</v>
      </c>
      <c r="P90" s="1">
        <v>197.04</v>
      </c>
      <c r="Q90" s="1">
        <v>224.1</v>
      </c>
      <c r="R90" s="1">
        <v>87.96</v>
      </c>
      <c r="S90" s="1">
        <v>197.05</v>
      </c>
      <c r="T90" s="3">
        <f t="shared" si="9"/>
        <v>102</v>
      </c>
      <c r="U90" s="1">
        <v>237.99</v>
      </c>
      <c r="V90" s="1">
        <v>82.9</v>
      </c>
      <c r="W90" s="9">
        <f t="shared" si="10"/>
        <v>680</v>
      </c>
      <c r="X90" s="1">
        <v>45.96</v>
      </c>
      <c r="Y90" s="1">
        <v>81.99</v>
      </c>
      <c r="Z90" s="1">
        <v>56.09</v>
      </c>
      <c r="AA90" s="1">
        <v>0.96</v>
      </c>
      <c r="AB90" s="1">
        <v>1.36</v>
      </c>
      <c r="AC90" s="1">
        <v>-0.39</v>
      </c>
      <c r="AD90" s="1">
        <v>20</v>
      </c>
      <c r="AE90" s="1">
        <v>31.06</v>
      </c>
      <c r="AF90" s="1">
        <v>10.039999999999999</v>
      </c>
      <c r="AG90" s="1">
        <v>2.02</v>
      </c>
      <c r="AH90" s="3">
        <f t="shared" si="11"/>
        <v>101</v>
      </c>
      <c r="AI90" s="1">
        <v>53.04</v>
      </c>
      <c r="AJ90" s="1" t="s">
        <v>37</v>
      </c>
      <c r="AK90" s="1">
        <v>2021</v>
      </c>
      <c r="AL90" s="3">
        <f>$H$1*H90+$J$1*J90+$T$1*T90+$AH$1*AH90</f>
        <v>148.64999999999998</v>
      </c>
      <c r="AM90" s="12">
        <f t="shared" si="13"/>
        <v>88</v>
      </c>
    </row>
    <row r="91" spans="1:39" x14ac:dyDescent="0.35">
      <c r="A91" s="1" t="s">
        <v>1257</v>
      </c>
      <c r="B91" s="1" t="s">
        <v>77</v>
      </c>
      <c r="C91" s="1" t="s">
        <v>1189</v>
      </c>
      <c r="D91" s="1" t="s">
        <v>314</v>
      </c>
      <c r="E91" s="1">
        <v>28</v>
      </c>
      <c r="F91" s="1">
        <v>1992</v>
      </c>
      <c r="G91" s="1">
        <v>12.31</v>
      </c>
      <c r="H91" s="3">
        <f t="shared" si="7"/>
        <v>638</v>
      </c>
      <c r="I91" s="1">
        <v>456.07</v>
      </c>
      <c r="J91" s="3">
        <f t="shared" si="8"/>
        <v>105</v>
      </c>
      <c r="K91" s="1">
        <v>584.05999999999995</v>
      </c>
      <c r="L91" s="1">
        <v>78.05</v>
      </c>
      <c r="M91" s="9">
        <f t="shared" si="12"/>
        <v>669</v>
      </c>
      <c r="N91" s="1">
        <v>8101.07</v>
      </c>
      <c r="O91" s="1">
        <v>2249</v>
      </c>
      <c r="P91" s="1">
        <v>205.03</v>
      </c>
      <c r="Q91" s="1">
        <v>248.08</v>
      </c>
      <c r="R91" s="1">
        <v>82.77</v>
      </c>
      <c r="S91" s="1">
        <v>178</v>
      </c>
      <c r="T91" s="3">
        <f t="shared" si="9"/>
        <v>106</v>
      </c>
      <c r="U91" s="1">
        <v>218.93</v>
      </c>
      <c r="V91" s="1">
        <v>81.28</v>
      </c>
      <c r="W91" s="9">
        <f t="shared" si="10"/>
        <v>750</v>
      </c>
      <c r="X91" s="1">
        <v>58.05</v>
      </c>
      <c r="Y91" s="1">
        <v>84.9</v>
      </c>
      <c r="Z91" s="1">
        <v>68.23</v>
      </c>
      <c r="AA91" s="1">
        <v>-0.01</v>
      </c>
      <c r="AB91" s="1">
        <v>0.26</v>
      </c>
      <c r="AC91" s="1">
        <v>-0.26</v>
      </c>
      <c r="AD91" s="1">
        <v>9.02</v>
      </c>
      <c r="AE91" s="1">
        <v>47.91</v>
      </c>
      <c r="AF91" s="1">
        <v>12.98</v>
      </c>
      <c r="AG91" s="1">
        <v>3.01</v>
      </c>
      <c r="AH91" s="3">
        <f t="shared" si="11"/>
        <v>76</v>
      </c>
      <c r="AI91" s="1">
        <v>63.93</v>
      </c>
      <c r="AJ91" s="1" t="s">
        <v>79</v>
      </c>
      <c r="AK91" s="1">
        <v>2021</v>
      </c>
      <c r="AL91" s="3">
        <f>$H$1*H91+$J$1*J91+$T$1*T91+$AH$1*AH91</f>
        <v>149.85000000000002</v>
      </c>
      <c r="AM91" s="12">
        <f t="shared" si="13"/>
        <v>89</v>
      </c>
    </row>
    <row r="92" spans="1:39" x14ac:dyDescent="0.35">
      <c r="A92" s="1" t="s">
        <v>1258</v>
      </c>
      <c r="B92" s="1" t="s">
        <v>77</v>
      </c>
      <c r="C92" s="1" t="s">
        <v>1189</v>
      </c>
      <c r="D92" s="1" t="s">
        <v>78</v>
      </c>
      <c r="E92" s="1">
        <v>20</v>
      </c>
      <c r="F92" s="1">
        <v>2000</v>
      </c>
      <c r="G92" s="1">
        <v>14.77</v>
      </c>
      <c r="H92" s="3">
        <f t="shared" si="7"/>
        <v>543</v>
      </c>
      <c r="I92" s="1">
        <v>632.99</v>
      </c>
      <c r="J92" s="3">
        <f t="shared" si="8"/>
        <v>79</v>
      </c>
      <c r="K92" s="1">
        <v>768.95</v>
      </c>
      <c r="L92" s="1">
        <v>82.32</v>
      </c>
      <c r="M92" s="9">
        <f t="shared" si="12"/>
        <v>448</v>
      </c>
      <c r="N92" s="1">
        <v>12015.91</v>
      </c>
      <c r="O92" s="1">
        <v>3077.06</v>
      </c>
      <c r="P92" s="1">
        <v>257.98</v>
      </c>
      <c r="Q92" s="1">
        <v>301.07</v>
      </c>
      <c r="R92" s="1">
        <v>85.61</v>
      </c>
      <c r="S92" s="1">
        <v>269.93</v>
      </c>
      <c r="T92" s="3">
        <f t="shared" si="9"/>
        <v>69</v>
      </c>
      <c r="U92" s="1">
        <v>308.91000000000003</v>
      </c>
      <c r="V92" s="1">
        <v>87.37</v>
      </c>
      <c r="W92" s="9">
        <f t="shared" si="10"/>
        <v>441</v>
      </c>
      <c r="X92" s="1">
        <v>92.96</v>
      </c>
      <c r="Y92" s="1">
        <v>131.01</v>
      </c>
      <c r="Z92" s="1">
        <v>70.989999999999995</v>
      </c>
      <c r="AA92" s="1">
        <v>-0.08</v>
      </c>
      <c r="AB92" s="1">
        <v>1.34</v>
      </c>
      <c r="AC92" s="1">
        <v>-1.24</v>
      </c>
      <c r="AD92" s="1">
        <v>15.94</v>
      </c>
      <c r="AE92" s="1">
        <v>63.95</v>
      </c>
      <c r="AF92" s="1">
        <v>10.99</v>
      </c>
      <c r="AG92" s="1">
        <v>0.9</v>
      </c>
      <c r="AH92" s="3">
        <f t="shared" si="11"/>
        <v>171</v>
      </c>
      <c r="AI92" s="1">
        <v>55.05</v>
      </c>
      <c r="AJ92" s="1" t="s">
        <v>79</v>
      </c>
      <c r="AK92" s="1">
        <v>2021</v>
      </c>
      <c r="AL92" s="3">
        <f>$H$1*H92+$J$1*J92+$T$1*T92+$AH$1*AH92</f>
        <v>150.5</v>
      </c>
      <c r="AM92" s="12">
        <f t="shared" si="13"/>
        <v>90</v>
      </c>
    </row>
    <row r="93" spans="1:39" x14ac:dyDescent="0.35">
      <c r="A93" s="1" t="s">
        <v>1259</v>
      </c>
      <c r="B93" s="1" t="s">
        <v>646</v>
      </c>
      <c r="C93" s="1" t="s">
        <v>1189</v>
      </c>
      <c r="D93" s="1" t="s">
        <v>213</v>
      </c>
      <c r="E93" s="1">
        <v>27</v>
      </c>
      <c r="F93" s="1">
        <v>1993</v>
      </c>
      <c r="G93" s="1">
        <v>11.99</v>
      </c>
      <c r="H93" s="3">
        <f t="shared" si="7"/>
        <v>650</v>
      </c>
      <c r="I93" s="1">
        <v>490.94</v>
      </c>
      <c r="J93" s="3">
        <f t="shared" si="8"/>
        <v>102</v>
      </c>
      <c r="K93" s="1">
        <v>605.08000000000004</v>
      </c>
      <c r="L93" s="1">
        <v>81.16</v>
      </c>
      <c r="M93" s="9">
        <f t="shared" si="12"/>
        <v>502</v>
      </c>
      <c r="N93" s="1">
        <v>9635.1</v>
      </c>
      <c r="O93" s="1">
        <v>2647.08</v>
      </c>
      <c r="P93" s="1">
        <v>178.04</v>
      </c>
      <c r="Q93" s="1">
        <v>207.98</v>
      </c>
      <c r="R93" s="1">
        <v>85.54</v>
      </c>
      <c r="S93" s="1">
        <v>237.1</v>
      </c>
      <c r="T93" s="3">
        <f t="shared" si="9"/>
        <v>84</v>
      </c>
      <c r="U93" s="1">
        <v>277.99</v>
      </c>
      <c r="V93" s="1">
        <v>85.2</v>
      </c>
      <c r="W93" s="9">
        <f t="shared" si="10"/>
        <v>560</v>
      </c>
      <c r="X93" s="1">
        <v>67.930000000000007</v>
      </c>
      <c r="Y93" s="1">
        <v>103.05</v>
      </c>
      <c r="Z93" s="1">
        <v>66.040000000000006</v>
      </c>
      <c r="AA93" s="1">
        <v>0.91</v>
      </c>
      <c r="AB93" s="1">
        <v>1.04</v>
      </c>
      <c r="AC93" s="1">
        <v>-0.03</v>
      </c>
      <c r="AD93" s="1">
        <v>8.93</v>
      </c>
      <c r="AE93" s="1">
        <v>63.97</v>
      </c>
      <c r="AF93" s="1">
        <v>13.07</v>
      </c>
      <c r="AG93" s="1">
        <v>2.0499999999999998</v>
      </c>
      <c r="AH93" s="3">
        <f t="shared" si="11"/>
        <v>98</v>
      </c>
      <c r="AI93" s="1">
        <v>60.01</v>
      </c>
      <c r="AJ93" s="1" t="s">
        <v>37</v>
      </c>
      <c r="AK93" s="1">
        <v>2021</v>
      </c>
      <c r="AL93" s="3">
        <f>$H$1*H93+$J$1*J93+$T$1*T93+$AH$1*AH93</f>
        <v>151.1</v>
      </c>
      <c r="AM93" s="12">
        <f t="shared" si="13"/>
        <v>91</v>
      </c>
    </row>
    <row r="94" spans="1:39" x14ac:dyDescent="0.35">
      <c r="A94" s="1" t="s">
        <v>453</v>
      </c>
      <c r="B94" s="1" t="s">
        <v>48</v>
      </c>
      <c r="C94" s="1" t="s">
        <v>82</v>
      </c>
      <c r="D94" s="1" t="s">
        <v>63</v>
      </c>
      <c r="E94" s="1">
        <v>25</v>
      </c>
      <c r="F94" s="1">
        <v>1995</v>
      </c>
      <c r="G94" s="1">
        <v>12.54</v>
      </c>
      <c r="H94" s="3">
        <f t="shared" si="7"/>
        <v>627</v>
      </c>
      <c r="I94" s="1">
        <v>572.92999999999995</v>
      </c>
      <c r="J94" s="3">
        <f t="shared" si="8"/>
        <v>92</v>
      </c>
      <c r="K94" s="1">
        <v>667.07</v>
      </c>
      <c r="L94" s="1">
        <v>85.86</v>
      </c>
      <c r="M94" s="9">
        <f t="shared" si="12"/>
        <v>258</v>
      </c>
      <c r="N94" s="1">
        <v>10689.07</v>
      </c>
      <c r="O94" s="1">
        <v>2262.06</v>
      </c>
      <c r="P94" s="1">
        <v>240.95</v>
      </c>
      <c r="Q94" s="1">
        <v>277.95999999999998</v>
      </c>
      <c r="R94" s="1">
        <v>86.8</v>
      </c>
      <c r="S94" s="1">
        <v>252.06</v>
      </c>
      <c r="T94" s="3">
        <f t="shared" si="9"/>
        <v>75</v>
      </c>
      <c r="U94" s="1">
        <v>279.05</v>
      </c>
      <c r="V94" s="1">
        <v>90.23</v>
      </c>
      <c r="W94" s="9">
        <f t="shared" si="10"/>
        <v>272</v>
      </c>
      <c r="X94" s="1">
        <v>74.02</v>
      </c>
      <c r="Y94" s="1">
        <v>91.1</v>
      </c>
      <c r="Z94" s="1">
        <v>81.260000000000005</v>
      </c>
      <c r="AA94" s="1">
        <v>1.98</v>
      </c>
      <c r="AB94" s="1">
        <v>2.83</v>
      </c>
      <c r="AC94" s="1">
        <v>-0.75</v>
      </c>
      <c r="AD94" s="1">
        <v>17.98</v>
      </c>
      <c r="AE94" s="1">
        <v>48.07</v>
      </c>
      <c r="AF94" s="1">
        <v>26.09</v>
      </c>
      <c r="AG94" s="1">
        <v>1.0900000000000001</v>
      </c>
      <c r="AH94" s="3">
        <f t="shared" si="11"/>
        <v>126</v>
      </c>
      <c r="AI94" s="1">
        <v>62.02</v>
      </c>
      <c r="AJ94" s="1" t="s">
        <v>37</v>
      </c>
      <c r="AK94" s="1">
        <v>2021</v>
      </c>
      <c r="AL94" s="3">
        <f>$H$1*H94+$J$1*J94+$T$1*T94+$AH$1*AH94</f>
        <v>151.44999999999999</v>
      </c>
      <c r="AM94" s="12">
        <f t="shared" si="13"/>
        <v>92</v>
      </c>
    </row>
    <row r="95" spans="1:39" x14ac:dyDescent="0.35">
      <c r="A95" s="1" t="s">
        <v>761</v>
      </c>
      <c r="B95" s="1" t="s">
        <v>39</v>
      </c>
      <c r="C95" s="1" t="s">
        <v>26</v>
      </c>
      <c r="D95" s="1" t="s">
        <v>141</v>
      </c>
      <c r="E95" s="1">
        <v>28</v>
      </c>
      <c r="F95" s="1">
        <v>1991</v>
      </c>
      <c r="G95" s="1">
        <v>13</v>
      </c>
      <c r="H95" s="3">
        <f t="shared" si="7"/>
        <v>611</v>
      </c>
      <c r="I95" s="1">
        <v>409.04</v>
      </c>
      <c r="J95" s="3">
        <f t="shared" si="8"/>
        <v>114</v>
      </c>
      <c r="K95" s="1">
        <v>531.08000000000004</v>
      </c>
      <c r="L95" s="1">
        <v>76.94</v>
      </c>
      <c r="M95" s="9">
        <f t="shared" si="12"/>
        <v>732</v>
      </c>
      <c r="N95" s="1">
        <v>6837.97</v>
      </c>
      <c r="O95" s="1">
        <v>2116.94</v>
      </c>
      <c r="P95" s="1">
        <v>213.92</v>
      </c>
      <c r="Q95" s="1">
        <v>247.99</v>
      </c>
      <c r="R95" s="1">
        <v>86.23</v>
      </c>
      <c r="S95" s="1">
        <v>143.91999999999999</v>
      </c>
      <c r="T95" s="3">
        <f t="shared" si="9"/>
        <v>122</v>
      </c>
      <c r="U95" s="1">
        <v>174.92</v>
      </c>
      <c r="V95" s="1">
        <v>82.22</v>
      </c>
      <c r="W95" s="9">
        <f t="shared" si="10"/>
        <v>710</v>
      </c>
      <c r="X95" s="1">
        <v>40.97</v>
      </c>
      <c r="Y95" s="1">
        <v>73.959999999999994</v>
      </c>
      <c r="Z95" s="1">
        <v>55.39</v>
      </c>
      <c r="AA95" s="1">
        <v>2.0699999999999998</v>
      </c>
      <c r="AB95" s="1">
        <v>2.38</v>
      </c>
      <c r="AC95" s="1">
        <v>-0.38</v>
      </c>
      <c r="AD95" s="1">
        <v>28.06</v>
      </c>
      <c r="AE95" s="1">
        <v>28.04</v>
      </c>
      <c r="AF95" s="1">
        <v>14.07</v>
      </c>
      <c r="AG95" s="1">
        <v>3.07</v>
      </c>
      <c r="AH95" s="3">
        <f t="shared" si="11"/>
        <v>68</v>
      </c>
      <c r="AI95" s="1">
        <v>43.95</v>
      </c>
      <c r="AJ95" s="1" t="s">
        <v>37</v>
      </c>
      <c r="AK95" s="1">
        <v>2021</v>
      </c>
      <c r="AL95" s="3">
        <f>$H$1*H95+$J$1*J95+$T$1*T95+$AH$1*AH95</f>
        <v>151.9</v>
      </c>
      <c r="AM95" s="12">
        <f t="shared" si="13"/>
        <v>93</v>
      </c>
    </row>
    <row r="96" spans="1:39" x14ac:dyDescent="0.35">
      <c r="A96" s="1" t="s">
        <v>583</v>
      </c>
      <c r="B96" s="1" t="s">
        <v>48</v>
      </c>
      <c r="C96" s="1" t="s">
        <v>26</v>
      </c>
      <c r="D96" s="1" t="s">
        <v>168</v>
      </c>
      <c r="E96" s="1">
        <v>25</v>
      </c>
      <c r="F96" s="1">
        <v>1995</v>
      </c>
      <c r="G96" s="1">
        <v>15.87</v>
      </c>
      <c r="H96" s="3">
        <f t="shared" si="7"/>
        <v>502</v>
      </c>
      <c r="I96" s="1">
        <v>426.1</v>
      </c>
      <c r="J96" s="3">
        <f t="shared" si="8"/>
        <v>110</v>
      </c>
      <c r="K96" s="1">
        <v>507.99</v>
      </c>
      <c r="L96" s="1">
        <v>83.81</v>
      </c>
      <c r="M96" s="9">
        <f t="shared" si="12"/>
        <v>375</v>
      </c>
      <c r="N96" s="1">
        <v>6292.96</v>
      </c>
      <c r="O96" s="1">
        <v>1053.9000000000001</v>
      </c>
      <c r="P96" s="1">
        <v>253</v>
      </c>
      <c r="Q96" s="1">
        <v>289.01</v>
      </c>
      <c r="R96" s="1">
        <v>87.46</v>
      </c>
      <c r="S96" s="1">
        <v>128.02000000000001</v>
      </c>
      <c r="T96" s="3">
        <f t="shared" si="9"/>
        <v>130</v>
      </c>
      <c r="U96" s="1">
        <v>150.05000000000001</v>
      </c>
      <c r="V96" s="1">
        <v>85.38</v>
      </c>
      <c r="W96" s="9">
        <f t="shared" si="10"/>
        <v>546</v>
      </c>
      <c r="X96" s="1">
        <v>25.02</v>
      </c>
      <c r="Y96" s="1">
        <v>34.1</v>
      </c>
      <c r="Z96" s="1">
        <v>73.540000000000006</v>
      </c>
      <c r="AA96" s="1">
        <v>2.09</v>
      </c>
      <c r="AB96" s="1">
        <v>2.2000000000000002</v>
      </c>
      <c r="AC96" s="1">
        <v>0</v>
      </c>
      <c r="AD96" s="1">
        <v>17.07</v>
      </c>
      <c r="AE96" s="1">
        <v>23.08</v>
      </c>
      <c r="AF96" s="1">
        <v>14.08</v>
      </c>
      <c r="AG96" s="1">
        <v>1.98</v>
      </c>
      <c r="AH96" s="3">
        <f t="shared" si="11"/>
        <v>105</v>
      </c>
      <c r="AI96" s="1">
        <v>31.98</v>
      </c>
      <c r="AJ96" s="1" t="s">
        <v>37</v>
      </c>
      <c r="AK96" s="1">
        <v>2021</v>
      </c>
      <c r="AL96" s="3">
        <f>$H$1*H96+$J$1*J96+$T$1*T96+$AH$1*AH96</f>
        <v>152.69999999999999</v>
      </c>
      <c r="AM96" s="12">
        <f t="shared" si="13"/>
        <v>94</v>
      </c>
    </row>
    <row r="97" spans="1:39" x14ac:dyDescent="0.35">
      <c r="A97" s="1" t="s">
        <v>654</v>
      </c>
      <c r="B97" s="1" t="s">
        <v>77</v>
      </c>
      <c r="C97" s="1" t="s">
        <v>82</v>
      </c>
      <c r="D97" s="1" t="s">
        <v>78</v>
      </c>
      <c r="E97" s="1">
        <v>20</v>
      </c>
      <c r="F97" s="1">
        <v>1999</v>
      </c>
      <c r="G97" s="1">
        <v>13.54</v>
      </c>
      <c r="H97" s="3">
        <f t="shared" si="7"/>
        <v>593</v>
      </c>
      <c r="I97" s="1">
        <v>420.97</v>
      </c>
      <c r="J97" s="3">
        <f t="shared" si="8"/>
        <v>113</v>
      </c>
      <c r="K97" s="1">
        <v>485.02</v>
      </c>
      <c r="L97" s="1">
        <v>86.83</v>
      </c>
      <c r="M97" s="9">
        <f t="shared" si="12"/>
        <v>209</v>
      </c>
      <c r="N97" s="1">
        <v>6214.04</v>
      </c>
      <c r="O97" s="1">
        <v>1289.03</v>
      </c>
      <c r="P97" s="1">
        <v>247.94</v>
      </c>
      <c r="Q97" s="1">
        <v>272.10000000000002</v>
      </c>
      <c r="R97" s="1">
        <v>91.1</v>
      </c>
      <c r="S97" s="1">
        <v>128.08000000000001</v>
      </c>
      <c r="T97" s="3">
        <f t="shared" si="9"/>
        <v>129</v>
      </c>
      <c r="U97" s="1">
        <v>144.97</v>
      </c>
      <c r="V97" s="1">
        <v>88.21</v>
      </c>
      <c r="W97" s="9">
        <f t="shared" si="10"/>
        <v>394</v>
      </c>
      <c r="X97" s="1">
        <v>27.04</v>
      </c>
      <c r="Y97" s="1">
        <v>39.99</v>
      </c>
      <c r="Z97" s="1">
        <v>67.59</v>
      </c>
      <c r="AA97" s="1">
        <v>3.01</v>
      </c>
      <c r="AB97" s="1">
        <v>1.63</v>
      </c>
      <c r="AC97" s="1">
        <v>1.3</v>
      </c>
      <c r="AD97" s="1">
        <v>19.09</v>
      </c>
      <c r="AE97" s="1">
        <v>30.1</v>
      </c>
      <c r="AF97" s="1">
        <v>9.91</v>
      </c>
      <c r="AG97" s="1">
        <v>2.98</v>
      </c>
      <c r="AH97" s="3">
        <f t="shared" si="11"/>
        <v>79</v>
      </c>
      <c r="AI97" s="1">
        <v>27.99</v>
      </c>
      <c r="AJ97" s="1" t="s">
        <v>79</v>
      </c>
      <c r="AK97" s="1">
        <v>2021</v>
      </c>
      <c r="AL97" s="3">
        <f>$H$1*H97+$J$1*J97+$T$1*T97+$AH$1*AH97</f>
        <v>154.79999999999998</v>
      </c>
      <c r="AM97" s="12">
        <f t="shared" si="13"/>
        <v>95</v>
      </c>
    </row>
    <row r="98" spans="1:39" x14ac:dyDescent="0.35">
      <c r="A98" s="1" t="s">
        <v>845</v>
      </c>
      <c r="B98" s="1" t="s">
        <v>39</v>
      </c>
      <c r="C98" s="1" t="s">
        <v>82</v>
      </c>
      <c r="D98" s="1" t="s">
        <v>213</v>
      </c>
      <c r="E98" s="1">
        <v>21</v>
      </c>
      <c r="F98" s="1">
        <v>1999</v>
      </c>
      <c r="G98" s="1">
        <v>13.25</v>
      </c>
      <c r="H98" s="3">
        <f t="shared" si="7"/>
        <v>602</v>
      </c>
      <c r="I98" s="1">
        <v>291.94</v>
      </c>
      <c r="J98" s="3">
        <f t="shared" si="8"/>
        <v>138</v>
      </c>
      <c r="K98" s="1">
        <v>390.02</v>
      </c>
      <c r="L98" s="1">
        <v>74.8</v>
      </c>
      <c r="M98" s="9">
        <f t="shared" si="12"/>
        <v>855</v>
      </c>
      <c r="N98" s="1">
        <v>5571.92</v>
      </c>
      <c r="O98" s="1">
        <v>1216.0899999999999</v>
      </c>
      <c r="P98" s="1">
        <v>131.97</v>
      </c>
      <c r="Q98" s="1">
        <v>158</v>
      </c>
      <c r="R98" s="1">
        <v>83.42</v>
      </c>
      <c r="S98" s="1">
        <v>113.06</v>
      </c>
      <c r="T98" s="3">
        <f t="shared" si="9"/>
        <v>135</v>
      </c>
      <c r="U98" s="1">
        <v>153.08000000000001</v>
      </c>
      <c r="V98" s="1">
        <v>73.92</v>
      </c>
      <c r="W98" s="9">
        <f t="shared" si="10"/>
        <v>1039</v>
      </c>
      <c r="X98" s="1">
        <v>42.08</v>
      </c>
      <c r="Y98" s="1">
        <v>59.01</v>
      </c>
      <c r="Z98" s="1">
        <v>71.16</v>
      </c>
      <c r="AA98" s="1">
        <v>0.92</v>
      </c>
      <c r="AB98" s="1">
        <v>1.84</v>
      </c>
      <c r="AC98" s="1">
        <v>-0.78</v>
      </c>
      <c r="AD98" s="1">
        <v>16.920000000000002</v>
      </c>
      <c r="AE98" s="1">
        <v>19.100000000000001</v>
      </c>
      <c r="AF98" s="1">
        <v>24.97</v>
      </c>
      <c r="AG98" s="1">
        <v>4.0199999999999996</v>
      </c>
      <c r="AH98" s="3">
        <f t="shared" si="11"/>
        <v>51</v>
      </c>
      <c r="AI98" s="1">
        <v>37.909999999999997</v>
      </c>
      <c r="AJ98" s="1" t="s">
        <v>37</v>
      </c>
      <c r="AK98" s="1">
        <v>2021</v>
      </c>
      <c r="AL98" s="3">
        <f>$H$1*H98+$J$1*J98+$T$1*T98+$AH$1*AH98</f>
        <v>157.55000000000001</v>
      </c>
      <c r="AM98" s="12">
        <f t="shared" si="13"/>
        <v>96</v>
      </c>
    </row>
    <row r="99" spans="1:39" x14ac:dyDescent="0.35">
      <c r="A99" s="1" t="s">
        <v>1260</v>
      </c>
      <c r="B99" s="1" t="s">
        <v>48</v>
      </c>
      <c r="C99" s="1" t="s">
        <v>1189</v>
      </c>
      <c r="D99" s="1" t="s">
        <v>213</v>
      </c>
      <c r="E99" s="1">
        <v>25</v>
      </c>
      <c r="F99" s="1">
        <v>1995</v>
      </c>
      <c r="G99" s="1">
        <v>12.91</v>
      </c>
      <c r="H99" s="3">
        <f t="shared" si="7"/>
        <v>614</v>
      </c>
      <c r="I99" s="1">
        <v>539.91</v>
      </c>
      <c r="J99" s="3">
        <f t="shared" si="8"/>
        <v>93</v>
      </c>
      <c r="K99" s="1">
        <v>617.02</v>
      </c>
      <c r="L99" s="1">
        <v>87.4</v>
      </c>
      <c r="M99" s="9">
        <f t="shared" si="12"/>
        <v>181</v>
      </c>
      <c r="N99" s="1">
        <v>9371.0400000000009</v>
      </c>
      <c r="O99" s="1">
        <v>2332.0300000000002</v>
      </c>
      <c r="P99" s="1">
        <v>249.03</v>
      </c>
      <c r="Q99" s="1">
        <v>275.08999999999997</v>
      </c>
      <c r="R99" s="1">
        <v>90.47</v>
      </c>
      <c r="S99" s="1">
        <v>225.96</v>
      </c>
      <c r="T99" s="3">
        <f t="shared" si="9"/>
        <v>87</v>
      </c>
      <c r="U99" s="1">
        <v>248.99</v>
      </c>
      <c r="V99" s="1">
        <v>90.77</v>
      </c>
      <c r="W99" s="9">
        <f t="shared" si="10"/>
        <v>234</v>
      </c>
      <c r="X99" s="1">
        <v>55.9</v>
      </c>
      <c r="Y99" s="1">
        <v>72.03</v>
      </c>
      <c r="Z99" s="1">
        <v>77.78</v>
      </c>
      <c r="AA99" s="1">
        <v>-0.04</v>
      </c>
      <c r="AB99" s="1">
        <v>0.51</v>
      </c>
      <c r="AC99" s="1">
        <v>-0.65</v>
      </c>
      <c r="AD99" s="1">
        <v>8.98</v>
      </c>
      <c r="AE99" s="1">
        <v>47.95</v>
      </c>
      <c r="AF99" s="1">
        <v>6.99</v>
      </c>
      <c r="AG99" s="1">
        <v>0.99</v>
      </c>
      <c r="AH99" s="3">
        <f t="shared" si="11"/>
        <v>148</v>
      </c>
      <c r="AI99" s="1">
        <v>44.06</v>
      </c>
      <c r="AJ99" s="1" t="s">
        <v>37</v>
      </c>
      <c r="AK99" s="1">
        <v>2021</v>
      </c>
      <c r="AL99" s="3">
        <f>$H$1*H99+$J$1*J99+$T$1*T99+$AH$1*AH99</f>
        <v>160.1</v>
      </c>
      <c r="AM99" s="12">
        <f t="shared" si="13"/>
        <v>97</v>
      </c>
    </row>
    <row r="100" spans="1:39" x14ac:dyDescent="0.35">
      <c r="A100" s="1" t="s">
        <v>663</v>
      </c>
      <c r="B100" s="1" t="s">
        <v>57</v>
      </c>
      <c r="C100" s="1" t="s">
        <v>26</v>
      </c>
      <c r="D100" s="1" t="s">
        <v>251</v>
      </c>
      <c r="E100" s="1">
        <v>22</v>
      </c>
      <c r="F100" s="1">
        <v>1998</v>
      </c>
      <c r="G100" s="1">
        <v>14.41</v>
      </c>
      <c r="H100" s="3">
        <f t="shared" si="7"/>
        <v>558</v>
      </c>
      <c r="I100" s="1">
        <v>287.08</v>
      </c>
      <c r="J100" s="3">
        <f t="shared" si="8"/>
        <v>140</v>
      </c>
      <c r="K100" s="1">
        <v>372.06</v>
      </c>
      <c r="L100" s="1">
        <v>77.150000000000006</v>
      </c>
      <c r="M100" s="9">
        <f t="shared" si="12"/>
        <v>726</v>
      </c>
      <c r="N100" s="1">
        <v>4579.04</v>
      </c>
      <c r="O100" s="1">
        <v>1000.91</v>
      </c>
      <c r="P100" s="1">
        <v>162.05000000000001</v>
      </c>
      <c r="Q100" s="1">
        <v>188.02</v>
      </c>
      <c r="R100" s="1">
        <v>86.16</v>
      </c>
      <c r="S100" s="1">
        <v>86.99</v>
      </c>
      <c r="T100" s="3">
        <f t="shared" si="9"/>
        <v>147</v>
      </c>
      <c r="U100" s="1">
        <v>113.98</v>
      </c>
      <c r="V100" s="1">
        <v>76.319999999999993</v>
      </c>
      <c r="W100" s="9">
        <f t="shared" si="10"/>
        <v>961</v>
      </c>
      <c r="X100" s="1">
        <v>26.05</v>
      </c>
      <c r="Y100" s="1">
        <v>40.98</v>
      </c>
      <c r="Z100" s="1">
        <v>63.35</v>
      </c>
      <c r="AA100" s="1">
        <v>1.06</v>
      </c>
      <c r="AB100" s="1">
        <v>1.99</v>
      </c>
      <c r="AC100" s="1">
        <v>-0.95</v>
      </c>
      <c r="AD100" s="1">
        <v>16.96</v>
      </c>
      <c r="AE100" s="1">
        <v>21.98</v>
      </c>
      <c r="AF100" s="1">
        <v>16.09</v>
      </c>
      <c r="AG100" s="1">
        <v>3.08</v>
      </c>
      <c r="AH100" s="3">
        <f t="shared" si="11"/>
        <v>67</v>
      </c>
      <c r="AI100" s="1">
        <v>33.04</v>
      </c>
      <c r="AJ100" s="1" t="s">
        <v>37</v>
      </c>
      <c r="AK100" s="1">
        <v>2021</v>
      </c>
      <c r="AL100" s="3">
        <f>$H$1*H100+$J$1*J100+$T$1*T100+$AH$1*AH100</f>
        <v>161.65</v>
      </c>
      <c r="AM100" s="12">
        <f t="shared" si="13"/>
        <v>98</v>
      </c>
    </row>
    <row r="101" spans="1:39" x14ac:dyDescent="0.35">
      <c r="A101" s="1" t="s">
        <v>1261</v>
      </c>
      <c r="B101" s="1" t="s">
        <v>77</v>
      </c>
      <c r="C101" s="1" t="s">
        <v>1189</v>
      </c>
      <c r="D101" s="1" t="s">
        <v>318</v>
      </c>
      <c r="E101" s="1">
        <v>24</v>
      </c>
      <c r="F101" s="1">
        <v>1995</v>
      </c>
      <c r="G101" s="1">
        <v>9.9</v>
      </c>
      <c r="H101" s="3">
        <f t="shared" si="7"/>
        <v>714</v>
      </c>
      <c r="I101" s="1">
        <v>532.03</v>
      </c>
      <c r="J101" s="3">
        <f t="shared" si="8"/>
        <v>94</v>
      </c>
      <c r="K101" s="1">
        <v>602.08000000000004</v>
      </c>
      <c r="L101" s="1">
        <v>88.47</v>
      </c>
      <c r="M101" s="9">
        <f t="shared" si="12"/>
        <v>136</v>
      </c>
      <c r="N101" s="1">
        <v>12671.94</v>
      </c>
      <c r="O101" s="1">
        <v>3162.93</v>
      </c>
      <c r="P101" s="1">
        <v>124.07</v>
      </c>
      <c r="Q101" s="1">
        <v>138.91999999999999</v>
      </c>
      <c r="R101" s="1">
        <v>89.2</v>
      </c>
      <c r="S101" s="1">
        <v>248.05</v>
      </c>
      <c r="T101" s="3">
        <f t="shared" si="9"/>
        <v>77</v>
      </c>
      <c r="U101" s="1">
        <v>272</v>
      </c>
      <c r="V101" s="1">
        <v>91.12</v>
      </c>
      <c r="W101" s="9">
        <f t="shared" si="10"/>
        <v>213</v>
      </c>
      <c r="X101" s="1">
        <v>149.05000000000001</v>
      </c>
      <c r="Y101" s="1">
        <v>170.92</v>
      </c>
      <c r="Z101" s="1">
        <v>87.07</v>
      </c>
      <c r="AA101" s="1">
        <v>0.09</v>
      </c>
      <c r="AB101" s="1">
        <v>0.16</v>
      </c>
      <c r="AC101" s="1">
        <v>-0.2</v>
      </c>
      <c r="AD101" s="1">
        <v>1.92</v>
      </c>
      <c r="AE101" s="1">
        <v>112.08</v>
      </c>
      <c r="AF101" s="1">
        <v>4.96</v>
      </c>
      <c r="AG101" s="1">
        <v>1.03</v>
      </c>
      <c r="AH101" s="3">
        <f t="shared" si="11"/>
        <v>140</v>
      </c>
      <c r="AI101" s="1">
        <v>63.02</v>
      </c>
      <c r="AJ101" s="1" t="s">
        <v>79</v>
      </c>
      <c r="AK101" s="1">
        <v>2021</v>
      </c>
      <c r="AL101" s="3">
        <f>$H$1*H101+$J$1*J101+$T$1*T101+$AH$1*AH101</f>
        <v>165.55</v>
      </c>
      <c r="AM101" s="12">
        <f t="shared" si="13"/>
        <v>99</v>
      </c>
    </row>
    <row r="102" spans="1:39" x14ac:dyDescent="0.35">
      <c r="A102" s="1" t="s">
        <v>223</v>
      </c>
      <c r="B102" s="1" t="s">
        <v>25</v>
      </c>
      <c r="C102" s="1" t="s">
        <v>26</v>
      </c>
      <c r="D102" s="1" t="s">
        <v>63</v>
      </c>
      <c r="E102" s="1">
        <v>32</v>
      </c>
      <c r="F102" s="1">
        <v>1988</v>
      </c>
      <c r="G102" s="1">
        <v>7.37</v>
      </c>
      <c r="H102" s="3">
        <f t="shared" si="7"/>
        <v>793</v>
      </c>
      <c r="I102" s="1">
        <v>356</v>
      </c>
      <c r="J102" s="3">
        <f t="shared" si="8"/>
        <v>124</v>
      </c>
      <c r="K102" s="1">
        <v>431.91</v>
      </c>
      <c r="L102" s="1">
        <v>82.47</v>
      </c>
      <c r="M102" s="9">
        <f t="shared" si="12"/>
        <v>439</v>
      </c>
      <c r="N102" s="1">
        <v>7182.97</v>
      </c>
      <c r="O102" s="1">
        <v>1977.01</v>
      </c>
      <c r="P102" s="1">
        <v>119.09</v>
      </c>
      <c r="Q102" s="1">
        <v>135.08000000000001</v>
      </c>
      <c r="R102" s="1">
        <v>88.2</v>
      </c>
      <c r="S102" s="1">
        <v>170.96</v>
      </c>
      <c r="T102" s="3">
        <f t="shared" si="9"/>
        <v>110</v>
      </c>
      <c r="U102" s="1">
        <v>193.95</v>
      </c>
      <c r="V102" s="1">
        <v>88.16</v>
      </c>
      <c r="W102" s="9">
        <f t="shared" si="10"/>
        <v>399</v>
      </c>
      <c r="X102" s="1">
        <v>56.91</v>
      </c>
      <c r="Y102" s="1">
        <v>86.92</v>
      </c>
      <c r="Z102" s="1">
        <v>65.459999999999994</v>
      </c>
      <c r="AA102" s="1">
        <v>2.0299999999999998</v>
      </c>
      <c r="AB102" s="1">
        <v>1.32</v>
      </c>
      <c r="AC102" s="1">
        <v>0.63</v>
      </c>
      <c r="AD102" s="1">
        <v>15.9</v>
      </c>
      <c r="AE102" s="1">
        <v>37.07</v>
      </c>
      <c r="AF102" s="1">
        <v>31.94</v>
      </c>
      <c r="AG102" s="1">
        <v>3.06</v>
      </c>
      <c r="AH102" s="3">
        <f t="shared" si="11"/>
        <v>69</v>
      </c>
      <c r="AI102" s="1">
        <v>54.96</v>
      </c>
      <c r="AJ102" s="1" t="s">
        <v>37</v>
      </c>
      <c r="AK102" s="1">
        <v>2021</v>
      </c>
      <c r="AL102" s="3">
        <f>$H$1*H102+$J$1*J102+$T$1*T102+$AH$1*AH102</f>
        <v>170.9</v>
      </c>
      <c r="AM102" s="12">
        <f t="shared" si="13"/>
        <v>100</v>
      </c>
    </row>
    <row r="103" spans="1:39" x14ac:dyDescent="0.35">
      <c r="A103" s="1" t="s">
        <v>1262</v>
      </c>
      <c r="B103" s="1" t="s">
        <v>39</v>
      </c>
      <c r="C103" s="1" t="s">
        <v>1189</v>
      </c>
      <c r="D103" s="1" t="s">
        <v>107</v>
      </c>
      <c r="E103" s="1">
        <v>26</v>
      </c>
      <c r="F103" s="1">
        <v>1994</v>
      </c>
      <c r="G103" s="1">
        <v>11.05</v>
      </c>
      <c r="H103" s="3">
        <f t="shared" si="7"/>
        <v>674</v>
      </c>
      <c r="I103" s="1">
        <v>383.06</v>
      </c>
      <c r="J103" s="3">
        <f t="shared" si="8"/>
        <v>118</v>
      </c>
      <c r="K103" s="1">
        <v>534.92999999999995</v>
      </c>
      <c r="L103" s="1">
        <v>71.650000000000006</v>
      </c>
      <c r="M103" s="9">
        <f t="shared" si="12"/>
        <v>1009</v>
      </c>
      <c r="N103" s="1">
        <v>7109.91</v>
      </c>
      <c r="O103" s="1">
        <v>2144</v>
      </c>
      <c r="P103" s="1">
        <v>174.04</v>
      </c>
      <c r="Q103" s="1">
        <v>212.98</v>
      </c>
      <c r="R103" s="1">
        <v>81.78</v>
      </c>
      <c r="S103" s="1">
        <v>132.07</v>
      </c>
      <c r="T103" s="3">
        <f t="shared" si="9"/>
        <v>128</v>
      </c>
      <c r="U103" s="1">
        <v>177.09</v>
      </c>
      <c r="V103" s="1">
        <v>74.53</v>
      </c>
      <c r="W103" s="9">
        <f t="shared" si="10"/>
        <v>1021</v>
      </c>
      <c r="X103" s="1">
        <v>60</v>
      </c>
      <c r="Y103" s="1">
        <v>99</v>
      </c>
      <c r="Z103" s="1">
        <v>60.58</v>
      </c>
      <c r="AA103" s="1">
        <v>3.07</v>
      </c>
      <c r="AB103" s="1">
        <v>1.74</v>
      </c>
      <c r="AC103" s="1">
        <v>1.26</v>
      </c>
      <c r="AD103" s="1">
        <v>17.920000000000002</v>
      </c>
      <c r="AE103" s="1">
        <v>42.07</v>
      </c>
      <c r="AF103" s="1">
        <v>24.92</v>
      </c>
      <c r="AG103" s="1">
        <v>2</v>
      </c>
      <c r="AH103" s="3">
        <f t="shared" si="11"/>
        <v>104</v>
      </c>
      <c r="AI103" s="1">
        <v>69.06</v>
      </c>
      <c r="AJ103" s="1" t="s">
        <v>37</v>
      </c>
      <c r="AK103" s="1">
        <v>2021</v>
      </c>
      <c r="AL103" s="3">
        <f>$H$1*H103+$J$1*J103+$T$1*T103+$AH$1*AH103</f>
        <v>171.89999999999998</v>
      </c>
      <c r="AM103" s="12">
        <f t="shared" si="13"/>
        <v>101</v>
      </c>
    </row>
    <row r="104" spans="1:39" x14ac:dyDescent="0.35">
      <c r="A104" s="1" t="s">
        <v>1263</v>
      </c>
      <c r="B104" s="1" t="s">
        <v>39</v>
      </c>
      <c r="C104" s="1" t="s">
        <v>1203</v>
      </c>
      <c r="D104" s="1" t="s">
        <v>251</v>
      </c>
      <c r="E104" s="1">
        <v>25</v>
      </c>
      <c r="F104" s="1">
        <v>1995</v>
      </c>
      <c r="G104" s="1">
        <v>13.15</v>
      </c>
      <c r="H104" s="3">
        <f t="shared" si="7"/>
        <v>607</v>
      </c>
      <c r="I104" s="1">
        <v>369.96</v>
      </c>
      <c r="J104" s="3">
        <f t="shared" si="8"/>
        <v>121</v>
      </c>
      <c r="K104" s="1">
        <v>461.07</v>
      </c>
      <c r="L104" s="1">
        <v>80.27</v>
      </c>
      <c r="M104" s="9">
        <f t="shared" si="12"/>
        <v>550</v>
      </c>
      <c r="N104" s="1">
        <v>6628.02</v>
      </c>
      <c r="O104" s="1">
        <v>1676.06</v>
      </c>
      <c r="P104" s="1">
        <v>171</v>
      </c>
      <c r="Q104" s="1">
        <v>200.08</v>
      </c>
      <c r="R104" s="1">
        <v>85.53</v>
      </c>
      <c r="S104" s="1">
        <v>154.99</v>
      </c>
      <c r="T104" s="3">
        <f t="shared" si="9"/>
        <v>117</v>
      </c>
      <c r="U104" s="1">
        <v>179.92</v>
      </c>
      <c r="V104" s="1">
        <v>86.19</v>
      </c>
      <c r="W104" s="9">
        <f t="shared" si="10"/>
        <v>499</v>
      </c>
      <c r="X104" s="1">
        <v>36.97</v>
      </c>
      <c r="Y104" s="1">
        <v>58.97</v>
      </c>
      <c r="Z104" s="1">
        <v>62.68</v>
      </c>
      <c r="AA104" s="1">
        <v>-0.08</v>
      </c>
      <c r="AB104" s="1">
        <v>0.31</v>
      </c>
      <c r="AC104" s="1">
        <v>-0.45</v>
      </c>
      <c r="AD104" s="1">
        <v>3.94</v>
      </c>
      <c r="AE104" s="1">
        <v>27.07</v>
      </c>
      <c r="AF104" s="1">
        <v>5.07</v>
      </c>
      <c r="AG104" s="1">
        <v>1.02</v>
      </c>
      <c r="AH104" s="3">
        <f t="shared" si="11"/>
        <v>142</v>
      </c>
      <c r="AI104" s="1">
        <v>30</v>
      </c>
      <c r="AJ104" s="1" t="s">
        <v>37</v>
      </c>
      <c r="AK104" s="1">
        <v>2021</v>
      </c>
      <c r="AL104" s="3">
        <f>$H$1*H104+$J$1*J104+$T$1*T104+$AH$1*AH104</f>
        <v>174.9</v>
      </c>
      <c r="AM104" s="12">
        <f t="shared" si="13"/>
        <v>102</v>
      </c>
    </row>
    <row r="105" spans="1:39" x14ac:dyDescent="0.35">
      <c r="A105" s="1" t="s">
        <v>1264</v>
      </c>
      <c r="B105" s="1" t="s">
        <v>39</v>
      </c>
      <c r="C105" s="1" t="s">
        <v>1189</v>
      </c>
      <c r="D105" s="1" t="s">
        <v>172</v>
      </c>
      <c r="E105" s="1">
        <v>25</v>
      </c>
      <c r="F105" s="1">
        <v>1995</v>
      </c>
      <c r="G105" s="1">
        <v>10.51</v>
      </c>
      <c r="H105" s="3">
        <f t="shared" si="7"/>
        <v>688</v>
      </c>
      <c r="I105" s="1">
        <v>422.95</v>
      </c>
      <c r="J105" s="3">
        <f t="shared" si="8"/>
        <v>111</v>
      </c>
      <c r="K105" s="1">
        <v>507.05</v>
      </c>
      <c r="L105" s="1">
        <v>83.36</v>
      </c>
      <c r="M105" s="9">
        <f t="shared" si="12"/>
        <v>393</v>
      </c>
      <c r="N105" s="1">
        <v>8369.0300000000007</v>
      </c>
      <c r="O105" s="1">
        <v>2395.9899999999998</v>
      </c>
      <c r="P105" s="1">
        <v>143.08000000000001</v>
      </c>
      <c r="Q105" s="1">
        <v>164.96</v>
      </c>
      <c r="R105" s="1">
        <v>86.68</v>
      </c>
      <c r="S105" s="1">
        <v>210.94</v>
      </c>
      <c r="T105" s="3">
        <f t="shared" si="9"/>
        <v>92</v>
      </c>
      <c r="U105" s="1">
        <v>235.07</v>
      </c>
      <c r="V105" s="1">
        <v>89.84</v>
      </c>
      <c r="W105" s="9">
        <f t="shared" si="10"/>
        <v>300</v>
      </c>
      <c r="X105" s="1">
        <v>60.92</v>
      </c>
      <c r="Y105" s="1">
        <v>90.94</v>
      </c>
      <c r="Z105" s="1">
        <v>67.02</v>
      </c>
      <c r="AA105" s="1">
        <v>-0.05</v>
      </c>
      <c r="AB105" s="1">
        <v>0.27</v>
      </c>
      <c r="AC105" s="1">
        <v>-0.3</v>
      </c>
      <c r="AD105" s="1">
        <v>8.0500000000000007</v>
      </c>
      <c r="AE105" s="1">
        <v>38.94</v>
      </c>
      <c r="AF105" s="1">
        <v>6.99</v>
      </c>
      <c r="AG105" s="1">
        <v>0.98</v>
      </c>
      <c r="AH105" s="3">
        <f t="shared" si="11"/>
        <v>152</v>
      </c>
      <c r="AI105" s="1">
        <v>45.98</v>
      </c>
      <c r="AJ105" s="1" t="s">
        <v>37</v>
      </c>
      <c r="AK105" s="1">
        <v>2021</v>
      </c>
      <c r="AL105" s="3">
        <f>$H$1*H105+$J$1*J105+$T$1*T105+$AH$1*AH105</f>
        <v>176.24999999999997</v>
      </c>
      <c r="AM105" s="12">
        <f t="shared" si="13"/>
        <v>103</v>
      </c>
    </row>
    <row r="106" spans="1:39" x14ac:dyDescent="0.35">
      <c r="A106" s="1" t="s">
        <v>1265</v>
      </c>
      <c r="B106" s="1" t="s">
        <v>87</v>
      </c>
      <c r="C106" s="1" t="s">
        <v>1207</v>
      </c>
      <c r="D106" s="1" t="s">
        <v>60</v>
      </c>
      <c r="E106" s="1">
        <v>34</v>
      </c>
      <c r="F106" s="1">
        <v>1986</v>
      </c>
      <c r="G106" s="1">
        <v>8.08</v>
      </c>
      <c r="H106" s="3">
        <f t="shared" si="7"/>
        <v>774</v>
      </c>
      <c r="I106" s="1">
        <v>252.09</v>
      </c>
      <c r="J106" s="3">
        <f t="shared" si="8"/>
        <v>145</v>
      </c>
      <c r="K106" s="1">
        <v>347.04</v>
      </c>
      <c r="L106" s="1">
        <v>72.61</v>
      </c>
      <c r="M106" s="9">
        <f t="shared" si="12"/>
        <v>972</v>
      </c>
      <c r="N106" s="1">
        <v>4796</v>
      </c>
      <c r="O106" s="1">
        <v>1549</v>
      </c>
      <c r="P106" s="1">
        <v>112.06</v>
      </c>
      <c r="Q106" s="1">
        <v>131.96</v>
      </c>
      <c r="R106" s="1">
        <v>84.83</v>
      </c>
      <c r="S106" s="1">
        <v>105.92</v>
      </c>
      <c r="T106" s="3">
        <f t="shared" si="9"/>
        <v>141</v>
      </c>
      <c r="U106" s="1">
        <v>132.01</v>
      </c>
      <c r="V106" s="1">
        <v>80.27</v>
      </c>
      <c r="W106" s="9">
        <f t="shared" si="10"/>
        <v>788</v>
      </c>
      <c r="X106" s="1">
        <v>32.96</v>
      </c>
      <c r="Y106" s="1">
        <v>68.97</v>
      </c>
      <c r="Z106" s="1">
        <v>47.84</v>
      </c>
      <c r="AA106" s="1">
        <v>-0.09</v>
      </c>
      <c r="AB106" s="1">
        <v>0.75</v>
      </c>
      <c r="AC106" s="1">
        <v>-0.85</v>
      </c>
      <c r="AD106" s="1">
        <v>4.07</v>
      </c>
      <c r="AE106" s="1">
        <v>14.91</v>
      </c>
      <c r="AF106" s="1">
        <v>8.0299999999999994</v>
      </c>
      <c r="AG106" s="1">
        <v>4.07</v>
      </c>
      <c r="AH106" s="3">
        <f t="shared" si="11"/>
        <v>46</v>
      </c>
      <c r="AI106" s="1">
        <v>22.92</v>
      </c>
      <c r="AJ106" s="1" t="s">
        <v>37</v>
      </c>
      <c r="AK106" s="1">
        <v>2021</v>
      </c>
      <c r="AL106" s="3">
        <f>$H$1*H106+$J$1*J106+$T$1*T106+$AH$1*AH106</f>
        <v>177.20000000000002</v>
      </c>
      <c r="AM106" s="12">
        <f t="shared" si="13"/>
        <v>104</v>
      </c>
    </row>
    <row r="107" spans="1:39" x14ac:dyDescent="0.35">
      <c r="A107" s="1" t="s">
        <v>655</v>
      </c>
      <c r="B107" s="1" t="s">
        <v>57</v>
      </c>
      <c r="C107" s="1" t="s">
        <v>82</v>
      </c>
      <c r="D107" s="1" t="s">
        <v>120</v>
      </c>
      <c r="E107" s="1">
        <v>28</v>
      </c>
      <c r="F107" s="1">
        <v>1992</v>
      </c>
      <c r="G107" s="1">
        <v>8.18</v>
      </c>
      <c r="H107" s="3">
        <f t="shared" si="7"/>
        <v>768</v>
      </c>
      <c r="I107" s="1">
        <v>264.10000000000002</v>
      </c>
      <c r="J107" s="3">
        <f t="shared" si="8"/>
        <v>143</v>
      </c>
      <c r="K107" s="1">
        <v>355.93</v>
      </c>
      <c r="L107" s="1">
        <v>74.290000000000006</v>
      </c>
      <c r="M107" s="9">
        <f t="shared" si="12"/>
        <v>890</v>
      </c>
      <c r="N107" s="1">
        <v>4983.93</v>
      </c>
      <c r="O107" s="1">
        <v>1417.03</v>
      </c>
      <c r="P107" s="1">
        <v>129.97</v>
      </c>
      <c r="Q107" s="1">
        <v>151.97999999999999</v>
      </c>
      <c r="R107" s="1">
        <v>85.6</v>
      </c>
      <c r="S107" s="1">
        <v>82.09</v>
      </c>
      <c r="T107" s="3">
        <f t="shared" si="9"/>
        <v>150</v>
      </c>
      <c r="U107" s="1">
        <v>104.02</v>
      </c>
      <c r="V107" s="1">
        <v>78.81</v>
      </c>
      <c r="W107" s="9">
        <f t="shared" si="10"/>
        <v>863</v>
      </c>
      <c r="X107" s="1">
        <v>43.1</v>
      </c>
      <c r="Y107" s="1">
        <v>78.94</v>
      </c>
      <c r="Z107" s="1">
        <v>54.3</v>
      </c>
      <c r="AA107" s="1">
        <v>0.09</v>
      </c>
      <c r="AB107" s="1">
        <v>0.49</v>
      </c>
      <c r="AC107" s="1">
        <v>-0.48</v>
      </c>
      <c r="AD107" s="1">
        <v>7.92</v>
      </c>
      <c r="AE107" s="1">
        <v>31</v>
      </c>
      <c r="AF107" s="1">
        <v>9.08</v>
      </c>
      <c r="AG107" s="1">
        <v>4.0199999999999996</v>
      </c>
      <c r="AH107" s="3">
        <f t="shared" si="11"/>
        <v>51</v>
      </c>
      <c r="AI107" s="1">
        <v>28.91</v>
      </c>
      <c r="AJ107" s="1" t="s">
        <v>37</v>
      </c>
      <c r="AK107" s="1">
        <v>2021</v>
      </c>
      <c r="AL107" s="3">
        <f>$H$1*H107+$J$1*J107+$T$1*T107+$AH$1*AH107</f>
        <v>179.65000000000003</v>
      </c>
      <c r="AM107" s="12">
        <f t="shared" si="13"/>
        <v>105</v>
      </c>
    </row>
    <row r="108" spans="1:39" x14ac:dyDescent="0.35">
      <c r="A108" s="1" t="s">
        <v>677</v>
      </c>
      <c r="B108" s="1" t="s">
        <v>678</v>
      </c>
      <c r="C108" s="1" t="s">
        <v>26</v>
      </c>
      <c r="D108" s="1" t="s">
        <v>42</v>
      </c>
      <c r="E108" s="1">
        <v>29</v>
      </c>
      <c r="F108" s="1">
        <v>1991</v>
      </c>
      <c r="G108" s="1">
        <v>14.81</v>
      </c>
      <c r="H108" s="3">
        <f t="shared" si="7"/>
        <v>542</v>
      </c>
      <c r="I108" s="1">
        <v>373.02</v>
      </c>
      <c r="J108" s="3">
        <f t="shared" si="8"/>
        <v>119</v>
      </c>
      <c r="K108" s="1">
        <v>426.01</v>
      </c>
      <c r="L108" s="1">
        <v>87.64</v>
      </c>
      <c r="M108" s="9">
        <f t="shared" si="12"/>
        <v>167</v>
      </c>
      <c r="N108" s="1">
        <v>5241.91</v>
      </c>
      <c r="O108" s="1">
        <v>895.97</v>
      </c>
      <c r="P108" s="1">
        <v>230.08</v>
      </c>
      <c r="Q108" s="1">
        <v>251.01</v>
      </c>
      <c r="R108" s="1">
        <v>91.65</v>
      </c>
      <c r="S108" s="1">
        <v>109.07</v>
      </c>
      <c r="T108" s="3">
        <f t="shared" si="9"/>
        <v>139</v>
      </c>
      <c r="U108" s="1">
        <v>124.04</v>
      </c>
      <c r="V108" s="1">
        <v>87.95</v>
      </c>
      <c r="W108" s="9">
        <f t="shared" si="10"/>
        <v>414</v>
      </c>
      <c r="X108" s="1">
        <v>19.059999999999999</v>
      </c>
      <c r="Y108" s="1">
        <v>25.01</v>
      </c>
      <c r="Z108" s="1">
        <v>76.03</v>
      </c>
      <c r="AA108" s="1">
        <v>3.05</v>
      </c>
      <c r="AB108" s="1">
        <v>1.33</v>
      </c>
      <c r="AC108" s="1">
        <v>1.64</v>
      </c>
      <c r="AD108" s="1">
        <v>20.02</v>
      </c>
      <c r="AE108" s="1">
        <v>24.97</v>
      </c>
      <c r="AF108" s="1">
        <v>13.03</v>
      </c>
      <c r="AG108" s="1">
        <v>0.91</v>
      </c>
      <c r="AH108" s="3">
        <f t="shared" si="11"/>
        <v>168</v>
      </c>
      <c r="AI108" s="1">
        <v>28.09</v>
      </c>
      <c r="AJ108" s="1" t="s">
        <v>37</v>
      </c>
      <c r="AK108" s="1">
        <v>2021</v>
      </c>
      <c r="AL108" s="3">
        <f>$H$1*H108+$J$1*J108+$T$1*T108+$AH$1*AH108</f>
        <v>181</v>
      </c>
      <c r="AM108" s="12">
        <f t="shared" si="13"/>
        <v>106</v>
      </c>
    </row>
    <row r="109" spans="1:39" x14ac:dyDescent="0.35">
      <c r="A109" s="1" t="s">
        <v>1266</v>
      </c>
      <c r="B109" s="1" t="s">
        <v>39</v>
      </c>
      <c r="C109" s="1" t="s">
        <v>1189</v>
      </c>
      <c r="D109" s="1" t="s">
        <v>60</v>
      </c>
      <c r="E109" s="1">
        <v>25</v>
      </c>
      <c r="F109" s="1">
        <v>1994</v>
      </c>
      <c r="G109" s="1">
        <v>6.34</v>
      </c>
      <c r="H109" s="3">
        <f t="shared" si="7"/>
        <v>827</v>
      </c>
      <c r="I109" s="1">
        <v>355.95</v>
      </c>
      <c r="J109" s="3">
        <f t="shared" si="8"/>
        <v>125</v>
      </c>
      <c r="K109" s="1">
        <v>431.93</v>
      </c>
      <c r="L109" s="1">
        <v>82.42</v>
      </c>
      <c r="M109" s="9">
        <f t="shared" si="12"/>
        <v>441</v>
      </c>
      <c r="N109" s="1">
        <v>6477.09</v>
      </c>
      <c r="O109" s="1">
        <v>2137.08</v>
      </c>
      <c r="P109" s="1">
        <v>146.08000000000001</v>
      </c>
      <c r="Q109" s="1">
        <v>155.99</v>
      </c>
      <c r="R109" s="1">
        <v>93.62</v>
      </c>
      <c r="S109" s="1">
        <v>160.03</v>
      </c>
      <c r="T109" s="3">
        <f t="shared" si="9"/>
        <v>115</v>
      </c>
      <c r="U109" s="1">
        <v>179.92</v>
      </c>
      <c r="V109" s="1">
        <v>88.82</v>
      </c>
      <c r="W109" s="9">
        <f t="shared" si="10"/>
        <v>357</v>
      </c>
      <c r="X109" s="1">
        <v>42.06</v>
      </c>
      <c r="Y109" s="1">
        <v>83.97</v>
      </c>
      <c r="Z109" s="1">
        <v>49.97</v>
      </c>
      <c r="AA109" s="1">
        <v>-0.04</v>
      </c>
      <c r="AB109" s="1">
        <v>0.21</v>
      </c>
      <c r="AC109" s="1">
        <v>-0.28999999999999998</v>
      </c>
      <c r="AD109" s="1">
        <v>4.09</v>
      </c>
      <c r="AE109" s="1">
        <v>35.049999999999997</v>
      </c>
      <c r="AF109" s="1">
        <v>8.01</v>
      </c>
      <c r="AG109" s="1">
        <v>2.0699999999999998</v>
      </c>
      <c r="AH109" s="3">
        <f t="shared" si="11"/>
        <v>95</v>
      </c>
      <c r="AI109" s="1">
        <v>40.03</v>
      </c>
      <c r="AJ109" s="1" t="s">
        <v>37</v>
      </c>
      <c r="AK109" s="1">
        <v>2021</v>
      </c>
      <c r="AL109" s="3">
        <f>$H$1*H109+$J$1*J109+$T$1*T109+$AH$1*AH109</f>
        <v>183.7</v>
      </c>
      <c r="AM109" s="12">
        <f t="shared" si="13"/>
        <v>107</v>
      </c>
    </row>
    <row r="110" spans="1:39" x14ac:dyDescent="0.35">
      <c r="A110" s="1" t="s">
        <v>1267</v>
      </c>
      <c r="B110" s="1" t="s">
        <v>39</v>
      </c>
      <c r="C110" s="1" t="s">
        <v>1189</v>
      </c>
      <c r="D110" s="1" t="s">
        <v>91</v>
      </c>
      <c r="E110" s="1">
        <v>24</v>
      </c>
      <c r="F110" s="1">
        <v>1995</v>
      </c>
      <c r="G110" s="1">
        <v>6.77</v>
      </c>
      <c r="H110" s="3">
        <f t="shared" si="7"/>
        <v>812</v>
      </c>
      <c r="I110" s="1">
        <v>351.03</v>
      </c>
      <c r="J110" s="3">
        <f t="shared" si="8"/>
        <v>128</v>
      </c>
      <c r="K110" s="1">
        <v>426.03</v>
      </c>
      <c r="L110" s="1">
        <v>82.3</v>
      </c>
      <c r="M110" s="9">
        <f t="shared" si="12"/>
        <v>449</v>
      </c>
      <c r="N110" s="1">
        <v>6421.92</v>
      </c>
      <c r="O110" s="1">
        <v>1748.05</v>
      </c>
      <c r="P110" s="1">
        <v>164.07</v>
      </c>
      <c r="Q110" s="1">
        <v>182</v>
      </c>
      <c r="R110" s="1">
        <v>90.09</v>
      </c>
      <c r="S110" s="1">
        <v>140.04</v>
      </c>
      <c r="T110" s="3">
        <f t="shared" si="9"/>
        <v>123</v>
      </c>
      <c r="U110" s="1">
        <v>166.02</v>
      </c>
      <c r="V110" s="1">
        <v>84.26</v>
      </c>
      <c r="W110" s="9">
        <f t="shared" si="10"/>
        <v>603</v>
      </c>
      <c r="X110" s="1">
        <v>43.07</v>
      </c>
      <c r="Y110" s="1">
        <v>68.09</v>
      </c>
      <c r="Z110" s="1">
        <v>63.27</v>
      </c>
      <c r="AA110" s="1">
        <v>0.1</v>
      </c>
      <c r="AB110" s="1">
        <v>0.91</v>
      </c>
      <c r="AC110" s="1">
        <v>-1.01</v>
      </c>
      <c r="AD110" s="1">
        <v>11.93</v>
      </c>
      <c r="AE110" s="1">
        <v>37.07</v>
      </c>
      <c r="AF110" s="1">
        <v>12.02</v>
      </c>
      <c r="AG110" s="1">
        <v>2.04</v>
      </c>
      <c r="AH110" s="3">
        <f t="shared" si="11"/>
        <v>99</v>
      </c>
      <c r="AI110" s="1">
        <v>44.91</v>
      </c>
      <c r="AJ110" s="1" t="s">
        <v>37</v>
      </c>
      <c r="AK110" s="1">
        <v>2021</v>
      </c>
      <c r="AL110" s="3">
        <f>$H$1*H110+$J$1*J110+$T$1*T110+$AH$1*AH110</f>
        <v>186.45</v>
      </c>
      <c r="AM110" s="12">
        <f t="shared" si="13"/>
        <v>108</v>
      </c>
    </row>
    <row r="111" spans="1:39" x14ac:dyDescent="0.35">
      <c r="A111" s="1" t="s">
        <v>981</v>
      </c>
      <c r="B111" s="1" t="s">
        <v>39</v>
      </c>
      <c r="C111" s="1" t="s">
        <v>82</v>
      </c>
      <c r="D111" s="1" t="s">
        <v>357</v>
      </c>
      <c r="E111" s="1">
        <v>27</v>
      </c>
      <c r="F111" s="1">
        <v>1993</v>
      </c>
      <c r="G111" s="1">
        <v>6.77</v>
      </c>
      <c r="H111" s="3">
        <f t="shared" si="7"/>
        <v>812</v>
      </c>
      <c r="I111" s="1">
        <v>257.02999999999997</v>
      </c>
      <c r="J111" s="3">
        <f t="shared" si="8"/>
        <v>144</v>
      </c>
      <c r="K111" s="1">
        <v>302.01</v>
      </c>
      <c r="L111" s="1">
        <v>85.15</v>
      </c>
      <c r="M111" s="9">
        <f t="shared" si="12"/>
        <v>293</v>
      </c>
      <c r="N111" s="1">
        <v>4297.92</v>
      </c>
      <c r="O111" s="1">
        <v>1176.92</v>
      </c>
      <c r="P111" s="1">
        <v>139.96</v>
      </c>
      <c r="Q111" s="1">
        <v>152.91999999999999</v>
      </c>
      <c r="R111" s="1">
        <v>91.5</v>
      </c>
      <c r="S111" s="1">
        <v>80.040000000000006</v>
      </c>
      <c r="T111" s="3">
        <f t="shared" si="9"/>
        <v>152</v>
      </c>
      <c r="U111" s="1">
        <v>91.01</v>
      </c>
      <c r="V111" s="1">
        <v>87.81</v>
      </c>
      <c r="W111" s="9">
        <f t="shared" si="10"/>
        <v>419</v>
      </c>
      <c r="X111" s="1">
        <v>29.05</v>
      </c>
      <c r="Y111" s="1">
        <v>43.98</v>
      </c>
      <c r="Z111" s="1">
        <v>65.84</v>
      </c>
      <c r="AA111" s="1">
        <v>2.0299999999999998</v>
      </c>
      <c r="AB111" s="1">
        <v>1.49</v>
      </c>
      <c r="AC111" s="1">
        <v>0.47</v>
      </c>
      <c r="AD111" s="1">
        <v>13.09</v>
      </c>
      <c r="AE111" s="1">
        <v>23</v>
      </c>
      <c r="AF111" s="1">
        <v>11.02</v>
      </c>
      <c r="AG111" s="1">
        <v>3.94</v>
      </c>
      <c r="AH111" s="3">
        <f t="shared" si="11"/>
        <v>61</v>
      </c>
      <c r="AI111" s="1">
        <v>23.93</v>
      </c>
      <c r="AJ111" s="1" t="s">
        <v>37</v>
      </c>
      <c r="AK111" s="1">
        <v>2021</v>
      </c>
      <c r="AL111" s="3">
        <f>$H$1*H111+$J$1*J111+$T$1*T111+$AH$1*AH111</f>
        <v>187.9</v>
      </c>
      <c r="AM111" s="12">
        <f t="shared" si="13"/>
        <v>109</v>
      </c>
    </row>
    <row r="112" spans="1:39" x14ac:dyDescent="0.35">
      <c r="A112" s="1" t="s">
        <v>1268</v>
      </c>
      <c r="B112" s="1" t="s">
        <v>77</v>
      </c>
      <c r="C112" s="1" t="s">
        <v>1189</v>
      </c>
      <c r="D112" s="1" t="s">
        <v>314</v>
      </c>
      <c r="E112" s="1">
        <v>30</v>
      </c>
      <c r="F112" s="1">
        <v>1989</v>
      </c>
      <c r="G112" s="1">
        <v>11.54</v>
      </c>
      <c r="H112" s="3">
        <f t="shared" si="7"/>
        <v>665</v>
      </c>
      <c r="I112" s="1">
        <v>342.07</v>
      </c>
      <c r="J112" s="3">
        <f t="shared" si="8"/>
        <v>130</v>
      </c>
      <c r="K112" s="1">
        <v>511.09</v>
      </c>
      <c r="L112" s="1">
        <v>66.97</v>
      </c>
      <c r="M112" s="9">
        <f t="shared" si="12"/>
        <v>1147</v>
      </c>
      <c r="N112" s="1">
        <v>6759.98</v>
      </c>
      <c r="O112" s="1">
        <v>2520.02</v>
      </c>
      <c r="P112" s="1">
        <v>130.96</v>
      </c>
      <c r="Q112" s="1">
        <v>149.99</v>
      </c>
      <c r="R112" s="1">
        <v>87.3</v>
      </c>
      <c r="S112" s="1">
        <v>134.07</v>
      </c>
      <c r="T112" s="3">
        <f t="shared" si="9"/>
        <v>125</v>
      </c>
      <c r="U112" s="1">
        <v>179.98</v>
      </c>
      <c r="V112" s="1">
        <v>74.41</v>
      </c>
      <c r="W112" s="9">
        <f t="shared" si="10"/>
        <v>1023</v>
      </c>
      <c r="X112" s="1">
        <v>61.99</v>
      </c>
      <c r="Y112" s="1">
        <v>154.02000000000001</v>
      </c>
      <c r="Z112" s="1">
        <v>40.24</v>
      </c>
      <c r="AA112" s="1">
        <v>2.09</v>
      </c>
      <c r="AB112" s="1">
        <v>1.31</v>
      </c>
      <c r="AC112" s="1">
        <v>0.69</v>
      </c>
      <c r="AD112" s="1">
        <v>16.920000000000002</v>
      </c>
      <c r="AE112" s="1">
        <v>31.97</v>
      </c>
      <c r="AF112" s="1">
        <v>10.01</v>
      </c>
      <c r="AG112" s="1">
        <v>0.98</v>
      </c>
      <c r="AH112" s="3">
        <f t="shared" si="11"/>
        <v>152</v>
      </c>
      <c r="AI112" s="1">
        <v>47.07</v>
      </c>
      <c r="AJ112" s="1" t="s">
        <v>79</v>
      </c>
      <c r="AK112" s="1">
        <v>2021</v>
      </c>
      <c r="AL112" s="3">
        <f>$H$1*H112+$J$1*J112+$T$1*T112+$AH$1*AH112</f>
        <v>188.85</v>
      </c>
      <c r="AM112" s="12">
        <f t="shared" si="13"/>
        <v>110</v>
      </c>
    </row>
    <row r="113" spans="1:39" x14ac:dyDescent="0.35">
      <c r="A113" s="1" t="s">
        <v>934</v>
      </c>
      <c r="B113" s="1" t="s">
        <v>68</v>
      </c>
      <c r="C113" s="1" t="s">
        <v>26</v>
      </c>
      <c r="D113" s="1" t="s">
        <v>120</v>
      </c>
      <c r="E113" s="1">
        <v>33</v>
      </c>
      <c r="F113" s="1">
        <v>1987</v>
      </c>
      <c r="G113" s="1">
        <v>7.44</v>
      </c>
      <c r="H113" s="3">
        <f t="shared" si="7"/>
        <v>791</v>
      </c>
      <c r="I113" s="1">
        <v>211</v>
      </c>
      <c r="J113" s="3">
        <f t="shared" si="8"/>
        <v>153</v>
      </c>
      <c r="K113" s="1">
        <v>283.95999999999998</v>
      </c>
      <c r="L113" s="1">
        <v>74.239999999999995</v>
      </c>
      <c r="M113" s="9">
        <f t="shared" si="12"/>
        <v>892</v>
      </c>
      <c r="N113" s="1">
        <v>3671.01</v>
      </c>
      <c r="O113" s="1">
        <v>780.97</v>
      </c>
      <c r="P113" s="1">
        <v>107.02</v>
      </c>
      <c r="Q113" s="1">
        <v>124.03</v>
      </c>
      <c r="R113" s="1">
        <v>86.26</v>
      </c>
      <c r="S113" s="1">
        <v>79.02</v>
      </c>
      <c r="T113" s="3">
        <f t="shared" si="9"/>
        <v>157</v>
      </c>
      <c r="U113" s="1">
        <v>102.92</v>
      </c>
      <c r="V113" s="1">
        <v>76.7</v>
      </c>
      <c r="W113" s="9">
        <f t="shared" si="10"/>
        <v>951</v>
      </c>
      <c r="X113" s="1">
        <v>20.09</v>
      </c>
      <c r="Y113" s="1">
        <v>34.9</v>
      </c>
      <c r="Z113" s="1">
        <v>57.02</v>
      </c>
      <c r="AA113" s="1">
        <v>1.08</v>
      </c>
      <c r="AB113" s="1">
        <v>1.2</v>
      </c>
      <c r="AC113" s="1">
        <v>-0.28999999999999998</v>
      </c>
      <c r="AD113" s="1">
        <v>4.99</v>
      </c>
      <c r="AE113" s="1">
        <v>14.93</v>
      </c>
      <c r="AF113" s="1">
        <v>10.01</v>
      </c>
      <c r="AG113" s="1">
        <v>3.95</v>
      </c>
      <c r="AH113" s="3">
        <f t="shared" si="11"/>
        <v>59</v>
      </c>
      <c r="AI113" s="1">
        <v>19.010000000000002</v>
      </c>
      <c r="AJ113" s="1" t="s">
        <v>37</v>
      </c>
      <c r="AK113" s="1">
        <v>2021</v>
      </c>
      <c r="AL113" s="3">
        <f>$H$1*H113+$J$1*J113+$T$1*T113+$AH$1*AH113</f>
        <v>189.6</v>
      </c>
      <c r="AM113" s="12">
        <f t="shared" si="13"/>
        <v>111</v>
      </c>
    </row>
    <row r="114" spans="1:39" x14ac:dyDescent="0.35">
      <c r="A114" s="1" t="s">
        <v>1269</v>
      </c>
      <c r="B114" s="1" t="s">
        <v>57</v>
      </c>
      <c r="C114" s="1" t="s">
        <v>1189</v>
      </c>
      <c r="D114" s="1" t="s">
        <v>105</v>
      </c>
      <c r="E114" s="1">
        <v>26</v>
      </c>
      <c r="F114" s="1">
        <v>1994</v>
      </c>
      <c r="G114" s="1">
        <v>10.26</v>
      </c>
      <c r="H114" s="3">
        <f t="shared" si="7"/>
        <v>698</v>
      </c>
      <c r="I114" s="1">
        <v>314.08999999999997</v>
      </c>
      <c r="J114" s="3">
        <f t="shared" si="8"/>
        <v>135</v>
      </c>
      <c r="K114" s="1">
        <v>382.96</v>
      </c>
      <c r="L114" s="1">
        <v>81.93</v>
      </c>
      <c r="M114" s="9">
        <f t="shared" si="12"/>
        <v>465</v>
      </c>
      <c r="N114" s="1">
        <v>5712.04</v>
      </c>
      <c r="O114" s="1">
        <v>1023.98</v>
      </c>
      <c r="P114" s="1">
        <v>147.97999999999999</v>
      </c>
      <c r="Q114" s="1">
        <v>171.07</v>
      </c>
      <c r="R114" s="1">
        <v>86.6</v>
      </c>
      <c r="S114" s="1">
        <v>119.01</v>
      </c>
      <c r="T114" s="3">
        <f t="shared" si="9"/>
        <v>133</v>
      </c>
      <c r="U114" s="1">
        <v>137.01</v>
      </c>
      <c r="V114" s="1">
        <v>86.93</v>
      </c>
      <c r="W114" s="9">
        <f t="shared" si="10"/>
        <v>463</v>
      </c>
      <c r="X114" s="1">
        <v>40.93</v>
      </c>
      <c r="Y114" s="1">
        <v>59.08</v>
      </c>
      <c r="Z114" s="1">
        <v>69.569999999999993</v>
      </c>
      <c r="AA114" s="1">
        <v>1.07</v>
      </c>
      <c r="AB114" s="1">
        <v>0.28000000000000003</v>
      </c>
      <c r="AC114" s="1">
        <v>0.65</v>
      </c>
      <c r="AD114" s="1">
        <v>6.95</v>
      </c>
      <c r="AE114" s="1">
        <v>28.91</v>
      </c>
      <c r="AF114" s="1">
        <v>4.91</v>
      </c>
      <c r="AG114" s="1">
        <v>1.05</v>
      </c>
      <c r="AH114" s="3">
        <f t="shared" si="11"/>
        <v>136</v>
      </c>
      <c r="AI114" s="1">
        <v>20.94</v>
      </c>
      <c r="AJ114" s="1" t="s">
        <v>37</v>
      </c>
      <c r="AK114" s="1">
        <v>2021</v>
      </c>
      <c r="AL114" s="3">
        <f>$H$1*H114+$J$1*J114+$T$1*T114+$AH$1*AH114</f>
        <v>191.10000000000002</v>
      </c>
      <c r="AM114" s="12">
        <f t="shared" si="13"/>
        <v>112</v>
      </c>
    </row>
    <row r="115" spans="1:39" x14ac:dyDescent="0.35">
      <c r="A115" s="1" t="s">
        <v>1270</v>
      </c>
      <c r="B115" s="1" t="s">
        <v>39</v>
      </c>
      <c r="C115" s="1" t="s">
        <v>1207</v>
      </c>
      <c r="D115" s="1" t="s">
        <v>168</v>
      </c>
      <c r="E115" s="1">
        <v>21</v>
      </c>
      <c r="F115" s="1">
        <v>1999</v>
      </c>
      <c r="G115" s="1">
        <v>7.02</v>
      </c>
      <c r="H115" s="3">
        <f t="shared" si="7"/>
        <v>808</v>
      </c>
      <c r="I115" s="1">
        <v>231.08</v>
      </c>
      <c r="J115" s="3">
        <f t="shared" si="8"/>
        <v>151</v>
      </c>
      <c r="K115" s="1">
        <v>330.99</v>
      </c>
      <c r="L115" s="1">
        <v>69.8</v>
      </c>
      <c r="M115" s="9">
        <f t="shared" si="12"/>
        <v>1060</v>
      </c>
      <c r="N115" s="1">
        <v>3953.94</v>
      </c>
      <c r="O115" s="1">
        <v>1409.9</v>
      </c>
      <c r="P115" s="1">
        <v>111.94</v>
      </c>
      <c r="Q115" s="1">
        <v>133.03</v>
      </c>
      <c r="R115" s="1">
        <v>84.25</v>
      </c>
      <c r="S115" s="1">
        <v>94.99</v>
      </c>
      <c r="T115" s="3">
        <f t="shared" si="9"/>
        <v>146</v>
      </c>
      <c r="U115" s="1">
        <v>122.99</v>
      </c>
      <c r="V115" s="1">
        <v>77.2</v>
      </c>
      <c r="W115" s="9">
        <f t="shared" si="10"/>
        <v>929</v>
      </c>
      <c r="X115" s="1">
        <v>19.079999999999998</v>
      </c>
      <c r="Y115" s="1">
        <v>55.9</v>
      </c>
      <c r="Z115" s="1">
        <v>33.86</v>
      </c>
      <c r="AA115" s="1">
        <v>0.93</v>
      </c>
      <c r="AB115" s="1">
        <v>1.29</v>
      </c>
      <c r="AC115" s="1">
        <v>-0.28999999999999998</v>
      </c>
      <c r="AD115" s="1">
        <v>6.93</v>
      </c>
      <c r="AE115" s="1">
        <v>7</v>
      </c>
      <c r="AF115" s="1">
        <v>9.06</v>
      </c>
      <c r="AG115" s="1">
        <v>3.04</v>
      </c>
      <c r="AH115" s="3">
        <f t="shared" si="11"/>
        <v>72</v>
      </c>
      <c r="AI115" s="1">
        <v>18.97</v>
      </c>
      <c r="AJ115" s="1" t="s">
        <v>37</v>
      </c>
      <c r="AK115" s="1">
        <v>2021</v>
      </c>
      <c r="AL115" s="3">
        <f>$H$1*H115+$J$1*J115+$T$1*T115+$AH$1*AH115</f>
        <v>191.75</v>
      </c>
      <c r="AM115" s="12">
        <f t="shared" si="13"/>
        <v>113</v>
      </c>
    </row>
    <row r="116" spans="1:39" x14ac:dyDescent="0.35">
      <c r="A116" s="1" t="s">
        <v>923</v>
      </c>
      <c r="B116" s="1" t="s">
        <v>71</v>
      </c>
      <c r="C116" s="1" t="s">
        <v>82</v>
      </c>
      <c r="D116" s="1" t="s">
        <v>107</v>
      </c>
      <c r="E116" s="1">
        <v>29</v>
      </c>
      <c r="F116" s="1">
        <v>1990</v>
      </c>
      <c r="G116" s="1">
        <v>10.77</v>
      </c>
      <c r="H116" s="3">
        <f t="shared" si="7"/>
        <v>681</v>
      </c>
      <c r="I116" s="1">
        <v>359</v>
      </c>
      <c r="J116" s="3">
        <f t="shared" si="8"/>
        <v>123</v>
      </c>
      <c r="K116" s="1">
        <v>497.08</v>
      </c>
      <c r="L116" s="1">
        <v>72.290000000000006</v>
      </c>
      <c r="M116" s="9">
        <f t="shared" si="12"/>
        <v>984</v>
      </c>
      <c r="N116" s="1">
        <v>6357.98</v>
      </c>
      <c r="O116" s="1">
        <v>1941</v>
      </c>
      <c r="P116" s="1">
        <v>182.01</v>
      </c>
      <c r="Q116" s="1">
        <v>218.9</v>
      </c>
      <c r="R116" s="1">
        <v>83.14</v>
      </c>
      <c r="S116" s="1">
        <v>112.02</v>
      </c>
      <c r="T116" s="3">
        <f t="shared" si="9"/>
        <v>136</v>
      </c>
      <c r="U116" s="1">
        <v>145.97</v>
      </c>
      <c r="V116" s="1">
        <v>76.64</v>
      </c>
      <c r="W116" s="9">
        <f t="shared" si="10"/>
        <v>953</v>
      </c>
      <c r="X116" s="1">
        <v>51.1</v>
      </c>
      <c r="Y116" s="1">
        <v>103.01</v>
      </c>
      <c r="Z116" s="1">
        <v>49.57</v>
      </c>
      <c r="AA116" s="1">
        <v>4.04</v>
      </c>
      <c r="AB116" s="1">
        <v>1.98</v>
      </c>
      <c r="AC116" s="1">
        <v>2.14</v>
      </c>
      <c r="AD116" s="1">
        <v>18.98</v>
      </c>
      <c r="AE116" s="1">
        <v>35.090000000000003</v>
      </c>
      <c r="AF116" s="1">
        <v>13.03</v>
      </c>
      <c r="AG116" s="1">
        <v>0.94</v>
      </c>
      <c r="AH116" s="3">
        <f t="shared" si="11"/>
        <v>159</v>
      </c>
      <c r="AI116" s="1">
        <v>47.09</v>
      </c>
      <c r="AJ116" s="1" t="s">
        <v>37</v>
      </c>
      <c r="AK116" s="1">
        <v>2021</v>
      </c>
      <c r="AL116" s="3">
        <f>$H$1*H116+$J$1*J116+$T$1*T116+$AH$1*AH116</f>
        <v>192.85</v>
      </c>
      <c r="AM116" s="12">
        <f t="shared" si="13"/>
        <v>114</v>
      </c>
    </row>
    <row r="117" spans="1:39" x14ac:dyDescent="0.35">
      <c r="A117" s="1" t="s">
        <v>684</v>
      </c>
      <c r="B117" s="1" t="s">
        <v>250</v>
      </c>
      <c r="C117" s="1" t="s">
        <v>26</v>
      </c>
      <c r="D117" s="1" t="s">
        <v>251</v>
      </c>
      <c r="E117" s="1">
        <v>21</v>
      </c>
      <c r="F117" s="1">
        <v>1998</v>
      </c>
      <c r="G117" s="1">
        <v>7.88</v>
      </c>
      <c r="H117" s="3">
        <f t="shared" si="7"/>
        <v>782</v>
      </c>
      <c r="I117" s="1">
        <v>219.97</v>
      </c>
      <c r="J117" s="3">
        <f t="shared" si="8"/>
        <v>152</v>
      </c>
      <c r="K117" s="1">
        <v>260.91000000000003</v>
      </c>
      <c r="L117" s="1">
        <v>84.25</v>
      </c>
      <c r="M117" s="9">
        <f t="shared" si="12"/>
        <v>344</v>
      </c>
      <c r="N117" s="1">
        <v>3595.04</v>
      </c>
      <c r="O117" s="1">
        <v>998.92</v>
      </c>
      <c r="P117" s="1">
        <v>119.07</v>
      </c>
      <c r="Q117" s="1">
        <v>135.05000000000001</v>
      </c>
      <c r="R117" s="1">
        <v>88.14</v>
      </c>
      <c r="S117" s="1">
        <v>78.06</v>
      </c>
      <c r="T117" s="3">
        <f t="shared" si="9"/>
        <v>158</v>
      </c>
      <c r="U117" s="1">
        <v>94.09</v>
      </c>
      <c r="V117" s="1">
        <v>83.07</v>
      </c>
      <c r="W117" s="9">
        <f t="shared" si="10"/>
        <v>675</v>
      </c>
      <c r="X117" s="1">
        <v>18.98</v>
      </c>
      <c r="Y117" s="1">
        <v>22.9</v>
      </c>
      <c r="Z117" s="1">
        <v>82.61</v>
      </c>
      <c r="AA117" s="1">
        <v>1.05</v>
      </c>
      <c r="AB117" s="1">
        <v>0.34</v>
      </c>
      <c r="AC117" s="1">
        <v>0.71</v>
      </c>
      <c r="AD117" s="1">
        <v>4.09</v>
      </c>
      <c r="AE117" s="1">
        <v>20.03</v>
      </c>
      <c r="AF117" s="1">
        <v>9.06</v>
      </c>
      <c r="AG117" s="1">
        <v>3.02</v>
      </c>
      <c r="AH117" s="3">
        <f t="shared" si="11"/>
        <v>74</v>
      </c>
      <c r="AI117" s="1">
        <v>28.09</v>
      </c>
      <c r="AJ117" s="1" t="s">
        <v>37</v>
      </c>
      <c r="AK117" s="1">
        <v>2021</v>
      </c>
      <c r="AL117" s="3">
        <f>$H$1*H117+$J$1*J117+$T$1*T117+$AH$1*AH117</f>
        <v>193.1</v>
      </c>
      <c r="AM117" s="12">
        <f t="shared" si="13"/>
        <v>115</v>
      </c>
    </row>
    <row r="118" spans="1:39" x14ac:dyDescent="0.35">
      <c r="A118" s="1" t="s">
        <v>443</v>
      </c>
      <c r="B118" s="1" t="s">
        <v>270</v>
      </c>
      <c r="C118" s="1" t="s">
        <v>26</v>
      </c>
      <c r="D118" s="1" t="s">
        <v>63</v>
      </c>
      <c r="E118" s="1">
        <v>24</v>
      </c>
      <c r="F118" s="1">
        <v>1995</v>
      </c>
      <c r="G118" s="1">
        <v>7.45</v>
      </c>
      <c r="H118" s="3">
        <f t="shared" si="7"/>
        <v>790</v>
      </c>
      <c r="I118" s="1">
        <v>321.07</v>
      </c>
      <c r="J118" s="3">
        <f t="shared" si="8"/>
        <v>133</v>
      </c>
      <c r="K118" s="1">
        <v>407.95</v>
      </c>
      <c r="L118" s="1">
        <v>78.599999999999994</v>
      </c>
      <c r="M118" s="9">
        <f t="shared" si="12"/>
        <v>640</v>
      </c>
      <c r="N118" s="1">
        <v>5228.91</v>
      </c>
      <c r="O118" s="1">
        <v>1251.99</v>
      </c>
      <c r="P118" s="1">
        <v>169.95</v>
      </c>
      <c r="Q118" s="1">
        <v>202.03</v>
      </c>
      <c r="R118" s="1">
        <v>84.17</v>
      </c>
      <c r="S118" s="1">
        <v>110.08</v>
      </c>
      <c r="T118" s="3">
        <f t="shared" si="9"/>
        <v>138</v>
      </c>
      <c r="U118" s="1">
        <v>133.9</v>
      </c>
      <c r="V118" s="1">
        <v>82.05</v>
      </c>
      <c r="W118" s="9">
        <f t="shared" si="10"/>
        <v>718</v>
      </c>
      <c r="X118" s="1">
        <v>30.95</v>
      </c>
      <c r="Y118" s="1">
        <v>49.02</v>
      </c>
      <c r="Z118" s="1">
        <v>63.28</v>
      </c>
      <c r="AA118" s="1">
        <v>2.0699999999999998</v>
      </c>
      <c r="AB118" s="1">
        <v>2.4700000000000002</v>
      </c>
      <c r="AC118" s="1">
        <v>-0.48</v>
      </c>
      <c r="AD118" s="1">
        <v>14.02</v>
      </c>
      <c r="AE118" s="1">
        <v>30</v>
      </c>
      <c r="AF118" s="1">
        <v>21.02</v>
      </c>
      <c r="AG118" s="1">
        <v>1.08</v>
      </c>
      <c r="AH118" s="3">
        <f t="shared" si="11"/>
        <v>129</v>
      </c>
      <c r="AI118" s="1">
        <v>43.96</v>
      </c>
      <c r="AJ118" s="1" t="s">
        <v>37</v>
      </c>
      <c r="AK118" s="1">
        <v>2021</v>
      </c>
      <c r="AL118" s="3">
        <f>$H$1*H118+$J$1*J118+$T$1*T118+$AH$1*AH118</f>
        <v>198.75</v>
      </c>
      <c r="AM118" s="12">
        <f t="shared" si="13"/>
        <v>116</v>
      </c>
    </row>
    <row r="119" spans="1:39" x14ac:dyDescent="0.35">
      <c r="A119" s="1" t="s">
        <v>540</v>
      </c>
      <c r="B119" s="1" t="s">
        <v>494</v>
      </c>
      <c r="C119" s="1" t="s">
        <v>82</v>
      </c>
      <c r="D119" s="1" t="s">
        <v>40</v>
      </c>
      <c r="E119" s="1">
        <v>20</v>
      </c>
      <c r="F119" s="1">
        <v>1999</v>
      </c>
      <c r="G119" s="1">
        <v>8.14</v>
      </c>
      <c r="H119" s="3">
        <f t="shared" si="7"/>
        <v>773</v>
      </c>
      <c r="I119" s="1">
        <v>324.98</v>
      </c>
      <c r="J119" s="3">
        <f t="shared" si="8"/>
        <v>132</v>
      </c>
      <c r="K119" s="1">
        <v>358.97</v>
      </c>
      <c r="L119" s="1">
        <v>90.6</v>
      </c>
      <c r="M119" s="9">
        <f t="shared" si="12"/>
        <v>69</v>
      </c>
      <c r="N119" s="1">
        <v>5181.09</v>
      </c>
      <c r="O119" s="1">
        <v>666.07</v>
      </c>
      <c r="P119" s="1">
        <v>182.93</v>
      </c>
      <c r="Q119" s="1">
        <v>193.91</v>
      </c>
      <c r="R119" s="1">
        <v>94.23</v>
      </c>
      <c r="S119" s="1">
        <v>119.93</v>
      </c>
      <c r="T119" s="3">
        <f t="shared" si="9"/>
        <v>132</v>
      </c>
      <c r="U119" s="1">
        <v>132.09</v>
      </c>
      <c r="V119" s="1">
        <v>90.95</v>
      </c>
      <c r="W119" s="9">
        <f t="shared" si="10"/>
        <v>222</v>
      </c>
      <c r="X119" s="1">
        <v>21</v>
      </c>
      <c r="Y119" s="1">
        <v>25.9</v>
      </c>
      <c r="Z119" s="1">
        <v>80.7</v>
      </c>
      <c r="AA119" s="1">
        <v>1.01</v>
      </c>
      <c r="AB119" s="1">
        <v>0.67</v>
      </c>
      <c r="AC119" s="1">
        <v>0.24</v>
      </c>
      <c r="AD119" s="1">
        <v>9.98</v>
      </c>
      <c r="AE119" s="1">
        <v>11.93</v>
      </c>
      <c r="AF119" s="1">
        <v>4.05</v>
      </c>
      <c r="AG119" s="1">
        <v>1.01</v>
      </c>
      <c r="AH119" s="3">
        <f t="shared" si="11"/>
        <v>145</v>
      </c>
      <c r="AI119" s="1">
        <v>11.05</v>
      </c>
      <c r="AJ119" s="1" t="s">
        <v>37</v>
      </c>
      <c r="AK119" s="1">
        <v>2021</v>
      </c>
      <c r="AL119" s="3">
        <f>$H$1*H119+$J$1*J119+$T$1*T119+$AH$1*AH119</f>
        <v>200</v>
      </c>
      <c r="AM119" s="12">
        <f t="shared" si="13"/>
        <v>117</v>
      </c>
    </row>
    <row r="120" spans="1:39" x14ac:dyDescent="0.35">
      <c r="A120" s="1" t="s">
        <v>1271</v>
      </c>
      <c r="B120" s="1" t="s">
        <v>39</v>
      </c>
      <c r="C120" s="1" t="s">
        <v>1189</v>
      </c>
      <c r="D120" s="1" t="s">
        <v>213</v>
      </c>
      <c r="E120" s="1">
        <v>24</v>
      </c>
      <c r="F120" s="1">
        <v>1995</v>
      </c>
      <c r="G120" s="1">
        <v>6.73</v>
      </c>
      <c r="H120" s="3">
        <f t="shared" si="7"/>
        <v>814</v>
      </c>
      <c r="I120" s="1">
        <v>196.97</v>
      </c>
      <c r="J120" s="3">
        <f t="shared" si="8"/>
        <v>155</v>
      </c>
      <c r="K120" s="1">
        <v>234.04</v>
      </c>
      <c r="L120" s="1">
        <v>84.11</v>
      </c>
      <c r="M120" s="9">
        <f t="shared" si="12"/>
        <v>352</v>
      </c>
      <c r="N120" s="1">
        <v>3773.92</v>
      </c>
      <c r="O120" s="1">
        <v>948.01</v>
      </c>
      <c r="P120" s="1">
        <v>86</v>
      </c>
      <c r="Q120" s="1">
        <v>91.94</v>
      </c>
      <c r="R120" s="1">
        <v>93.46</v>
      </c>
      <c r="S120" s="1">
        <v>77.05</v>
      </c>
      <c r="T120" s="3">
        <f t="shared" si="9"/>
        <v>162</v>
      </c>
      <c r="U120" s="1">
        <v>89.92</v>
      </c>
      <c r="V120" s="1">
        <v>85.63</v>
      </c>
      <c r="W120" s="9">
        <f t="shared" si="10"/>
        <v>528</v>
      </c>
      <c r="X120" s="1">
        <v>31.96</v>
      </c>
      <c r="Y120" s="1">
        <v>42.98</v>
      </c>
      <c r="Z120" s="1">
        <v>74.31</v>
      </c>
      <c r="AA120" s="1">
        <v>-7.0000000000000007E-2</v>
      </c>
      <c r="AB120" s="1">
        <v>0.42</v>
      </c>
      <c r="AC120" s="1">
        <v>-0.32</v>
      </c>
      <c r="AD120" s="1">
        <v>6.01</v>
      </c>
      <c r="AE120" s="1">
        <v>16.04</v>
      </c>
      <c r="AF120" s="1">
        <v>2.95</v>
      </c>
      <c r="AG120" s="1">
        <v>2.08</v>
      </c>
      <c r="AH120" s="3">
        <f t="shared" si="11"/>
        <v>93</v>
      </c>
      <c r="AI120" s="1">
        <v>18.98</v>
      </c>
      <c r="AJ120" s="1" t="s">
        <v>37</v>
      </c>
      <c r="AK120" s="1">
        <v>2021</v>
      </c>
      <c r="AL120" s="3">
        <f>$H$1*H120+$J$1*J120+$T$1*T120+$AH$1*AH120</f>
        <v>204.05</v>
      </c>
      <c r="AM120" s="12">
        <f t="shared" si="13"/>
        <v>118</v>
      </c>
    </row>
    <row r="121" spans="1:39" x14ac:dyDescent="0.35">
      <c r="A121" s="1" t="s">
        <v>764</v>
      </c>
      <c r="B121" s="1" t="s">
        <v>87</v>
      </c>
      <c r="C121" s="1" t="s">
        <v>82</v>
      </c>
      <c r="D121" s="1" t="s">
        <v>105</v>
      </c>
      <c r="E121" s="1">
        <v>23</v>
      </c>
      <c r="F121" s="1">
        <v>1997</v>
      </c>
      <c r="G121" s="1">
        <v>5.32</v>
      </c>
      <c r="H121" s="3">
        <f t="shared" si="7"/>
        <v>882</v>
      </c>
      <c r="I121" s="1">
        <v>186.05</v>
      </c>
      <c r="J121" s="3">
        <f t="shared" si="8"/>
        <v>162</v>
      </c>
      <c r="K121" s="1">
        <v>251</v>
      </c>
      <c r="L121" s="1">
        <v>74.03</v>
      </c>
      <c r="M121" s="9">
        <f t="shared" si="12"/>
        <v>904</v>
      </c>
      <c r="N121" s="1">
        <v>3387.09</v>
      </c>
      <c r="O121" s="1">
        <v>672.91</v>
      </c>
      <c r="P121" s="1">
        <v>94.96</v>
      </c>
      <c r="Q121" s="1">
        <v>104.92</v>
      </c>
      <c r="R121" s="1">
        <v>90.42</v>
      </c>
      <c r="S121" s="1">
        <v>57.97</v>
      </c>
      <c r="T121" s="3">
        <f t="shared" si="9"/>
        <v>173</v>
      </c>
      <c r="U121" s="1">
        <v>85.1</v>
      </c>
      <c r="V121" s="1">
        <v>68.290000000000006</v>
      </c>
      <c r="W121" s="9">
        <f t="shared" si="10"/>
        <v>1147</v>
      </c>
      <c r="X121" s="1">
        <v>25.92</v>
      </c>
      <c r="Y121" s="1">
        <v>47.08</v>
      </c>
      <c r="Z121" s="1">
        <v>55.29</v>
      </c>
      <c r="AA121" s="1">
        <v>0.91</v>
      </c>
      <c r="AB121" s="1">
        <v>0.36</v>
      </c>
      <c r="AC121" s="1">
        <v>0.69</v>
      </c>
      <c r="AD121" s="1">
        <v>6.96</v>
      </c>
      <c r="AE121" s="1">
        <v>11.91</v>
      </c>
      <c r="AF121" s="1">
        <v>4.08</v>
      </c>
      <c r="AG121" s="1">
        <v>3.97</v>
      </c>
      <c r="AH121" s="3">
        <f t="shared" si="11"/>
        <v>54</v>
      </c>
      <c r="AI121" s="1">
        <v>9.9499999999999993</v>
      </c>
      <c r="AJ121" s="1" t="s">
        <v>37</v>
      </c>
      <c r="AK121" s="1">
        <v>2021</v>
      </c>
      <c r="AL121" s="3">
        <f>$H$1*H121+$J$1*J121+$T$1*T121+$AH$1*AH121</f>
        <v>204.35</v>
      </c>
      <c r="AM121" s="12">
        <f t="shared" si="13"/>
        <v>119</v>
      </c>
    </row>
    <row r="122" spans="1:39" x14ac:dyDescent="0.35">
      <c r="A122" s="1" t="s">
        <v>629</v>
      </c>
      <c r="B122" s="1" t="s">
        <v>39</v>
      </c>
      <c r="C122" s="1" t="s">
        <v>26</v>
      </c>
      <c r="D122" s="1" t="s">
        <v>130</v>
      </c>
      <c r="E122" s="1">
        <v>27</v>
      </c>
      <c r="F122" s="1">
        <v>1992</v>
      </c>
      <c r="G122" s="1">
        <v>6.45</v>
      </c>
      <c r="H122" s="3">
        <f t="shared" si="7"/>
        <v>823</v>
      </c>
      <c r="I122" s="1">
        <v>185.96</v>
      </c>
      <c r="J122" s="3">
        <f t="shared" si="8"/>
        <v>163</v>
      </c>
      <c r="K122" s="1">
        <v>239.98</v>
      </c>
      <c r="L122" s="1">
        <v>77.45</v>
      </c>
      <c r="M122" s="9">
        <f t="shared" si="12"/>
        <v>706</v>
      </c>
      <c r="N122" s="1">
        <v>3320.1</v>
      </c>
      <c r="O122" s="1">
        <v>613.95000000000005</v>
      </c>
      <c r="P122" s="1">
        <v>80.03</v>
      </c>
      <c r="Q122" s="1">
        <v>100.94</v>
      </c>
      <c r="R122" s="1">
        <v>79.150000000000006</v>
      </c>
      <c r="S122" s="1">
        <v>84.03</v>
      </c>
      <c r="T122" s="3">
        <f t="shared" si="9"/>
        <v>149</v>
      </c>
      <c r="U122" s="1">
        <v>95.97</v>
      </c>
      <c r="V122" s="1">
        <v>87.48</v>
      </c>
      <c r="W122" s="9">
        <f t="shared" si="10"/>
        <v>435</v>
      </c>
      <c r="X122" s="1">
        <v>17.899999999999999</v>
      </c>
      <c r="Y122" s="1">
        <v>23.92</v>
      </c>
      <c r="Z122" s="1">
        <v>75.099999999999994</v>
      </c>
      <c r="AA122" s="1">
        <v>0.93</v>
      </c>
      <c r="AB122" s="1">
        <v>1.59</v>
      </c>
      <c r="AC122" s="1">
        <v>-0.4</v>
      </c>
      <c r="AD122" s="1">
        <v>15.97</v>
      </c>
      <c r="AE122" s="1">
        <v>9.9499999999999993</v>
      </c>
      <c r="AF122" s="1">
        <v>6.03</v>
      </c>
      <c r="AG122" s="1">
        <v>2.08</v>
      </c>
      <c r="AH122" s="3">
        <f t="shared" si="11"/>
        <v>93</v>
      </c>
      <c r="AI122" s="1">
        <v>8.9</v>
      </c>
      <c r="AJ122" s="1" t="s">
        <v>37</v>
      </c>
      <c r="AK122" s="1">
        <v>2021</v>
      </c>
      <c r="AL122" s="3">
        <f>$H$1*H122+$J$1*J122+$T$1*T122+$AH$1*AH122</f>
        <v>204.50000000000003</v>
      </c>
      <c r="AM122" s="12">
        <f t="shared" si="13"/>
        <v>120</v>
      </c>
    </row>
    <row r="123" spans="1:39" x14ac:dyDescent="0.35">
      <c r="A123" s="1" t="s">
        <v>774</v>
      </c>
      <c r="B123" s="1" t="s">
        <v>39</v>
      </c>
      <c r="C123" s="1" t="s">
        <v>26</v>
      </c>
      <c r="D123" s="1" t="s">
        <v>534</v>
      </c>
      <c r="E123" s="1">
        <v>30</v>
      </c>
      <c r="F123" s="1">
        <v>1990</v>
      </c>
      <c r="G123" s="1">
        <v>6.08</v>
      </c>
      <c r="H123" s="3">
        <f t="shared" si="7"/>
        <v>841</v>
      </c>
      <c r="I123" s="1">
        <v>155.99</v>
      </c>
      <c r="J123" s="3">
        <f t="shared" si="8"/>
        <v>173</v>
      </c>
      <c r="K123" s="1">
        <v>201.03</v>
      </c>
      <c r="L123" s="1">
        <v>77.540000000000006</v>
      </c>
      <c r="M123" s="9">
        <f t="shared" si="12"/>
        <v>703</v>
      </c>
      <c r="N123" s="1">
        <v>2272</v>
      </c>
      <c r="O123" s="1">
        <v>520.02</v>
      </c>
      <c r="P123" s="1">
        <v>91.01</v>
      </c>
      <c r="Q123" s="1">
        <v>104.95</v>
      </c>
      <c r="R123" s="1">
        <v>86.75</v>
      </c>
      <c r="S123" s="1">
        <v>48.95</v>
      </c>
      <c r="T123" s="3">
        <f t="shared" si="9"/>
        <v>180</v>
      </c>
      <c r="U123" s="1">
        <v>62.06</v>
      </c>
      <c r="V123" s="1">
        <v>79.06</v>
      </c>
      <c r="W123" s="9">
        <f t="shared" si="10"/>
        <v>850</v>
      </c>
      <c r="X123" s="1">
        <v>7.98</v>
      </c>
      <c r="Y123" s="1">
        <v>13.95</v>
      </c>
      <c r="Z123" s="1">
        <v>57.19</v>
      </c>
      <c r="AA123" s="1">
        <v>0.91</v>
      </c>
      <c r="AB123" s="1">
        <v>1.31</v>
      </c>
      <c r="AC123" s="1">
        <v>-0.49</v>
      </c>
      <c r="AD123" s="1">
        <v>9.07</v>
      </c>
      <c r="AE123" s="1">
        <v>10.07</v>
      </c>
      <c r="AF123" s="1">
        <v>10.050000000000001</v>
      </c>
      <c r="AG123" s="1">
        <v>3.96</v>
      </c>
      <c r="AH123" s="3">
        <f t="shared" si="11"/>
        <v>57</v>
      </c>
      <c r="AI123" s="1">
        <v>16.079999999999998</v>
      </c>
      <c r="AJ123" s="1" t="s">
        <v>37</v>
      </c>
      <c r="AK123" s="1">
        <v>2021</v>
      </c>
      <c r="AL123" s="3">
        <f>$H$1*H123+$J$1*J123+$T$1*T123+$AH$1*AH123</f>
        <v>206.75</v>
      </c>
      <c r="AM123" s="12">
        <f t="shared" si="13"/>
        <v>121</v>
      </c>
    </row>
    <row r="124" spans="1:39" x14ac:dyDescent="0.35">
      <c r="A124" s="1" t="s">
        <v>400</v>
      </c>
      <c r="B124" s="1" t="s">
        <v>39</v>
      </c>
      <c r="C124" s="1" t="s">
        <v>26</v>
      </c>
      <c r="D124" s="1" t="s">
        <v>357</v>
      </c>
      <c r="E124" s="1">
        <v>18</v>
      </c>
      <c r="F124" s="1">
        <v>2001</v>
      </c>
      <c r="G124" s="1">
        <v>8.43</v>
      </c>
      <c r="H124" s="3">
        <f t="shared" si="7"/>
        <v>761</v>
      </c>
      <c r="I124" s="1">
        <v>189.97</v>
      </c>
      <c r="J124" s="3">
        <f t="shared" si="8"/>
        <v>158</v>
      </c>
      <c r="K124" s="1">
        <v>272.99</v>
      </c>
      <c r="L124" s="1">
        <v>69.61</v>
      </c>
      <c r="M124" s="9">
        <f t="shared" si="12"/>
        <v>1063</v>
      </c>
      <c r="N124" s="1">
        <v>2670.04</v>
      </c>
      <c r="O124" s="1">
        <v>918.92</v>
      </c>
      <c r="P124" s="1">
        <v>112.9</v>
      </c>
      <c r="Q124" s="1">
        <v>148.94999999999999</v>
      </c>
      <c r="R124" s="1">
        <v>75.78</v>
      </c>
      <c r="S124" s="1">
        <v>54.04</v>
      </c>
      <c r="T124" s="3">
        <f t="shared" si="9"/>
        <v>176</v>
      </c>
      <c r="U124" s="1">
        <v>75</v>
      </c>
      <c r="V124" s="1">
        <v>72.02</v>
      </c>
      <c r="W124" s="9">
        <f t="shared" si="10"/>
        <v>1078</v>
      </c>
      <c r="X124" s="1">
        <v>9.94</v>
      </c>
      <c r="Y124" s="1">
        <v>18.98</v>
      </c>
      <c r="Z124" s="1">
        <v>52.6</v>
      </c>
      <c r="AA124" s="1">
        <v>0</v>
      </c>
      <c r="AB124" s="1">
        <v>0.56000000000000005</v>
      </c>
      <c r="AC124" s="1">
        <v>-0.59</v>
      </c>
      <c r="AD124" s="1">
        <v>6.04</v>
      </c>
      <c r="AE124" s="1">
        <v>14.04</v>
      </c>
      <c r="AF124" s="1">
        <v>8.91</v>
      </c>
      <c r="AG124" s="1">
        <v>1.98</v>
      </c>
      <c r="AH124" s="3">
        <f t="shared" si="11"/>
        <v>105</v>
      </c>
      <c r="AI124" s="1">
        <v>26.08</v>
      </c>
      <c r="AJ124" s="1" t="s">
        <v>37</v>
      </c>
      <c r="AK124" s="1">
        <v>2021</v>
      </c>
      <c r="AL124" s="3">
        <f>$H$1*H124+$J$1*J124+$T$1*T124+$AH$1*AH124</f>
        <v>206.9</v>
      </c>
      <c r="AM124" s="12">
        <f t="shared" si="13"/>
        <v>122</v>
      </c>
    </row>
    <row r="125" spans="1:39" x14ac:dyDescent="0.35">
      <c r="A125" s="1" t="s">
        <v>1272</v>
      </c>
      <c r="B125" s="1" t="s">
        <v>39</v>
      </c>
      <c r="C125" s="1" t="s">
        <v>1207</v>
      </c>
      <c r="D125" s="1" t="s">
        <v>213</v>
      </c>
      <c r="E125" s="1">
        <v>27</v>
      </c>
      <c r="F125" s="1">
        <v>1993</v>
      </c>
      <c r="G125" s="1">
        <v>4.1500000000000004</v>
      </c>
      <c r="H125" s="3">
        <f t="shared" si="7"/>
        <v>939</v>
      </c>
      <c r="I125" s="1">
        <v>187.04</v>
      </c>
      <c r="J125" s="3">
        <f t="shared" si="8"/>
        <v>160</v>
      </c>
      <c r="K125" s="1">
        <v>225.06</v>
      </c>
      <c r="L125" s="1">
        <v>83.14</v>
      </c>
      <c r="M125" s="9">
        <f t="shared" si="12"/>
        <v>407</v>
      </c>
      <c r="N125" s="1">
        <v>3327.02</v>
      </c>
      <c r="O125" s="1">
        <v>1252.92</v>
      </c>
      <c r="P125" s="1">
        <v>84.01</v>
      </c>
      <c r="Q125" s="1">
        <v>85.93</v>
      </c>
      <c r="R125" s="1">
        <v>97.64</v>
      </c>
      <c r="S125" s="1">
        <v>85.06</v>
      </c>
      <c r="T125" s="3">
        <f t="shared" si="9"/>
        <v>148</v>
      </c>
      <c r="U125" s="1">
        <v>103.92</v>
      </c>
      <c r="V125" s="1">
        <v>81.67</v>
      </c>
      <c r="W125" s="9">
        <f t="shared" si="10"/>
        <v>731</v>
      </c>
      <c r="X125" s="1">
        <v>16.09</v>
      </c>
      <c r="Y125" s="1">
        <v>27.96</v>
      </c>
      <c r="Z125" s="1">
        <v>57.19</v>
      </c>
      <c r="AA125" s="1">
        <v>0.06</v>
      </c>
      <c r="AB125" s="1">
        <v>0.67</v>
      </c>
      <c r="AC125" s="1">
        <v>-0.72</v>
      </c>
      <c r="AD125" s="1">
        <v>5.92</v>
      </c>
      <c r="AE125" s="1">
        <v>8.0299999999999994</v>
      </c>
      <c r="AF125" s="1">
        <v>5</v>
      </c>
      <c r="AG125" s="1">
        <v>2.93</v>
      </c>
      <c r="AH125" s="3">
        <f t="shared" si="11"/>
        <v>83</v>
      </c>
      <c r="AI125" s="1">
        <v>14.09</v>
      </c>
      <c r="AJ125" s="1" t="s">
        <v>37</v>
      </c>
      <c r="AK125" s="1">
        <v>2021</v>
      </c>
      <c r="AL125" s="3">
        <f>$H$1*H125+$J$1*J125+$T$1*T125+$AH$1*AH125</f>
        <v>211.8</v>
      </c>
      <c r="AM125" s="12">
        <f t="shared" si="13"/>
        <v>123</v>
      </c>
    </row>
    <row r="126" spans="1:39" x14ac:dyDescent="0.35">
      <c r="A126" s="1" t="s">
        <v>249</v>
      </c>
      <c r="B126" s="1" t="s">
        <v>250</v>
      </c>
      <c r="C126" s="1" t="s">
        <v>26</v>
      </c>
      <c r="D126" s="1" t="s">
        <v>251</v>
      </c>
      <c r="E126" s="1">
        <v>20</v>
      </c>
      <c r="F126" s="1">
        <v>2000</v>
      </c>
      <c r="G126" s="1">
        <v>7.88</v>
      </c>
      <c r="H126" s="3">
        <f t="shared" si="7"/>
        <v>782</v>
      </c>
      <c r="I126" s="1">
        <v>136.06</v>
      </c>
      <c r="J126" s="3">
        <f t="shared" si="8"/>
        <v>178</v>
      </c>
      <c r="K126" s="1">
        <v>200.09</v>
      </c>
      <c r="L126" s="1">
        <v>67.989999999999995</v>
      </c>
      <c r="M126" s="9">
        <f t="shared" si="12"/>
        <v>1113</v>
      </c>
      <c r="N126" s="1">
        <v>2253.0100000000002</v>
      </c>
      <c r="O126" s="1">
        <v>449.96</v>
      </c>
      <c r="P126" s="1">
        <v>80.010000000000005</v>
      </c>
      <c r="Q126" s="1">
        <v>97.95</v>
      </c>
      <c r="R126" s="1">
        <v>81.53</v>
      </c>
      <c r="S126" s="1">
        <v>37.07</v>
      </c>
      <c r="T126" s="3">
        <f t="shared" si="9"/>
        <v>195</v>
      </c>
      <c r="U126" s="1">
        <v>59.01</v>
      </c>
      <c r="V126" s="1">
        <v>62.7</v>
      </c>
      <c r="W126" s="9">
        <f t="shared" si="10"/>
        <v>1200</v>
      </c>
      <c r="X126" s="1">
        <v>15.96</v>
      </c>
      <c r="Y126" s="1">
        <v>30.04</v>
      </c>
      <c r="Z126" s="1">
        <v>53.4</v>
      </c>
      <c r="AA126" s="1">
        <v>0.04</v>
      </c>
      <c r="AB126" s="1">
        <v>0.61</v>
      </c>
      <c r="AC126" s="1">
        <v>-0.65</v>
      </c>
      <c r="AD126" s="1">
        <v>7.96</v>
      </c>
      <c r="AE126" s="1">
        <v>6</v>
      </c>
      <c r="AF126" s="1">
        <v>4</v>
      </c>
      <c r="AG126" s="1">
        <v>2.99</v>
      </c>
      <c r="AH126" s="3">
        <f t="shared" si="11"/>
        <v>77</v>
      </c>
      <c r="AI126" s="1">
        <v>7.01</v>
      </c>
      <c r="AJ126" s="1" t="s">
        <v>37</v>
      </c>
      <c r="AK126" s="1">
        <v>2021</v>
      </c>
      <c r="AL126" s="3">
        <f>$H$1*H126+$J$1*J126+$T$1*T126+$AH$1*AH126</f>
        <v>212.35</v>
      </c>
      <c r="AM126" s="12">
        <f t="shared" si="13"/>
        <v>124</v>
      </c>
    </row>
    <row r="127" spans="1:39" x14ac:dyDescent="0.35">
      <c r="A127" s="1" t="s">
        <v>824</v>
      </c>
      <c r="B127" s="1" t="s">
        <v>87</v>
      </c>
      <c r="C127" s="1" t="s">
        <v>82</v>
      </c>
      <c r="D127" s="1" t="s">
        <v>78</v>
      </c>
      <c r="E127" s="1">
        <v>26</v>
      </c>
      <c r="F127" s="1">
        <v>1993</v>
      </c>
      <c r="G127" s="1">
        <v>8</v>
      </c>
      <c r="H127" s="3">
        <f t="shared" si="7"/>
        <v>776</v>
      </c>
      <c r="I127" s="1">
        <v>236.95</v>
      </c>
      <c r="J127" s="3">
        <f t="shared" si="8"/>
        <v>149</v>
      </c>
      <c r="K127" s="1">
        <v>272.95999999999998</v>
      </c>
      <c r="L127" s="1">
        <v>86.87</v>
      </c>
      <c r="M127" s="9">
        <f t="shared" si="12"/>
        <v>206</v>
      </c>
      <c r="N127" s="1">
        <v>3369.95</v>
      </c>
      <c r="O127" s="1">
        <v>930.01</v>
      </c>
      <c r="P127" s="1">
        <v>131.01</v>
      </c>
      <c r="Q127" s="1">
        <v>140.01</v>
      </c>
      <c r="R127" s="1">
        <v>93.54</v>
      </c>
      <c r="S127" s="1">
        <v>78</v>
      </c>
      <c r="T127" s="3">
        <f t="shared" si="9"/>
        <v>161</v>
      </c>
      <c r="U127" s="1">
        <v>94.05</v>
      </c>
      <c r="V127" s="1">
        <v>83</v>
      </c>
      <c r="W127" s="9">
        <f t="shared" si="10"/>
        <v>676</v>
      </c>
      <c r="X127" s="1">
        <v>9.92</v>
      </c>
      <c r="Y127" s="1">
        <v>15.9</v>
      </c>
      <c r="Z127" s="1">
        <v>62.43</v>
      </c>
      <c r="AA127" s="1">
        <v>2.08</v>
      </c>
      <c r="AB127" s="1">
        <v>1.19</v>
      </c>
      <c r="AC127" s="1">
        <v>0.8</v>
      </c>
      <c r="AD127" s="1">
        <v>6.94</v>
      </c>
      <c r="AE127" s="1">
        <v>17.05</v>
      </c>
      <c r="AF127" s="1">
        <v>1.99</v>
      </c>
      <c r="AG127" s="1">
        <v>1.02</v>
      </c>
      <c r="AH127" s="3">
        <f t="shared" si="11"/>
        <v>142</v>
      </c>
      <c r="AI127" s="1">
        <v>15.98</v>
      </c>
      <c r="AJ127" s="1" t="s">
        <v>79</v>
      </c>
      <c r="AK127" s="1">
        <v>2021</v>
      </c>
      <c r="AL127" s="3">
        <f>$H$1*H127+$J$1*J127+$T$1*T127+$AH$1*AH127</f>
        <v>212.6</v>
      </c>
      <c r="AM127" s="12">
        <f t="shared" si="13"/>
        <v>125</v>
      </c>
    </row>
    <row r="128" spans="1:39" x14ac:dyDescent="0.35">
      <c r="A128" s="1" t="s">
        <v>827</v>
      </c>
      <c r="B128" s="1" t="s">
        <v>278</v>
      </c>
      <c r="C128" s="1" t="s">
        <v>26</v>
      </c>
      <c r="D128" s="1" t="s">
        <v>357</v>
      </c>
      <c r="E128" s="1">
        <v>20</v>
      </c>
      <c r="F128" s="1">
        <v>2000</v>
      </c>
      <c r="G128" s="1">
        <v>8.15</v>
      </c>
      <c r="H128" s="3">
        <f t="shared" si="7"/>
        <v>772</v>
      </c>
      <c r="I128" s="1">
        <v>196.01</v>
      </c>
      <c r="J128" s="3">
        <f t="shared" si="8"/>
        <v>156</v>
      </c>
      <c r="K128" s="1">
        <v>267.95</v>
      </c>
      <c r="L128" s="1">
        <v>73.16</v>
      </c>
      <c r="M128" s="9">
        <f t="shared" si="12"/>
        <v>944</v>
      </c>
      <c r="N128" s="1">
        <v>2928.01</v>
      </c>
      <c r="O128" s="1">
        <v>562.03</v>
      </c>
      <c r="P128" s="1">
        <v>117.98</v>
      </c>
      <c r="Q128" s="1">
        <v>141.99</v>
      </c>
      <c r="R128" s="1">
        <v>83.18</v>
      </c>
      <c r="S128" s="1">
        <v>62.93</v>
      </c>
      <c r="T128" s="3">
        <f t="shared" si="9"/>
        <v>165</v>
      </c>
      <c r="U128" s="1">
        <v>86.01</v>
      </c>
      <c r="V128" s="1">
        <v>73.260000000000005</v>
      </c>
      <c r="W128" s="9">
        <f t="shared" si="10"/>
        <v>1054</v>
      </c>
      <c r="X128" s="1">
        <v>9.0500000000000007</v>
      </c>
      <c r="Y128" s="1">
        <v>15.94</v>
      </c>
      <c r="Z128" s="1">
        <v>56.37</v>
      </c>
      <c r="AA128" s="1">
        <v>0.03</v>
      </c>
      <c r="AB128" s="1">
        <v>0.69</v>
      </c>
      <c r="AC128" s="1">
        <v>-0.78</v>
      </c>
      <c r="AD128" s="1">
        <v>5.92</v>
      </c>
      <c r="AE128" s="1">
        <v>10.99</v>
      </c>
      <c r="AF128" s="1">
        <v>7.95</v>
      </c>
      <c r="AG128" s="1">
        <v>1.06</v>
      </c>
      <c r="AH128" s="3">
        <f t="shared" si="11"/>
        <v>134</v>
      </c>
      <c r="AI128" s="1">
        <v>15.95</v>
      </c>
      <c r="AJ128" s="1" t="s">
        <v>37</v>
      </c>
      <c r="AK128" s="1">
        <v>2021</v>
      </c>
      <c r="AL128" s="3">
        <f>$H$1*H128+$J$1*J128+$T$1*T128+$AH$1*AH128</f>
        <v>213.25</v>
      </c>
      <c r="AM128" s="12">
        <f t="shared" si="13"/>
        <v>126</v>
      </c>
    </row>
    <row r="129" spans="1:39" x14ac:dyDescent="0.35">
      <c r="A129" s="1" t="s">
        <v>733</v>
      </c>
      <c r="B129" s="1" t="s">
        <v>77</v>
      </c>
      <c r="C129" s="1" t="s">
        <v>82</v>
      </c>
      <c r="D129" s="1" t="s">
        <v>60</v>
      </c>
      <c r="E129" s="1">
        <v>24</v>
      </c>
      <c r="F129" s="1">
        <v>1996</v>
      </c>
      <c r="G129" s="1">
        <v>5.92</v>
      </c>
      <c r="H129" s="3">
        <f t="shared" si="7"/>
        <v>850</v>
      </c>
      <c r="I129" s="1">
        <v>194.92</v>
      </c>
      <c r="J129" s="3">
        <f t="shared" si="8"/>
        <v>157</v>
      </c>
      <c r="K129" s="1">
        <v>286.92</v>
      </c>
      <c r="L129" s="1">
        <v>67.91</v>
      </c>
      <c r="M129" s="9">
        <f t="shared" si="12"/>
        <v>1117</v>
      </c>
      <c r="N129" s="1">
        <v>4033.99</v>
      </c>
      <c r="O129" s="1">
        <v>1267.06</v>
      </c>
      <c r="P129" s="1">
        <v>75.92</v>
      </c>
      <c r="Q129" s="1">
        <v>97.03</v>
      </c>
      <c r="R129" s="1">
        <v>78.39</v>
      </c>
      <c r="S129" s="1">
        <v>79.95</v>
      </c>
      <c r="T129" s="3">
        <f t="shared" si="9"/>
        <v>154</v>
      </c>
      <c r="U129" s="1">
        <v>107.95</v>
      </c>
      <c r="V129" s="1">
        <v>74.09</v>
      </c>
      <c r="W129" s="9">
        <f t="shared" si="10"/>
        <v>1033</v>
      </c>
      <c r="X129" s="1">
        <v>37.979999999999997</v>
      </c>
      <c r="Y129" s="1">
        <v>69.05</v>
      </c>
      <c r="Z129" s="1">
        <v>55.12</v>
      </c>
      <c r="AA129" s="1">
        <v>1.93</v>
      </c>
      <c r="AB129" s="1">
        <v>2.0699999999999998</v>
      </c>
      <c r="AC129" s="1">
        <v>-0.01</v>
      </c>
      <c r="AD129" s="1">
        <v>12.93</v>
      </c>
      <c r="AE129" s="1">
        <v>33.07</v>
      </c>
      <c r="AF129" s="1">
        <v>9.02</v>
      </c>
      <c r="AG129" s="1">
        <v>1.07</v>
      </c>
      <c r="AH129" s="3">
        <f t="shared" si="11"/>
        <v>131</v>
      </c>
      <c r="AI129" s="1">
        <v>28.03</v>
      </c>
      <c r="AJ129" s="1" t="s">
        <v>37</v>
      </c>
      <c r="AK129" s="1">
        <v>2021</v>
      </c>
      <c r="AL129" s="3">
        <f>$H$1*H129+$J$1*J129+$T$1*T129+$AH$1*AH129</f>
        <v>217.75</v>
      </c>
      <c r="AM129" s="12">
        <f t="shared" si="13"/>
        <v>127</v>
      </c>
    </row>
    <row r="130" spans="1:39" x14ac:dyDescent="0.35">
      <c r="A130" s="1" t="s">
        <v>525</v>
      </c>
      <c r="B130" s="1" t="s">
        <v>77</v>
      </c>
      <c r="C130" s="1" t="s">
        <v>82</v>
      </c>
      <c r="D130" s="1" t="s">
        <v>314</v>
      </c>
      <c r="E130" s="1">
        <v>32</v>
      </c>
      <c r="F130" s="1">
        <v>1987</v>
      </c>
      <c r="G130" s="1">
        <v>8.67</v>
      </c>
      <c r="H130" s="3">
        <f t="shared" si="7"/>
        <v>753</v>
      </c>
      <c r="I130" s="1">
        <v>185.03</v>
      </c>
      <c r="J130" s="3">
        <f t="shared" si="8"/>
        <v>164</v>
      </c>
      <c r="K130" s="1">
        <v>263.99</v>
      </c>
      <c r="L130" s="1">
        <v>70.08</v>
      </c>
      <c r="M130" s="9">
        <f t="shared" si="12"/>
        <v>1054</v>
      </c>
      <c r="N130" s="1">
        <v>3145</v>
      </c>
      <c r="O130" s="1">
        <v>748.08</v>
      </c>
      <c r="P130" s="1">
        <v>96.04</v>
      </c>
      <c r="Q130" s="1">
        <v>115.94</v>
      </c>
      <c r="R130" s="1">
        <v>82.88</v>
      </c>
      <c r="S130" s="1">
        <v>62</v>
      </c>
      <c r="T130" s="3">
        <f t="shared" si="9"/>
        <v>168</v>
      </c>
      <c r="U130" s="1">
        <v>82.94</v>
      </c>
      <c r="V130" s="1">
        <v>74.62</v>
      </c>
      <c r="W130" s="9">
        <f t="shared" si="10"/>
        <v>1016</v>
      </c>
      <c r="X130" s="1">
        <v>21.08</v>
      </c>
      <c r="Y130" s="1">
        <v>49.09</v>
      </c>
      <c r="Z130" s="1">
        <v>42.94</v>
      </c>
      <c r="AA130" s="1">
        <v>1.91</v>
      </c>
      <c r="AB130" s="1">
        <v>1.2</v>
      </c>
      <c r="AC130" s="1">
        <v>0.74</v>
      </c>
      <c r="AD130" s="1">
        <v>20.04</v>
      </c>
      <c r="AE130" s="1">
        <v>7.09</v>
      </c>
      <c r="AF130" s="1">
        <v>8.09</v>
      </c>
      <c r="AG130" s="1">
        <v>0.95</v>
      </c>
      <c r="AH130" s="3">
        <f t="shared" si="11"/>
        <v>156</v>
      </c>
      <c r="AI130" s="1">
        <v>14.09</v>
      </c>
      <c r="AJ130" s="1" t="s">
        <v>79</v>
      </c>
      <c r="AK130" s="1">
        <v>2021</v>
      </c>
      <c r="AL130" s="3">
        <f>$H$1*H130+$J$1*J130+$T$1*T130+$AH$1*AH130</f>
        <v>221.5</v>
      </c>
      <c r="AM130" s="12">
        <f t="shared" si="13"/>
        <v>128</v>
      </c>
    </row>
    <row r="131" spans="1:39" x14ac:dyDescent="0.35">
      <c r="A131" s="1" t="s">
        <v>839</v>
      </c>
      <c r="B131" s="1" t="s">
        <v>68</v>
      </c>
      <c r="C131" s="1" t="s">
        <v>26</v>
      </c>
      <c r="D131" s="1" t="s">
        <v>534</v>
      </c>
      <c r="E131" s="1">
        <v>26</v>
      </c>
      <c r="F131" s="1">
        <v>1994</v>
      </c>
      <c r="G131" s="1">
        <v>6.61</v>
      </c>
      <c r="H131" s="3">
        <f t="shared" ref="H131:H194" si="14">RANK(G131,$G$3:$G$1291)</f>
        <v>820</v>
      </c>
      <c r="I131" s="1">
        <v>169.02</v>
      </c>
      <c r="J131" s="3">
        <f t="shared" ref="J131:J194" si="15">IFERROR(RANK(I131,$I$3:$I$1291),9999)</f>
        <v>168</v>
      </c>
      <c r="K131" s="1">
        <v>246.92</v>
      </c>
      <c r="L131" s="1">
        <v>68.48</v>
      </c>
      <c r="M131" s="9">
        <f t="shared" si="12"/>
        <v>1099</v>
      </c>
      <c r="N131" s="1">
        <v>2516.0700000000002</v>
      </c>
      <c r="O131" s="1">
        <v>647.05999999999995</v>
      </c>
      <c r="P131" s="1">
        <v>100</v>
      </c>
      <c r="Q131" s="1">
        <v>122.97</v>
      </c>
      <c r="R131" s="1">
        <v>81.31</v>
      </c>
      <c r="S131" s="1">
        <v>51.07</v>
      </c>
      <c r="T131" s="3">
        <f t="shared" ref="T131:T194" si="16">RANK($S131,$S$3:$S$1291)</f>
        <v>178</v>
      </c>
      <c r="U131" s="1">
        <v>72.94</v>
      </c>
      <c r="V131" s="1">
        <v>69.89</v>
      </c>
      <c r="W131" s="9">
        <f t="shared" ref="W131:W194" si="17">IFERROR(RANK(V131,$V$3:$V$1291),9999)</f>
        <v>1123</v>
      </c>
      <c r="X131" s="1">
        <v>10.92</v>
      </c>
      <c r="Y131" s="1">
        <v>27.92</v>
      </c>
      <c r="Z131" s="1">
        <v>39.28</v>
      </c>
      <c r="AA131" s="1">
        <v>1.02</v>
      </c>
      <c r="AB131" s="1">
        <v>1.1499999999999999</v>
      </c>
      <c r="AC131" s="1">
        <v>-7.0000000000000007E-2</v>
      </c>
      <c r="AD131" s="1">
        <v>6.95</v>
      </c>
      <c r="AE131" s="1">
        <v>8.98</v>
      </c>
      <c r="AF131" s="1">
        <v>11.95</v>
      </c>
      <c r="AG131" s="1">
        <v>0.95</v>
      </c>
      <c r="AH131" s="3">
        <f t="shared" ref="AH131:AH194" si="18">RANK(AG131,$AG$3:$AG$1291)</f>
        <v>156</v>
      </c>
      <c r="AI131" s="1">
        <v>18.97</v>
      </c>
      <c r="AJ131" s="1" t="s">
        <v>37</v>
      </c>
      <c r="AK131" s="1">
        <v>2021</v>
      </c>
      <c r="AL131" s="3">
        <f>$H$1*H131+$J$1*J131+$T$1*T131+$AH$1*AH131</f>
        <v>232.10000000000002</v>
      </c>
      <c r="AM131" s="12">
        <f t="shared" si="13"/>
        <v>129</v>
      </c>
    </row>
    <row r="132" spans="1:39" x14ac:dyDescent="0.35">
      <c r="A132" s="1" t="s">
        <v>1273</v>
      </c>
      <c r="B132" s="1" t="s">
        <v>39</v>
      </c>
      <c r="C132" s="1" t="s">
        <v>1189</v>
      </c>
      <c r="D132" s="1" t="s">
        <v>141</v>
      </c>
      <c r="E132" s="1">
        <v>30</v>
      </c>
      <c r="F132" s="1">
        <v>1989</v>
      </c>
      <c r="G132" s="1">
        <v>4.33</v>
      </c>
      <c r="H132" s="3">
        <f t="shared" si="14"/>
        <v>925</v>
      </c>
      <c r="I132" s="1">
        <v>186.07</v>
      </c>
      <c r="J132" s="3">
        <f t="shared" si="15"/>
        <v>161</v>
      </c>
      <c r="K132" s="1">
        <v>210.03</v>
      </c>
      <c r="L132" s="1">
        <v>88.56</v>
      </c>
      <c r="M132" s="9">
        <f t="shared" ref="M132:M195" si="19">IFERROR(RANK(L132,$L$3:$L$1291),9999)</f>
        <v>129</v>
      </c>
      <c r="N132" s="1">
        <v>3138.06</v>
      </c>
      <c r="O132" s="1">
        <v>863.06</v>
      </c>
      <c r="P132" s="1">
        <v>91.97</v>
      </c>
      <c r="Q132" s="1">
        <v>103.08</v>
      </c>
      <c r="R132" s="1">
        <v>89.25</v>
      </c>
      <c r="S132" s="1">
        <v>82.07</v>
      </c>
      <c r="T132" s="3">
        <f t="shared" si="16"/>
        <v>151</v>
      </c>
      <c r="U132" s="1">
        <v>86.01</v>
      </c>
      <c r="V132" s="1">
        <v>95.39</v>
      </c>
      <c r="W132" s="9">
        <f t="shared" si="17"/>
        <v>72</v>
      </c>
      <c r="X132" s="1">
        <v>9.9</v>
      </c>
      <c r="Y132" s="1">
        <v>15.07</v>
      </c>
      <c r="Z132" s="1">
        <v>66.650000000000006</v>
      </c>
      <c r="AA132" s="1">
        <v>0.03</v>
      </c>
      <c r="AB132" s="1">
        <v>0.41</v>
      </c>
      <c r="AC132" s="1">
        <v>-0.49</v>
      </c>
      <c r="AD132" s="1">
        <v>5.93</v>
      </c>
      <c r="AE132" s="1">
        <v>23.07</v>
      </c>
      <c r="AF132" s="1">
        <v>2.1</v>
      </c>
      <c r="AG132" s="1">
        <v>0.94</v>
      </c>
      <c r="AH132" s="3">
        <f t="shared" si="18"/>
        <v>159</v>
      </c>
      <c r="AI132" s="1">
        <v>16.010000000000002</v>
      </c>
      <c r="AJ132" s="1" t="s">
        <v>37</v>
      </c>
      <c r="AK132" s="1">
        <v>2021</v>
      </c>
      <c r="AL132" s="3">
        <f>$H$1*H132+$J$1*J132+$T$1*T132+$AH$1*AH132</f>
        <v>234.29999999999998</v>
      </c>
      <c r="AM132" s="12">
        <f t="shared" ref="AM132:AM195" si="20">RANK(AL132,$AL$3:$AL$1291,1)</f>
        <v>130</v>
      </c>
    </row>
    <row r="133" spans="1:39" x14ac:dyDescent="0.35">
      <c r="A133" s="1" t="s">
        <v>1274</v>
      </c>
      <c r="B133" s="1" t="s">
        <v>57</v>
      </c>
      <c r="C133" s="1" t="s">
        <v>1207</v>
      </c>
      <c r="D133" s="1" t="s">
        <v>107</v>
      </c>
      <c r="E133" s="1">
        <v>22</v>
      </c>
      <c r="F133" s="1">
        <v>1998</v>
      </c>
      <c r="G133" s="1">
        <v>4.2699999999999996</v>
      </c>
      <c r="H133" s="3">
        <f t="shared" si="14"/>
        <v>932</v>
      </c>
      <c r="I133" s="1">
        <v>183.99</v>
      </c>
      <c r="J133" s="3">
        <f t="shared" si="15"/>
        <v>165</v>
      </c>
      <c r="K133" s="1">
        <v>236.04</v>
      </c>
      <c r="L133" s="1">
        <v>78.09</v>
      </c>
      <c r="M133" s="9">
        <f t="shared" si="19"/>
        <v>667</v>
      </c>
      <c r="N133" s="1">
        <v>3014.06</v>
      </c>
      <c r="O133" s="1">
        <v>880.03</v>
      </c>
      <c r="P133" s="1">
        <v>99.92</v>
      </c>
      <c r="Q133" s="1">
        <v>111.92</v>
      </c>
      <c r="R133" s="1">
        <v>89.26</v>
      </c>
      <c r="S133" s="1">
        <v>57.04</v>
      </c>
      <c r="T133" s="3">
        <f t="shared" si="16"/>
        <v>175</v>
      </c>
      <c r="U133" s="1">
        <v>70.94</v>
      </c>
      <c r="V133" s="1">
        <v>80.2</v>
      </c>
      <c r="W133" s="9">
        <f t="shared" si="17"/>
        <v>791</v>
      </c>
      <c r="X133" s="1">
        <v>21.02</v>
      </c>
      <c r="Y133" s="1">
        <v>42.03</v>
      </c>
      <c r="Z133" s="1">
        <v>49.94</v>
      </c>
      <c r="AA133" s="1">
        <v>-0.08</v>
      </c>
      <c r="AB133" s="1">
        <v>0.3</v>
      </c>
      <c r="AC133" s="1">
        <v>-0.33</v>
      </c>
      <c r="AD133" s="1">
        <v>7.02</v>
      </c>
      <c r="AE133" s="1">
        <v>8.98</v>
      </c>
      <c r="AF133" s="1">
        <v>5.03</v>
      </c>
      <c r="AG133" s="1">
        <v>1.05</v>
      </c>
      <c r="AH133" s="3">
        <f t="shared" si="18"/>
        <v>136</v>
      </c>
      <c r="AI133" s="1">
        <v>13.9</v>
      </c>
      <c r="AJ133" s="1" t="s">
        <v>37</v>
      </c>
      <c r="AK133" s="1">
        <v>2021</v>
      </c>
      <c r="AL133" s="3">
        <f>$H$1*H133+$J$1*J133+$T$1*T133+$AH$1*AH133</f>
        <v>235.5</v>
      </c>
      <c r="AM133" s="12">
        <f t="shared" si="20"/>
        <v>131</v>
      </c>
    </row>
    <row r="134" spans="1:39" x14ac:dyDescent="0.35">
      <c r="A134" s="1" t="s">
        <v>1025</v>
      </c>
      <c r="B134" s="1" t="s">
        <v>77</v>
      </c>
      <c r="C134" s="1" t="s">
        <v>82</v>
      </c>
      <c r="D134" s="1" t="s">
        <v>318</v>
      </c>
      <c r="E134" s="1">
        <v>26</v>
      </c>
      <c r="F134" s="1">
        <v>1994</v>
      </c>
      <c r="G134" s="1">
        <v>4.93</v>
      </c>
      <c r="H134" s="3">
        <f t="shared" si="14"/>
        <v>899</v>
      </c>
      <c r="I134" s="1">
        <v>189.02</v>
      </c>
      <c r="J134" s="3">
        <f t="shared" si="15"/>
        <v>159</v>
      </c>
      <c r="K134" s="1">
        <v>225.09</v>
      </c>
      <c r="L134" s="1">
        <v>84.04</v>
      </c>
      <c r="M134" s="9">
        <f t="shared" si="19"/>
        <v>363</v>
      </c>
      <c r="N134" s="1">
        <v>3833.95</v>
      </c>
      <c r="O134" s="1">
        <v>624.99</v>
      </c>
      <c r="P134" s="1">
        <v>75.08</v>
      </c>
      <c r="Q134" s="1">
        <v>84.02</v>
      </c>
      <c r="R134" s="1">
        <v>89.26</v>
      </c>
      <c r="S134" s="1">
        <v>79.040000000000006</v>
      </c>
      <c r="T134" s="3">
        <f t="shared" si="16"/>
        <v>156</v>
      </c>
      <c r="U134" s="1">
        <v>93.08</v>
      </c>
      <c r="V134" s="1">
        <v>84.83</v>
      </c>
      <c r="W134" s="9">
        <f t="shared" si="17"/>
        <v>576</v>
      </c>
      <c r="X134" s="1">
        <v>32.979999999999997</v>
      </c>
      <c r="Y134" s="1">
        <v>43.08</v>
      </c>
      <c r="Z134" s="1">
        <v>76.61</v>
      </c>
      <c r="AA134" s="1">
        <v>-0.06</v>
      </c>
      <c r="AB134" s="1">
        <v>-0.1</v>
      </c>
      <c r="AC134" s="1">
        <v>0.04</v>
      </c>
      <c r="AD134" s="1">
        <v>0.94</v>
      </c>
      <c r="AE134" s="1">
        <v>13.98</v>
      </c>
      <c r="AF134" s="1">
        <v>2.92</v>
      </c>
      <c r="AG134" s="1">
        <v>0.9</v>
      </c>
      <c r="AH134" s="3">
        <f t="shared" si="18"/>
        <v>171</v>
      </c>
      <c r="AI134" s="1">
        <v>15.95</v>
      </c>
      <c r="AJ134" s="1" t="s">
        <v>79</v>
      </c>
      <c r="AK134" s="1">
        <v>2021</v>
      </c>
      <c r="AL134" s="3">
        <f>$H$1*H134+$J$1*J134+$T$1*T134+$AH$1*AH134</f>
        <v>235.85000000000002</v>
      </c>
      <c r="AM134" s="12">
        <f t="shared" si="20"/>
        <v>132</v>
      </c>
    </row>
    <row r="135" spans="1:39" x14ac:dyDescent="0.35">
      <c r="A135" s="1" t="s">
        <v>610</v>
      </c>
      <c r="B135" s="1" t="s">
        <v>494</v>
      </c>
      <c r="C135" s="1" t="s">
        <v>26</v>
      </c>
      <c r="D135" s="1" t="s">
        <v>534</v>
      </c>
      <c r="E135" s="1">
        <v>30</v>
      </c>
      <c r="F135" s="1">
        <v>1990</v>
      </c>
      <c r="G135" s="1">
        <v>7.76</v>
      </c>
      <c r="H135" s="3">
        <f t="shared" si="14"/>
        <v>785</v>
      </c>
      <c r="I135" s="1">
        <v>148.04</v>
      </c>
      <c r="J135" s="3">
        <f t="shared" si="15"/>
        <v>176</v>
      </c>
      <c r="K135" s="1">
        <v>196.97</v>
      </c>
      <c r="L135" s="1">
        <v>75.010000000000005</v>
      </c>
      <c r="M135" s="9">
        <f t="shared" si="19"/>
        <v>839</v>
      </c>
      <c r="N135" s="1">
        <v>2323.9299999999998</v>
      </c>
      <c r="O135" s="1">
        <v>464</v>
      </c>
      <c r="P135" s="1">
        <v>89.03</v>
      </c>
      <c r="Q135" s="1">
        <v>101.99</v>
      </c>
      <c r="R135" s="1">
        <v>87.25</v>
      </c>
      <c r="S135" s="1">
        <v>34.93</v>
      </c>
      <c r="T135" s="3">
        <f t="shared" si="16"/>
        <v>204</v>
      </c>
      <c r="U135" s="1">
        <v>56.08</v>
      </c>
      <c r="V135" s="1">
        <v>62.51</v>
      </c>
      <c r="W135" s="9">
        <f t="shared" si="17"/>
        <v>1202</v>
      </c>
      <c r="X135" s="1">
        <v>16.09</v>
      </c>
      <c r="Y135" s="1">
        <v>25.06</v>
      </c>
      <c r="Z135" s="1">
        <v>63.95</v>
      </c>
      <c r="AA135" s="1">
        <v>1.95</v>
      </c>
      <c r="AB135" s="1">
        <v>1.32</v>
      </c>
      <c r="AC135" s="1">
        <v>0.67</v>
      </c>
      <c r="AD135" s="1">
        <v>13.97</v>
      </c>
      <c r="AE135" s="1">
        <v>12.08</v>
      </c>
      <c r="AF135" s="1">
        <v>4.09</v>
      </c>
      <c r="AG135" s="1">
        <v>0.98</v>
      </c>
      <c r="AH135" s="3">
        <f t="shared" si="18"/>
        <v>152</v>
      </c>
      <c r="AI135" s="1">
        <v>11.97</v>
      </c>
      <c r="AJ135" s="1" t="s">
        <v>37</v>
      </c>
      <c r="AK135" s="1">
        <v>2021</v>
      </c>
      <c r="AL135" s="3">
        <f>$H$1*H135+$J$1*J135+$T$1*T135+$AH$1*AH135</f>
        <v>236.7</v>
      </c>
      <c r="AM135" s="12">
        <f t="shared" si="20"/>
        <v>133</v>
      </c>
    </row>
    <row r="136" spans="1:39" x14ac:dyDescent="0.35">
      <c r="A136" s="1" t="s">
        <v>1275</v>
      </c>
      <c r="B136" s="1" t="s">
        <v>39</v>
      </c>
      <c r="C136" s="1" t="s">
        <v>1189</v>
      </c>
      <c r="D136" s="1" t="s">
        <v>357</v>
      </c>
      <c r="E136" s="1">
        <v>27</v>
      </c>
      <c r="F136" s="1">
        <v>1993</v>
      </c>
      <c r="G136" s="1">
        <v>4.7</v>
      </c>
      <c r="H136" s="3">
        <f t="shared" si="14"/>
        <v>907</v>
      </c>
      <c r="I136" s="1">
        <v>136.91</v>
      </c>
      <c r="J136" s="3">
        <f t="shared" si="15"/>
        <v>177</v>
      </c>
      <c r="K136" s="1">
        <v>183</v>
      </c>
      <c r="L136" s="1">
        <v>74.989999999999995</v>
      </c>
      <c r="M136" s="9">
        <f t="shared" si="19"/>
        <v>842</v>
      </c>
      <c r="N136" s="1">
        <v>2674.95</v>
      </c>
      <c r="O136" s="1">
        <v>551.08000000000004</v>
      </c>
      <c r="P136" s="1">
        <v>52.04</v>
      </c>
      <c r="Q136" s="1">
        <v>66.09</v>
      </c>
      <c r="R136" s="1">
        <v>78.81</v>
      </c>
      <c r="S136" s="1">
        <v>58.91</v>
      </c>
      <c r="T136" s="3">
        <f t="shared" si="16"/>
        <v>171</v>
      </c>
      <c r="U136" s="1">
        <v>74.98</v>
      </c>
      <c r="V136" s="1">
        <v>78.760000000000005</v>
      </c>
      <c r="W136" s="9">
        <f t="shared" si="17"/>
        <v>865</v>
      </c>
      <c r="X136" s="1">
        <v>22.04</v>
      </c>
      <c r="Y136" s="1">
        <v>31.01</v>
      </c>
      <c r="Z136" s="1">
        <v>70.95</v>
      </c>
      <c r="AA136" s="1">
        <v>-0.02</v>
      </c>
      <c r="AB136" s="1">
        <v>-0.02</v>
      </c>
      <c r="AC136" s="1">
        <v>0</v>
      </c>
      <c r="AD136" s="1">
        <v>-0.06</v>
      </c>
      <c r="AE136" s="1">
        <v>8.08</v>
      </c>
      <c r="AF136" s="1">
        <v>2.9</v>
      </c>
      <c r="AG136" s="1">
        <v>0.99</v>
      </c>
      <c r="AH136" s="3">
        <f t="shared" si="18"/>
        <v>148</v>
      </c>
      <c r="AI136" s="1">
        <v>8.92</v>
      </c>
      <c r="AJ136" s="1" t="s">
        <v>37</v>
      </c>
      <c r="AK136" s="1">
        <v>2021</v>
      </c>
      <c r="AL136" s="3">
        <f>$H$1*H136+$J$1*J136+$T$1*T136+$AH$1*AH136</f>
        <v>239.8</v>
      </c>
      <c r="AM136" s="12">
        <f t="shared" si="20"/>
        <v>134</v>
      </c>
    </row>
    <row r="137" spans="1:39" x14ac:dyDescent="0.35">
      <c r="A137" s="1" t="s">
        <v>1275</v>
      </c>
      <c r="B137" s="1" t="s">
        <v>39</v>
      </c>
      <c r="C137" s="1" t="s">
        <v>1189</v>
      </c>
      <c r="D137" s="1" t="s">
        <v>168</v>
      </c>
      <c r="E137" s="1">
        <v>27</v>
      </c>
      <c r="F137" s="1">
        <v>1993</v>
      </c>
      <c r="G137" s="1">
        <v>4.87</v>
      </c>
      <c r="H137" s="3">
        <f t="shared" si="14"/>
        <v>904</v>
      </c>
      <c r="I137" s="1">
        <v>173.03</v>
      </c>
      <c r="J137" s="3">
        <f t="shared" si="15"/>
        <v>166</v>
      </c>
      <c r="K137" s="1">
        <v>245.03</v>
      </c>
      <c r="L137" s="1">
        <v>70.62</v>
      </c>
      <c r="M137" s="9">
        <f t="shared" si="19"/>
        <v>1036</v>
      </c>
      <c r="N137" s="1">
        <v>3407.02</v>
      </c>
      <c r="O137" s="1">
        <v>693.92</v>
      </c>
      <c r="P137" s="1">
        <v>67.010000000000005</v>
      </c>
      <c r="Q137" s="1">
        <v>85.9</v>
      </c>
      <c r="R137" s="1">
        <v>77.86</v>
      </c>
      <c r="S137" s="1">
        <v>78.02</v>
      </c>
      <c r="T137" s="3">
        <f t="shared" si="16"/>
        <v>160</v>
      </c>
      <c r="U137" s="1">
        <v>94.9</v>
      </c>
      <c r="V137" s="1">
        <v>82.06</v>
      </c>
      <c r="W137" s="9">
        <f t="shared" si="17"/>
        <v>716</v>
      </c>
      <c r="X137" s="1">
        <v>24.91</v>
      </c>
      <c r="Y137" s="1">
        <v>51.92</v>
      </c>
      <c r="Z137" s="1">
        <v>48.2</v>
      </c>
      <c r="AA137" s="1">
        <v>0.02</v>
      </c>
      <c r="AB137" s="1">
        <v>0.24</v>
      </c>
      <c r="AC137" s="1">
        <v>-0.21</v>
      </c>
      <c r="AD137" s="1">
        <v>3.98</v>
      </c>
      <c r="AE137" s="1">
        <v>7.02</v>
      </c>
      <c r="AF137" s="1">
        <v>1.91</v>
      </c>
      <c r="AG137" s="1">
        <v>0.9</v>
      </c>
      <c r="AH137" s="3">
        <f t="shared" si="18"/>
        <v>171</v>
      </c>
      <c r="AI137" s="1">
        <v>17.059999999999999</v>
      </c>
      <c r="AJ137" s="1" t="s">
        <v>37</v>
      </c>
      <c r="AK137" s="1">
        <v>2021</v>
      </c>
      <c r="AL137" s="3">
        <f>$H$1*H137+$J$1*J137+$T$1*T137+$AH$1*AH137</f>
        <v>239.8</v>
      </c>
      <c r="AM137" s="12">
        <f t="shared" si="20"/>
        <v>134</v>
      </c>
    </row>
    <row r="138" spans="1:39" x14ac:dyDescent="0.35">
      <c r="A138" s="1" t="s">
        <v>743</v>
      </c>
      <c r="B138" s="1" t="s">
        <v>77</v>
      </c>
      <c r="C138" s="1" t="s">
        <v>82</v>
      </c>
      <c r="D138" s="1" t="s">
        <v>314</v>
      </c>
      <c r="E138" s="1">
        <v>30</v>
      </c>
      <c r="F138" s="1">
        <v>1990</v>
      </c>
      <c r="G138" s="1">
        <v>3.92</v>
      </c>
      <c r="H138" s="3">
        <f t="shared" si="14"/>
        <v>952</v>
      </c>
      <c r="I138" s="1">
        <v>156.02000000000001</v>
      </c>
      <c r="J138" s="3">
        <f t="shared" si="15"/>
        <v>172</v>
      </c>
      <c r="K138" s="1">
        <v>208.07</v>
      </c>
      <c r="L138" s="1">
        <v>75.09</v>
      </c>
      <c r="M138" s="9">
        <f t="shared" si="19"/>
        <v>833</v>
      </c>
      <c r="N138" s="1">
        <v>2775.09</v>
      </c>
      <c r="O138" s="1">
        <v>718.01</v>
      </c>
      <c r="P138" s="1">
        <v>73.97</v>
      </c>
      <c r="Q138" s="1">
        <v>79.92</v>
      </c>
      <c r="R138" s="1">
        <v>92.57</v>
      </c>
      <c r="S138" s="1">
        <v>61.98</v>
      </c>
      <c r="T138" s="3">
        <f t="shared" si="16"/>
        <v>169</v>
      </c>
      <c r="U138" s="1">
        <v>74.03</v>
      </c>
      <c r="V138" s="1">
        <v>83.78</v>
      </c>
      <c r="W138" s="9">
        <f t="shared" si="17"/>
        <v>631</v>
      </c>
      <c r="X138" s="1">
        <v>17.09</v>
      </c>
      <c r="Y138" s="1">
        <v>43.96</v>
      </c>
      <c r="Z138" s="1">
        <v>38.67</v>
      </c>
      <c r="AA138" s="1">
        <v>0.99</v>
      </c>
      <c r="AB138" s="1">
        <v>1.31</v>
      </c>
      <c r="AC138" s="1">
        <v>-0.27</v>
      </c>
      <c r="AD138" s="1">
        <v>12.07</v>
      </c>
      <c r="AE138" s="1">
        <v>11.92</v>
      </c>
      <c r="AF138" s="1">
        <v>13.99</v>
      </c>
      <c r="AG138" s="1">
        <v>1.01</v>
      </c>
      <c r="AH138" s="3">
        <f t="shared" si="18"/>
        <v>145</v>
      </c>
      <c r="AI138" s="1">
        <v>22.96</v>
      </c>
      <c r="AJ138" s="1" t="s">
        <v>79</v>
      </c>
      <c r="AK138" s="1">
        <v>2021</v>
      </c>
      <c r="AL138" s="3">
        <f>$H$1*H138+$J$1*J138+$T$1*T138+$AH$1*AH138</f>
        <v>241.15</v>
      </c>
      <c r="AM138" s="12">
        <f t="shared" si="20"/>
        <v>136</v>
      </c>
    </row>
    <row r="139" spans="1:39" x14ac:dyDescent="0.35">
      <c r="A139" s="1" t="s">
        <v>1246</v>
      </c>
      <c r="B139" s="1" t="s">
        <v>39</v>
      </c>
      <c r="C139" s="1" t="s">
        <v>1189</v>
      </c>
      <c r="D139" s="1" t="s">
        <v>534</v>
      </c>
      <c r="E139" s="1">
        <v>23</v>
      </c>
      <c r="F139" s="1">
        <v>1997</v>
      </c>
      <c r="G139" s="1">
        <v>4.3</v>
      </c>
      <c r="H139" s="3">
        <f t="shared" si="14"/>
        <v>928</v>
      </c>
      <c r="I139" s="1">
        <v>131.02000000000001</v>
      </c>
      <c r="J139" s="3">
        <f t="shared" si="15"/>
        <v>180</v>
      </c>
      <c r="K139" s="1">
        <v>164.97</v>
      </c>
      <c r="L139" s="1">
        <v>79.42</v>
      </c>
      <c r="M139" s="9">
        <f t="shared" si="19"/>
        <v>596</v>
      </c>
      <c r="N139" s="1">
        <v>2262.9899999999998</v>
      </c>
      <c r="O139" s="1">
        <v>565.05999999999995</v>
      </c>
      <c r="P139" s="1">
        <v>60.92</v>
      </c>
      <c r="Q139" s="1">
        <v>69.02</v>
      </c>
      <c r="R139" s="1">
        <v>88.41</v>
      </c>
      <c r="S139" s="1">
        <v>58.03</v>
      </c>
      <c r="T139" s="3">
        <f t="shared" si="16"/>
        <v>172</v>
      </c>
      <c r="U139" s="1">
        <v>65.97</v>
      </c>
      <c r="V139" s="1">
        <v>87.97</v>
      </c>
      <c r="W139" s="9">
        <f t="shared" si="17"/>
        <v>412</v>
      </c>
      <c r="X139" s="1">
        <v>9.92</v>
      </c>
      <c r="Y139" s="1">
        <v>19.98</v>
      </c>
      <c r="Z139" s="1">
        <v>50.05</v>
      </c>
      <c r="AA139" s="1">
        <v>0.08</v>
      </c>
      <c r="AB139" s="1">
        <v>0.23</v>
      </c>
      <c r="AC139" s="1">
        <v>-0.17</v>
      </c>
      <c r="AD139" s="1">
        <v>3.94</v>
      </c>
      <c r="AE139" s="1">
        <v>10.039999999999999</v>
      </c>
      <c r="AF139" s="1">
        <v>6</v>
      </c>
      <c r="AG139" s="1">
        <v>1.01</v>
      </c>
      <c r="AH139" s="3">
        <f t="shared" si="18"/>
        <v>145</v>
      </c>
      <c r="AI139" s="1">
        <v>17.98</v>
      </c>
      <c r="AJ139" s="1" t="s">
        <v>37</v>
      </c>
      <c r="AK139" s="1">
        <v>2021</v>
      </c>
      <c r="AL139" s="3">
        <f>$H$1*H139+$J$1*J139+$T$1*T139+$AH$1*AH139</f>
        <v>242.3</v>
      </c>
      <c r="AM139" s="12">
        <f t="shared" si="20"/>
        <v>137</v>
      </c>
    </row>
    <row r="140" spans="1:39" x14ac:dyDescent="0.35">
      <c r="A140" s="1" t="s">
        <v>1271</v>
      </c>
      <c r="B140" s="1" t="s">
        <v>77</v>
      </c>
      <c r="C140" s="1" t="s">
        <v>1189</v>
      </c>
      <c r="D140" s="1" t="s">
        <v>318</v>
      </c>
      <c r="E140" s="1">
        <v>24</v>
      </c>
      <c r="F140" s="1">
        <v>1995</v>
      </c>
      <c r="G140" s="1">
        <v>4.0199999999999996</v>
      </c>
      <c r="H140" s="3">
        <f t="shared" si="14"/>
        <v>943</v>
      </c>
      <c r="I140" s="1">
        <v>126.98</v>
      </c>
      <c r="J140" s="3">
        <f t="shared" si="15"/>
        <v>181</v>
      </c>
      <c r="K140" s="1">
        <v>165.01</v>
      </c>
      <c r="L140" s="1">
        <v>76.95</v>
      </c>
      <c r="M140" s="9">
        <f t="shared" si="19"/>
        <v>731</v>
      </c>
      <c r="N140" s="1">
        <v>2539.98</v>
      </c>
      <c r="O140" s="1">
        <v>565.07000000000005</v>
      </c>
      <c r="P140" s="1">
        <v>52.03</v>
      </c>
      <c r="Q140" s="1">
        <v>60.04</v>
      </c>
      <c r="R140" s="1">
        <v>86.75</v>
      </c>
      <c r="S140" s="1">
        <v>51.98</v>
      </c>
      <c r="T140" s="3">
        <f t="shared" si="16"/>
        <v>177</v>
      </c>
      <c r="U140" s="1">
        <v>60.02</v>
      </c>
      <c r="V140" s="1">
        <v>86.7</v>
      </c>
      <c r="W140" s="9">
        <f t="shared" si="17"/>
        <v>473</v>
      </c>
      <c r="X140" s="1">
        <v>20.09</v>
      </c>
      <c r="Y140" s="1">
        <v>34.94</v>
      </c>
      <c r="Z140" s="1">
        <v>57.16</v>
      </c>
      <c r="AA140" s="1">
        <v>-0.05</v>
      </c>
      <c r="AB140" s="1">
        <v>0.34</v>
      </c>
      <c r="AC140" s="1">
        <v>-0.37</v>
      </c>
      <c r="AD140" s="1">
        <v>8.0500000000000007</v>
      </c>
      <c r="AE140" s="1">
        <v>8.92</v>
      </c>
      <c r="AF140" s="1">
        <v>0.98</v>
      </c>
      <c r="AG140" s="1">
        <v>0.92</v>
      </c>
      <c r="AH140" s="3">
        <f t="shared" si="18"/>
        <v>166</v>
      </c>
      <c r="AI140" s="1">
        <v>9.93</v>
      </c>
      <c r="AJ140" s="1" t="s">
        <v>79</v>
      </c>
      <c r="AK140" s="1">
        <v>2021</v>
      </c>
      <c r="AL140" s="3">
        <f>$H$1*H140+$J$1*J140+$T$1*T140+$AH$1*AH140</f>
        <v>251.7</v>
      </c>
      <c r="AM140" s="12">
        <f t="shared" si="20"/>
        <v>138</v>
      </c>
    </row>
    <row r="141" spans="1:39" x14ac:dyDescent="0.35">
      <c r="A141" s="1" t="s">
        <v>1276</v>
      </c>
      <c r="B141" s="1" t="s">
        <v>30</v>
      </c>
      <c r="C141" s="1" t="s">
        <v>1189</v>
      </c>
      <c r="D141" s="1" t="s">
        <v>141</v>
      </c>
      <c r="E141" s="1">
        <v>23</v>
      </c>
      <c r="F141" s="1">
        <v>1997</v>
      </c>
      <c r="G141" s="1">
        <v>27.96</v>
      </c>
      <c r="H141" s="3">
        <f t="shared" si="14"/>
        <v>147</v>
      </c>
      <c r="I141" s="1">
        <v>1204.07</v>
      </c>
      <c r="J141" s="3">
        <f t="shared" si="15"/>
        <v>23</v>
      </c>
      <c r="K141" s="1">
        <v>1388.05</v>
      </c>
      <c r="L141" s="1">
        <v>86.64</v>
      </c>
      <c r="M141" s="9">
        <f t="shared" si="19"/>
        <v>221</v>
      </c>
      <c r="N141" s="1">
        <v>23631.919999999998</v>
      </c>
      <c r="O141" s="1">
        <v>6122.92</v>
      </c>
      <c r="P141" s="1">
        <v>462.06</v>
      </c>
      <c r="Q141" s="1">
        <v>536.02</v>
      </c>
      <c r="R141" s="1">
        <v>86.25</v>
      </c>
      <c r="S141" s="1">
        <v>528.97</v>
      </c>
      <c r="T141" s="3">
        <f t="shared" si="16"/>
        <v>23</v>
      </c>
      <c r="U141" s="1">
        <v>588.95000000000005</v>
      </c>
      <c r="V141" s="1">
        <v>89.86</v>
      </c>
      <c r="W141" s="9">
        <f t="shared" si="17"/>
        <v>299</v>
      </c>
      <c r="X141" s="1">
        <v>190.92</v>
      </c>
      <c r="Y141" s="1">
        <v>227</v>
      </c>
      <c r="Z141" s="1">
        <v>84.09</v>
      </c>
      <c r="AA141" s="1">
        <v>1</v>
      </c>
      <c r="AB141" s="1">
        <v>2.73</v>
      </c>
      <c r="AC141" s="1">
        <v>-1.73</v>
      </c>
      <c r="AD141" s="1">
        <v>23.91</v>
      </c>
      <c r="AE141" s="1">
        <v>134.93</v>
      </c>
      <c r="AF141" s="1">
        <v>11.95</v>
      </c>
      <c r="AG141" s="1">
        <v>0.06</v>
      </c>
      <c r="AH141" s="3">
        <f t="shared" si="18"/>
        <v>753</v>
      </c>
      <c r="AI141" s="1">
        <v>118.06</v>
      </c>
      <c r="AJ141" s="1" t="s">
        <v>37</v>
      </c>
      <c r="AK141" s="1">
        <v>2021</v>
      </c>
      <c r="AL141" s="3">
        <f>$H$1*H141+$J$1*J141+$T$1*T141+$AH$1*AH141</f>
        <v>254.4</v>
      </c>
      <c r="AM141" s="12">
        <f t="shared" si="20"/>
        <v>139</v>
      </c>
    </row>
    <row r="142" spans="1:39" x14ac:dyDescent="0.35">
      <c r="A142" s="1" t="s">
        <v>711</v>
      </c>
      <c r="B142" s="1" t="s">
        <v>160</v>
      </c>
      <c r="C142" s="1" t="s">
        <v>82</v>
      </c>
      <c r="D142" s="1" t="s">
        <v>213</v>
      </c>
      <c r="E142" s="1">
        <v>23</v>
      </c>
      <c r="F142" s="1">
        <v>1996</v>
      </c>
      <c r="G142" s="1">
        <v>3.41</v>
      </c>
      <c r="H142" s="3">
        <f t="shared" si="14"/>
        <v>967</v>
      </c>
      <c r="I142" s="1">
        <v>83</v>
      </c>
      <c r="J142" s="3">
        <f t="shared" si="15"/>
        <v>205</v>
      </c>
      <c r="K142" s="1">
        <v>120.96</v>
      </c>
      <c r="L142" s="1">
        <v>68.62</v>
      </c>
      <c r="M142" s="9">
        <f t="shared" si="19"/>
        <v>1096</v>
      </c>
      <c r="N142" s="1">
        <v>1610.94</v>
      </c>
      <c r="O142" s="1">
        <v>530.04999999999995</v>
      </c>
      <c r="P142" s="1">
        <v>34.04</v>
      </c>
      <c r="Q142" s="1">
        <v>40</v>
      </c>
      <c r="R142" s="1">
        <v>84.92</v>
      </c>
      <c r="S142" s="1">
        <v>30.09</v>
      </c>
      <c r="T142" s="3">
        <f t="shared" si="16"/>
        <v>229</v>
      </c>
      <c r="U142" s="1">
        <v>43.97</v>
      </c>
      <c r="V142" s="1">
        <v>68.22</v>
      </c>
      <c r="W142" s="9">
        <f t="shared" si="17"/>
        <v>1149</v>
      </c>
      <c r="X142" s="1">
        <v>13.01</v>
      </c>
      <c r="Y142" s="1">
        <v>23.09</v>
      </c>
      <c r="Z142" s="1">
        <v>56.5</v>
      </c>
      <c r="AA142" s="1">
        <v>-0.06</v>
      </c>
      <c r="AB142" s="1">
        <v>0.81</v>
      </c>
      <c r="AC142" s="1">
        <v>-0.98</v>
      </c>
      <c r="AD142" s="1">
        <v>5.98</v>
      </c>
      <c r="AE142" s="1">
        <v>7.96</v>
      </c>
      <c r="AF142" s="1">
        <v>7.95</v>
      </c>
      <c r="AG142" s="1">
        <v>2.06</v>
      </c>
      <c r="AH142" s="3">
        <f t="shared" si="18"/>
        <v>96</v>
      </c>
      <c r="AI142" s="1">
        <v>14.97</v>
      </c>
      <c r="AJ142" s="1" t="s">
        <v>37</v>
      </c>
      <c r="AK142" s="1">
        <v>2021</v>
      </c>
      <c r="AL142" s="3">
        <f>$H$1*H142+$J$1*J142+$T$1*T142+$AH$1*AH142</f>
        <v>254.5</v>
      </c>
      <c r="AM142" s="12">
        <f t="shared" si="20"/>
        <v>140</v>
      </c>
    </row>
    <row r="143" spans="1:39" x14ac:dyDescent="0.35">
      <c r="A143" s="1" t="s">
        <v>1277</v>
      </c>
      <c r="B143" s="1" t="s">
        <v>81</v>
      </c>
      <c r="C143" s="1" t="s">
        <v>1189</v>
      </c>
      <c r="D143" s="1" t="s">
        <v>75</v>
      </c>
      <c r="E143" s="1">
        <v>25</v>
      </c>
      <c r="F143" s="1">
        <v>1995</v>
      </c>
      <c r="G143" s="1">
        <v>24.47</v>
      </c>
      <c r="H143" s="3">
        <f t="shared" si="14"/>
        <v>237</v>
      </c>
      <c r="I143" s="1">
        <v>73.47</v>
      </c>
      <c r="J143" s="3">
        <f t="shared" si="15"/>
        <v>217</v>
      </c>
      <c r="K143" s="1">
        <v>87.33</v>
      </c>
      <c r="L143" s="1">
        <v>84.01</v>
      </c>
      <c r="M143" s="9">
        <f t="shared" si="19"/>
        <v>368</v>
      </c>
      <c r="N143" s="1">
        <v>1614.84</v>
      </c>
      <c r="O143" s="1">
        <v>474.67</v>
      </c>
      <c r="P143" s="1">
        <v>24.25</v>
      </c>
      <c r="Q143" s="1">
        <v>26.5</v>
      </c>
      <c r="R143" s="1">
        <v>91.35</v>
      </c>
      <c r="S143" s="1">
        <v>32.770000000000003</v>
      </c>
      <c r="T143" s="3">
        <f t="shared" si="16"/>
        <v>213</v>
      </c>
      <c r="U143" s="1">
        <v>36.03</v>
      </c>
      <c r="V143" s="1">
        <v>90.76</v>
      </c>
      <c r="W143" s="9">
        <f t="shared" si="17"/>
        <v>235</v>
      </c>
      <c r="X143" s="1">
        <v>15.34</v>
      </c>
      <c r="Y143" s="1">
        <v>22.96</v>
      </c>
      <c r="Z143" s="1">
        <v>66.83</v>
      </c>
      <c r="AA143" s="1">
        <v>0.47</v>
      </c>
      <c r="AB143" s="1">
        <v>0.26</v>
      </c>
      <c r="AC143" s="1">
        <v>0.15</v>
      </c>
      <c r="AD143" s="1">
        <v>2.66</v>
      </c>
      <c r="AE143" s="1">
        <v>8.6999999999999993</v>
      </c>
      <c r="AF143" s="1">
        <v>2.38</v>
      </c>
      <c r="AG143" s="1">
        <v>0.33</v>
      </c>
      <c r="AH143" s="3">
        <f t="shared" si="18"/>
        <v>341</v>
      </c>
      <c r="AI143" s="1">
        <v>9.48</v>
      </c>
      <c r="AJ143" s="1" t="s">
        <v>50</v>
      </c>
      <c r="AK143" s="1">
        <v>2021</v>
      </c>
      <c r="AL143" s="3">
        <f>$H$1*H143+$J$1*J143+$T$1*T143+$AH$1*AH143</f>
        <v>255.2</v>
      </c>
      <c r="AM143" s="12">
        <f t="shared" si="20"/>
        <v>141</v>
      </c>
    </row>
    <row r="144" spans="1:39" x14ac:dyDescent="0.35">
      <c r="A144" s="1" t="s">
        <v>1278</v>
      </c>
      <c r="B144" s="1" t="s">
        <v>77</v>
      </c>
      <c r="C144" s="1" t="s">
        <v>1189</v>
      </c>
      <c r="D144" s="1" t="s">
        <v>318</v>
      </c>
      <c r="E144" s="1">
        <v>30</v>
      </c>
      <c r="F144" s="1">
        <v>1989</v>
      </c>
      <c r="G144" s="1">
        <v>3.67</v>
      </c>
      <c r="H144" s="3">
        <f t="shared" si="14"/>
        <v>959</v>
      </c>
      <c r="I144" s="1">
        <v>92.08</v>
      </c>
      <c r="J144" s="3">
        <f t="shared" si="15"/>
        <v>198</v>
      </c>
      <c r="K144" s="1">
        <v>127.06</v>
      </c>
      <c r="L144" s="1">
        <v>72.38</v>
      </c>
      <c r="M144" s="9">
        <f t="shared" si="19"/>
        <v>981</v>
      </c>
      <c r="N144" s="1">
        <v>1573.98</v>
      </c>
      <c r="O144" s="1">
        <v>335.97</v>
      </c>
      <c r="P144" s="1">
        <v>43.07</v>
      </c>
      <c r="Q144" s="1">
        <v>48.98</v>
      </c>
      <c r="R144" s="1">
        <v>87.8</v>
      </c>
      <c r="S144" s="1">
        <v>37.049999999999997</v>
      </c>
      <c r="T144" s="3">
        <f t="shared" si="16"/>
        <v>196</v>
      </c>
      <c r="U144" s="1">
        <v>47.1</v>
      </c>
      <c r="V144" s="1">
        <v>78.709999999999994</v>
      </c>
      <c r="W144" s="9">
        <f t="shared" si="17"/>
        <v>867</v>
      </c>
      <c r="X144" s="1">
        <v>8</v>
      </c>
      <c r="Y144" s="1">
        <v>22.95</v>
      </c>
      <c r="Z144" s="1">
        <v>34.71</v>
      </c>
      <c r="AA144" s="1">
        <v>1.04</v>
      </c>
      <c r="AB144" s="1">
        <v>0.22</v>
      </c>
      <c r="AC144" s="1">
        <v>0.72</v>
      </c>
      <c r="AD144" s="1">
        <v>4.92</v>
      </c>
      <c r="AE144" s="1">
        <v>10.08</v>
      </c>
      <c r="AF144" s="1">
        <v>3.09</v>
      </c>
      <c r="AG144" s="1">
        <v>1.02</v>
      </c>
      <c r="AH144" s="3">
        <f t="shared" si="18"/>
        <v>142</v>
      </c>
      <c r="AI144" s="1">
        <v>9.92</v>
      </c>
      <c r="AJ144" s="1" t="s">
        <v>79</v>
      </c>
      <c r="AK144" s="1">
        <v>2021</v>
      </c>
      <c r="AL144" s="3">
        <f>$H$1*H144+$J$1*J144+$T$1*T144+$AH$1*AH144</f>
        <v>256.8</v>
      </c>
      <c r="AM144" s="12">
        <f t="shared" si="20"/>
        <v>142</v>
      </c>
    </row>
    <row r="145" spans="1:39" x14ac:dyDescent="0.35">
      <c r="A145" s="1" t="s">
        <v>1279</v>
      </c>
      <c r="B145" s="1" t="s">
        <v>77</v>
      </c>
      <c r="C145" s="1" t="s">
        <v>1189</v>
      </c>
      <c r="D145" s="1" t="s">
        <v>69</v>
      </c>
      <c r="E145" s="1">
        <v>31</v>
      </c>
      <c r="F145" s="1">
        <v>1989</v>
      </c>
      <c r="G145" s="1">
        <v>34.57</v>
      </c>
      <c r="H145" s="3">
        <f t="shared" si="14"/>
        <v>19</v>
      </c>
      <c r="I145" s="1">
        <v>70.31</v>
      </c>
      <c r="J145" s="3">
        <f t="shared" si="15"/>
        <v>222</v>
      </c>
      <c r="K145" s="1">
        <v>79.540000000000006</v>
      </c>
      <c r="L145" s="1">
        <v>88.46</v>
      </c>
      <c r="M145" s="9">
        <f t="shared" si="19"/>
        <v>137</v>
      </c>
      <c r="N145" s="1">
        <v>1397.67</v>
      </c>
      <c r="O145" s="1">
        <v>433.12</v>
      </c>
      <c r="P145" s="1">
        <v>28.55</v>
      </c>
      <c r="Q145" s="1">
        <v>31.04</v>
      </c>
      <c r="R145" s="1">
        <v>92.42</v>
      </c>
      <c r="S145" s="1">
        <v>29.62</v>
      </c>
      <c r="T145" s="3">
        <f t="shared" si="16"/>
        <v>240</v>
      </c>
      <c r="U145" s="1">
        <v>31.41</v>
      </c>
      <c r="V145" s="1">
        <v>93.86</v>
      </c>
      <c r="W145" s="9">
        <f t="shared" si="17"/>
        <v>104</v>
      </c>
      <c r="X145" s="1">
        <v>11.53</v>
      </c>
      <c r="Y145" s="1">
        <v>15.24</v>
      </c>
      <c r="Z145" s="1">
        <v>74.92</v>
      </c>
      <c r="AA145" s="1">
        <v>0.17</v>
      </c>
      <c r="AB145" s="1">
        <v>0.17</v>
      </c>
      <c r="AC145" s="1">
        <v>-0.01</v>
      </c>
      <c r="AD145" s="1">
        <v>1.26</v>
      </c>
      <c r="AE145" s="1">
        <v>7.71</v>
      </c>
      <c r="AF145" s="1">
        <v>1.55</v>
      </c>
      <c r="AG145" s="1">
        <v>0.27</v>
      </c>
      <c r="AH145" s="3">
        <f t="shared" si="18"/>
        <v>391</v>
      </c>
      <c r="AI145" s="1">
        <v>7.37</v>
      </c>
      <c r="AJ145" s="1" t="s">
        <v>28</v>
      </c>
      <c r="AK145" s="1">
        <v>2021</v>
      </c>
      <c r="AL145" s="3">
        <f>$H$1*H145+$J$1*J145+$T$1*T145+$AH$1*AH145</f>
        <v>256.89999999999998</v>
      </c>
      <c r="AM145" s="12">
        <f t="shared" si="20"/>
        <v>143</v>
      </c>
    </row>
    <row r="146" spans="1:39" x14ac:dyDescent="0.35">
      <c r="A146" s="1" t="s">
        <v>245</v>
      </c>
      <c r="B146" s="1" t="s">
        <v>71</v>
      </c>
      <c r="C146" s="1" t="s">
        <v>82</v>
      </c>
      <c r="D146" s="1" t="s">
        <v>213</v>
      </c>
      <c r="E146" s="1">
        <v>25</v>
      </c>
      <c r="F146" s="1">
        <v>1995</v>
      </c>
      <c r="G146" s="1">
        <v>2.98</v>
      </c>
      <c r="H146" s="3">
        <f t="shared" si="14"/>
        <v>991</v>
      </c>
      <c r="I146" s="1">
        <v>104.04</v>
      </c>
      <c r="J146" s="3">
        <f t="shared" si="15"/>
        <v>187</v>
      </c>
      <c r="K146" s="1">
        <v>138.02000000000001</v>
      </c>
      <c r="L146" s="1">
        <v>75.36</v>
      </c>
      <c r="M146" s="9">
        <f t="shared" si="19"/>
        <v>819</v>
      </c>
      <c r="N146" s="1">
        <v>1940.04</v>
      </c>
      <c r="O146" s="1">
        <v>525.02</v>
      </c>
      <c r="P146" s="1">
        <v>48.1</v>
      </c>
      <c r="Q146" s="1">
        <v>55.97</v>
      </c>
      <c r="R146" s="1">
        <v>85.78</v>
      </c>
      <c r="S146" s="1">
        <v>38.96</v>
      </c>
      <c r="T146" s="3">
        <f t="shared" si="16"/>
        <v>192</v>
      </c>
      <c r="U146" s="1">
        <v>50.98</v>
      </c>
      <c r="V146" s="1">
        <v>76.459999999999994</v>
      </c>
      <c r="W146" s="9">
        <f t="shared" si="17"/>
        <v>957</v>
      </c>
      <c r="X146" s="1">
        <v>15.06</v>
      </c>
      <c r="Y146" s="1">
        <v>25.92</v>
      </c>
      <c r="Z146" s="1">
        <v>57.68</v>
      </c>
      <c r="AA146" s="1">
        <v>1.96</v>
      </c>
      <c r="AB146" s="1">
        <v>0.64</v>
      </c>
      <c r="AC146" s="1">
        <v>1.3</v>
      </c>
      <c r="AD146" s="1">
        <v>5.96</v>
      </c>
      <c r="AE146" s="1">
        <v>7.07</v>
      </c>
      <c r="AF146" s="1">
        <v>6.96</v>
      </c>
      <c r="AG146" s="1">
        <v>0.93</v>
      </c>
      <c r="AH146" s="3">
        <f t="shared" si="18"/>
        <v>162</v>
      </c>
      <c r="AI146" s="1">
        <v>18.079999999999998</v>
      </c>
      <c r="AJ146" s="1" t="s">
        <v>37</v>
      </c>
      <c r="AK146" s="1">
        <v>2021</v>
      </c>
      <c r="AL146" s="3">
        <f>$H$1*H146+$J$1*J146+$T$1*T146+$AH$1*AH146</f>
        <v>261.15000000000003</v>
      </c>
      <c r="AM146" s="12">
        <f t="shared" si="20"/>
        <v>144</v>
      </c>
    </row>
    <row r="147" spans="1:39" x14ac:dyDescent="0.35">
      <c r="A147" s="1" t="s">
        <v>1280</v>
      </c>
      <c r="B147" s="1" t="s">
        <v>48</v>
      </c>
      <c r="C147" s="1" t="s">
        <v>1189</v>
      </c>
      <c r="D147" s="1" t="s">
        <v>147</v>
      </c>
      <c r="E147" s="1">
        <v>34</v>
      </c>
      <c r="F147" s="1">
        <v>1985</v>
      </c>
      <c r="G147" s="1">
        <v>30.32</v>
      </c>
      <c r="H147" s="3">
        <f t="shared" si="14"/>
        <v>76</v>
      </c>
      <c r="I147" s="1">
        <v>66.099999999999994</v>
      </c>
      <c r="J147" s="3">
        <f t="shared" si="15"/>
        <v>246</v>
      </c>
      <c r="K147" s="1">
        <v>75.84</v>
      </c>
      <c r="L147" s="1">
        <v>86.93</v>
      </c>
      <c r="M147" s="9">
        <f t="shared" si="19"/>
        <v>200</v>
      </c>
      <c r="N147" s="1">
        <v>1260.3</v>
      </c>
      <c r="O147" s="1">
        <v>361.24</v>
      </c>
      <c r="P147" s="1">
        <v>30.5</v>
      </c>
      <c r="Q147" s="1">
        <v>33.409999999999997</v>
      </c>
      <c r="R147" s="1">
        <v>91.76</v>
      </c>
      <c r="S147" s="1">
        <v>23.8</v>
      </c>
      <c r="T147" s="3">
        <f t="shared" si="16"/>
        <v>306</v>
      </c>
      <c r="U147" s="1">
        <v>26.4</v>
      </c>
      <c r="V147" s="1">
        <v>89.36</v>
      </c>
      <c r="W147" s="9">
        <f t="shared" si="17"/>
        <v>324</v>
      </c>
      <c r="X147" s="1">
        <v>10.65</v>
      </c>
      <c r="Y147" s="1">
        <v>13.55</v>
      </c>
      <c r="Z147" s="1">
        <v>78.44</v>
      </c>
      <c r="AA147" s="1">
        <v>0.18</v>
      </c>
      <c r="AB147" s="1">
        <v>0.16</v>
      </c>
      <c r="AC147" s="1">
        <v>0.01</v>
      </c>
      <c r="AD147" s="1">
        <v>1.55</v>
      </c>
      <c r="AE147" s="1">
        <v>7.55</v>
      </c>
      <c r="AF147" s="1">
        <v>2.0499999999999998</v>
      </c>
      <c r="AG147" s="1">
        <v>0.3</v>
      </c>
      <c r="AH147" s="3">
        <f t="shared" si="18"/>
        <v>356</v>
      </c>
      <c r="AI147" s="1">
        <v>7.17</v>
      </c>
      <c r="AJ147" s="1" t="s">
        <v>28</v>
      </c>
      <c r="AK147" s="1">
        <v>2021</v>
      </c>
      <c r="AL147" s="3">
        <f>$H$1*H147+$J$1*J147+$T$1*T147+$AH$1*AH147</f>
        <v>277</v>
      </c>
      <c r="AM147" s="12">
        <f t="shared" si="20"/>
        <v>145</v>
      </c>
    </row>
    <row r="148" spans="1:39" x14ac:dyDescent="0.35">
      <c r="A148" s="1" t="s">
        <v>1064</v>
      </c>
      <c r="B148" s="1" t="s">
        <v>68</v>
      </c>
      <c r="C148" s="1" t="s">
        <v>26</v>
      </c>
      <c r="D148" s="1" t="s">
        <v>88</v>
      </c>
      <c r="E148" s="1">
        <v>22</v>
      </c>
      <c r="F148" s="1">
        <v>1998</v>
      </c>
      <c r="G148" s="1">
        <v>0.59</v>
      </c>
      <c r="H148" s="3">
        <f t="shared" si="14"/>
        <v>1149</v>
      </c>
      <c r="I148" s="1">
        <v>73.23</v>
      </c>
      <c r="J148" s="3">
        <f t="shared" si="15"/>
        <v>218</v>
      </c>
      <c r="K148" s="1">
        <v>101.64</v>
      </c>
      <c r="L148" s="1">
        <v>72.09</v>
      </c>
      <c r="M148" s="9">
        <f t="shared" si="19"/>
        <v>992</v>
      </c>
      <c r="N148" s="1">
        <v>1518.33</v>
      </c>
      <c r="O148" s="1">
        <v>394.93</v>
      </c>
      <c r="P148" s="1">
        <v>25.1</v>
      </c>
      <c r="Q148" s="1">
        <v>29.94</v>
      </c>
      <c r="R148" s="1">
        <v>83.32</v>
      </c>
      <c r="S148" s="1">
        <v>33.25</v>
      </c>
      <c r="T148" s="3">
        <f t="shared" si="16"/>
        <v>212</v>
      </c>
      <c r="U148" s="1">
        <v>43.21</v>
      </c>
      <c r="V148" s="1">
        <v>76.84</v>
      </c>
      <c r="W148" s="9">
        <f t="shared" si="17"/>
        <v>943</v>
      </c>
      <c r="X148" s="1">
        <v>14.99</v>
      </c>
      <c r="Y148" s="1">
        <v>26.77</v>
      </c>
      <c r="Z148" s="1">
        <v>56.26</v>
      </c>
      <c r="AA148" s="1">
        <v>-0.04</v>
      </c>
      <c r="AB148" s="1">
        <v>0.44</v>
      </c>
      <c r="AC148" s="1">
        <v>-0.59</v>
      </c>
      <c r="AD148" s="1">
        <v>6.69</v>
      </c>
      <c r="AE148" s="1">
        <v>4.91</v>
      </c>
      <c r="AF148" s="1">
        <v>6.75</v>
      </c>
      <c r="AG148" s="1">
        <v>1.68</v>
      </c>
      <c r="AH148" s="3">
        <f t="shared" si="18"/>
        <v>116</v>
      </c>
      <c r="AI148" s="1">
        <v>11.75</v>
      </c>
      <c r="AJ148" s="1" t="s">
        <v>28</v>
      </c>
      <c r="AK148" s="1">
        <v>2021</v>
      </c>
      <c r="AL148" s="3">
        <f>$H$1*H148+$J$1*J148+$T$1*T148+$AH$1*AH148</f>
        <v>279</v>
      </c>
      <c r="AM148" s="12">
        <f t="shared" si="20"/>
        <v>146</v>
      </c>
    </row>
    <row r="149" spans="1:39" x14ac:dyDescent="0.35">
      <c r="A149" s="1" t="s">
        <v>1281</v>
      </c>
      <c r="B149" s="1" t="s">
        <v>39</v>
      </c>
      <c r="C149" s="1" t="s">
        <v>1189</v>
      </c>
      <c r="D149" s="1" t="s">
        <v>58</v>
      </c>
      <c r="E149" s="1">
        <v>27</v>
      </c>
      <c r="F149" s="1">
        <v>1992</v>
      </c>
      <c r="G149" s="1">
        <v>16.5</v>
      </c>
      <c r="H149" s="3">
        <f t="shared" si="14"/>
        <v>479</v>
      </c>
      <c r="I149" s="1">
        <v>99.63</v>
      </c>
      <c r="J149" s="3">
        <f t="shared" si="15"/>
        <v>189</v>
      </c>
      <c r="K149" s="1">
        <v>108.39</v>
      </c>
      <c r="L149" s="1">
        <v>91.84</v>
      </c>
      <c r="M149" s="9">
        <f t="shared" si="19"/>
        <v>48</v>
      </c>
      <c r="N149" s="1">
        <v>1591.31</v>
      </c>
      <c r="O149" s="1">
        <v>456.98</v>
      </c>
      <c r="P149" s="1">
        <v>54.05</v>
      </c>
      <c r="Q149" s="1">
        <v>56.37</v>
      </c>
      <c r="R149" s="1">
        <v>95.95</v>
      </c>
      <c r="S149" s="1">
        <v>35.22</v>
      </c>
      <c r="T149" s="3">
        <f t="shared" si="16"/>
        <v>201</v>
      </c>
      <c r="U149" s="1">
        <v>37.880000000000003</v>
      </c>
      <c r="V149" s="1">
        <v>93.28</v>
      </c>
      <c r="W149" s="9">
        <f t="shared" si="17"/>
        <v>121</v>
      </c>
      <c r="X149" s="1">
        <v>7.77</v>
      </c>
      <c r="Y149" s="1">
        <v>10.62</v>
      </c>
      <c r="Z149" s="1">
        <v>73.010000000000005</v>
      </c>
      <c r="AA149" s="1">
        <v>0.18</v>
      </c>
      <c r="AB149" s="1">
        <v>0.15</v>
      </c>
      <c r="AC149" s="1">
        <v>-0.1</v>
      </c>
      <c r="AD149" s="1">
        <v>1.53</v>
      </c>
      <c r="AE149" s="1">
        <v>10.119999999999999</v>
      </c>
      <c r="AF149" s="1">
        <v>2.09</v>
      </c>
      <c r="AG149" s="1">
        <v>0.27</v>
      </c>
      <c r="AH149" s="3">
        <f t="shared" si="18"/>
        <v>391</v>
      </c>
      <c r="AI149" s="1">
        <v>8.19</v>
      </c>
      <c r="AJ149" s="1" t="s">
        <v>33</v>
      </c>
      <c r="AK149" s="1">
        <v>2021</v>
      </c>
      <c r="AL149" s="3">
        <f>$H$1*H149+$J$1*J149+$T$1*T149+$AH$1*AH149</f>
        <v>281.60000000000002</v>
      </c>
      <c r="AM149" s="12">
        <f t="shared" si="20"/>
        <v>147</v>
      </c>
    </row>
    <row r="150" spans="1:39" x14ac:dyDescent="0.35">
      <c r="A150" s="1" t="s">
        <v>1282</v>
      </c>
      <c r="B150" s="1" t="s">
        <v>68</v>
      </c>
      <c r="C150" s="1" t="s">
        <v>1189</v>
      </c>
      <c r="D150" s="1" t="s">
        <v>265</v>
      </c>
      <c r="E150" s="1">
        <v>26</v>
      </c>
      <c r="F150" s="1">
        <v>1994</v>
      </c>
      <c r="G150" s="1">
        <v>26.79</v>
      </c>
      <c r="H150" s="3">
        <f t="shared" si="14"/>
        <v>172</v>
      </c>
      <c r="I150" s="1">
        <v>66.41</v>
      </c>
      <c r="J150" s="3">
        <f t="shared" si="15"/>
        <v>242</v>
      </c>
      <c r="K150" s="1">
        <v>75.900000000000006</v>
      </c>
      <c r="L150" s="1">
        <v>87.78</v>
      </c>
      <c r="M150" s="9">
        <f t="shared" si="19"/>
        <v>160</v>
      </c>
      <c r="N150" s="1">
        <v>1353.04</v>
      </c>
      <c r="O150" s="1">
        <v>284.45</v>
      </c>
      <c r="P150" s="1">
        <v>26.69</v>
      </c>
      <c r="Q150" s="1">
        <v>29.27</v>
      </c>
      <c r="R150" s="1">
        <v>91.12</v>
      </c>
      <c r="S150" s="1">
        <v>26.89</v>
      </c>
      <c r="T150" s="3">
        <f t="shared" si="16"/>
        <v>259</v>
      </c>
      <c r="U150" s="1">
        <v>29.53</v>
      </c>
      <c r="V150" s="1">
        <v>90.87</v>
      </c>
      <c r="W150" s="9">
        <f t="shared" si="17"/>
        <v>227</v>
      </c>
      <c r="X150" s="1">
        <v>11.89</v>
      </c>
      <c r="Y150" s="1">
        <v>14.88</v>
      </c>
      <c r="Z150" s="1">
        <v>79.650000000000006</v>
      </c>
      <c r="AA150" s="1">
        <v>0.28000000000000003</v>
      </c>
      <c r="AB150" s="1">
        <v>0.19</v>
      </c>
      <c r="AC150" s="1">
        <v>0.18</v>
      </c>
      <c r="AD150" s="1">
        <v>1.5</v>
      </c>
      <c r="AE150" s="1">
        <v>6.21</v>
      </c>
      <c r="AF150" s="1">
        <v>1.32</v>
      </c>
      <c r="AG150" s="1">
        <v>0.26</v>
      </c>
      <c r="AH150" s="3">
        <f t="shared" si="18"/>
        <v>402</v>
      </c>
      <c r="AI150" s="1">
        <v>5.18</v>
      </c>
      <c r="AJ150" s="1" t="s">
        <v>28</v>
      </c>
      <c r="AK150" s="1">
        <v>2021</v>
      </c>
      <c r="AL150" s="3">
        <f>$H$1*H150+$J$1*J150+$T$1*T150+$AH$1*AH150</f>
        <v>287.25</v>
      </c>
      <c r="AM150" s="12">
        <f t="shared" si="20"/>
        <v>148</v>
      </c>
    </row>
    <row r="151" spans="1:39" x14ac:dyDescent="0.35">
      <c r="A151" s="1" t="s">
        <v>1283</v>
      </c>
      <c r="B151" s="1" t="s">
        <v>77</v>
      </c>
      <c r="C151" s="1" t="s">
        <v>1207</v>
      </c>
      <c r="D151" s="1" t="s">
        <v>94</v>
      </c>
      <c r="E151" s="1">
        <v>20</v>
      </c>
      <c r="F151" s="1">
        <v>2000</v>
      </c>
      <c r="G151" s="1">
        <v>1.03</v>
      </c>
      <c r="H151" s="3">
        <f t="shared" si="14"/>
        <v>1104</v>
      </c>
      <c r="I151" s="1">
        <v>70.03</v>
      </c>
      <c r="J151" s="3">
        <f t="shared" si="15"/>
        <v>225</v>
      </c>
      <c r="K151" s="1">
        <v>90.06</v>
      </c>
      <c r="L151" s="1">
        <v>77.8</v>
      </c>
      <c r="M151" s="9">
        <f t="shared" si="19"/>
        <v>691</v>
      </c>
      <c r="N151" s="1">
        <v>1361.08</v>
      </c>
      <c r="O151" s="1">
        <v>394.93</v>
      </c>
      <c r="P151" s="1">
        <v>31.98</v>
      </c>
      <c r="Q151" s="1">
        <v>37.979999999999997</v>
      </c>
      <c r="R151" s="1">
        <v>84.24</v>
      </c>
      <c r="S151" s="1">
        <v>24.92</v>
      </c>
      <c r="T151" s="3">
        <f t="shared" si="16"/>
        <v>292</v>
      </c>
      <c r="U151" s="1">
        <v>32.979999999999997</v>
      </c>
      <c r="V151" s="1">
        <v>75.78</v>
      </c>
      <c r="W151" s="9">
        <f t="shared" si="17"/>
        <v>975</v>
      </c>
      <c r="X151" s="1">
        <v>12.02</v>
      </c>
      <c r="Y151" s="1">
        <v>14</v>
      </c>
      <c r="Z151" s="1">
        <v>85.65</v>
      </c>
      <c r="AA151" s="1">
        <v>0.03</v>
      </c>
      <c r="AB151" s="1">
        <v>0.26</v>
      </c>
      <c r="AC151" s="1">
        <v>-0.28999999999999998</v>
      </c>
      <c r="AD151" s="1">
        <v>2.0099999999999998</v>
      </c>
      <c r="AE151" s="1">
        <v>5.0199999999999996</v>
      </c>
      <c r="AF151" s="1">
        <v>3.98</v>
      </c>
      <c r="AG151" s="1">
        <v>2.92</v>
      </c>
      <c r="AH151" s="3">
        <f t="shared" si="18"/>
        <v>84</v>
      </c>
      <c r="AI151" s="1">
        <v>6.09</v>
      </c>
      <c r="AJ151" s="1" t="s">
        <v>33</v>
      </c>
      <c r="AK151" s="1">
        <v>2021</v>
      </c>
      <c r="AL151" s="3">
        <f>$H$1*H151+$J$1*J151+$T$1*T151+$AH$1*AH151</f>
        <v>287.34999999999997</v>
      </c>
      <c r="AM151" s="12">
        <f t="shared" si="20"/>
        <v>149</v>
      </c>
    </row>
    <row r="152" spans="1:39" x14ac:dyDescent="0.35">
      <c r="A152" s="1" t="s">
        <v>1112</v>
      </c>
      <c r="B152" s="1" t="s">
        <v>57</v>
      </c>
      <c r="C152" s="1" t="s">
        <v>1189</v>
      </c>
      <c r="D152" s="1" t="s">
        <v>42</v>
      </c>
      <c r="E152" s="1">
        <v>22</v>
      </c>
      <c r="F152" s="1">
        <v>1997</v>
      </c>
      <c r="G152" s="1">
        <v>20.69</v>
      </c>
      <c r="H152" s="3">
        <f t="shared" si="14"/>
        <v>348</v>
      </c>
      <c r="I152" s="1">
        <v>1589</v>
      </c>
      <c r="J152" s="3">
        <f t="shared" si="15"/>
        <v>9</v>
      </c>
      <c r="K152" s="1">
        <v>1719.02</v>
      </c>
      <c r="L152" s="1">
        <v>92.4</v>
      </c>
      <c r="M152" s="9">
        <f t="shared" si="19"/>
        <v>41</v>
      </c>
      <c r="N152" s="1">
        <v>25276.080000000002</v>
      </c>
      <c r="O152" s="1">
        <v>5658.91</v>
      </c>
      <c r="P152" s="1">
        <v>860.92</v>
      </c>
      <c r="Q152" s="1">
        <v>896.91</v>
      </c>
      <c r="R152" s="1">
        <v>95.91</v>
      </c>
      <c r="S152" s="1">
        <v>559.01</v>
      </c>
      <c r="T152" s="3">
        <f t="shared" si="16"/>
        <v>19</v>
      </c>
      <c r="U152" s="1">
        <v>590.01</v>
      </c>
      <c r="V152" s="1">
        <v>94.79</v>
      </c>
      <c r="W152" s="9">
        <f t="shared" si="17"/>
        <v>80</v>
      </c>
      <c r="X152" s="1">
        <v>125.09</v>
      </c>
      <c r="Y152" s="1">
        <v>166.92</v>
      </c>
      <c r="Z152" s="1">
        <v>74.83</v>
      </c>
      <c r="AA152" s="1">
        <v>-0.05</v>
      </c>
      <c r="AB152" s="1">
        <v>1.03</v>
      </c>
      <c r="AC152" s="1">
        <v>-1.05</v>
      </c>
      <c r="AD152" s="1">
        <v>20.03</v>
      </c>
      <c r="AE152" s="1">
        <v>142.94</v>
      </c>
      <c r="AF152" s="1">
        <v>27.95</v>
      </c>
      <c r="AG152" s="1">
        <v>0.04</v>
      </c>
      <c r="AH152" s="3">
        <f t="shared" si="18"/>
        <v>837</v>
      </c>
      <c r="AI152" s="1">
        <v>106.94</v>
      </c>
      <c r="AJ152" s="1" t="s">
        <v>37</v>
      </c>
      <c r="AK152" s="1">
        <v>2021</v>
      </c>
      <c r="AL152" s="3">
        <f>$H$1*H152+$J$1*J152+$T$1*T152+$AH$1*AH152</f>
        <v>293.8</v>
      </c>
      <c r="AM152" s="12">
        <f t="shared" si="20"/>
        <v>150</v>
      </c>
    </row>
    <row r="153" spans="1:39" x14ac:dyDescent="0.35">
      <c r="A153" s="1" t="s">
        <v>1284</v>
      </c>
      <c r="B153" s="1" t="s">
        <v>404</v>
      </c>
      <c r="C153" s="1" t="s">
        <v>1189</v>
      </c>
      <c r="D153" s="1" t="s">
        <v>289</v>
      </c>
      <c r="E153" s="1">
        <v>29</v>
      </c>
      <c r="F153" s="1">
        <v>1991</v>
      </c>
      <c r="G153" s="1">
        <v>8.4700000000000006</v>
      </c>
      <c r="H153" s="3">
        <f t="shared" si="14"/>
        <v>757</v>
      </c>
      <c r="I153" s="1">
        <v>65.680000000000007</v>
      </c>
      <c r="J153" s="3">
        <f t="shared" si="15"/>
        <v>247</v>
      </c>
      <c r="K153" s="1">
        <v>73.81</v>
      </c>
      <c r="L153" s="1">
        <v>88.64</v>
      </c>
      <c r="M153" s="9">
        <f t="shared" si="19"/>
        <v>123</v>
      </c>
      <c r="N153" s="1">
        <v>1329.18</v>
      </c>
      <c r="O153" s="1">
        <v>239.17</v>
      </c>
      <c r="P153" s="1">
        <v>25.58</v>
      </c>
      <c r="Q153" s="1">
        <v>26.97</v>
      </c>
      <c r="R153" s="1">
        <v>94.24</v>
      </c>
      <c r="S153" s="1">
        <v>27.05</v>
      </c>
      <c r="T153" s="3">
        <f t="shared" si="16"/>
        <v>257</v>
      </c>
      <c r="U153" s="1">
        <v>29.38</v>
      </c>
      <c r="V153" s="1">
        <v>91.89</v>
      </c>
      <c r="W153" s="9">
        <f t="shared" si="17"/>
        <v>173</v>
      </c>
      <c r="X153" s="1">
        <v>11.93</v>
      </c>
      <c r="Y153" s="1">
        <v>15.23</v>
      </c>
      <c r="Z153" s="1">
        <v>78.09</v>
      </c>
      <c r="AA153" s="1">
        <v>0.13</v>
      </c>
      <c r="AB153" s="1">
        <v>0.15</v>
      </c>
      <c r="AC153" s="1">
        <v>-0.03</v>
      </c>
      <c r="AD153" s="1">
        <v>2.4</v>
      </c>
      <c r="AE153" s="1">
        <v>7.24</v>
      </c>
      <c r="AF153" s="1">
        <v>1.1000000000000001</v>
      </c>
      <c r="AG153" s="1">
        <v>0.56999999999999995</v>
      </c>
      <c r="AH153" s="3">
        <f t="shared" si="18"/>
        <v>229</v>
      </c>
      <c r="AI153" s="1">
        <v>3.78</v>
      </c>
      <c r="AJ153" s="1" t="s">
        <v>46</v>
      </c>
      <c r="AK153" s="1">
        <v>2021</v>
      </c>
      <c r="AL153" s="3">
        <f>$H$1*H153+$J$1*J153+$T$1*T153+$AH$1*AH153</f>
        <v>295.09999999999997</v>
      </c>
      <c r="AM153" s="12">
        <f t="shared" si="20"/>
        <v>151</v>
      </c>
    </row>
    <row r="154" spans="1:39" x14ac:dyDescent="0.35">
      <c r="A154" s="1" t="s">
        <v>1285</v>
      </c>
      <c r="B154" s="1" t="s">
        <v>44</v>
      </c>
      <c r="C154" s="1" t="s">
        <v>1203</v>
      </c>
      <c r="D154" s="1" t="s">
        <v>66</v>
      </c>
      <c r="E154" s="1">
        <v>34</v>
      </c>
      <c r="F154" s="1">
        <v>1986</v>
      </c>
      <c r="G154" s="1">
        <v>11.95</v>
      </c>
      <c r="H154" s="3">
        <f t="shared" si="14"/>
        <v>652</v>
      </c>
      <c r="I154" s="1">
        <v>65.3</v>
      </c>
      <c r="J154" s="3">
        <f t="shared" si="15"/>
        <v>249</v>
      </c>
      <c r="K154" s="1">
        <v>76.88</v>
      </c>
      <c r="L154" s="1">
        <v>84.93</v>
      </c>
      <c r="M154" s="9">
        <f t="shared" si="19"/>
        <v>305</v>
      </c>
      <c r="N154" s="1">
        <v>1232.33</v>
      </c>
      <c r="O154" s="1">
        <v>356.46</v>
      </c>
      <c r="P154" s="1">
        <v>27.87</v>
      </c>
      <c r="Q154" s="1">
        <v>30.39</v>
      </c>
      <c r="R154" s="1">
        <v>92.24</v>
      </c>
      <c r="S154" s="1">
        <v>27.89</v>
      </c>
      <c r="T154" s="3">
        <f t="shared" si="16"/>
        <v>253</v>
      </c>
      <c r="U154" s="1">
        <v>31</v>
      </c>
      <c r="V154" s="1">
        <v>89.64</v>
      </c>
      <c r="W154" s="9">
        <f t="shared" si="17"/>
        <v>314</v>
      </c>
      <c r="X154" s="1">
        <v>8.8699999999999992</v>
      </c>
      <c r="Y154" s="1">
        <v>12.34</v>
      </c>
      <c r="Z154" s="1">
        <v>71.930000000000007</v>
      </c>
      <c r="AA154" s="1">
        <v>0.1</v>
      </c>
      <c r="AB154" s="1">
        <v>0.14000000000000001</v>
      </c>
      <c r="AC154" s="1">
        <v>0.04</v>
      </c>
      <c r="AD154" s="1">
        <v>1.06</v>
      </c>
      <c r="AE154" s="1">
        <v>6.49</v>
      </c>
      <c r="AF154" s="1">
        <v>2.1</v>
      </c>
      <c r="AG154" s="1">
        <v>0.42</v>
      </c>
      <c r="AH154" s="3">
        <f t="shared" si="18"/>
        <v>278</v>
      </c>
      <c r="AI154" s="1">
        <v>7.48</v>
      </c>
      <c r="AJ154" s="1" t="s">
        <v>46</v>
      </c>
      <c r="AK154" s="1">
        <v>2021</v>
      </c>
      <c r="AL154" s="3">
        <f>$H$1*H154+$J$1*J154+$T$1*T154+$AH$1*AH154</f>
        <v>299</v>
      </c>
      <c r="AM154" s="12">
        <f t="shared" si="20"/>
        <v>152</v>
      </c>
    </row>
    <row r="155" spans="1:39" x14ac:dyDescent="0.35">
      <c r="A155" s="1" t="s">
        <v>1286</v>
      </c>
      <c r="B155" s="1" t="s">
        <v>68</v>
      </c>
      <c r="C155" s="1" t="s">
        <v>1189</v>
      </c>
      <c r="D155" s="1" t="s">
        <v>72</v>
      </c>
      <c r="E155" s="1">
        <v>28</v>
      </c>
      <c r="F155" s="1">
        <v>1992</v>
      </c>
      <c r="G155" s="1">
        <v>33.69</v>
      </c>
      <c r="H155" s="3">
        <f t="shared" si="14"/>
        <v>24</v>
      </c>
      <c r="I155" s="1">
        <v>64.3</v>
      </c>
      <c r="J155" s="3">
        <f t="shared" si="15"/>
        <v>254</v>
      </c>
      <c r="K155" s="1">
        <v>73.260000000000005</v>
      </c>
      <c r="L155" s="1">
        <v>87.67</v>
      </c>
      <c r="M155" s="9">
        <f t="shared" si="19"/>
        <v>165</v>
      </c>
      <c r="N155" s="1">
        <v>1147.53</v>
      </c>
      <c r="O155" s="1">
        <v>318.14999999999998</v>
      </c>
      <c r="P155" s="1">
        <v>30.07</v>
      </c>
      <c r="Q155" s="1">
        <v>32.18</v>
      </c>
      <c r="R155" s="1">
        <v>93.96</v>
      </c>
      <c r="S155" s="1">
        <v>24.86</v>
      </c>
      <c r="T155" s="3">
        <f t="shared" si="16"/>
        <v>293</v>
      </c>
      <c r="U155" s="1">
        <v>27.54</v>
      </c>
      <c r="V155" s="1">
        <v>90.25</v>
      </c>
      <c r="W155" s="9">
        <f t="shared" si="17"/>
        <v>270</v>
      </c>
      <c r="X155" s="1">
        <v>7.88</v>
      </c>
      <c r="Y155" s="1">
        <v>11.02</v>
      </c>
      <c r="Z155" s="1">
        <v>70.97</v>
      </c>
      <c r="AA155" s="1">
        <v>-0.03</v>
      </c>
      <c r="AB155" s="1">
        <v>7.0000000000000007E-2</v>
      </c>
      <c r="AC155" s="1">
        <v>-0.04</v>
      </c>
      <c r="AD155" s="1">
        <v>1.08</v>
      </c>
      <c r="AE155" s="1">
        <v>6.36</v>
      </c>
      <c r="AF155" s="1">
        <v>1.1200000000000001</v>
      </c>
      <c r="AG155" s="1">
        <v>0.22</v>
      </c>
      <c r="AH155" s="3">
        <f t="shared" si="18"/>
        <v>449</v>
      </c>
      <c r="AI155" s="1">
        <v>6.56</v>
      </c>
      <c r="AJ155" s="1" t="s">
        <v>28</v>
      </c>
      <c r="AK155" s="1">
        <v>2021</v>
      </c>
      <c r="AL155" s="3">
        <f>$H$1*H155+$J$1*J155+$T$1*T155+$AH$1*AH155</f>
        <v>299.25</v>
      </c>
      <c r="AM155" s="12">
        <f t="shared" si="20"/>
        <v>153</v>
      </c>
    </row>
    <row r="156" spans="1:39" x14ac:dyDescent="0.35">
      <c r="A156" s="1" t="s">
        <v>1287</v>
      </c>
      <c r="B156" s="1" t="s">
        <v>68</v>
      </c>
      <c r="C156" s="1" t="s">
        <v>1189</v>
      </c>
      <c r="D156" s="1" t="s">
        <v>170</v>
      </c>
      <c r="E156" s="1">
        <v>24</v>
      </c>
      <c r="F156" s="1">
        <v>1996</v>
      </c>
      <c r="G156" s="1">
        <v>30.56</v>
      </c>
      <c r="H156" s="3">
        <f t="shared" si="14"/>
        <v>67</v>
      </c>
      <c r="I156" s="1">
        <v>81.849999999999994</v>
      </c>
      <c r="J156" s="3">
        <f t="shared" si="15"/>
        <v>208</v>
      </c>
      <c r="K156" s="1">
        <v>89.36</v>
      </c>
      <c r="L156" s="1">
        <v>91.42</v>
      </c>
      <c r="M156" s="9">
        <f t="shared" si="19"/>
        <v>52</v>
      </c>
      <c r="N156" s="1">
        <v>1644.75</v>
      </c>
      <c r="O156" s="1">
        <v>337.52</v>
      </c>
      <c r="P156" s="1">
        <v>30.72</v>
      </c>
      <c r="Q156" s="1">
        <v>32.78</v>
      </c>
      <c r="R156" s="1">
        <v>93.91</v>
      </c>
      <c r="S156" s="1">
        <v>36.17</v>
      </c>
      <c r="T156" s="3">
        <f t="shared" si="16"/>
        <v>199</v>
      </c>
      <c r="U156" s="1">
        <v>38.65</v>
      </c>
      <c r="V156" s="1">
        <v>93.32</v>
      </c>
      <c r="W156" s="9">
        <f t="shared" si="17"/>
        <v>119</v>
      </c>
      <c r="X156" s="1">
        <v>14.02</v>
      </c>
      <c r="Y156" s="1">
        <v>16.21</v>
      </c>
      <c r="Z156" s="1">
        <v>86.3</v>
      </c>
      <c r="AA156" s="1">
        <v>0.15</v>
      </c>
      <c r="AB156" s="1">
        <v>0</v>
      </c>
      <c r="AC156" s="1">
        <v>-0.04</v>
      </c>
      <c r="AD156" s="1">
        <v>0.95</v>
      </c>
      <c r="AE156" s="1">
        <v>7.84</v>
      </c>
      <c r="AF156" s="1">
        <v>0.62</v>
      </c>
      <c r="AG156" s="1">
        <v>0.13</v>
      </c>
      <c r="AH156" s="3">
        <f t="shared" si="18"/>
        <v>571</v>
      </c>
      <c r="AI156" s="1">
        <v>5.12</v>
      </c>
      <c r="AJ156" s="1" t="s">
        <v>79</v>
      </c>
      <c r="AK156" s="1">
        <v>2021</v>
      </c>
      <c r="AL156" s="3">
        <f>$H$1*H156+$J$1*J156+$T$1*T156+$AH$1*AH156</f>
        <v>300.54999999999995</v>
      </c>
      <c r="AM156" s="12">
        <f t="shared" si="20"/>
        <v>154</v>
      </c>
    </row>
    <row r="157" spans="1:39" x14ac:dyDescent="0.35">
      <c r="A157" s="1" t="s">
        <v>1288</v>
      </c>
      <c r="B157" s="1" t="s">
        <v>81</v>
      </c>
      <c r="C157" s="1" t="s">
        <v>1203</v>
      </c>
      <c r="D157" s="1" t="s">
        <v>152</v>
      </c>
      <c r="E157" s="1">
        <v>23</v>
      </c>
      <c r="F157" s="1">
        <v>1997</v>
      </c>
      <c r="G157" s="1">
        <v>0.98</v>
      </c>
      <c r="H157" s="3">
        <f t="shared" si="14"/>
        <v>1108</v>
      </c>
      <c r="I157" s="1">
        <v>57.9</v>
      </c>
      <c r="J157" s="3">
        <f t="shared" si="15"/>
        <v>286</v>
      </c>
      <c r="K157" s="1">
        <v>76.66</v>
      </c>
      <c r="L157" s="1">
        <v>75.319999999999993</v>
      </c>
      <c r="M157" s="9">
        <f t="shared" si="19"/>
        <v>825</v>
      </c>
      <c r="N157" s="1">
        <v>1085.5899999999999</v>
      </c>
      <c r="O157" s="1">
        <v>264.49</v>
      </c>
      <c r="P157" s="1">
        <v>21.01</v>
      </c>
      <c r="Q157" s="1">
        <v>25.51</v>
      </c>
      <c r="R157" s="1">
        <v>82.57</v>
      </c>
      <c r="S157" s="1">
        <v>31.05</v>
      </c>
      <c r="T157" s="3">
        <f t="shared" si="16"/>
        <v>225</v>
      </c>
      <c r="U157" s="1">
        <v>38.96</v>
      </c>
      <c r="V157" s="1">
        <v>80.08</v>
      </c>
      <c r="W157" s="9">
        <f t="shared" si="17"/>
        <v>798</v>
      </c>
      <c r="X157" s="1">
        <v>4.38</v>
      </c>
      <c r="Y157" s="1">
        <v>7.8</v>
      </c>
      <c r="Z157" s="1">
        <v>57.19</v>
      </c>
      <c r="AA157" s="1">
        <v>-0.03</v>
      </c>
      <c r="AB157" s="1">
        <v>0.1</v>
      </c>
      <c r="AC157" s="1">
        <v>0.06</v>
      </c>
      <c r="AD157" s="1">
        <v>0.09</v>
      </c>
      <c r="AE157" s="1">
        <v>3.28</v>
      </c>
      <c r="AF157" s="1">
        <v>2.21</v>
      </c>
      <c r="AG157" s="1">
        <v>1.0900000000000001</v>
      </c>
      <c r="AH157" s="3">
        <f t="shared" si="18"/>
        <v>126</v>
      </c>
      <c r="AI157" s="1">
        <v>3.27</v>
      </c>
      <c r="AJ157" s="1" t="s">
        <v>50</v>
      </c>
      <c r="AK157" s="1">
        <v>2021</v>
      </c>
      <c r="AL157" s="3">
        <f>$H$1*H157+$J$1*J157+$T$1*T157+$AH$1*AH157</f>
        <v>304.95</v>
      </c>
      <c r="AM157" s="12">
        <f t="shared" si="20"/>
        <v>155</v>
      </c>
    </row>
    <row r="158" spans="1:39" x14ac:dyDescent="0.35">
      <c r="A158" s="1" t="s">
        <v>535</v>
      </c>
      <c r="B158" s="1" t="s">
        <v>536</v>
      </c>
      <c r="C158" s="1" t="s">
        <v>82</v>
      </c>
      <c r="D158" s="1" t="s">
        <v>85</v>
      </c>
      <c r="E158" s="1">
        <v>24</v>
      </c>
      <c r="F158" s="1">
        <v>1996</v>
      </c>
      <c r="G158" s="1">
        <v>2.99</v>
      </c>
      <c r="H158" s="3">
        <f t="shared" si="14"/>
        <v>989</v>
      </c>
      <c r="I158" s="1">
        <v>66.319999999999993</v>
      </c>
      <c r="J158" s="3">
        <f t="shared" si="15"/>
        <v>243</v>
      </c>
      <c r="K158" s="1">
        <v>81.400000000000006</v>
      </c>
      <c r="L158" s="1">
        <v>81.63</v>
      </c>
      <c r="M158" s="9">
        <f t="shared" si="19"/>
        <v>475</v>
      </c>
      <c r="N158" s="1">
        <v>1298.6500000000001</v>
      </c>
      <c r="O158" s="1">
        <v>388.79</v>
      </c>
      <c r="P158" s="1">
        <v>25.76</v>
      </c>
      <c r="Q158" s="1">
        <v>27.1</v>
      </c>
      <c r="R158" s="1">
        <v>95.18</v>
      </c>
      <c r="S158" s="1">
        <v>27.38</v>
      </c>
      <c r="T158" s="3">
        <f t="shared" si="16"/>
        <v>256</v>
      </c>
      <c r="U158" s="1">
        <v>29.66</v>
      </c>
      <c r="V158" s="1">
        <v>92</v>
      </c>
      <c r="W158" s="9">
        <f t="shared" si="17"/>
        <v>170</v>
      </c>
      <c r="X158" s="1">
        <v>12.08</v>
      </c>
      <c r="Y158" s="1">
        <v>21.36</v>
      </c>
      <c r="Z158" s="1">
        <v>56.25</v>
      </c>
      <c r="AA158" s="1">
        <v>0.04</v>
      </c>
      <c r="AB158" s="1">
        <v>0.12</v>
      </c>
      <c r="AC158" s="1">
        <v>-0.06</v>
      </c>
      <c r="AD158" s="1">
        <v>1.97</v>
      </c>
      <c r="AE158" s="1">
        <v>8.32</v>
      </c>
      <c r="AF158" s="1">
        <v>3.28</v>
      </c>
      <c r="AG158" s="1">
        <v>0.75</v>
      </c>
      <c r="AH158" s="3">
        <f t="shared" si="18"/>
        <v>193</v>
      </c>
      <c r="AI158" s="1">
        <v>8.2899999999999991</v>
      </c>
      <c r="AJ158" s="1" t="s">
        <v>50</v>
      </c>
      <c r="AK158" s="1">
        <v>2021</v>
      </c>
      <c r="AL158" s="3">
        <f>$H$1*H158+$J$1*J158+$T$1*T158+$AH$1*AH158</f>
        <v>305.84999999999997</v>
      </c>
      <c r="AM158" s="12">
        <f t="shared" si="20"/>
        <v>156</v>
      </c>
    </row>
    <row r="159" spans="1:39" x14ac:dyDescent="0.35">
      <c r="A159" s="1" t="s">
        <v>1289</v>
      </c>
      <c r="B159" s="1" t="s">
        <v>119</v>
      </c>
      <c r="C159" s="1" t="s">
        <v>1207</v>
      </c>
      <c r="D159" s="1" t="s">
        <v>168</v>
      </c>
      <c r="E159" s="1">
        <v>31</v>
      </c>
      <c r="F159" s="1">
        <v>1988</v>
      </c>
      <c r="G159" s="1">
        <v>24.82</v>
      </c>
      <c r="H159" s="3">
        <f t="shared" si="14"/>
        <v>227</v>
      </c>
      <c r="I159" s="1">
        <v>942.03</v>
      </c>
      <c r="J159" s="3">
        <f t="shared" si="15"/>
        <v>40</v>
      </c>
      <c r="K159" s="1">
        <v>1096.08</v>
      </c>
      <c r="L159" s="1">
        <v>85.9</v>
      </c>
      <c r="M159" s="9">
        <f t="shared" si="19"/>
        <v>255</v>
      </c>
      <c r="N159" s="1">
        <v>22119.06</v>
      </c>
      <c r="O159" s="1">
        <v>5384.01</v>
      </c>
      <c r="P159" s="1">
        <v>226</v>
      </c>
      <c r="Q159" s="1">
        <v>239.91</v>
      </c>
      <c r="R159" s="1">
        <v>94.15</v>
      </c>
      <c r="S159" s="1">
        <v>469.07</v>
      </c>
      <c r="T159" s="3">
        <f t="shared" si="16"/>
        <v>29</v>
      </c>
      <c r="U159" s="1">
        <v>516.02</v>
      </c>
      <c r="V159" s="1">
        <v>90.97</v>
      </c>
      <c r="W159" s="9">
        <f t="shared" si="17"/>
        <v>221</v>
      </c>
      <c r="X159" s="1">
        <v>240.94</v>
      </c>
      <c r="Y159" s="1">
        <v>323.05</v>
      </c>
      <c r="Z159" s="1">
        <v>74.569999999999993</v>
      </c>
      <c r="AA159" s="1">
        <v>0.01</v>
      </c>
      <c r="AB159" s="1">
        <v>0.13</v>
      </c>
      <c r="AC159" s="1">
        <v>-0.08</v>
      </c>
      <c r="AD159" s="1">
        <v>2.94</v>
      </c>
      <c r="AE159" s="1">
        <v>51.04</v>
      </c>
      <c r="AF159" s="1">
        <v>1</v>
      </c>
      <c r="AG159" s="1">
        <v>0.03</v>
      </c>
      <c r="AH159" s="3">
        <f t="shared" si="18"/>
        <v>877</v>
      </c>
      <c r="AI159" s="1">
        <v>34.020000000000003</v>
      </c>
      <c r="AJ159" s="1" t="s">
        <v>37</v>
      </c>
      <c r="AK159" s="1">
        <v>2021</v>
      </c>
      <c r="AL159" s="3">
        <f>$H$1*H159+$J$1*J159+$T$1*T159+$AH$1*AH159</f>
        <v>307.04999999999995</v>
      </c>
      <c r="AM159" s="12">
        <f t="shared" si="20"/>
        <v>157</v>
      </c>
    </row>
    <row r="160" spans="1:39" x14ac:dyDescent="0.35">
      <c r="A160" s="1" t="s">
        <v>1290</v>
      </c>
      <c r="B160" s="1" t="s">
        <v>1291</v>
      </c>
      <c r="C160" s="1" t="s">
        <v>1207</v>
      </c>
      <c r="D160" s="1" t="s">
        <v>276</v>
      </c>
      <c r="E160" s="1">
        <v>34</v>
      </c>
      <c r="F160" s="1">
        <v>1986</v>
      </c>
      <c r="G160" s="1">
        <v>3.31</v>
      </c>
      <c r="H160" s="3">
        <f t="shared" si="14"/>
        <v>972</v>
      </c>
      <c r="I160" s="1">
        <v>65.28</v>
      </c>
      <c r="J160" s="3">
        <f t="shared" si="15"/>
        <v>250</v>
      </c>
      <c r="K160" s="1">
        <v>76.989999999999995</v>
      </c>
      <c r="L160" s="1">
        <v>84.61</v>
      </c>
      <c r="M160" s="9">
        <f t="shared" si="19"/>
        <v>322</v>
      </c>
      <c r="N160" s="1">
        <v>1306.6099999999999</v>
      </c>
      <c r="O160" s="1">
        <v>526.32000000000005</v>
      </c>
      <c r="P160" s="1">
        <v>23.04</v>
      </c>
      <c r="Q160" s="1">
        <v>25.48</v>
      </c>
      <c r="R160" s="1">
        <v>90.44</v>
      </c>
      <c r="S160" s="1">
        <v>31.47</v>
      </c>
      <c r="T160" s="3">
        <f t="shared" si="16"/>
        <v>223</v>
      </c>
      <c r="U160" s="1">
        <v>35.28</v>
      </c>
      <c r="V160" s="1">
        <v>89.79</v>
      </c>
      <c r="W160" s="9">
        <f t="shared" si="17"/>
        <v>303</v>
      </c>
      <c r="X160" s="1">
        <v>9.9700000000000006</v>
      </c>
      <c r="Y160" s="1">
        <v>14.19</v>
      </c>
      <c r="Z160" s="1">
        <v>70.17</v>
      </c>
      <c r="AA160" s="1">
        <v>-7.0000000000000007E-2</v>
      </c>
      <c r="AB160" s="1">
        <v>0.19</v>
      </c>
      <c r="AC160" s="1">
        <v>-0.21</v>
      </c>
      <c r="AD160" s="1">
        <v>0.82</v>
      </c>
      <c r="AE160" s="1">
        <v>8.99</v>
      </c>
      <c r="AF160" s="1">
        <v>0.59</v>
      </c>
      <c r="AG160" s="1">
        <v>0.6</v>
      </c>
      <c r="AH160" s="3">
        <f t="shared" si="18"/>
        <v>222</v>
      </c>
      <c r="AI160" s="1">
        <v>6.7</v>
      </c>
      <c r="AJ160" s="1" t="s">
        <v>33</v>
      </c>
      <c r="AK160" s="1">
        <v>2021</v>
      </c>
      <c r="AL160" s="3">
        <f>$H$1*H160+$J$1*J160+$T$1*T160+$AH$1*AH160</f>
        <v>307.04999999999995</v>
      </c>
      <c r="AM160" s="12">
        <f t="shared" si="20"/>
        <v>157</v>
      </c>
    </row>
    <row r="161" spans="1:39" x14ac:dyDescent="0.35">
      <c r="A161" s="1" t="s">
        <v>339</v>
      </c>
      <c r="B161" s="1" t="s">
        <v>68</v>
      </c>
      <c r="C161" s="1" t="s">
        <v>82</v>
      </c>
      <c r="D161" s="1" t="s">
        <v>192</v>
      </c>
      <c r="E161" s="1">
        <v>29</v>
      </c>
      <c r="F161" s="1">
        <v>1991</v>
      </c>
      <c r="G161" s="1">
        <v>27.74</v>
      </c>
      <c r="H161" s="3">
        <f t="shared" si="14"/>
        <v>152</v>
      </c>
      <c r="I161" s="1">
        <v>53.18</v>
      </c>
      <c r="J161" s="3">
        <f t="shared" si="15"/>
        <v>331</v>
      </c>
      <c r="K161" s="1">
        <v>62.71</v>
      </c>
      <c r="L161" s="1">
        <v>84.64</v>
      </c>
      <c r="M161" s="9">
        <f t="shared" si="19"/>
        <v>317</v>
      </c>
      <c r="N161" s="1">
        <v>1082.9100000000001</v>
      </c>
      <c r="O161" s="1">
        <v>208.83</v>
      </c>
      <c r="P161" s="1">
        <v>21.68</v>
      </c>
      <c r="Q161" s="1">
        <v>23.91</v>
      </c>
      <c r="R161" s="1">
        <v>90.34</v>
      </c>
      <c r="S161" s="1">
        <v>20.149999999999999</v>
      </c>
      <c r="T161" s="3">
        <f t="shared" si="16"/>
        <v>393</v>
      </c>
      <c r="U161" s="1">
        <v>22.68</v>
      </c>
      <c r="V161" s="1">
        <v>88.52</v>
      </c>
      <c r="W161" s="9">
        <f t="shared" si="17"/>
        <v>377</v>
      </c>
      <c r="X161" s="1">
        <v>9.7899999999999991</v>
      </c>
      <c r="Y161" s="1">
        <v>13.18</v>
      </c>
      <c r="Z161" s="1">
        <v>74.849999999999994</v>
      </c>
      <c r="AA161" s="1">
        <v>0.16</v>
      </c>
      <c r="AB161" s="1">
        <v>0.1</v>
      </c>
      <c r="AC161" s="1">
        <v>0.08</v>
      </c>
      <c r="AD161" s="1">
        <v>2.09</v>
      </c>
      <c r="AE161" s="1">
        <v>4.03</v>
      </c>
      <c r="AF161" s="1">
        <v>1.64</v>
      </c>
      <c r="AG161" s="1">
        <v>0.44</v>
      </c>
      <c r="AH161" s="3">
        <f t="shared" si="18"/>
        <v>269</v>
      </c>
      <c r="AI161" s="1">
        <v>4.07</v>
      </c>
      <c r="AJ161" s="1" t="s">
        <v>28</v>
      </c>
      <c r="AK161" s="1">
        <v>2021</v>
      </c>
      <c r="AL161" s="3">
        <f>$H$1*H161+$J$1*J161+$T$1*T161+$AH$1*AH161</f>
        <v>310</v>
      </c>
      <c r="AM161" s="12">
        <f t="shared" si="20"/>
        <v>159</v>
      </c>
    </row>
    <row r="162" spans="1:39" x14ac:dyDescent="0.35">
      <c r="A162" s="1" t="s">
        <v>1292</v>
      </c>
      <c r="B162" s="1" t="s">
        <v>77</v>
      </c>
      <c r="C162" s="1" t="s">
        <v>1189</v>
      </c>
      <c r="D162" s="1" t="s">
        <v>318</v>
      </c>
      <c r="E162" s="1">
        <v>26</v>
      </c>
      <c r="F162" s="1">
        <v>1994</v>
      </c>
      <c r="G162" s="1">
        <v>24.77</v>
      </c>
      <c r="H162" s="3">
        <f t="shared" si="14"/>
        <v>229</v>
      </c>
      <c r="I162" s="1">
        <v>1417.96</v>
      </c>
      <c r="J162" s="3">
        <f t="shared" si="15"/>
        <v>13</v>
      </c>
      <c r="K162" s="1">
        <v>1665.06</v>
      </c>
      <c r="L162" s="1">
        <v>85.27</v>
      </c>
      <c r="M162" s="9">
        <f t="shared" si="19"/>
        <v>282</v>
      </c>
      <c r="N162" s="1">
        <v>32318.99</v>
      </c>
      <c r="O162" s="1">
        <v>8861.93</v>
      </c>
      <c r="P162" s="1">
        <v>379.91</v>
      </c>
      <c r="Q162" s="1">
        <v>429.97</v>
      </c>
      <c r="R162" s="1">
        <v>88.36</v>
      </c>
      <c r="S162" s="1">
        <v>684.05</v>
      </c>
      <c r="T162" s="3">
        <f t="shared" si="16"/>
        <v>9</v>
      </c>
      <c r="U162" s="1">
        <v>744.98</v>
      </c>
      <c r="V162" s="1">
        <v>91.73</v>
      </c>
      <c r="W162" s="9">
        <f t="shared" si="17"/>
        <v>183</v>
      </c>
      <c r="X162" s="1">
        <v>341.94</v>
      </c>
      <c r="Y162" s="1">
        <v>459</v>
      </c>
      <c r="Z162" s="1">
        <v>74.52</v>
      </c>
      <c r="AA162" s="1">
        <v>2.0299999999999998</v>
      </c>
      <c r="AB162" s="1">
        <v>1.44</v>
      </c>
      <c r="AC162" s="1">
        <v>0.7</v>
      </c>
      <c r="AD162" s="1">
        <v>21.96</v>
      </c>
      <c r="AE162" s="1">
        <v>169.1</v>
      </c>
      <c r="AF162" s="1">
        <v>24.05</v>
      </c>
      <c r="AG162" s="1">
        <v>0.01</v>
      </c>
      <c r="AH162" s="3">
        <f t="shared" si="18"/>
        <v>947</v>
      </c>
      <c r="AI162" s="1">
        <v>172.95</v>
      </c>
      <c r="AJ162" s="1" t="s">
        <v>79</v>
      </c>
      <c r="AK162" s="1">
        <v>2021</v>
      </c>
      <c r="AL162" s="3">
        <f>$H$1*H162+$J$1*J162+$T$1*T162+$AH$1*AH162</f>
        <v>313.79999999999995</v>
      </c>
      <c r="AM162" s="12">
        <f t="shared" si="20"/>
        <v>160</v>
      </c>
    </row>
    <row r="163" spans="1:39" x14ac:dyDescent="0.35">
      <c r="A163" s="1" t="s">
        <v>1293</v>
      </c>
      <c r="B163" s="1" t="s">
        <v>68</v>
      </c>
      <c r="C163" s="1" t="s">
        <v>1189</v>
      </c>
      <c r="D163" s="1" t="s">
        <v>127</v>
      </c>
      <c r="E163" s="1">
        <v>23</v>
      </c>
      <c r="F163" s="1">
        <v>1996</v>
      </c>
      <c r="G163" s="1">
        <v>17.97</v>
      </c>
      <c r="H163" s="3">
        <f t="shared" si="14"/>
        <v>430</v>
      </c>
      <c r="I163" s="1">
        <v>62.17</v>
      </c>
      <c r="J163" s="3">
        <f t="shared" si="15"/>
        <v>263</v>
      </c>
      <c r="K163" s="1">
        <v>71.78</v>
      </c>
      <c r="L163" s="1">
        <v>86.55</v>
      </c>
      <c r="M163" s="9">
        <f t="shared" si="19"/>
        <v>225</v>
      </c>
      <c r="N163" s="1">
        <v>1230.55</v>
      </c>
      <c r="O163" s="1">
        <v>289.60000000000002</v>
      </c>
      <c r="P163" s="1">
        <v>23.28</v>
      </c>
      <c r="Q163" s="1">
        <v>25.56</v>
      </c>
      <c r="R163" s="1">
        <v>90.77</v>
      </c>
      <c r="S163" s="1">
        <v>28.58</v>
      </c>
      <c r="T163" s="3">
        <f t="shared" si="16"/>
        <v>248</v>
      </c>
      <c r="U163" s="1">
        <v>31.19</v>
      </c>
      <c r="V163" s="1">
        <v>91.62</v>
      </c>
      <c r="W163" s="9">
        <f t="shared" si="17"/>
        <v>185</v>
      </c>
      <c r="X163" s="1">
        <v>9.6199999999999992</v>
      </c>
      <c r="Y163" s="1">
        <v>12.72</v>
      </c>
      <c r="Z163" s="1">
        <v>74.81</v>
      </c>
      <c r="AA163" s="1">
        <v>0.2</v>
      </c>
      <c r="AB163" s="1">
        <v>0.23</v>
      </c>
      <c r="AC163" s="1">
        <v>-0.01</v>
      </c>
      <c r="AD163" s="1">
        <v>1.58</v>
      </c>
      <c r="AE163" s="1">
        <v>7.36</v>
      </c>
      <c r="AF163" s="1">
        <v>1.25</v>
      </c>
      <c r="AG163" s="1">
        <v>0.27</v>
      </c>
      <c r="AH163" s="3">
        <f t="shared" si="18"/>
        <v>391</v>
      </c>
      <c r="AI163" s="1">
        <v>6.02</v>
      </c>
      <c r="AJ163" s="1" t="s">
        <v>46</v>
      </c>
      <c r="AK163" s="1">
        <v>2021</v>
      </c>
      <c r="AL163" s="3">
        <f>$H$1*H163+$J$1*J163+$T$1*T163+$AH$1*AH163</f>
        <v>314.35000000000002</v>
      </c>
      <c r="AM163" s="12">
        <f t="shared" si="20"/>
        <v>161</v>
      </c>
    </row>
    <row r="164" spans="1:39" x14ac:dyDescent="0.35">
      <c r="A164" s="1" t="s">
        <v>24</v>
      </c>
      <c r="B164" s="1" t="s">
        <v>25</v>
      </c>
      <c r="C164" s="1" t="s">
        <v>26</v>
      </c>
      <c r="D164" s="1" t="s">
        <v>27</v>
      </c>
      <c r="E164" s="1">
        <v>33</v>
      </c>
      <c r="F164" s="1">
        <v>1987</v>
      </c>
      <c r="G164" s="1">
        <v>33.68</v>
      </c>
      <c r="H164" s="3">
        <f t="shared" si="14"/>
        <v>26</v>
      </c>
      <c r="I164" s="1">
        <v>59.25</v>
      </c>
      <c r="J164" s="3">
        <f t="shared" si="15"/>
        <v>275</v>
      </c>
      <c r="K164" s="1">
        <v>71.989999999999995</v>
      </c>
      <c r="L164" s="1">
        <v>82.39</v>
      </c>
      <c r="M164" s="9">
        <f t="shared" si="19"/>
        <v>445</v>
      </c>
      <c r="N164" s="1">
        <v>955.6</v>
      </c>
      <c r="O164" s="1">
        <v>310.8</v>
      </c>
      <c r="P164" s="1">
        <v>33.82</v>
      </c>
      <c r="Q164" s="1">
        <v>37.54</v>
      </c>
      <c r="R164" s="1">
        <v>89.61</v>
      </c>
      <c r="S164" s="1">
        <v>18.96</v>
      </c>
      <c r="T164" s="3">
        <f t="shared" si="16"/>
        <v>440</v>
      </c>
      <c r="U164" s="1">
        <v>22.09</v>
      </c>
      <c r="V164" s="1">
        <v>85.82</v>
      </c>
      <c r="W164" s="9">
        <f t="shared" si="17"/>
        <v>513</v>
      </c>
      <c r="X164" s="1">
        <v>5.35</v>
      </c>
      <c r="Y164" s="1">
        <v>9.31</v>
      </c>
      <c r="Z164" s="1">
        <v>57.82</v>
      </c>
      <c r="AA164" s="1">
        <v>0.22</v>
      </c>
      <c r="AB164" s="1">
        <v>0.32</v>
      </c>
      <c r="AC164" s="1">
        <v>-0.11</v>
      </c>
      <c r="AD164" s="1">
        <v>2.38</v>
      </c>
      <c r="AE164" s="1">
        <v>7.72</v>
      </c>
      <c r="AF164" s="1">
        <v>4.29</v>
      </c>
      <c r="AG164" s="1">
        <v>0.28999999999999998</v>
      </c>
      <c r="AH164" s="3">
        <f t="shared" si="18"/>
        <v>365</v>
      </c>
      <c r="AI164" s="1">
        <v>9.52</v>
      </c>
      <c r="AJ164" s="1" t="s">
        <v>28</v>
      </c>
      <c r="AK164" s="1">
        <v>2021</v>
      </c>
      <c r="AL164" s="3">
        <f>$H$1*H164+$J$1*J164+$T$1*T164+$AH$1*AH164</f>
        <v>318.35000000000002</v>
      </c>
      <c r="AM164" s="12">
        <f t="shared" si="20"/>
        <v>162</v>
      </c>
    </row>
    <row r="165" spans="1:39" x14ac:dyDescent="0.35">
      <c r="A165" s="1" t="s">
        <v>1294</v>
      </c>
      <c r="B165" s="1" t="s">
        <v>183</v>
      </c>
      <c r="C165" s="1" t="s">
        <v>1203</v>
      </c>
      <c r="D165" s="1" t="s">
        <v>49</v>
      </c>
      <c r="E165" s="1">
        <v>24</v>
      </c>
      <c r="F165" s="1">
        <v>1995</v>
      </c>
      <c r="G165" s="1">
        <v>20.96</v>
      </c>
      <c r="H165" s="3">
        <f t="shared" si="14"/>
        <v>343</v>
      </c>
      <c r="I165" s="1">
        <v>58</v>
      </c>
      <c r="J165" s="3">
        <f t="shared" si="15"/>
        <v>284</v>
      </c>
      <c r="K165" s="1">
        <v>67.63</v>
      </c>
      <c r="L165" s="1">
        <v>85.84</v>
      </c>
      <c r="M165" s="9">
        <f t="shared" si="19"/>
        <v>259</v>
      </c>
      <c r="N165" s="1">
        <v>1291.29</v>
      </c>
      <c r="O165" s="1">
        <v>389.68</v>
      </c>
      <c r="P165" s="1">
        <v>17.27</v>
      </c>
      <c r="Q165" s="1">
        <v>19.809999999999999</v>
      </c>
      <c r="R165" s="1">
        <v>86.71</v>
      </c>
      <c r="S165" s="1">
        <v>27.4</v>
      </c>
      <c r="T165" s="3">
        <f t="shared" si="16"/>
        <v>255</v>
      </c>
      <c r="U165" s="1">
        <v>30.04</v>
      </c>
      <c r="V165" s="1">
        <v>91.42</v>
      </c>
      <c r="W165" s="9">
        <f t="shared" si="17"/>
        <v>195</v>
      </c>
      <c r="X165" s="1">
        <v>12.52</v>
      </c>
      <c r="Y165" s="1">
        <v>15.55</v>
      </c>
      <c r="Z165" s="1">
        <v>81.08</v>
      </c>
      <c r="AA165" s="1">
        <v>0.02</v>
      </c>
      <c r="AB165" s="1">
        <v>0.16</v>
      </c>
      <c r="AC165" s="1">
        <v>-0.03</v>
      </c>
      <c r="AD165" s="1">
        <v>0.75</v>
      </c>
      <c r="AE165" s="1">
        <v>5.85</v>
      </c>
      <c r="AF165" s="1">
        <v>1.42</v>
      </c>
      <c r="AG165" s="1">
        <v>0.24</v>
      </c>
      <c r="AH165" s="3">
        <f t="shared" si="18"/>
        <v>417</v>
      </c>
      <c r="AI165" s="1">
        <v>6.36</v>
      </c>
      <c r="AJ165" s="1" t="s">
        <v>50</v>
      </c>
      <c r="AK165" s="1">
        <v>2021</v>
      </c>
      <c r="AL165" s="3">
        <f>$H$1*H165+$J$1*J165+$T$1*T165+$AH$1*AH165</f>
        <v>322.54999999999995</v>
      </c>
      <c r="AM165" s="12">
        <f t="shared" si="20"/>
        <v>163</v>
      </c>
    </row>
    <row r="166" spans="1:39" x14ac:dyDescent="0.35">
      <c r="A166" s="1" t="s">
        <v>1295</v>
      </c>
      <c r="B166" s="1" t="s">
        <v>35</v>
      </c>
      <c r="C166" s="1" t="s">
        <v>1189</v>
      </c>
      <c r="D166" s="1" t="s">
        <v>351</v>
      </c>
      <c r="E166" s="1">
        <v>33</v>
      </c>
      <c r="F166" s="1">
        <v>1986</v>
      </c>
      <c r="G166" s="1">
        <v>28.06</v>
      </c>
      <c r="H166" s="3">
        <f t="shared" si="14"/>
        <v>143</v>
      </c>
      <c r="I166" s="1">
        <v>54.72</v>
      </c>
      <c r="J166" s="3">
        <f t="shared" si="15"/>
        <v>313</v>
      </c>
      <c r="K166" s="1">
        <v>64.69</v>
      </c>
      <c r="L166" s="1">
        <v>84.9</v>
      </c>
      <c r="M166" s="9">
        <f t="shared" si="19"/>
        <v>306</v>
      </c>
      <c r="N166" s="1">
        <v>1093.08</v>
      </c>
      <c r="O166" s="1">
        <v>259.70999999999998</v>
      </c>
      <c r="P166" s="1">
        <v>19.190000000000001</v>
      </c>
      <c r="Q166" s="1">
        <v>20.82</v>
      </c>
      <c r="R166" s="1">
        <v>91.51</v>
      </c>
      <c r="S166" s="1">
        <v>25.68</v>
      </c>
      <c r="T166" s="3">
        <f t="shared" si="16"/>
        <v>277</v>
      </c>
      <c r="U166" s="1">
        <v>27.96</v>
      </c>
      <c r="V166" s="1">
        <v>91.27</v>
      </c>
      <c r="W166" s="9">
        <f t="shared" si="17"/>
        <v>202</v>
      </c>
      <c r="X166" s="1">
        <v>8.99</v>
      </c>
      <c r="Y166" s="1">
        <v>13.56</v>
      </c>
      <c r="Z166" s="1">
        <v>66.180000000000007</v>
      </c>
      <c r="AA166" s="1">
        <v>-0.01</v>
      </c>
      <c r="AB166" s="1">
        <v>0.18</v>
      </c>
      <c r="AC166" s="1">
        <v>-0.1</v>
      </c>
      <c r="AD166" s="1">
        <v>1.77</v>
      </c>
      <c r="AE166" s="1">
        <v>4.16</v>
      </c>
      <c r="AF166" s="1">
        <v>0.71</v>
      </c>
      <c r="AG166" s="1">
        <v>0.23</v>
      </c>
      <c r="AH166" s="3">
        <f t="shared" si="18"/>
        <v>433</v>
      </c>
      <c r="AI166" s="1">
        <v>4.45</v>
      </c>
      <c r="AJ166" s="1" t="s">
        <v>79</v>
      </c>
      <c r="AK166" s="1">
        <v>2021</v>
      </c>
      <c r="AL166" s="3">
        <f>$H$1*H166+$J$1*J166+$T$1*T166+$AH$1*AH166</f>
        <v>323</v>
      </c>
      <c r="AM166" s="12">
        <f t="shared" si="20"/>
        <v>164</v>
      </c>
    </row>
    <row r="167" spans="1:39" x14ac:dyDescent="0.35">
      <c r="A167" s="1" t="s">
        <v>1296</v>
      </c>
      <c r="B167" s="1" t="s">
        <v>119</v>
      </c>
      <c r="C167" s="1" t="s">
        <v>1189</v>
      </c>
      <c r="D167" s="1" t="s">
        <v>203</v>
      </c>
      <c r="E167" s="1">
        <v>31</v>
      </c>
      <c r="F167" s="1">
        <v>1988</v>
      </c>
      <c r="G167" s="1">
        <v>12.28</v>
      </c>
      <c r="H167" s="3">
        <f t="shared" si="14"/>
        <v>641</v>
      </c>
      <c r="I167" s="1">
        <v>71.7</v>
      </c>
      <c r="J167" s="3">
        <f t="shared" si="15"/>
        <v>220</v>
      </c>
      <c r="K167" s="1">
        <v>79.349999999999994</v>
      </c>
      <c r="L167" s="1">
        <v>90.43</v>
      </c>
      <c r="M167" s="9">
        <f t="shared" si="19"/>
        <v>73</v>
      </c>
      <c r="N167" s="1">
        <v>1370.11</v>
      </c>
      <c r="O167" s="1">
        <v>355.03</v>
      </c>
      <c r="P167" s="1">
        <v>28.07</v>
      </c>
      <c r="Q167" s="1">
        <v>30.2</v>
      </c>
      <c r="R167" s="1">
        <v>93.2</v>
      </c>
      <c r="S167" s="1">
        <v>34.03</v>
      </c>
      <c r="T167" s="3">
        <f t="shared" si="16"/>
        <v>208</v>
      </c>
      <c r="U167" s="1">
        <v>36.64</v>
      </c>
      <c r="V167" s="1">
        <v>92.87</v>
      </c>
      <c r="W167" s="9">
        <f t="shared" si="17"/>
        <v>136</v>
      </c>
      <c r="X167" s="1">
        <v>8.85</v>
      </c>
      <c r="Y167" s="1">
        <v>10.97</v>
      </c>
      <c r="Z167" s="1">
        <v>80.62</v>
      </c>
      <c r="AA167" s="1">
        <v>-0.05</v>
      </c>
      <c r="AB167" s="1">
        <v>0.05</v>
      </c>
      <c r="AC167" s="1">
        <v>-0.05</v>
      </c>
      <c r="AD167" s="1">
        <v>0.56999999999999995</v>
      </c>
      <c r="AE167" s="1">
        <v>6.75</v>
      </c>
      <c r="AF167" s="1">
        <v>0.83</v>
      </c>
      <c r="AG167" s="1">
        <v>0.23</v>
      </c>
      <c r="AH167" s="3">
        <f t="shared" si="18"/>
        <v>433</v>
      </c>
      <c r="AI167" s="1">
        <v>6.38</v>
      </c>
      <c r="AJ167" s="1" t="s">
        <v>46</v>
      </c>
      <c r="AK167" s="1">
        <v>2021</v>
      </c>
      <c r="AL167" s="3">
        <f>$H$1*H167+$J$1*J167+$T$1*T167+$AH$1*AH167</f>
        <v>323</v>
      </c>
      <c r="AM167" s="12">
        <f t="shared" si="20"/>
        <v>164</v>
      </c>
    </row>
    <row r="168" spans="1:39" x14ac:dyDescent="0.35">
      <c r="A168" s="1" t="s">
        <v>1297</v>
      </c>
      <c r="B168" s="1" t="s">
        <v>163</v>
      </c>
      <c r="C168" s="1" t="s">
        <v>1189</v>
      </c>
      <c r="D168" s="1" t="s">
        <v>107</v>
      </c>
      <c r="E168" s="1">
        <v>31</v>
      </c>
      <c r="F168" s="1">
        <v>1989</v>
      </c>
      <c r="G168" s="1">
        <v>25.49</v>
      </c>
      <c r="H168" s="3">
        <f t="shared" si="14"/>
        <v>210</v>
      </c>
      <c r="I168" s="1">
        <v>896.08</v>
      </c>
      <c r="J168" s="3">
        <f t="shared" si="15"/>
        <v>46</v>
      </c>
      <c r="K168" s="1">
        <v>1067.06</v>
      </c>
      <c r="L168" s="1">
        <v>84.06</v>
      </c>
      <c r="M168" s="9">
        <f t="shared" si="19"/>
        <v>359</v>
      </c>
      <c r="N168" s="1">
        <v>15826.06</v>
      </c>
      <c r="O168" s="1">
        <v>3930.94</v>
      </c>
      <c r="P168" s="1">
        <v>408.97</v>
      </c>
      <c r="Q168" s="1">
        <v>463.03</v>
      </c>
      <c r="R168" s="1">
        <v>88.36</v>
      </c>
      <c r="S168" s="1">
        <v>371.92</v>
      </c>
      <c r="T168" s="3">
        <f t="shared" si="16"/>
        <v>45</v>
      </c>
      <c r="U168" s="1">
        <v>428.01</v>
      </c>
      <c r="V168" s="1">
        <v>86.82</v>
      </c>
      <c r="W168" s="9">
        <f t="shared" si="17"/>
        <v>466</v>
      </c>
      <c r="X168" s="1">
        <v>99.01</v>
      </c>
      <c r="Y168" s="1">
        <v>133.05000000000001</v>
      </c>
      <c r="Z168" s="1">
        <v>74.41</v>
      </c>
      <c r="AA168" s="1">
        <v>0.91</v>
      </c>
      <c r="AB168" s="1">
        <v>0.82</v>
      </c>
      <c r="AC168" s="1">
        <v>0.08</v>
      </c>
      <c r="AD168" s="1">
        <v>8.9</v>
      </c>
      <c r="AE168" s="1">
        <v>72.94</v>
      </c>
      <c r="AF168" s="1">
        <v>5.04</v>
      </c>
      <c r="AG168" s="1">
        <v>0.02</v>
      </c>
      <c r="AH168" s="3">
        <f t="shared" si="18"/>
        <v>916</v>
      </c>
      <c r="AI168" s="1">
        <v>80.040000000000006</v>
      </c>
      <c r="AJ168" s="1" t="s">
        <v>37</v>
      </c>
      <c r="AK168" s="1">
        <v>2021</v>
      </c>
      <c r="AL168" s="3">
        <f>$H$1*H168+$J$1*J168+$T$1*T168+$AH$1*AH168</f>
        <v>323.14999999999998</v>
      </c>
      <c r="AM168" s="12">
        <f t="shared" si="20"/>
        <v>166</v>
      </c>
    </row>
    <row r="169" spans="1:39" x14ac:dyDescent="0.35">
      <c r="A169" s="1" t="s">
        <v>1298</v>
      </c>
      <c r="B169" s="1" t="s">
        <v>476</v>
      </c>
      <c r="C169" s="1" t="s">
        <v>1207</v>
      </c>
      <c r="D169" s="1" t="s">
        <v>357</v>
      </c>
      <c r="E169" s="1">
        <v>21</v>
      </c>
      <c r="F169" s="1">
        <v>1998</v>
      </c>
      <c r="G169" s="1">
        <v>2.34</v>
      </c>
      <c r="H169" s="3">
        <f t="shared" si="14"/>
        <v>1028</v>
      </c>
      <c r="I169" s="1">
        <v>56</v>
      </c>
      <c r="J169" s="3">
        <f t="shared" si="15"/>
        <v>301</v>
      </c>
      <c r="K169" s="1">
        <v>81.97</v>
      </c>
      <c r="L169" s="1">
        <v>68.239999999999995</v>
      </c>
      <c r="M169" s="9">
        <f t="shared" si="19"/>
        <v>1105</v>
      </c>
      <c r="N169" s="1">
        <v>921.95</v>
      </c>
      <c r="O169" s="1">
        <v>241.92</v>
      </c>
      <c r="P169" s="1">
        <v>27.99</v>
      </c>
      <c r="Q169" s="1">
        <v>30.04</v>
      </c>
      <c r="R169" s="1">
        <v>93.37</v>
      </c>
      <c r="S169" s="1">
        <v>23.98</v>
      </c>
      <c r="T169" s="3">
        <f t="shared" si="16"/>
        <v>304</v>
      </c>
      <c r="U169" s="1">
        <v>32.01</v>
      </c>
      <c r="V169" s="1">
        <v>75.069999999999993</v>
      </c>
      <c r="W169" s="9">
        <f t="shared" si="17"/>
        <v>995</v>
      </c>
      <c r="X169" s="1">
        <v>2.95</v>
      </c>
      <c r="Y169" s="1">
        <v>13.06</v>
      </c>
      <c r="Z169" s="1">
        <v>23.15</v>
      </c>
      <c r="AA169" s="1">
        <v>0.01</v>
      </c>
      <c r="AB169" s="1">
        <v>0.03</v>
      </c>
      <c r="AC169" s="1">
        <v>0.05</v>
      </c>
      <c r="AD169" s="1">
        <v>-0.01</v>
      </c>
      <c r="AE169" s="1">
        <v>3.91</v>
      </c>
      <c r="AF169" s="1">
        <v>1.08</v>
      </c>
      <c r="AG169" s="1">
        <v>1.07</v>
      </c>
      <c r="AH169" s="3">
        <f t="shared" si="18"/>
        <v>131</v>
      </c>
      <c r="AI169" s="1">
        <v>2.0499999999999998</v>
      </c>
      <c r="AJ169" s="1" t="s">
        <v>37</v>
      </c>
      <c r="AK169" s="1">
        <v>2021</v>
      </c>
      <c r="AL169" s="3">
        <f>$H$1*H169+$J$1*J169+$T$1*T169+$AH$1*AH169</f>
        <v>323.45</v>
      </c>
      <c r="AM169" s="12">
        <f t="shared" si="20"/>
        <v>167</v>
      </c>
    </row>
    <row r="170" spans="1:39" x14ac:dyDescent="0.35">
      <c r="A170" s="1" t="s">
        <v>1299</v>
      </c>
      <c r="B170" s="1" t="s">
        <v>189</v>
      </c>
      <c r="C170" s="1" t="s">
        <v>1189</v>
      </c>
      <c r="D170" s="1" t="s">
        <v>58</v>
      </c>
      <c r="E170" s="1">
        <v>30</v>
      </c>
      <c r="F170" s="1">
        <v>1989</v>
      </c>
      <c r="G170" s="1">
        <v>17.5</v>
      </c>
      <c r="H170" s="3">
        <f t="shared" si="14"/>
        <v>448</v>
      </c>
      <c r="I170" s="1">
        <v>89.13</v>
      </c>
      <c r="J170" s="3">
        <f t="shared" si="15"/>
        <v>200</v>
      </c>
      <c r="K170" s="1">
        <v>96.1</v>
      </c>
      <c r="L170" s="1">
        <v>92.86</v>
      </c>
      <c r="M170" s="9">
        <f t="shared" si="19"/>
        <v>40</v>
      </c>
      <c r="N170" s="1">
        <v>1478.48</v>
      </c>
      <c r="O170" s="1">
        <v>383.1</v>
      </c>
      <c r="P170" s="1">
        <v>43.48</v>
      </c>
      <c r="Q170" s="1">
        <v>45.53</v>
      </c>
      <c r="R170" s="1">
        <v>95.37</v>
      </c>
      <c r="S170" s="1">
        <v>37.51</v>
      </c>
      <c r="T170" s="3">
        <f t="shared" si="16"/>
        <v>194</v>
      </c>
      <c r="U170" s="1">
        <v>39.81</v>
      </c>
      <c r="V170" s="1">
        <v>94.42</v>
      </c>
      <c r="W170" s="9">
        <f t="shared" si="17"/>
        <v>90</v>
      </c>
      <c r="X170" s="1">
        <v>6.23</v>
      </c>
      <c r="Y170" s="1">
        <v>7.83</v>
      </c>
      <c r="Z170" s="1">
        <v>80.06</v>
      </c>
      <c r="AA170" s="1">
        <v>0.05</v>
      </c>
      <c r="AB170" s="1">
        <v>-0.05</v>
      </c>
      <c r="AC170" s="1">
        <v>0.05</v>
      </c>
      <c r="AD170" s="1">
        <v>0.75</v>
      </c>
      <c r="AE170" s="1">
        <v>9.6</v>
      </c>
      <c r="AF170" s="1">
        <v>0.78</v>
      </c>
      <c r="AG170" s="1">
        <v>0.15</v>
      </c>
      <c r="AH170" s="3">
        <f t="shared" si="18"/>
        <v>537</v>
      </c>
      <c r="AI170" s="1">
        <v>6.9</v>
      </c>
      <c r="AJ170" s="1" t="s">
        <v>33</v>
      </c>
      <c r="AK170" s="1">
        <v>2021</v>
      </c>
      <c r="AL170" s="3">
        <f>$H$1*H170+$J$1*J170+$T$1*T170+$AH$1*AH170</f>
        <v>324.39999999999998</v>
      </c>
      <c r="AM170" s="12">
        <f t="shared" si="20"/>
        <v>168</v>
      </c>
    </row>
    <row r="171" spans="1:39" x14ac:dyDescent="0.35">
      <c r="A171" s="1" t="s">
        <v>1300</v>
      </c>
      <c r="B171" s="1" t="s">
        <v>81</v>
      </c>
      <c r="C171" s="1" t="s">
        <v>1189</v>
      </c>
      <c r="D171" s="1" t="s">
        <v>147</v>
      </c>
      <c r="E171" s="1">
        <v>30</v>
      </c>
      <c r="F171" s="1">
        <v>1990</v>
      </c>
      <c r="G171" s="1">
        <v>23.58</v>
      </c>
      <c r="H171" s="3">
        <f t="shared" si="14"/>
        <v>267</v>
      </c>
      <c r="I171" s="1">
        <v>82.83</v>
      </c>
      <c r="J171" s="3">
        <f t="shared" si="15"/>
        <v>206</v>
      </c>
      <c r="K171" s="1">
        <v>92.38</v>
      </c>
      <c r="L171" s="1">
        <v>89.69</v>
      </c>
      <c r="M171" s="9">
        <f t="shared" si="19"/>
        <v>92</v>
      </c>
      <c r="N171" s="1">
        <v>1769.1</v>
      </c>
      <c r="O171" s="1">
        <v>523.78</v>
      </c>
      <c r="P171" s="1">
        <v>32.94</v>
      </c>
      <c r="Q171" s="1">
        <v>34.25</v>
      </c>
      <c r="R171" s="1">
        <v>95.71</v>
      </c>
      <c r="S171" s="1">
        <v>30.85</v>
      </c>
      <c r="T171" s="3">
        <f t="shared" si="16"/>
        <v>227</v>
      </c>
      <c r="U171" s="1">
        <v>32.72</v>
      </c>
      <c r="V171" s="1">
        <v>94.6</v>
      </c>
      <c r="W171" s="9">
        <f t="shared" si="17"/>
        <v>85</v>
      </c>
      <c r="X171" s="1">
        <v>18.079999999999998</v>
      </c>
      <c r="Y171" s="1">
        <v>23.47</v>
      </c>
      <c r="Z171" s="1">
        <v>76.709999999999994</v>
      </c>
      <c r="AA171" s="1">
        <v>0.49</v>
      </c>
      <c r="AB171" s="1">
        <v>0.37</v>
      </c>
      <c r="AC171" s="1">
        <v>0.05</v>
      </c>
      <c r="AD171" s="1">
        <v>2.89</v>
      </c>
      <c r="AE171" s="1">
        <v>11.55</v>
      </c>
      <c r="AF171" s="1">
        <v>1.4</v>
      </c>
      <c r="AG171" s="1">
        <v>0.13</v>
      </c>
      <c r="AH171" s="3">
        <f t="shared" si="18"/>
        <v>571</v>
      </c>
      <c r="AI171" s="1">
        <v>8.3699999999999992</v>
      </c>
      <c r="AJ171" s="1" t="s">
        <v>28</v>
      </c>
      <c r="AK171" s="1">
        <v>2021</v>
      </c>
      <c r="AL171" s="3">
        <f>$H$1*H171+$J$1*J171+$T$1*T171+$AH$1*AH171</f>
        <v>326.85000000000002</v>
      </c>
      <c r="AM171" s="12">
        <f t="shared" si="20"/>
        <v>169</v>
      </c>
    </row>
    <row r="172" spans="1:39" x14ac:dyDescent="0.35">
      <c r="A172" s="1" t="s">
        <v>1301</v>
      </c>
      <c r="B172" s="1" t="s">
        <v>57</v>
      </c>
      <c r="C172" s="1" t="s">
        <v>1207</v>
      </c>
      <c r="D172" s="1" t="s">
        <v>178</v>
      </c>
      <c r="E172" s="1">
        <v>18</v>
      </c>
      <c r="F172" s="1">
        <v>2001</v>
      </c>
      <c r="G172" s="1">
        <v>21.66</v>
      </c>
      <c r="H172" s="3">
        <f t="shared" si="14"/>
        <v>319</v>
      </c>
      <c r="I172" s="1">
        <v>49.97</v>
      </c>
      <c r="J172" s="3">
        <f t="shared" si="15"/>
        <v>363</v>
      </c>
      <c r="K172" s="1">
        <v>59.42</v>
      </c>
      <c r="L172" s="1">
        <v>83.95</v>
      </c>
      <c r="M172" s="9">
        <f t="shared" si="19"/>
        <v>370</v>
      </c>
      <c r="N172" s="1">
        <v>810.26</v>
      </c>
      <c r="O172" s="1">
        <v>212.76</v>
      </c>
      <c r="P172" s="1">
        <v>25.06</v>
      </c>
      <c r="Q172" s="1">
        <v>27.83</v>
      </c>
      <c r="R172" s="1">
        <v>90.41</v>
      </c>
      <c r="S172" s="1">
        <v>20.64</v>
      </c>
      <c r="T172" s="3">
        <f t="shared" si="16"/>
        <v>379</v>
      </c>
      <c r="U172" s="1">
        <v>24.19</v>
      </c>
      <c r="V172" s="1">
        <v>85.45</v>
      </c>
      <c r="W172" s="9">
        <f t="shared" si="17"/>
        <v>541</v>
      </c>
      <c r="X172" s="1">
        <v>3.44</v>
      </c>
      <c r="Y172" s="1">
        <v>5.99</v>
      </c>
      <c r="Z172" s="1">
        <v>57.83</v>
      </c>
      <c r="AA172" s="1">
        <v>0.15</v>
      </c>
      <c r="AB172" s="1">
        <v>0.14000000000000001</v>
      </c>
      <c r="AC172" s="1">
        <v>-0.03</v>
      </c>
      <c r="AD172" s="1">
        <v>0.78</v>
      </c>
      <c r="AE172" s="1">
        <v>2.5</v>
      </c>
      <c r="AF172" s="1">
        <v>0.99</v>
      </c>
      <c r="AG172" s="1">
        <v>0.5</v>
      </c>
      <c r="AH172" s="3">
        <f t="shared" si="18"/>
        <v>252</v>
      </c>
      <c r="AI172" s="1">
        <v>3.63</v>
      </c>
      <c r="AJ172" s="1" t="s">
        <v>33</v>
      </c>
      <c r="AK172" s="1">
        <v>2021</v>
      </c>
      <c r="AL172" s="3">
        <f>$H$1*H172+$J$1*J172+$T$1*T172+$AH$1*AH172</f>
        <v>329.29999999999995</v>
      </c>
      <c r="AM172" s="12">
        <f t="shared" si="20"/>
        <v>170</v>
      </c>
    </row>
    <row r="173" spans="1:39" x14ac:dyDescent="0.35">
      <c r="A173" s="1" t="s">
        <v>1302</v>
      </c>
      <c r="B173" s="1" t="s">
        <v>68</v>
      </c>
      <c r="C173" s="1" t="s">
        <v>1189</v>
      </c>
      <c r="D173" s="1" t="s">
        <v>27</v>
      </c>
      <c r="E173" s="1">
        <v>32</v>
      </c>
      <c r="F173" s="1">
        <v>1988</v>
      </c>
      <c r="G173" s="1">
        <v>28.02</v>
      </c>
      <c r="H173" s="3">
        <f t="shared" si="14"/>
        <v>145</v>
      </c>
      <c r="I173" s="1">
        <v>88.73</v>
      </c>
      <c r="J173" s="3">
        <f t="shared" si="15"/>
        <v>202</v>
      </c>
      <c r="K173" s="1">
        <v>96.99</v>
      </c>
      <c r="L173" s="1">
        <v>91.45</v>
      </c>
      <c r="M173" s="9">
        <f t="shared" si="19"/>
        <v>51</v>
      </c>
      <c r="N173" s="1">
        <v>1577.25</v>
      </c>
      <c r="O173" s="1">
        <v>420.52</v>
      </c>
      <c r="P173" s="1">
        <v>39.409999999999997</v>
      </c>
      <c r="Q173" s="1">
        <v>41.89</v>
      </c>
      <c r="R173" s="1">
        <v>94.11</v>
      </c>
      <c r="S173" s="1">
        <v>37.75</v>
      </c>
      <c r="T173" s="3">
        <f t="shared" si="16"/>
        <v>193</v>
      </c>
      <c r="U173" s="1">
        <v>40.15</v>
      </c>
      <c r="V173" s="1">
        <v>93.87</v>
      </c>
      <c r="W173" s="9">
        <f t="shared" si="17"/>
        <v>103</v>
      </c>
      <c r="X173" s="1">
        <v>9.42</v>
      </c>
      <c r="Y173" s="1">
        <v>11.86</v>
      </c>
      <c r="Z173" s="1">
        <v>79.87</v>
      </c>
      <c r="AA173" s="1">
        <v>0.22</v>
      </c>
      <c r="AB173" s="1">
        <v>7.0000000000000007E-2</v>
      </c>
      <c r="AC173" s="1">
        <v>0.05</v>
      </c>
      <c r="AD173" s="1">
        <v>1.05</v>
      </c>
      <c r="AE173" s="1">
        <v>10.6</v>
      </c>
      <c r="AF173" s="1">
        <v>1.24</v>
      </c>
      <c r="AG173" s="1">
        <v>0.09</v>
      </c>
      <c r="AH173" s="3">
        <f t="shared" si="18"/>
        <v>653</v>
      </c>
      <c r="AI173" s="1">
        <v>7.84</v>
      </c>
      <c r="AJ173" s="1" t="s">
        <v>28</v>
      </c>
      <c r="AK173" s="1">
        <v>2021</v>
      </c>
      <c r="AL173" s="3">
        <f>$H$1*H173+$J$1*J173+$T$1*T173+$AH$1*AH173</f>
        <v>329.35</v>
      </c>
      <c r="AM173" s="12">
        <f t="shared" si="20"/>
        <v>171</v>
      </c>
    </row>
    <row r="174" spans="1:39" x14ac:dyDescent="0.35">
      <c r="A174" s="1" t="s">
        <v>985</v>
      </c>
      <c r="B174" s="1" t="s">
        <v>476</v>
      </c>
      <c r="C174" s="1" t="s">
        <v>82</v>
      </c>
      <c r="D174" s="1" t="s">
        <v>66</v>
      </c>
      <c r="E174" s="1">
        <v>28</v>
      </c>
      <c r="F174" s="1">
        <v>1991</v>
      </c>
      <c r="G174" s="1">
        <v>6.29</v>
      </c>
      <c r="H174" s="3">
        <f t="shared" si="14"/>
        <v>830</v>
      </c>
      <c r="I174" s="1">
        <v>57.35</v>
      </c>
      <c r="J174" s="3">
        <f t="shared" si="15"/>
        <v>292</v>
      </c>
      <c r="K174" s="1">
        <v>68.790000000000006</v>
      </c>
      <c r="L174" s="1">
        <v>83.68</v>
      </c>
      <c r="M174" s="9">
        <f t="shared" si="19"/>
        <v>383</v>
      </c>
      <c r="N174" s="1">
        <v>1013.28</v>
      </c>
      <c r="O174" s="1">
        <v>249.94</v>
      </c>
      <c r="P174" s="1">
        <v>26.64</v>
      </c>
      <c r="Q174" s="1">
        <v>29.41</v>
      </c>
      <c r="R174" s="1">
        <v>90.13</v>
      </c>
      <c r="S174" s="1">
        <v>21.34</v>
      </c>
      <c r="T174" s="3">
        <f t="shared" si="16"/>
        <v>359</v>
      </c>
      <c r="U174" s="1">
        <v>24.79</v>
      </c>
      <c r="V174" s="1">
        <v>86.34</v>
      </c>
      <c r="W174" s="9">
        <f t="shared" si="17"/>
        <v>494</v>
      </c>
      <c r="X174" s="1">
        <v>7.38</v>
      </c>
      <c r="Y174" s="1">
        <v>10.28</v>
      </c>
      <c r="Z174" s="1">
        <v>71.91</v>
      </c>
      <c r="AA174" s="1">
        <v>0.35</v>
      </c>
      <c r="AB174" s="1">
        <v>0.56000000000000005</v>
      </c>
      <c r="AC174" s="1">
        <v>-0.1</v>
      </c>
      <c r="AD174" s="1">
        <v>2.99</v>
      </c>
      <c r="AE174" s="1">
        <v>3.99</v>
      </c>
      <c r="AF174" s="1">
        <v>4.1900000000000004</v>
      </c>
      <c r="AG174" s="1">
        <v>0.81</v>
      </c>
      <c r="AH174" s="3">
        <f t="shared" si="18"/>
        <v>185</v>
      </c>
      <c r="AI174" s="1">
        <v>6.35</v>
      </c>
      <c r="AJ174" s="1" t="s">
        <v>46</v>
      </c>
      <c r="AK174" s="1">
        <v>2021</v>
      </c>
      <c r="AL174" s="3">
        <f>$H$1*H174+$J$1*J174+$T$1*T174+$AH$1*AH174</f>
        <v>330.45</v>
      </c>
      <c r="AM174" s="12">
        <f t="shared" si="20"/>
        <v>172</v>
      </c>
    </row>
    <row r="175" spans="1:39" x14ac:dyDescent="0.35">
      <c r="A175" s="1" t="s">
        <v>1303</v>
      </c>
      <c r="B175" s="1" t="s">
        <v>81</v>
      </c>
      <c r="C175" s="1" t="s">
        <v>1189</v>
      </c>
      <c r="D175" s="1" t="s">
        <v>170</v>
      </c>
      <c r="E175" s="1">
        <v>29</v>
      </c>
      <c r="F175" s="1">
        <v>1990</v>
      </c>
      <c r="G175" s="1">
        <v>22.58</v>
      </c>
      <c r="H175" s="3">
        <f t="shared" si="14"/>
        <v>301</v>
      </c>
      <c r="I175" s="1">
        <v>69.08</v>
      </c>
      <c r="J175" s="3">
        <f t="shared" si="15"/>
        <v>230</v>
      </c>
      <c r="K175" s="1">
        <v>75.81</v>
      </c>
      <c r="L175" s="1">
        <v>90.95</v>
      </c>
      <c r="M175" s="9">
        <f t="shared" si="19"/>
        <v>62</v>
      </c>
      <c r="N175" s="1">
        <v>1165.9100000000001</v>
      </c>
      <c r="O175" s="1">
        <v>218.74</v>
      </c>
      <c r="P175" s="1">
        <v>34.86</v>
      </c>
      <c r="Q175" s="1">
        <v>36.97</v>
      </c>
      <c r="R175" s="1">
        <v>94.51</v>
      </c>
      <c r="S175" s="1">
        <v>26.77</v>
      </c>
      <c r="T175" s="3">
        <f t="shared" si="16"/>
        <v>261</v>
      </c>
      <c r="U175" s="1">
        <v>28.77</v>
      </c>
      <c r="V175" s="1">
        <v>93.04</v>
      </c>
      <c r="W175" s="9">
        <f t="shared" si="17"/>
        <v>127</v>
      </c>
      <c r="X175" s="1">
        <v>6.03</v>
      </c>
      <c r="Y175" s="1">
        <v>8.08</v>
      </c>
      <c r="Z175" s="1">
        <v>76.260000000000005</v>
      </c>
      <c r="AA175" s="1">
        <v>0.15</v>
      </c>
      <c r="AB175" s="1">
        <v>0.18</v>
      </c>
      <c r="AC175" s="1">
        <v>-0.06</v>
      </c>
      <c r="AD175" s="1">
        <v>1.8</v>
      </c>
      <c r="AE175" s="1">
        <v>6.27</v>
      </c>
      <c r="AF175" s="1">
        <v>1.57</v>
      </c>
      <c r="AG175" s="1">
        <v>0.16</v>
      </c>
      <c r="AH175" s="3">
        <f t="shared" si="18"/>
        <v>522</v>
      </c>
      <c r="AI175" s="1">
        <v>5.29</v>
      </c>
      <c r="AJ175" s="1" t="s">
        <v>79</v>
      </c>
      <c r="AK175" s="1">
        <v>2021</v>
      </c>
      <c r="AL175" s="3">
        <f>$H$1*H175+$J$1*J175+$T$1*T175+$AH$1*AH175</f>
        <v>332.45</v>
      </c>
      <c r="AM175" s="12">
        <f t="shared" si="20"/>
        <v>173</v>
      </c>
    </row>
    <row r="176" spans="1:39" x14ac:dyDescent="0.35">
      <c r="A176" s="1" t="s">
        <v>1304</v>
      </c>
      <c r="B176" s="1" t="s">
        <v>189</v>
      </c>
      <c r="C176" s="1" t="s">
        <v>1189</v>
      </c>
      <c r="D176" s="1" t="s">
        <v>534</v>
      </c>
      <c r="E176" s="1">
        <v>21</v>
      </c>
      <c r="F176" s="1">
        <v>1999</v>
      </c>
      <c r="G176" s="1">
        <v>1.97</v>
      </c>
      <c r="H176" s="3">
        <f t="shared" si="14"/>
        <v>1047</v>
      </c>
      <c r="I176" s="1">
        <v>62.93</v>
      </c>
      <c r="J176" s="3">
        <f t="shared" si="15"/>
        <v>260</v>
      </c>
      <c r="K176" s="1">
        <v>82.03</v>
      </c>
      <c r="L176" s="1">
        <v>76.84</v>
      </c>
      <c r="M176" s="9">
        <f t="shared" si="19"/>
        <v>739</v>
      </c>
      <c r="N176" s="1">
        <v>1169.0899999999999</v>
      </c>
      <c r="O176" s="1">
        <v>322.02</v>
      </c>
      <c r="P176" s="1">
        <v>32.1</v>
      </c>
      <c r="Q176" s="1">
        <v>37.08</v>
      </c>
      <c r="R176" s="1">
        <v>86.43</v>
      </c>
      <c r="S176" s="1">
        <v>20.04</v>
      </c>
      <c r="T176" s="3">
        <f t="shared" si="16"/>
        <v>401</v>
      </c>
      <c r="U176" s="1">
        <v>24.93</v>
      </c>
      <c r="V176" s="1">
        <v>80.03</v>
      </c>
      <c r="W176" s="9">
        <f t="shared" si="17"/>
        <v>808</v>
      </c>
      <c r="X176" s="1">
        <v>8.99</v>
      </c>
      <c r="Y176" s="1">
        <v>11.94</v>
      </c>
      <c r="Z176" s="1">
        <v>75.010000000000005</v>
      </c>
      <c r="AA176" s="1">
        <v>0.09</v>
      </c>
      <c r="AB176" s="1">
        <v>0.12</v>
      </c>
      <c r="AC176" s="1">
        <v>-0.13</v>
      </c>
      <c r="AD176" s="1">
        <v>1.91</v>
      </c>
      <c r="AE176" s="1">
        <v>9.91</v>
      </c>
      <c r="AF176" s="1">
        <v>3.01</v>
      </c>
      <c r="AG176" s="1">
        <v>1.0900000000000001</v>
      </c>
      <c r="AH176" s="3">
        <f t="shared" si="18"/>
        <v>126</v>
      </c>
      <c r="AI176" s="1">
        <v>8.9</v>
      </c>
      <c r="AJ176" s="1" t="s">
        <v>37</v>
      </c>
      <c r="AK176" s="1">
        <v>2021</v>
      </c>
      <c r="AL176" s="3">
        <f>$H$1*H176+$J$1*J176+$T$1*T176+$AH$1*AH176</f>
        <v>333.75</v>
      </c>
      <c r="AM176" s="12">
        <f t="shared" si="20"/>
        <v>174</v>
      </c>
    </row>
    <row r="177" spans="1:39" x14ac:dyDescent="0.35">
      <c r="A177" s="1" t="s">
        <v>1305</v>
      </c>
      <c r="B177" s="1" t="s">
        <v>429</v>
      </c>
      <c r="C177" s="1" t="s">
        <v>1189</v>
      </c>
      <c r="D177" s="1" t="s">
        <v>45</v>
      </c>
      <c r="E177" s="1">
        <v>24</v>
      </c>
      <c r="F177" s="1">
        <v>1995</v>
      </c>
      <c r="G177" s="1">
        <v>38.01</v>
      </c>
      <c r="H177" s="3">
        <f t="shared" si="14"/>
        <v>2</v>
      </c>
      <c r="I177" s="1">
        <v>62.99</v>
      </c>
      <c r="J177" s="3">
        <f t="shared" si="15"/>
        <v>259</v>
      </c>
      <c r="K177" s="1">
        <v>70.73</v>
      </c>
      <c r="L177" s="1">
        <v>88.93</v>
      </c>
      <c r="M177" s="9">
        <f t="shared" si="19"/>
        <v>114</v>
      </c>
      <c r="N177" s="1">
        <v>1191.1500000000001</v>
      </c>
      <c r="O177" s="1">
        <v>321.7</v>
      </c>
      <c r="P177" s="1">
        <v>25.32</v>
      </c>
      <c r="Q177" s="1">
        <v>27.61</v>
      </c>
      <c r="R177" s="1">
        <v>91.69</v>
      </c>
      <c r="S177" s="1">
        <v>28.69</v>
      </c>
      <c r="T177" s="3">
        <f t="shared" si="16"/>
        <v>247</v>
      </c>
      <c r="U177" s="1">
        <v>31.38</v>
      </c>
      <c r="V177" s="1">
        <v>91.31</v>
      </c>
      <c r="W177" s="9">
        <f t="shared" si="17"/>
        <v>200</v>
      </c>
      <c r="X177" s="1">
        <v>8.17</v>
      </c>
      <c r="Y177" s="1">
        <v>10.59</v>
      </c>
      <c r="Z177" s="1">
        <v>77.349999999999994</v>
      </c>
      <c r="AA177" s="1">
        <v>7.0000000000000007E-2</v>
      </c>
      <c r="AB177" s="1">
        <v>7.0000000000000007E-2</v>
      </c>
      <c r="AC177" s="1">
        <v>0.08</v>
      </c>
      <c r="AD177" s="1">
        <v>0.4</v>
      </c>
      <c r="AE177" s="1">
        <v>6.14</v>
      </c>
      <c r="AF177" s="1">
        <v>0.44</v>
      </c>
      <c r="AG177" s="1">
        <v>0.11</v>
      </c>
      <c r="AH177" s="3">
        <f t="shared" si="18"/>
        <v>612</v>
      </c>
      <c r="AI177" s="1">
        <v>5.1100000000000003</v>
      </c>
      <c r="AJ177" s="1" t="s">
        <v>46</v>
      </c>
      <c r="AK177" s="1">
        <v>2021</v>
      </c>
      <c r="AL177" s="3">
        <f>$H$1*H177+$J$1*J177+$T$1*T177+$AH$1*AH177</f>
        <v>336.2</v>
      </c>
      <c r="AM177" s="12">
        <f t="shared" si="20"/>
        <v>175</v>
      </c>
    </row>
    <row r="178" spans="1:39" x14ac:dyDescent="0.35">
      <c r="A178" s="1" t="s">
        <v>1306</v>
      </c>
      <c r="B178" s="1" t="s">
        <v>68</v>
      </c>
      <c r="C178" s="1" t="s">
        <v>1203</v>
      </c>
      <c r="D178" s="1" t="s">
        <v>147</v>
      </c>
      <c r="E178" s="1">
        <v>20</v>
      </c>
      <c r="F178" s="1">
        <v>2000</v>
      </c>
      <c r="G178" s="1">
        <v>2.34</v>
      </c>
      <c r="H178" s="3">
        <f t="shared" si="14"/>
        <v>1028</v>
      </c>
      <c r="I178" s="1">
        <v>67.06</v>
      </c>
      <c r="J178" s="3">
        <f t="shared" si="15"/>
        <v>236</v>
      </c>
      <c r="K178" s="1">
        <v>72.97</v>
      </c>
      <c r="L178" s="1">
        <v>91.9</v>
      </c>
      <c r="M178" s="9">
        <f t="shared" si="19"/>
        <v>45</v>
      </c>
      <c r="N178" s="1">
        <v>1212.81</v>
      </c>
      <c r="O178" s="1">
        <v>254.54</v>
      </c>
      <c r="P178" s="1">
        <v>32.520000000000003</v>
      </c>
      <c r="Q178" s="1">
        <v>34.28</v>
      </c>
      <c r="R178" s="1">
        <v>95.19</v>
      </c>
      <c r="S178" s="1">
        <v>23.25</v>
      </c>
      <c r="T178" s="3">
        <f t="shared" si="16"/>
        <v>316</v>
      </c>
      <c r="U178" s="1">
        <v>25.81</v>
      </c>
      <c r="V178" s="1">
        <v>90.27</v>
      </c>
      <c r="W178" s="9">
        <f t="shared" si="17"/>
        <v>269</v>
      </c>
      <c r="X178" s="1">
        <v>9.5399999999999991</v>
      </c>
      <c r="Y178" s="1">
        <v>10.86</v>
      </c>
      <c r="Z178" s="1">
        <v>88.54</v>
      </c>
      <c r="AA178" s="1">
        <v>-0.04</v>
      </c>
      <c r="AB178" s="1">
        <v>-0.04</v>
      </c>
      <c r="AC178" s="1">
        <v>0</v>
      </c>
      <c r="AD178" s="1">
        <v>0.84</v>
      </c>
      <c r="AE178" s="1">
        <v>6.28</v>
      </c>
      <c r="AF178" s="1">
        <v>0.48</v>
      </c>
      <c r="AG178" s="1">
        <v>0.5</v>
      </c>
      <c r="AH178" s="3">
        <f t="shared" si="18"/>
        <v>252</v>
      </c>
      <c r="AI178" s="1">
        <v>4.2</v>
      </c>
      <c r="AJ178" s="1" t="s">
        <v>28</v>
      </c>
      <c r="AK178" s="1">
        <v>2021</v>
      </c>
      <c r="AL178" s="3">
        <f>$H$1*H178+$J$1*J178+$T$1*T178+$AH$1*AH178</f>
        <v>340</v>
      </c>
      <c r="AM178" s="12">
        <f t="shared" si="20"/>
        <v>176</v>
      </c>
    </row>
    <row r="179" spans="1:39" x14ac:dyDescent="0.35">
      <c r="A179" s="1" t="s">
        <v>1307</v>
      </c>
      <c r="B179" s="1" t="s">
        <v>1308</v>
      </c>
      <c r="C179" s="1" t="s">
        <v>1189</v>
      </c>
      <c r="D179" s="1" t="s">
        <v>364</v>
      </c>
      <c r="E179" s="1">
        <v>29</v>
      </c>
      <c r="F179" s="1">
        <v>1991</v>
      </c>
      <c r="G179" s="1">
        <v>24.69</v>
      </c>
      <c r="H179" s="3">
        <f t="shared" si="14"/>
        <v>230</v>
      </c>
      <c r="I179" s="1">
        <v>47.79</v>
      </c>
      <c r="J179" s="3">
        <f t="shared" si="15"/>
        <v>395</v>
      </c>
      <c r="K179" s="1">
        <v>60.08</v>
      </c>
      <c r="L179" s="1">
        <v>79.569999999999993</v>
      </c>
      <c r="M179" s="9">
        <f t="shared" si="19"/>
        <v>588</v>
      </c>
      <c r="N179" s="1">
        <v>1096.99</v>
      </c>
      <c r="O179" s="1">
        <v>301.33</v>
      </c>
      <c r="P179" s="1">
        <v>14.22</v>
      </c>
      <c r="Q179" s="1">
        <v>16.04</v>
      </c>
      <c r="R179" s="1">
        <v>88.83</v>
      </c>
      <c r="S179" s="1">
        <v>21.94</v>
      </c>
      <c r="T179" s="3">
        <f t="shared" si="16"/>
        <v>340</v>
      </c>
      <c r="U179" s="1">
        <v>25.21</v>
      </c>
      <c r="V179" s="1">
        <v>87.27</v>
      </c>
      <c r="W179" s="9">
        <f t="shared" si="17"/>
        <v>451</v>
      </c>
      <c r="X179" s="1">
        <v>11.15</v>
      </c>
      <c r="Y179" s="1">
        <v>18.13</v>
      </c>
      <c r="Z179" s="1">
        <v>62.1</v>
      </c>
      <c r="AA179" s="1">
        <v>-0.04</v>
      </c>
      <c r="AB179" s="1">
        <v>0.11</v>
      </c>
      <c r="AC179" s="1">
        <v>-0.16</v>
      </c>
      <c r="AD179" s="1">
        <v>1.29</v>
      </c>
      <c r="AE179" s="1">
        <v>5.28</v>
      </c>
      <c r="AF179" s="1">
        <v>1.26</v>
      </c>
      <c r="AG179" s="1">
        <v>0.36</v>
      </c>
      <c r="AH179" s="3">
        <f t="shared" si="18"/>
        <v>315</v>
      </c>
      <c r="AI179" s="1">
        <v>4.22</v>
      </c>
      <c r="AJ179" s="1" t="s">
        <v>46</v>
      </c>
      <c r="AK179" s="1">
        <v>2021</v>
      </c>
      <c r="AL179" s="3">
        <f>$H$1*H179+$J$1*J179+$T$1*T179+$AH$1*AH179</f>
        <v>340.75</v>
      </c>
      <c r="AM179" s="12">
        <f t="shared" si="20"/>
        <v>177</v>
      </c>
    </row>
    <row r="180" spans="1:39" x14ac:dyDescent="0.35">
      <c r="A180" s="1" t="s">
        <v>1309</v>
      </c>
      <c r="B180" s="1" t="s">
        <v>35</v>
      </c>
      <c r="C180" s="1" t="s">
        <v>1203</v>
      </c>
      <c r="D180" s="1" t="s">
        <v>58</v>
      </c>
      <c r="E180" s="1">
        <v>28</v>
      </c>
      <c r="F180" s="1">
        <v>1991</v>
      </c>
      <c r="G180" s="1">
        <v>15.91</v>
      </c>
      <c r="H180" s="3">
        <f t="shared" si="14"/>
        <v>499</v>
      </c>
      <c r="I180" s="1">
        <v>69.069999999999993</v>
      </c>
      <c r="J180" s="3">
        <f t="shared" si="15"/>
        <v>231</v>
      </c>
      <c r="K180" s="1">
        <v>74.180000000000007</v>
      </c>
      <c r="L180" s="1">
        <v>92.98</v>
      </c>
      <c r="M180" s="9">
        <f t="shared" si="19"/>
        <v>39</v>
      </c>
      <c r="N180" s="1">
        <v>1285.24</v>
      </c>
      <c r="O180" s="1">
        <v>337.41</v>
      </c>
      <c r="P180" s="1">
        <v>27.44</v>
      </c>
      <c r="Q180" s="1">
        <v>28.42</v>
      </c>
      <c r="R180" s="1">
        <v>96.05</v>
      </c>
      <c r="S180" s="1">
        <v>32.4</v>
      </c>
      <c r="T180" s="3">
        <f t="shared" si="16"/>
        <v>218</v>
      </c>
      <c r="U180" s="1">
        <v>34.26</v>
      </c>
      <c r="V180" s="1">
        <v>94.61</v>
      </c>
      <c r="W180" s="9">
        <f t="shared" si="17"/>
        <v>84</v>
      </c>
      <c r="X180" s="1">
        <v>7.92</v>
      </c>
      <c r="Y180" s="1">
        <v>9.5399999999999991</v>
      </c>
      <c r="Z180" s="1">
        <v>83.52</v>
      </c>
      <c r="AA180" s="1">
        <v>0.01</v>
      </c>
      <c r="AB180" s="1">
        <v>0.11</v>
      </c>
      <c r="AC180" s="1">
        <v>-0.06</v>
      </c>
      <c r="AD180" s="1">
        <v>0.15</v>
      </c>
      <c r="AE180" s="1">
        <v>5.25</v>
      </c>
      <c r="AF180" s="1">
        <v>0.14000000000000001</v>
      </c>
      <c r="AG180" s="1">
        <v>0.16</v>
      </c>
      <c r="AH180" s="3">
        <f t="shared" si="18"/>
        <v>522</v>
      </c>
      <c r="AI180" s="1">
        <v>3.75</v>
      </c>
      <c r="AJ180" s="1" t="s">
        <v>33</v>
      </c>
      <c r="AK180" s="1">
        <v>2021</v>
      </c>
      <c r="AL180" s="3">
        <f>$H$1*H180+$J$1*J180+$T$1*T180+$AH$1*AH180</f>
        <v>341.85</v>
      </c>
      <c r="AM180" s="12">
        <f t="shared" si="20"/>
        <v>178</v>
      </c>
    </row>
    <row r="181" spans="1:39" x14ac:dyDescent="0.35">
      <c r="A181" s="1" t="s">
        <v>1310</v>
      </c>
      <c r="B181" s="1" t="s">
        <v>90</v>
      </c>
      <c r="C181" s="1" t="s">
        <v>1189</v>
      </c>
      <c r="D181" s="1" t="s">
        <v>111</v>
      </c>
      <c r="E181" s="1">
        <v>23</v>
      </c>
      <c r="F181" s="1">
        <v>1997</v>
      </c>
      <c r="G181" s="1">
        <v>37.299999999999997</v>
      </c>
      <c r="H181" s="3">
        <f t="shared" si="14"/>
        <v>6</v>
      </c>
      <c r="I181" s="1">
        <v>53.87</v>
      </c>
      <c r="J181" s="3">
        <f t="shared" si="15"/>
        <v>322</v>
      </c>
      <c r="K181" s="1">
        <v>68.69</v>
      </c>
      <c r="L181" s="1">
        <v>78.52</v>
      </c>
      <c r="M181" s="9">
        <f t="shared" si="19"/>
        <v>646</v>
      </c>
      <c r="N181" s="1">
        <v>1039.42</v>
      </c>
      <c r="O181" s="1">
        <v>267.08</v>
      </c>
      <c r="P181" s="1">
        <v>21.03</v>
      </c>
      <c r="Q181" s="1">
        <v>23.86</v>
      </c>
      <c r="R181" s="1">
        <v>88.2</v>
      </c>
      <c r="S181" s="1">
        <v>24.49</v>
      </c>
      <c r="T181" s="3">
        <f t="shared" si="16"/>
        <v>298</v>
      </c>
      <c r="U181" s="1">
        <v>28.04</v>
      </c>
      <c r="V181" s="1">
        <v>86.64</v>
      </c>
      <c r="W181" s="9">
        <f t="shared" si="17"/>
        <v>477</v>
      </c>
      <c r="X181" s="1">
        <v>7.48</v>
      </c>
      <c r="Y181" s="1">
        <v>14.45</v>
      </c>
      <c r="Z181" s="1">
        <v>52.41</v>
      </c>
      <c r="AA181" s="1">
        <v>0.14000000000000001</v>
      </c>
      <c r="AB181" s="1">
        <v>0.18</v>
      </c>
      <c r="AC181" s="1">
        <v>-7.0000000000000007E-2</v>
      </c>
      <c r="AD181" s="1">
        <v>1.28</v>
      </c>
      <c r="AE181" s="1">
        <v>5.77</v>
      </c>
      <c r="AF181" s="1">
        <v>1.0900000000000001</v>
      </c>
      <c r="AG181" s="1">
        <v>0.16</v>
      </c>
      <c r="AH181" s="3">
        <f t="shared" si="18"/>
        <v>522</v>
      </c>
      <c r="AI181" s="1">
        <v>5.58</v>
      </c>
      <c r="AJ181" s="1" t="s">
        <v>46</v>
      </c>
      <c r="AK181" s="1">
        <v>2021</v>
      </c>
      <c r="AL181" s="3">
        <f>$H$1*H181+$J$1*J181+$T$1*T181+$AH$1*AH181</f>
        <v>344.4</v>
      </c>
      <c r="AM181" s="12">
        <f t="shared" si="20"/>
        <v>179</v>
      </c>
    </row>
    <row r="182" spans="1:39" x14ac:dyDescent="0.35">
      <c r="A182" s="1" t="s">
        <v>1311</v>
      </c>
      <c r="B182" s="1" t="s">
        <v>35</v>
      </c>
      <c r="C182" s="1" t="s">
        <v>1189</v>
      </c>
      <c r="D182" s="1" t="s">
        <v>351</v>
      </c>
      <c r="E182" s="1">
        <v>23</v>
      </c>
      <c r="F182" s="1">
        <v>1997</v>
      </c>
      <c r="G182" s="1">
        <v>29.68</v>
      </c>
      <c r="H182" s="3">
        <f t="shared" si="14"/>
        <v>88</v>
      </c>
      <c r="I182" s="1">
        <v>55.04</v>
      </c>
      <c r="J182" s="3">
        <f t="shared" si="15"/>
        <v>309</v>
      </c>
      <c r="K182" s="1">
        <v>65.22</v>
      </c>
      <c r="L182" s="1">
        <v>84.32</v>
      </c>
      <c r="M182" s="9">
        <f t="shared" si="19"/>
        <v>340</v>
      </c>
      <c r="N182" s="1">
        <v>1296</v>
      </c>
      <c r="O182" s="1">
        <v>290.02999999999997</v>
      </c>
      <c r="P182" s="1">
        <v>14.13</v>
      </c>
      <c r="Q182" s="1">
        <v>15.96</v>
      </c>
      <c r="R182" s="1">
        <v>87.98</v>
      </c>
      <c r="S182" s="1">
        <v>26.85</v>
      </c>
      <c r="T182" s="3">
        <f t="shared" si="16"/>
        <v>260</v>
      </c>
      <c r="U182" s="1">
        <v>29.89</v>
      </c>
      <c r="V182" s="1">
        <v>90.03</v>
      </c>
      <c r="W182" s="9">
        <f t="shared" si="17"/>
        <v>284</v>
      </c>
      <c r="X182" s="1">
        <v>13.74</v>
      </c>
      <c r="Y182" s="1">
        <v>18.100000000000001</v>
      </c>
      <c r="Z182" s="1">
        <v>75.64</v>
      </c>
      <c r="AA182" s="1">
        <v>7.0000000000000007E-2</v>
      </c>
      <c r="AB182" s="1">
        <v>0.12</v>
      </c>
      <c r="AC182" s="1">
        <v>-0.1</v>
      </c>
      <c r="AD182" s="1">
        <v>1.01</v>
      </c>
      <c r="AE182" s="1">
        <v>6.81</v>
      </c>
      <c r="AF182" s="1">
        <v>0.62</v>
      </c>
      <c r="AG182" s="1">
        <v>0.14000000000000001</v>
      </c>
      <c r="AH182" s="3">
        <f t="shared" si="18"/>
        <v>555</v>
      </c>
      <c r="AI182" s="1">
        <v>4.6100000000000003</v>
      </c>
      <c r="AJ182" s="1" t="s">
        <v>79</v>
      </c>
      <c r="AK182" s="1">
        <v>2021</v>
      </c>
      <c r="AL182" s="3">
        <f>$H$1*H182+$J$1*J182+$T$1*T182+$AH$1*AH182</f>
        <v>348.45</v>
      </c>
      <c r="AM182" s="12">
        <f t="shared" si="20"/>
        <v>180</v>
      </c>
    </row>
    <row r="183" spans="1:39" x14ac:dyDescent="0.35">
      <c r="A183" s="1" t="s">
        <v>1312</v>
      </c>
      <c r="B183" s="1" t="s">
        <v>68</v>
      </c>
      <c r="C183" s="1" t="s">
        <v>1189</v>
      </c>
      <c r="D183" s="1" t="s">
        <v>94</v>
      </c>
      <c r="E183" s="1">
        <v>33</v>
      </c>
      <c r="F183" s="1">
        <v>1987</v>
      </c>
      <c r="G183" s="1">
        <v>9.69</v>
      </c>
      <c r="H183" s="3">
        <f t="shared" si="14"/>
        <v>720</v>
      </c>
      <c r="I183" s="1">
        <v>66.319999999999993</v>
      </c>
      <c r="J183" s="3">
        <f t="shared" si="15"/>
        <v>243</v>
      </c>
      <c r="K183" s="1">
        <v>83.62</v>
      </c>
      <c r="L183" s="1">
        <v>79.23</v>
      </c>
      <c r="M183" s="9">
        <f t="shared" si="19"/>
        <v>605</v>
      </c>
      <c r="N183" s="1">
        <v>1314.97</v>
      </c>
      <c r="O183" s="1">
        <v>456.17</v>
      </c>
      <c r="P183" s="1">
        <v>26.63</v>
      </c>
      <c r="Q183" s="1">
        <v>30.5</v>
      </c>
      <c r="R183" s="1">
        <v>87.19</v>
      </c>
      <c r="S183" s="1">
        <v>26.51</v>
      </c>
      <c r="T183" s="3">
        <f t="shared" si="16"/>
        <v>267</v>
      </c>
      <c r="U183" s="1">
        <v>30.77</v>
      </c>
      <c r="V183" s="1">
        <v>86.63</v>
      </c>
      <c r="W183" s="9">
        <f t="shared" si="17"/>
        <v>479</v>
      </c>
      <c r="X183" s="1">
        <v>11.4</v>
      </c>
      <c r="Y183" s="1">
        <v>19.29</v>
      </c>
      <c r="Z183" s="1">
        <v>60.17</v>
      </c>
      <c r="AA183" s="1">
        <v>0.34</v>
      </c>
      <c r="AB183" s="1">
        <v>0.23</v>
      </c>
      <c r="AC183" s="1">
        <v>-0.04</v>
      </c>
      <c r="AD183" s="1">
        <v>2.77</v>
      </c>
      <c r="AE183" s="1">
        <v>9.44</v>
      </c>
      <c r="AF183" s="1">
        <v>1.96</v>
      </c>
      <c r="AG183" s="1">
        <v>0.24</v>
      </c>
      <c r="AH183" s="3">
        <f t="shared" si="18"/>
        <v>417</v>
      </c>
      <c r="AI183" s="1">
        <v>9.23</v>
      </c>
      <c r="AJ183" s="1" t="s">
        <v>33</v>
      </c>
      <c r="AK183" s="1">
        <v>2021</v>
      </c>
      <c r="AL183" s="3">
        <f>$H$1*H183+$J$1*J183+$T$1*T183+$AH$1*AH183</f>
        <v>348.9</v>
      </c>
      <c r="AM183" s="12">
        <f t="shared" si="20"/>
        <v>181</v>
      </c>
    </row>
    <row r="184" spans="1:39" x14ac:dyDescent="0.35">
      <c r="A184" s="1" t="s">
        <v>1313</v>
      </c>
      <c r="B184" s="1" t="s">
        <v>81</v>
      </c>
      <c r="C184" s="1" t="s">
        <v>1203</v>
      </c>
      <c r="D184" s="1" t="s">
        <v>333</v>
      </c>
      <c r="E184" s="1">
        <v>29</v>
      </c>
      <c r="F184" s="1">
        <v>1991</v>
      </c>
      <c r="G184" s="1">
        <v>27.59</v>
      </c>
      <c r="H184" s="3">
        <f t="shared" si="14"/>
        <v>155</v>
      </c>
      <c r="I184" s="1">
        <v>45.67</v>
      </c>
      <c r="J184" s="3">
        <f t="shared" si="15"/>
        <v>425</v>
      </c>
      <c r="K184" s="1">
        <v>60.42</v>
      </c>
      <c r="L184" s="1">
        <v>75.430000000000007</v>
      </c>
      <c r="M184" s="9">
        <f t="shared" si="19"/>
        <v>815</v>
      </c>
      <c r="N184" s="1">
        <v>935.5</v>
      </c>
      <c r="O184" s="1">
        <v>264.49</v>
      </c>
      <c r="P184" s="1">
        <v>18.37</v>
      </c>
      <c r="Q184" s="1">
        <v>21.31</v>
      </c>
      <c r="R184" s="1">
        <v>85.36</v>
      </c>
      <c r="S184" s="1">
        <v>18.239999999999998</v>
      </c>
      <c r="T184" s="3">
        <f t="shared" si="16"/>
        <v>464</v>
      </c>
      <c r="U184" s="1">
        <v>22.01</v>
      </c>
      <c r="V184" s="1">
        <v>83.51</v>
      </c>
      <c r="W184" s="9">
        <f t="shared" si="17"/>
        <v>640</v>
      </c>
      <c r="X184" s="1">
        <v>8.5299999999999994</v>
      </c>
      <c r="Y184" s="1">
        <v>15.43</v>
      </c>
      <c r="Z184" s="1">
        <v>55.66</v>
      </c>
      <c r="AA184" s="1">
        <v>0.25</v>
      </c>
      <c r="AB184" s="1">
        <v>0.25</v>
      </c>
      <c r="AC184" s="1">
        <v>0.18</v>
      </c>
      <c r="AD184" s="1">
        <v>2.52</v>
      </c>
      <c r="AE184" s="1">
        <v>2.88</v>
      </c>
      <c r="AF184" s="1">
        <v>1.78</v>
      </c>
      <c r="AG184" s="1">
        <v>0.56000000000000005</v>
      </c>
      <c r="AH184" s="3">
        <f t="shared" si="18"/>
        <v>234</v>
      </c>
      <c r="AI184" s="1">
        <v>4.72</v>
      </c>
      <c r="AJ184" s="1" t="s">
        <v>46</v>
      </c>
      <c r="AK184" s="1">
        <v>2021</v>
      </c>
      <c r="AL184" s="3">
        <f>$H$1*H184+$J$1*J184+$T$1*T184+$AH$1*AH184</f>
        <v>350.45</v>
      </c>
      <c r="AM184" s="12">
        <f t="shared" si="20"/>
        <v>182</v>
      </c>
    </row>
    <row r="185" spans="1:39" x14ac:dyDescent="0.35">
      <c r="A185" s="1" t="s">
        <v>1314</v>
      </c>
      <c r="B185" s="1" t="s">
        <v>44</v>
      </c>
      <c r="C185" s="1" t="s">
        <v>1189</v>
      </c>
      <c r="D185" s="1" t="s">
        <v>289</v>
      </c>
      <c r="E185" s="1">
        <v>25</v>
      </c>
      <c r="F185" s="1">
        <v>1995</v>
      </c>
      <c r="G185" s="1">
        <v>25.04</v>
      </c>
      <c r="H185" s="3">
        <f t="shared" si="14"/>
        <v>220</v>
      </c>
      <c r="I185" s="1">
        <v>50.56</v>
      </c>
      <c r="J185" s="3">
        <f t="shared" si="15"/>
        <v>353</v>
      </c>
      <c r="K185" s="1">
        <v>58.47</v>
      </c>
      <c r="L185" s="1">
        <v>86.35</v>
      </c>
      <c r="M185" s="9">
        <f t="shared" si="19"/>
        <v>235</v>
      </c>
      <c r="N185" s="1">
        <v>971.14</v>
      </c>
      <c r="O185" s="1">
        <v>229.67</v>
      </c>
      <c r="P185" s="1">
        <v>18.72</v>
      </c>
      <c r="Q185" s="1">
        <v>20.239999999999998</v>
      </c>
      <c r="R185" s="1">
        <v>92.2</v>
      </c>
      <c r="S185" s="1">
        <v>24.96</v>
      </c>
      <c r="T185" s="3">
        <f t="shared" si="16"/>
        <v>290</v>
      </c>
      <c r="U185" s="1">
        <v>27.43</v>
      </c>
      <c r="V185" s="1">
        <v>90.78</v>
      </c>
      <c r="W185" s="9">
        <f t="shared" si="17"/>
        <v>232</v>
      </c>
      <c r="X185" s="1">
        <v>6.24</v>
      </c>
      <c r="Y185" s="1">
        <v>9.0500000000000007</v>
      </c>
      <c r="Z185" s="1">
        <v>67.989999999999995</v>
      </c>
      <c r="AA185" s="1">
        <v>0.11</v>
      </c>
      <c r="AB185" s="1">
        <v>-0.03</v>
      </c>
      <c r="AC185" s="1">
        <v>0.06</v>
      </c>
      <c r="AD185" s="1">
        <v>0.79</v>
      </c>
      <c r="AE185" s="1">
        <v>3.38</v>
      </c>
      <c r="AF185" s="1">
        <v>0.69</v>
      </c>
      <c r="AG185" s="1">
        <v>0.22</v>
      </c>
      <c r="AH185" s="3">
        <f t="shared" si="18"/>
        <v>449</v>
      </c>
      <c r="AI185" s="1">
        <v>3.89</v>
      </c>
      <c r="AJ185" s="1" t="s">
        <v>46</v>
      </c>
      <c r="AK185" s="1">
        <v>2021</v>
      </c>
      <c r="AL185" s="3">
        <f>$H$1*H185+$J$1*J185+$T$1*T185+$AH$1*AH185</f>
        <v>352.75</v>
      </c>
      <c r="AM185" s="12">
        <f t="shared" si="20"/>
        <v>183</v>
      </c>
    </row>
    <row r="186" spans="1:39" x14ac:dyDescent="0.35">
      <c r="A186" s="1" t="s">
        <v>856</v>
      </c>
      <c r="B186" s="1" t="s">
        <v>68</v>
      </c>
      <c r="C186" s="1" t="s">
        <v>82</v>
      </c>
      <c r="D186" s="1" t="s">
        <v>265</v>
      </c>
      <c r="E186" s="1">
        <v>25</v>
      </c>
      <c r="F186" s="1">
        <v>1994</v>
      </c>
      <c r="G186" s="1">
        <v>15.56</v>
      </c>
      <c r="H186" s="3">
        <f t="shared" si="14"/>
        <v>515</v>
      </c>
      <c r="I186" s="1">
        <v>56.04</v>
      </c>
      <c r="J186" s="3">
        <f t="shared" si="15"/>
        <v>300</v>
      </c>
      <c r="K186" s="1">
        <v>66.17</v>
      </c>
      <c r="L186" s="1">
        <v>84.81</v>
      </c>
      <c r="M186" s="9">
        <f t="shared" si="19"/>
        <v>310</v>
      </c>
      <c r="N186" s="1">
        <v>1205.0999999999999</v>
      </c>
      <c r="O186" s="1">
        <v>276.49</v>
      </c>
      <c r="P186" s="1">
        <v>23.24</v>
      </c>
      <c r="Q186" s="1">
        <v>25.29</v>
      </c>
      <c r="R186" s="1">
        <v>92.5</v>
      </c>
      <c r="S186" s="1">
        <v>19.32</v>
      </c>
      <c r="T186" s="3">
        <f t="shared" si="16"/>
        <v>427</v>
      </c>
      <c r="U186" s="1">
        <v>21.89</v>
      </c>
      <c r="V186" s="1">
        <v>88</v>
      </c>
      <c r="W186" s="9">
        <f t="shared" si="17"/>
        <v>410</v>
      </c>
      <c r="X186" s="1">
        <v>12.2</v>
      </c>
      <c r="Y186" s="1">
        <v>16.63</v>
      </c>
      <c r="Z186" s="1">
        <v>72.86</v>
      </c>
      <c r="AA186" s="1">
        <v>0.22</v>
      </c>
      <c r="AB186" s="1">
        <v>0.11</v>
      </c>
      <c r="AC186" s="1">
        <v>0.12</v>
      </c>
      <c r="AD186" s="1">
        <v>1.83</v>
      </c>
      <c r="AE186" s="1">
        <v>7.63</v>
      </c>
      <c r="AF186" s="1">
        <v>1.86</v>
      </c>
      <c r="AG186" s="1">
        <v>0.39</v>
      </c>
      <c r="AH186" s="3">
        <f t="shared" si="18"/>
        <v>300</v>
      </c>
      <c r="AI186" s="1">
        <v>5.49</v>
      </c>
      <c r="AJ186" s="1" t="s">
        <v>28</v>
      </c>
      <c r="AK186" s="1">
        <v>2021</v>
      </c>
      <c r="AL186" s="3">
        <f>$H$1*H186+$J$1*J186+$T$1*T186+$AH$1*AH186</f>
        <v>353.25</v>
      </c>
      <c r="AM186" s="12">
        <f t="shared" si="20"/>
        <v>184</v>
      </c>
    </row>
    <row r="187" spans="1:39" x14ac:dyDescent="0.35">
      <c r="A187" s="1" t="s">
        <v>1315</v>
      </c>
      <c r="B187" s="1" t="s">
        <v>68</v>
      </c>
      <c r="C187" s="1" t="s">
        <v>1189</v>
      </c>
      <c r="D187" s="1" t="s">
        <v>58</v>
      </c>
      <c r="E187" s="1">
        <v>30</v>
      </c>
      <c r="F187" s="1">
        <v>1989</v>
      </c>
      <c r="G187" s="1">
        <v>20.69</v>
      </c>
      <c r="H187" s="3">
        <f t="shared" si="14"/>
        <v>348</v>
      </c>
      <c r="I187" s="1">
        <v>77.099999999999994</v>
      </c>
      <c r="J187" s="3">
        <f t="shared" si="15"/>
        <v>212</v>
      </c>
      <c r="K187" s="1">
        <v>85.03</v>
      </c>
      <c r="L187" s="1">
        <v>90.91</v>
      </c>
      <c r="M187" s="9">
        <f t="shared" si="19"/>
        <v>64</v>
      </c>
      <c r="N187" s="1">
        <v>1250.98</v>
      </c>
      <c r="O187" s="1">
        <v>331.55</v>
      </c>
      <c r="P187" s="1">
        <v>40.83</v>
      </c>
      <c r="Q187" s="1">
        <v>43.22</v>
      </c>
      <c r="R187" s="1">
        <v>94.54</v>
      </c>
      <c r="S187" s="1">
        <v>28.83</v>
      </c>
      <c r="T187" s="3">
        <f t="shared" si="16"/>
        <v>246</v>
      </c>
      <c r="U187" s="1">
        <v>31.44</v>
      </c>
      <c r="V187" s="1">
        <v>92.07</v>
      </c>
      <c r="W187" s="9">
        <f t="shared" si="17"/>
        <v>166</v>
      </c>
      <c r="X187" s="1">
        <v>5.78</v>
      </c>
      <c r="Y187" s="1">
        <v>7.68</v>
      </c>
      <c r="Z187" s="1">
        <v>74.13</v>
      </c>
      <c r="AA187" s="1">
        <v>0.15</v>
      </c>
      <c r="AB187" s="1">
        <v>0.05</v>
      </c>
      <c r="AC187" s="1">
        <v>0.05</v>
      </c>
      <c r="AD187" s="1">
        <v>1.31</v>
      </c>
      <c r="AE187" s="1">
        <v>7.78</v>
      </c>
      <c r="AF187" s="1">
        <v>1.04</v>
      </c>
      <c r="AG187" s="1">
        <v>0.11</v>
      </c>
      <c r="AH187" s="3">
        <f t="shared" si="18"/>
        <v>612</v>
      </c>
      <c r="AI187" s="1">
        <v>6.61</v>
      </c>
      <c r="AJ187" s="1" t="s">
        <v>33</v>
      </c>
      <c r="AK187" s="1">
        <v>2021</v>
      </c>
      <c r="AL187" s="3">
        <f>$H$1*H187+$J$1*J187+$T$1*T187+$AH$1*AH187</f>
        <v>354.1</v>
      </c>
      <c r="AM187" s="12">
        <f t="shared" si="20"/>
        <v>185</v>
      </c>
    </row>
    <row r="188" spans="1:39" x14ac:dyDescent="0.35">
      <c r="A188" s="1" t="s">
        <v>1316</v>
      </c>
      <c r="B188" s="1" t="s">
        <v>1308</v>
      </c>
      <c r="C188" s="1" t="s">
        <v>1207</v>
      </c>
      <c r="D188" s="1" t="s">
        <v>125</v>
      </c>
      <c r="E188" s="1">
        <v>29</v>
      </c>
      <c r="F188" s="1">
        <v>1991</v>
      </c>
      <c r="G188" s="1">
        <v>37.83</v>
      </c>
      <c r="H188" s="3">
        <f t="shared" si="14"/>
        <v>5</v>
      </c>
      <c r="I188" s="1">
        <v>47.82</v>
      </c>
      <c r="J188" s="3">
        <f t="shared" si="15"/>
        <v>394</v>
      </c>
      <c r="K188" s="1">
        <v>58.39</v>
      </c>
      <c r="L188" s="1">
        <v>81.98</v>
      </c>
      <c r="M188" s="9">
        <f t="shared" si="19"/>
        <v>464</v>
      </c>
      <c r="N188" s="1">
        <v>836.77</v>
      </c>
      <c r="O188" s="1">
        <v>262.52</v>
      </c>
      <c r="P188" s="1">
        <v>23.7</v>
      </c>
      <c r="Q188" s="1">
        <v>26.03</v>
      </c>
      <c r="R188" s="1">
        <v>91.01</v>
      </c>
      <c r="S188" s="1">
        <v>18.739999999999998</v>
      </c>
      <c r="T188" s="3">
        <f t="shared" si="16"/>
        <v>446</v>
      </c>
      <c r="U188" s="1">
        <v>22.16</v>
      </c>
      <c r="V188" s="1">
        <v>84.22</v>
      </c>
      <c r="W188" s="9">
        <f t="shared" si="17"/>
        <v>604</v>
      </c>
      <c r="X188" s="1">
        <v>4.83</v>
      </c>
      <c r="Y188" s="1">
        <v>7.96</v>
      </c>
      <c r="Z188" s="1">
        <v>60.21</v>
      </c>
      <c r="AA188" s="1">
        <v>-0.02</v>
      </c>
      <c r="AB188" s="1">
        <v>0.02</v>
      </c>
      <c r="AC188" s="1">
        <v>0.01</v>
      </c>
      <c r="AD188" s="1">
        <v>0.63</v>
      </c>
      <c r="AE188" s="1">
        <v>3.74</v>
      </c>
      <c r="AF188" s="1">
        <v>1.08</v>
      </c>
      <c r="AG188" s="1">
        <v>0.31</v>
      </c>
      <c r="AH188" s="3">
        <f t="shared" si="18"/>
        <v>352</v>
      </c>
      <c r="AI188" s="1">
        <v>4.76</v>
      </c>
      <c r="AJ188" s="1" t="s">
        <v>79</v>
      </c>
      <c r="AK188" s="1">
        <v>2021</v>
      </c>
      <c r="AL188" s="3">
        <f>$H$1*H188+$J$1*J188+$T$1*T188+$AH$1*AH188</f>
        <v>355.5</v>
      </c>
      <c r="AM188" s="12">
        <f t="shared" si="20"/>
        <v>186</v>
      </c>
    </row>
    <row r="189" spans="1:39" x14ac:dyDescent="0.35">
      <c r="A189" s="1" t="s">
        <v>1317</v>
      </c>
      <c r="B189" s="1" t="s">
        <v>183</v>
      </c>
      <c r="C189" s="1" t="s">
        <v>1207</v>
      </c>
      <c r="D189" s="1" t="s">
        <v>75</v>
      </c>
      <c r="E189" s="1">
        <v>28</v>
      </c>
      <c r="F189" s="1">
        <v>1992</v>
      </c>
      <c r="G189" s="1">
        <v>29.62</v>
      </c>
      <c r="H189" s="3">
        <f t="shared" si="14"/>
        <v>92</v>
      </c>
      <c r="I189" s="1">
        <v>64.459999999999994</v>
      </c>
      <c r="J189" s="3">
        <f t="shared" si="15"/>
        <v>253</v>
      </c>
      <c r="K189" s="1">
        <v>75.709999999999994</v>
      </c>
      <c r="L189" s="1">
        <v>85.16</v>
      </c>
      <c r="M189" s="9">
        <f t="shared" si="19"/>
        <v>292</v>
      </c>
      <c r="N189" s="1">
        <v>1334.37</v>
      </c>
      <c r="O189" s="1">
        <v>428.13</v>
      </c>
      <c r="P189" s="1">
        <v>20.94</v>
      </c>
      <c r="Q189" s="1">
        <v>23.2</v>
      </c>
      <c r="R189" s="1">
        <v>91.24</v>
      </c>
      <c r="S189" s="1">
        <v>33.51</v>
      </c>
      <c r="T189" s="3">
        <f t="shared" si="16"/>
        <v>210</v>
      </c>
      <c r="U189" s="1">
        <v>36.880000000000003</v>
      </c>
      <c r="V189" s="1">
        <v>90.6</v>
      </c>
      <c r="W189" s="9">
        <f t="shared" si="17"/>
        <v>246</v>
      </c>
      <c r="X189" s="1">
        <v>9.5399999999999991</v>
      </c>
      <c r="Y189" s="1">
        <v>14.18</v>
      </c>
      <c r="Z189" s="1">
        <v>67.14</v>
      </c>
      <c r="AA189" s="1">
        <v>0.04</v>
      </c>
      <c r="AB189" s="1">
        <v>0.14000000000000001</v>
      </c>
      <c r="AC189" s="1">
        <v>0.1</v>
      </c>
      <c r="AD189" s="1">
        <v>0.78</v>
      </c>
      <c r="AE189" s="1">
        <v>7.83</v>
      </c>
      <c r="AF189" s="1">
        <v>1.25</v>
      </c>
      <c r="AG189" s="1">
        <v>0.08</v>
      </c>
      <c r="AH189" s="3">
        <f t="shared" si="18"/>
        <v>685</v>
      </c>
      <c r="AI189" s="1">
        <v>6.4</v>
      </c>
      <c r="AJ189" s="1" t="s">
        <v>50</v>
      </c>
      <c r="AK189" s="1">
        <v>2021</v>
      </c>
      <c r="AL189" s="3">
        <f>$H$1*H189+$J$1*J189+$T$1*T189+$AH$1*AH189</f>
        <v>355.75</v>
      </c>
      <c r="AM189" s="12">
        <f t="shared" si="20"/>
        <v>187</v>
      </c>
    </row>
    <row r="190" spans="1:39" x14ac:dyDescent="0.35">
      <c r="A190" s="1" t="s">
        <v>1318</v>
      </c>
      <c r="B190" s="1" t="s">
        <v>90</v>
      </c>
      <c r="C190" s="1" t="s">
        <v>1189</v>
      </c>
      <c r="D190" s="1" t="s">
        <v>170</v>
      </c>
      <c r="E190" s="1">
        <v>29</v>
      </c>
      <c r="F190" s="1">
        <v>1991</v>
      </c>
      <c r="G190" s="1">
        <v>22.21</v>
      </c>
      <c r="H190" s="3">
        <f t="shared" si="14"/>
        <v>310</v>
      </c>
      <c r="I190" s="1">
        <v>48.07</v>
      </c>
      <c r="J190" s="3">
        <f t="shared" si="15"/>
        <v>391</v>
      </c>
      <c r="K190" s="1">
        <v>63.39</v>
      </c>
      <c r="L190" s="1">
        <v>76.040000000000006</v>
      </c>
      <c r="M190" s="9">
        <f t="shared" si="19"/>
        <v>784</v>
      </c>
      <c r="N190" s="1">
        <v>950.99</v>
      </c>
      <c r="O190" s="1">
        <v>278.58</v>
      </c>
      <c r="P190" s="1">
        <v>20.49</v>
      </c>
      <c r="Q190" s="1">
        <v>24.05</v>
      </c>
      <c r="R190" s="1">
        <v>84.2</v>
      </c>
      <c r="S190" s="1">
        <v>18.760000000000002</v>
      </c>
      <c r="T190" s="3">
        <f t="shared" si="16"/>
        <v>445</v>
      </c>
      <c r="U190" s="1">
        <v>23.13</v>
      </c>
      <c r="V190" s="1">
        <v>81.489999999999995</v>
      </c>
      <c r="W190" s="9">
        <f t="shared" si="17"/>
        <v>741</v>
      </c>
      <c r="X190" s="1">
        <v>7.97</v>
      </c>
      <c r="Y190" s="1">
        <v>12.6</v>
      </c>
      <c r="Z190" s="1">
        <v>62.85</v>
      </c>
      <c r="AA190" s="1">
        <v>0.63</v>
      </c>
      <c r="AB190" s="1">
        <v>0.38</v>
      </c>
      <c r="AC190" s="1">
        <v>0.06</v>
      </c>
      <c r="AD190" s="1">
        <v>3.52</v>
      </c>
      <c r="AE190" s="1">
        <v>5.73</v>
      </c>
      <c r="AF190" s="1">
        <v>3.47</v>
      </c>
      <c r="AG190" s="1">
        <v>0.48</v>
      </c>
      <c r="AH190" s="3">
        <f t="shared" si="18"/>
        <v>258</v>
      </c>
      <c r="AI190" s="1">
        <v>7.77</v>
      </c>
      <c r="AJ190" s="1" t="s">
        <v>79</v>
      </c>
      <c r="AK190" s="1">
        <v>2021</v>
      </c>
      <c r="AL190" s="3">
        <f>$H$1*H190+$J$1*J190+$T$1*T190+$AH$1*AH190</f>
        <v>356.5</v>
      </c>
      <c r="AM190" s="12">
        <f t="shared" si="20"/>
        <v>188</v>
      </c>
    </row>
    <row r="191" spans="1:39" x14ac:dyDescent="0.35">
      <c r="A191" s="1" t="s">
        <v>1319</v>
      </c>
      <c r="B191" s="1" t="s">
        <v>57</v>
      </c>
      <c r="C191" s="1" t="s">
        <v>1189</v>
      </c>
      <c r="D191" s="1" t="s">
        <v>96</v>
      </c>
      <c r="E191" s="1">
        <v>25</v>
      </c>
      <c r="F191" s="1">
        <v>1994</v>
      </c>
      <c r="G191" s="1">
        <v>21.05</v>
      </c>
      <c r="H191" s="3">
        <f t="shared" si="14"/>
        <v>339</v>
      </c>
      <c r="I191" s="1">
        <v>57.58</v>
      </c>
      <c r="J191" s="3">
        <f t="shared" si="15"/>
        <v>289</v>
      </c>
      <c r="K191" s="1">
        <v>66.12</v>
      </c>
      <c r="L191" s="1">
        <v>87.03</v>
      </c>
      <c r="M191" s="9">
        <f t="shared" si="19"/>
        <v>195</v>
      </c>
      <c r="N191" s="1">
        <v>979.29</v>
      </c>
      <c r="O191" s="1">
        <v>203.85</v>
      </c>
      <c r="P191" s="1">
        <v>28.02</v>
      </c>
      <c r="Q191" s="1">
        <v>30.66</v>
      </c>
      <c r="R191" s="1">
        <v>91.59</v>
      </c>
      <c r="S191" s="1">
        <v>23</v>
      </c>
      <c r="T191" s="3">
        <f t="shared" si="16"/>
        <v>322</v>
      </c>
      <c r="U191" s="1">
        <v>25.77</v>
      </c>
      <c r="V191" s="1">
        <v>90.09</v>
      </c>
      <c r="W191" s="9">
        <f t="shared" si="17"/>
        <v>278</v>
      </c>
      <c r="X191" s="1">
        <v>4.74</v>
      </c>
      <c r="Y191" s="1">
        <v>6.61</v>
      </c>
      <c r="Z191" s="1">
        <v>71.95</v>
      </c>
      <c r="AA191" s="1">
        <v>0.1</v>
      </c>
      <c r="AB191" s="1">
        <v>0.14000000000000001</v>
      </c>
      <c r="AC191" s="1">
        <v>-0.05</v>
      </c>
      <c r="AD191" s="1">
        <v>0.49</v>
      </c>
      <c r="AE191" s="1">
        <v>4.57</v>
      </c>
      <c r="AF191" s="1">
        <v>0.46</v>
      </c>
      <c r="AG191" s="1">
        <v>0.2</v>
      </c>
      <c r="AH191" s="3">
        <f t="shared" si="18"/>
        <v>471</v>
      </c>
      <c r="AI191" s="1">
        <v>3.76</v>
      </c>
      <c r="AJ191" s="1" t="s">
        <v>33</v>
      </c>
      <c r="AK191" s="1">
        <v>2021</v>
      </c>
      <c r="AL191" s="3">
        <f>$H$1*H191+$J$1*J191+$T$1*T191+$AH$1*AH191</f>
        <v>356.84999999999997</v>
      </c>
      <c r="AM191" s="12">
        <f t="shared" si="20"/>
        <v>189</v>
      </c>
    </row>
    <row r="192" spans="1:39" x14ac:dyDescent="0.35">
      <c r="A192" s="1" t="s">
        <v>1320</v>
      </c>
      <c r="B192" s="1" t="s">
        <v>476</v>
      </c>
      <c r="C192" s="1" t="s">
        <v>1203</v>
      </c>
      <c r="D192" s="1" t="s">
        <v>127</v>
      </c>
      <c r="E192" s="1">
        <v>27</v>
      </c>
      <c r="F192" s="1">
        <v>1992</v>
      </c>
      <c r="G192" s="1">
        <v>27.92</v>
      </c>
      <c r="H192" s="3">
        <f t="shared" si="14"/>
        <v>148</v>
      </c>
      <c r="I192" s="1">
        <v>69.489999999999995</v>
      </c>
      <c r="J192" s="3">
        <f t="shared" si="15"/>
        <v>228</v>
      </c>
      <c r="K192" s="1">
        <v>77.28</v>
      </c>
      <c r="L192" s="1">
        <v>89.98</v>
      </c>
      <c r="M192" s="9">
        <f t="shared" si="19"/>
        <v>84</v>
      </c>
      <c r="N192" s="1">
        <v>1405.44</v>
      </c>
      <c r="O192" s="1">
        <v>366.32</v>
      </c>
      <c r="P192" s="1">
        <v>25.08</v>
      </c>
      <c r="Q192" s="1">
        <v>27.4</v>
      </c>
      <c r="R192" s="1">
        <v>91.45</v>
      </c>
      <c r="S192" s="1">
        <v>32.549999999999997</v>
      </c>
      <c r="T192" s="3">
        <f t="shared" si="16"/>
        <v>216</v>
      </c>
      <c r="U192" s="1">
        <v>34.82</v>
      </c>
      <c r="V192" s="1">
        <v>93.51</v>
      </c>
      <c r="W192" s="9">
        <f t="shared" si="17"/>
        <v>114</v>
      </c>
      <c r="X192" s="1">
        <v>11.02</v>
      </c>
      <c r="Y192" s="1">
        <v>13.44</v>
      </c>
      <c r="Z192" s="1">
        <v>82.83</v>
      </c>
      <c r="AA192" s="1">
        <v>0.04</v>
      </c>
      <c r="AB192" s="1">
        <v>-0.04</v>
      </c>
      <c r="AC192" s="1">
        <v>0.01</v>
      </c>
      <c r="AD192" s="1">
        <v>0.68</v>
      </c>
      <c r="AE192" s="1">
        <v>9.5500000000000007</v>
      </c>
      <c r="AF192" s="1">
        <v>0.95</v>
      </c>
      <c r="AG192" s="1">
        <v>7.0000000000000007E-2</v>
      </c>
      <c r="AH192" s="3">
        <f t="shared" si="18"/>
        <v>709</v>
      </c>
      <c r="AI192" s="1">
        <v>7.69</v>
      </c>
      <c r="AJ192" s="1" t="s">
        <v>46</v>
      </c>
      <c r="AK192" s="1">
        <v>2021</v>
      </c>
      <c r="AL192" s="3">
        <f>$H$1*H192+$J$1*J192+$T$1*T192+$AH$1*AH192</f>
        <v>361.29999999999995</v>
      </c>
      <c r="AM192" s="12">
        <f t="shared" si="20"/>
        <v>190</v>
      </c>
    </row>
    <row r="193" spans="1:39" x14ac:dyDescent="0.35">
      <c r="A193" s="1" t="s">
        <v>221</v>
      </c>
      <c r="B193" s="1" t="s">
        <v>57</v>
      </c>
      <c r="C193" s="1" t="s">
        <v>82</v>
      </c>
      <c r="D193" s="1" t="s">
        <v>178</v>
      </c>
      <c r="E193" s="1">
        <v>26</v>
      </c>
      <c r="F193" s="1">
        <v>1994</v>
      </c>
      <c r="G193" s="1">
        <v>28.37</v>
      </c>
      <c r="H193" s="3">
        <f t="shared" si="14"/>
        <v>132</v>
      </c>
      <c r="I193" s="1">
        <v>51.13</v>
      </c>
      <c r="J193" s="3">
        <f t="shared" si="15"/>
        <v>346</v>
      </c>
      <c r="K193" s="1">
        <v>66.19</v>
      </c>
      <c r="L193" s="1">
        <v>77.239999999999995</v>
      </c>
      <c r="M193" s="9">
        <f t="shared" si="19"/>
        <v>721</v>
      </c>
      <c r="N193" s="1">
        <v>1033.17</v>
      </c>
      <c r="O193" s="1">
        <v>278.52999999999997</v>
      </c>
      <c r="P193" s="1">
        <v>20.83</v>
      </c>
      <c r="Q193" s="1">
        <v>23.61</v>
      </c>
      <c r="R193" s="1">
        <v>88</v>
      </c>
      <c r="S193" s="1">
        <v>19.89</v>
      </c>
      <c r="T193" s="3">
        <f t="shared" si="16"/>
        <v>409</v>
      </c>
      <c r="U193" s="1">
        <v>23.17</v>
      </c>
      <c r="V193" s="1">
        <v>85.88</v>
      </c>
      <c r="W193" s="9">
        <f t="shared" si="17"/>
        <v>511</v>
      </c>
      <c r="X193" s="1">
        <v>9.3699999999999992</v>
      </c>
      <c r="Y193" s="1">
        <v>16.52</v>
      </c>
      <c r="Z193" s="1">
        <v>56.43</v>
      </c>
      <c r="AA193" s="1">
        <v>0.26</v>
      </c>
      <c r="AB193" s="1">
        <v>0.13</v>
      </c>
      <c r="AC193" s="1">
        <v>0.02</v>
      </c>
      <c r="AD193" s="1">
        <v>2.2599999999999998</v>
      </c>
      <c r="AE193" s="1">
        <v>5.22</v>
      </c>
      <c r="AF193" s="1">
        <v>1.57</v>
      </c>
      <c r="AG193" s="1">
        <v>0.24</v>
      </c>
      <c r="AH193" s="3">
        <f t="shared" si="18"/>
        <v>417</v>
      </c>
      <c r="AI193" s="1">
        <v>6.21</v>
      </c>
      <c r="AJ193" s="1" t="s">
        <v>33</v>
      </c>
      <c r="AK193" s="1">
        <v>2021</v>
      </c>
      <c r="AL193" s="3">
        <f>$H$1*H193+$J$1*J193+$T$1*T193+$AH$1*AH193</f>
        <v>361.65</v>
      </c>
      <c r="AM193" s="12">
        <f t="shared" si="20"/>
        <v>191</v>
      </c>
    </row>
    <row r="194" spans="1:39" x14ac:dyDescent="0.35">
      <c r="A194" s="1" t="s">
        <v>1321</v>
      </c>
      <c r="B194" s="1" t="s">
        <v>101</v>
      </c>
      <c r="C194" s="1" t="s">
        <v>1189</v>
      </c>
      <c r="D194" s="1" t="s">
        <v>58</v>
      </c>
      <c r="E194" s="1">
        <v>27</v>
      </c>
      <c r="F194" s="1">
        <v>1993</v>
      </c>
      <c r="G194" s="1">
        <v>15.04</v>
      </c>
      <c r="H194" s="3">
        <f t="shared" si="14"/>
        <v>532</v>
      </c>
      <c r="I194" s="1">
        <v>69.45</v>
      </c>
      <c r="J194" s="3">
        <f t="shared" si="15"/>
        <v>229</v>
      </c>
      <c r="K194" s="1">
        <v>77.41</v>
      </c>
      <c r="L194" s="1">
        <v>89.62</v>
      </c>
      <c r="M194" s="9">
        <f t="shared" si="19"/>
        <v>94</v>
      </c>
      <c r="N194" s="1">
        <v>1169.3</v>
      </c>
      <c r="O194" s="1">
        <v>245.05</v>
      </c>
      <c r="P194" s="1">
        <v>36.01</v>
      </c>
      <c r="Q194" s="1">
        <v>38.86</v>
      </c>
      <c r="R194" s="1">
        <v>93.06</v>
      </c>
      <c r="S194" s="1">
        <v>24.98</v>
      </c>
      <c r="T194" s="3">
        <f t="shared" si="16"/>
        <v>288</v>
      </c>
      <c r="U194" s="1">
        <v>27.76</v>
      </c>
      <c r="V194" s="1">
        <v>90.18</v>
      </c>
      <c r="W194" s="9">
        <f t="shared" si="17"/>
        <v>276</v>
      </c>
      <c r="X194" s="1">
        <v>7.1</v>
      </c>
      <c r="Y194" s="1">
        <v>8.41</v>
      </c>
      <c r="Z194" s="1">
        <v>82.7</v>
      </c>
      <c r="AA194" s="1">
        <v>0.25</v>
      </c>
      <c r="AB194" s="1">
        <v>0.3</v>
      </c>
      <c r="AC194" s="1">
        <v>0.13</v>
      </c>
      <c r="AD194" s="1">
        <v>1.51</v>
      </c>
      <c r="AE194" s="1">
        <v>6.05</v>
      </c>
      <c r="AF194" s="1">
        <v>1.08</v>
      </c>
      <c r="AG194" s="1">
        <v>0.16</v>
      </c>
      <c r="AH194" s="3">
        <f t="shared" si="18"/>
        <v>522</v>
      </c>
      <c r="AI194" s="1">
        <v>5.43</v>
      </c>
      <c r="AJ194" s="1" t="s">
        <v>33</v>
      </c>
      <c r="AK194" s="1">
        <v>2021</v>
      </c>
      <c r="AL194" s="3">
        <f>$H$1*H194+$J$1*J194+$T$1*T194+$AH$1*AH194</f>
        <v>361.95</v>
      </c>
      <c r="AM194" s="12">
        <f t="shared" si="20"/>
        <v>192</v>
      </c>
    </row>
    <row r="195" spans="1:39" x14ac:dyDescent="0.35">
      <c r="A195" s="1" t="s">
        <v>1322</v>
      </c>
      <c r="B195" s="1" t="s">
        <v>101</v>
      </c>
      <c r="C195" s="1" t="s">
        <v>1189</v>
      </c>
      <c r="D195" s="1" t="s">
        <v>170</v>
      </c>
      <c r="E195" s="1">
        <v>35</v>
      </c>
      <c r="F195" s="1">
        <v>1985</v>
      </c>
      <c r="G195" s="1">
        <v>13.24</v>
      </c>
      <c r="H195" s="3">
        <f t="shared" ref="H195:H258" si="21">RANK(G195,$G$3:$G$1291)</f>
        <v>603</v>
      </c>
      <c r="I195" s="1">
        <v>66.52</v>
      </c>
      <c r="J195" s="3">
        <f t="shared" ref="J195:J258" si="22">IFERROR(RANK(I195,$I$3:$I$1291),9999)</f>
        <v>241</v>
      </c>
      <c r="K195" s="1">
        <v>75.760000000000005</v>
      </c>
      <c r="L195" s="1">
        <v>87.65</v>
      </c>
      <c r="M195" s="9">
        <f t="shared" si="19"/>
        <v>166</v>
      </c>
      <c r="N195" s="1">
        <v>1275.83</v>
      </c>
      <c r="O195" s="1">
        <v>345.88</v>
      </c>
      <c r="P195" s="1">
        <v>28.14</v>
      </c>
      <c r="Q195" s="1">
        <v>30.8</v>
      </c>
      <c r="R195" s="1">
        <v>91.38</v>
      </c>
      <c r="S195" s="1">
        <v>29.02</v>
      </c>
      <c r="T195" s="3">
        <f t="shared" ref="T195:T258" si="23">RANK($S195,$S$3:$S$1291)</f>
        <v>245</v>
      </c>
      <c r="U195" s="1">
        <v>31.94</v>
      </c>
      <c r="V195" s="1">
        <v>90.84</v>
      </c>
      <c r="W195" s="9">
        <f t="shared" ref="W195:W258" si="24">IFERROR(RANK(V195,$V$3:$V$1291),9999)</f>
        <v>230</v>
      </c>
      <c r="X195" s="1">
        <v>8.91</v>
      </c>
      <c r="Y195" s="1">
        <v>12.09</v>
      </c>
      <c r="Z195" s="1">
        <v>73.58</v>
      </c>
      <c r="AA195" s="1">
        <v>0.21</v>
      </c>
      <c r="AB195" s="1">
        <v>-0.02</v>
      </c>
      <c r="AC195" s="1">
        <v>0.14000000000000001</v>
      </c>
      <c r="AD195" s="1">
        <v>0.94</v>
      </c>
      <c r="AE195" s="1">
        <v>10.28</v>
      </c>
      <c r="AF195" s="1">
        <v>1.35</v>
      </c>
      <c r="AG195" s="1">
        <v>0.16</v>
      </c>
      <c r="AH195" s="3">
        <f t="shared" ref="AH195:AH258" si="25">RANK(AG195,$AG$3:$AG$1291)</f>
        <v>522</v>
      </c>
      <c r="AI195" s="1">
        <v>7.2</v>
      </c>
      <c r="AJ195" s="1" t="s">
        <v>79</v>
      </c>
      <c r="AK195" s="1">
        <v>2021</v>
      </c>
      <c r="AL195" s="3">
        <f>$H$1*H195+$J$1*J195+$T$1*T195+$AH$1*AH195</f>
        <v>362.5</v>
      </c>
      <c r="AM195" s="12">
        <f t="shared" si="20"/>
        <v>193</v>
      </c>
    </row>
    <row r="196" spans="1:39" x14ac:dyDescent="0.35">
      <c r="A196" s="1" t="s">
        <v>592</v>
      </c>
      <c r="B196" s="1" t="s">
        <v>81</v>
      </c>
      <c r="C196" s="1" t="s">
        <v>82</v>
      </c>
      <c r="D196" s="1" t="s">
        <v>117</v>
      </c>
      <c r="E196" s="1">
        <v>27</v>
      </c>
      <c r="F196" s="1">
        <v>1992</v>
      </c>
      <c r="G196" s="1">
        <v>4.66</v>
      </c>
      <c r="H196" s="3">
        <f t="shared" si="21"/>
        <v>909</v>
      </c>
      <c r="I196" s="1">
        <v>60.68</v>
      </c>
      <c r="J196" s="3">
        <f t="shared" si="22"/>
        <v>266</v>
      </c>
      <c r="K196" s="1">
        <v>73.67</v>
      </c>
      <c r="L196" s="1">
        <v>82.38</v>
      </c>
      <c r="M196" s="9">
        <f t="shared" ref="M196:M259" si="26">IFERROR(RANK(L196,$L$3:$L$1291),9999)</f>
        <v>446</v>
      </c>
      <c r="N196" s="1">
        <v>1195.74</v>
      </c>
      <c r="O196" s="1">
        <v>362.13</v>
      </c>
      <c r="P196" s="1">
        <v>25.01</v>
      </c>
      <c r="Q196" s="1">
        <v>26.8</v>
      </c>
      <c r="R196" s="1">
        <v>93.61</v>
      </c>
      <c r="S196" s="1">
        <v>24.32</v>
      </c>
      <c r="T196" s="3">
        <f t="shared" si="23"/>
        <v>299</v>
      </c>
      <c r="U196" s="1">
        <v>26.8</v>
      </c>
      <c r="V196" s="1">
        <v>90.5</v>
      </c>
      <c r="W196" s="9">
        <f t="shared" si="24"/>
        <v>251</v>
      </c>
      <c r="X196" s="1">
        <v>9.9600000000000009</v>
      </c>
      <c r="Y196" s="1">
        <v>16.920000000000002</v>
      </c>
      <c r="Z196" s="1">
        <v>58.79</v>
      </c>
      <c r="AA196" s="1">
        <v>0.33</v>
      </c>
      <c r="AB196" s="1">
        <v>0.28000000000000003</v>
      </c>
      <c r="AC196" s="1">
        <v>-0.03</v>
      </c>
      <c r="AD196" s="1">
        <v>3.63</v>
      </c>
      <c r="AE196" s="1">
        <v>5.76</v>
      </c>
      <c r="AF196" s="1">
        <v>1.94</v>
      </c>
      <c r="AG196" s="1">
        <v>0.3</v>
      </c>
      <c r="AH196" s="3">
        <f t="shared" si="25"/>
        <v>356</v>
      </c>
      <c r="AI196" s="1">
        <v>4.62</v>
      </c>
      <c r="AJ196" s="1" t="s">
        <v>50</v>
      </c>
      <c r="AK196" s="1">
        <v>2021</v>
      </c>
      <c r="AL196" s="3">
        <f>$H$1*H196+$J$1*J196+$T$1*T196+$AH$1*AH196</f>
        <v>365.55</v>
      </c>
      <c r="AM196" s="12">
        <f t="shared" ref="AM196:AM259" si="27">RANK(AL196,$AL$3:$AL$1291,1)</f>
        <v>194</v>
      </c>
    </row>
    <row r="197" spans="1:39" x14ac:dyDescent="0.35">
      <c r="A197" s="1" t="s">
        <v>246</v>
      </c>
      <c r="B197" s="1" t="s">
        <v>101</v>
      </c>
      <c r="C197" s="1" t="s">
        <v>82</v>
      </c>
      <c r="D197" s="1" t="s">
        <v>27</v>
      </c>
      <c r="E197" s="1">
        <v>28</v>
      </c>
      <c r="F197" s="1">
        <v>1992</v>
      </c>
      <c r="G197" s="1">
        <v>7.22</v>
      </c>
      <c r="H197" s="3">
        <f t="shared" si="21"/>
        <v>800</v>
      </c>
      <c r="I197" s="1">
        <v>62.12</v>
      </c>
      <c r="J197" s="3">
        <f t="shared" si="22"/>
        <v>264</v>
      </c>
      <c r="K197" s="1">
        <v>71.599999999999994</v>
      </c>
      <c r="L197" s="1">
        <v>86.77</v>
      </c>
      <c r="M197" s="9">
        <f t="shared" si="26"/>
        <v>215</v>
      </c>
      <c r="N197" s="1">
        <v>952.27</v>
      </c>
      <c r="O197" s="1">
        <v>202.11</v>
      </c>
      <c r="P197" s="1">
        <v>35.28</v>
      </c>
      <c r="Q197" s="1">
        <v>38.46</v>
      </c>
      <c r="R197" s="1">
        <v>91.87</v>
      </c>
      <c r="S197" s="1">
        <v>21.59</v>
      </c>
      <c r="T197" s="3">
        <f t="shared" si="23"/>
        <v>351</v>
      </c>
      <c r="U197" s="1">
        <v>24.58</v>
      </c>
      <c r="V197" s="1">
        <v>88.22</v>
      </c>
      <c r="W197" s="9">
        <f t="shared" si="24"/>
        <v>393</v>
      </c>
      <c r="X197" s="1">
        <v>3.92</v>
      </c>
      <c r="Y197" s="1">
        <v>6.62</v>
      </c>
      <c r="Z197" s="1">
        <v>60.44</v>
      </c>
      <c r="AA197" s="1">
        <v>0.2</v>
      </c>
      <c r="AB197" s="1">
        <v>0.17</v>
      </c>
      <c r="AC197" s="1">
        <v>0.08</v>
      </c>
      <c r="AD197" s="1">
        <v>1.03</v>
      </c>
      <c r="AE197" s="1">
        <v>5.47</v>
      </c>
      <c r="AF197" s="1">
        <v>2.08</v>
      </c>
      <c r="AG197" s="1">
        <v>0.3</v>
      </c>
      <c r="AH197" s="3">
        <f t="shared" si="25"/>
        <v>356</v>
      </c>
      <c r="AI197" s="1">
        <v>5.95</v>
      </c>
      <c r="AJ197" s="1" t="s">
        <v>28</v>
      </c>
      <c r="AK197" s="1">
        <v>2021</v>
      </c>
      <c r="AL197" s="3">
        <f>$H$1*H197+$J$1*J197+$T$1*T197+$AH$1*AH197</f>
        <v>366.95</v>
      </c>
      <c r="AM197" s="12">
        <f t="shared" si="27"/>
        <v>195</v>
      </c>
    </row>
    <row r="198" spans="1:39" x14ac:dyDescent="0.35">
      <c r="A198" s="1" t="s">
        <v>1323</v>
      </c>
      <c r="B198" s="1" t="s">
        <v>81</v>
      </c>
      <c r="C198" s="1" t="s">
        <v>1189</v>
      </c>
      <c r="D198" s="1" t="s">
        <v>123</v>
      </c>
      <c r="E198" s="1">
        <v>27</v>
      </c>
      <c r="F198" s="1">
        <v>1993</v>
      </c>
      <c r="G198" s="1">
        <v>19.41</v>
      </c>
      <c r="H198" s="3">
        <f t="shared" si="21"/>
        <v>394</v>
      </c>
      <c r="I198" s="1">
        <v>49.23</v>
      </c>
      <c r="J198" s="3">
        <f t="shared" si="22"/>
        <v>377</v>
      </c>
      <c r="K198" s="1">
        <v>62.36</v>
      </c>
      <c r="L198" s="1">
        <v>78.77</v>
      </c>
      <c r="M198" s="9">
        <f t="shared" si="26"/>
        <v>630</v>
      </c>
      <c r="N198" s="1">
        <v>950.45</v>
      </c>
      <c r="O198" s="1">
        <v>296.27999999999997</v>
      </c>
      <c r="P198" s="1">
        <v>21.62</v>
      </c>
      <c r="Q198" s="1">
        <v>24.17</v>
      </c>
      <c r="R198" s="1">
        <v>89.35</v>
      </c>
      <c r="S198" s="1">
        <v>18.55</v>
      </c>
      <c r="T198" s="3">
        <f t="shared" si="23"/>
        <v>454</v>
      </c>
      <c r="U198" s="1">
        <v>21.97</v>
      </c>
      <c r="V198" s="1">
        <v>84.02</v>
      </c>
      <c r="W198" s="9">
        <f t="shared" si="24"/>
        <v>616</v>
      </c>
      <c r="X198" s="1">
        <v>8.18</v>
      </c>
      <c r="Y198" s="1">
        <v>14.34</v>
      </c>
      <c r="Z198" s="1">
        <v>57.64</v>
      </c>
      <c r="AA198" s="1">
        <v>0.08</v>
      </c>
      <c r="AB198" s="1">
        <v>0.18</v>
      </c>
      <c r="AC198" s="1">
        <v>0.05</v>
      </c>
      <c r="AD198" s="1">
        <v>1.79</v>
      </c>
      <c r="AE198" s="1">
        <v>5.95</v>
      </c>
      <c r="AF198" s="1">
        <v>1.29</v>
      </c>
      <c r="AG198" s="1">
        <v>0.43</v>
      </c>
      <c r="AH198" s="3">
        <f t="shared" si="25"/>
        <v>276</v>
      </c>
      <c r="AI198" s="1">
        <v>6.24</v>
      </c>
      <c r="AJ198" s="1" t="s">
        <v>50</v>
      </c>
      <c r="AK198" s="1">
        <v>2021</v>
      </c>
      <c r="AL198" s="3">
        <f>$H$1*H198+$J$1*J198+$T$1*T198+$AH$1*AH198</f>
        <v>367.65000000000003</v>
      </c>
      <c r="AM198" s="12">
        <f t="shared" si="27"/>
        <v>196</v>
      </c>
    </row>
    <row r="199" spans="1:39" x14ac:dyDescent="0.35">
      <c r="A199" s="1" t="s">
        <v>1324</v>
      </c>
      <c r="B199" s="1" t="s">
        <v>264</v>
      </c>
      <c r="C199" s="1" t="s">
        <v>1189</v>
      </c>
      <c r="D199" s="1" t="s">
        <v>42</v>
      </c>
      <c r="E199" s="1">
        <v>28</v>
      </c>
      <c r="F199" s="1">
        <v>1991</v>
      </c>
      <c r="G199" s="1">
        <v>5.87</v>
      </c>
      <c r="H199" s="3">
        <f t="shared" si="21"/>
        <v>855</v>
      </c>
      <c r="I199" s="1">
        <v>315.08</v>
      </c>
      <c r="J199" s="3">
        <f t="shared" si="22"/>
        <v>134</v>
      </c>
      <c r="K199" s="1">
        <v>373.02</v>
      </c>
      <c r="L199" s="1">
        <v>84.44</v>
      </c>
      <c r="M199" s="9">
        <f t="shared" si="26"/>
        <v>331</v>
      </c>
      <c r="N199" s="1">
        <v>5137.03</v>
      </c>
      <c r="O199" s="1">
        <v>1006.96</v>
      </c>
      <c r="P199" s="1">
        <v>165.09</v>
      </c>
      <c r="Q199" s="1">
        <v>177.99</v>
      </c>
      <c r="R199" s="1">
        <v>92.75</v>
      </c>
      <c r="S199" s="1">
        <v>114.01</v>
      </c>
      <c r="T199" s="3">
        <f t="shared" si="23"/>
        <v>134</v>
      </c>
      <c r="U199" s="1">
        <v>133.07</v>
      </c>
      <c r="V199" s="1">
        <v>85.62</v>
      </c>
      <c r="W199" s="9">
        <f t="shared" si="24"/>
        <v>532</v>
      </c>
      <c r="X199" s="1">
        <v>25.09</v>
      </c>
      <c r="Y199" s="1">
        <v>39.06</v>
      </c>
      <c r="Z199" s="1">
        <v>64.14</v>
      </c>
      <c r="AA199" s="1">
        <v>0.05</v>
      </c>
      <c r="AB199" s="1">
        <v>0.62</v>
      </c>
      <c r="AC199" s="1">
        <v>-0.51</v>
      </c>
      <c r="AD199" s="1">
        <v>3.97</v>
      </c>
      <c r="AE199" s="1">
        <v>32.950000000000003</v>
      </c>
      <c r="AF199" s="1">
        <v>2.04</v>
      </c>
      <c r="AG199" s="1">
        <v>0.08</v>
      </c>
      <c r="AH199" s="3">
        <f t="shared" si="25"/>
        <v>685</v>
      </c>
      <c r="AI199" s="1">
        <v>14.92</v>
      </c>
      <c r="AJ199" s="1" t="s">
        <v>37</v>
      </c>
      <c r="AK199" s="1">
        <v>2021</v>
      </c>
      <c r="AL199" s="3">
        <f>$H$1*H199+$J$1*J199+$T$1*T199+$AH$1*AH199</f>
        <v>371.4</v>
      </c>
      <c r="AM199" s="12">
        <f t="shared" si="27"/>
        <v>197</v>
      </c>
    </row>
    <row r="200" spans="1:39" x14ac:dyDescent="0.35">
      <c r="A200" s="1" t="s">
        <v>1325</v>
      </c>
      <c r="B200" s="1" t="s">
        <v>57</v>
      </c>
      <c r="C200" s="1" t="s">
        <v>1189</v>
      </c>
      <c r="D200" s="1" t="s">
        <v>40</v>
      </c>
      <c r="E200" s="1">
        <v>25</v>
      </c>
      <c r="F200" s="1">
        <v>1994</v>
      </c>
      <c r="G200" s="1">
        <v>21.76</v>
      </c>
      <c r="H200" s="3">
        <f t="shared" si="21"/>
        <v>317</v>
      </c>
      <c r="I200" s="1">
        <v>1091.0899999999999</v>
      </c>
      <c r="J200" s="3">
        <f t="shared" si="22"/>
        <v>32</v>
      </c>
      <c r="K200" s="1">
        <v>1209.0899999999999</v>
      </c>
      <c r="L200" s="1">
        <v>90.25</v>
      </c>
      <c r="M200" s="9">
        <f t="shared" si="26"/>
        <v>80</v>
      </c>
      <c r="N200" s="1">
        <v>20139.080000000002</v>
      </c>
      <c r="O200" s="1">
        <v>4216.0600000000004</v>
      </c>
      <c r="P200" s="1">
        <v>461.08</v>
      </c>
      <c r="Q200" s="1">
        <v>507.95</v>
      </c>
      <c r="R200" s="1">
        <v>90.8</v>
      </c>
      <c r="S200" s="1">
        <v>459.1</v>
      </c>
      <c r="T200" s="3">
        <f t="shared" si="23"/>
        <v>31</v>
      </c>
      <c r="U200" s="1">
        <v>488.07</v>
      </c>
      <c r="V200" s="1">
        <v>94.17</v>
      </c>
      <c r="W200" s="9">
        <f t="shared" si="24"/>
        <v>97</v>
      </c>
      <c r="X200" s="1">
        <v>146.94999999999999</v>
      </c>
      <c r="Y200" s="1">
        <v>173.03</v>
      </c>
      <c r="Z200" s="1">
        <v>84.98</v>
      </c>
      <c r="AA200" s="1">
        <v>0.98</v>
      </c>
      <c r="AB200" s="1">
        <v>0.73</v>
      </c>
      <c r="AC200" s="1">
        <v>0.27</v>
      </c>
      <c r="AD200" s="1">
        <v>10.96</v>
      </c>
      <c r="AE200" s="1">
        <v>90.99</v>
      </c>
      <c r="AF200" s="1">
        <v>8.0299999999999994</v>
      </c>
      <c r="AG200" s="1">
        <v>-0.03</v>
      </c>
      <c r="AH200" s="3">
        <f t="shared" si="25"/>
        <v>1074</v>
      </c>
      <c r="AI200" s="1">
        <v>69.02</v>
      </c>
      <c r="AJ200" s="1" t="s">
        <v>37</v>
      </c>
      <c r="AK200" s="1">
        <v>2021</v>
      </c>
      <c r="AL200" s="3">
        <f>$H$1*H200+$J$1*J200+$T$1*T200+$AH$1*AH200</f>
        <v>372.85</v>
      </c>
      <c r="AM200" s="12">
        <f t="shared" si="27"/>
        <v>198</v>
      </c>
    </row>
    <row r="201" spans="1:39" x14ac:dyDescent="0.35">
      <c r="A201" s="1" t="s">
        <v>1326</v>
      </c>
      <c r="B201" s="1" t="s">
        <v>68</v>
      </c>
      <c r="C201" s="1" t="s">
        <v>1189</v>
      </c>
      <c r="D201" s="1" t="s">
        <v>273</v>
      </c>
      <c r="E201" s="1">
        <v>26</v>
      </c>
      <c r="F201" s="1">
        <v>1994</v>
      </c>
      <c r="G201" s="1">
        <v>31.67</v>
      </c>
      <c r="H201" s="3">
        <f t="shared" si="21"/>
        <v>53</v>
      </c>
      <c r="I201" s="1">
        <v>51.23</v>
      </c>
      <c r="J201" s="3">
        <f t="shared" si="22"/>
        <v>342</v>
      </c>
      <c r="K201" s="1">
        <v>63.65</v>
      </c>
      <c r="L201" s="1">
        <v>80.650000000000006</v>
      </c>
      <c r="M201" s="9">
        <f t="shared" si="26"/>
        <v>529</v>
      </c>
      <c r="N201" s="1">
        <v>895.56</v>
      </c>
      <c r="O201" s="1">
        <v>242.21</v>
      </c>
      <c r="P201" s="1">
        <v>23.96</v>
      </c>
      <c r="Q201" s="1">
        <v>26.7</v>
      </c>
      <c r="R201" s="1">
        <v>89.51</v>
      </c>
      <c r="S201" s="1">
        <v>20.95</v>
      </c>
      <c r="T201" s="3">
        <f t="shared" si="23"/>
        <v>370</v>
      </c>
      <c r="U201" s="1">
        <v>24.24</v>
      </c>
      <c r="V201" s="1">
        <v>86.38</v>
      </c>
      <c r="W201" s="9">
        <f t="shared" si="24"/>
        <v>493</v>
      </c>
      <c r="X201" s="1">
        <v>5.37</v>
      </c>
      <c r="Y201" s="1">
        <v>9.7100000000000009</v>
      </c>
      <c r="Z201" s="1">
        <v>54.2</v>
      </c>
      <c r="AA201" s="1">
        <v>0.33</v>
      </c>
      <c r="AB201" s="1">
        <v>0.25</v>
      </c>
      <c r="AC201" s="1">
        <v>0.15</v>
      </c>
      <c r="AD201" s="1">
        <v>1.36</v>
      </c>
      <c r="AE201" s="1">
        <v>4.91</v>
      </c>
      <c r="AF201" s="1">
        <v>1</v>
      </c>
      <c r="AG201" s="1">
        <v>0.16</v>
      </c>
      <c r="AH201" s="3">
        <f t="shared" si="25"/>
        <v>522</v>
      </c>
      <c r="AI201" s="1">
        <v>5.32</v>
      </c>
      <c r="AJ201" s="1" t="s">
        <v>28</v>
      </c>
      <c r="AK201" s="1">
        <v>2021</v>
      </c>
      <c r="AL201" s="3">
        <f>$H$1*H201+$J$1*J201+$T$1*T201+$AH$1*AH201</f>
        <v>374.1</v>
      </c>
      <c r="AM201" s="12">
        <f t="shared" si="27"/>
        <v>199</v>
      </c>
    </row>
    <row r="202" spans="1:39" x14ac:dyDescent="0.35">
      <c r="A202" s="1" t="s">
        <v>1327</v>
      </c>
      <c r="B202" s="1" t="s">
        <v>68</v>
      </c>
      <c r="C202" s="1" t="s">
        <v>1189</v>
      </c>
      <c r="D202" s="1" t="s">
        <v>88</v>
      </c>
      <c r="E202" s="1">
        <v>24</v>
      </c>
      <c r="F202" s="1">
        <v>1995</v>
      </c>
      <c r="G202" s="1">
        <v>15.85</v>
      </c>
      <c r="H202" s="3">
        <f t="shared" si="21"/>
        <v>504</v>
      </c>
      <c r="I202" s="1">
        <v>53.48</v>
      </c>
      <c r="J202" s="3">
        <f t="shared" si="22"/>
        <v>327</v>
      </c>
      <c r="K202" s="1">
        <v>63.74</v>
      </c>
      <c r="L202" s="1">
        <v>84.08</v>
      </c>
      <c r="M202" s="9">
        <f t="shared" si="26"/>
        <v>358</v>
      </c>
      <c r="N202" s="1">
        <v>1173.49</v>
      </c>
      <c r="O202" s="1">
        <v>267.41000000000003</v>
      </c>
      <c r="P202" s="1">
        <v>18.23</v>
      </c>
      <c r="Q202" s="1">
        <v>20.37</v>
      </c>
      <c r="R202" s="1">
        <v>89.27</v>
      </c>
      <c r="S202" s="1">
        <v>21.81</v>
      </c>
      <c r="T202" s="3">
        <f t="shared" si="23"/>
        <v>343</v>
      </c>
      <c r="U202" s="1">
        <v>24.5</v>
      </c>
      <c r="V202" s="1">
        <v>88.97</v>
      </c>
      <c r="W202" s="9">
        <f t="shared" si="24"/>
        <v>346</v>
      </c>
      <c r="X202" s="1">
        <v>12.71</v>
      </c>
      <c r="Y202" s="1">
        <v>16.95</v>
      </c>
      <c r="Z202" s="1">
        <v>74.989999999999995</v>
      </c>
      <c r="AA202" s="1">
        <v>0.08</v>
      </c>
      <c r="AB202" s="1">
        <v>-0.01</v>
      </c>
      <c r="AC202" s="1">
        <v>-0.06</v>
      </c>
      <c r="AD202" s="1">
        <v>1.18</v>
      </c>
      <c r="AE202" s="1">
        <v>6.29</v>
      </c>
      <c r="AF202" s="1">
        <v>1.1100000000000001</v>
      </c>
      <c r="AG202" s="1">
        <v>0.24</v>
      </c>
      <c r="AH202" s="3">
        <f t="shared" si="25"/>
        <v>417</v>
      </c>
      <c r="AI202" s="1">
        <v>4.58</v>
      </c>
      <c r="AJ202" s="1" t="s">
        <v>28</v>
      </c>
      <c r="AK202" s="1">
        <v>2021</v>
      </c>
      <c r="AL202" s="3">
        <f>$H$1*H202+$J$1*J202+$T$1*T202+$AH$1*AH202</f>
        <v>375.7</v>
      </c>
      <c r="AM202" s="12">
        <f t="shared" si="27"/>
        <v>200</v>
      </c>
    </row>
    <row r="203" spans="1:39" x14ac:dyDescent="0.35">
      <c r="A203" s="1" t="s">
        <v>1328</v>
      </c>
      <c r="B203" s="1" t="s">
        <v>57</v>
      </c>
      <c r="C203" s="1" t="s">
        <v>1207</v>
      </c>
      <c r="D203" s="1" t="s">
        <v>220</v>
      </c>
      <c r="E203" s="1">
        <v>21</v>
      </c>
      <c r="F203" s="1">
        <v>1999</v>
      </c>
      <c r="G203" s="1">
        <v>1.03</v>
      </c>
      <c r="H203" s="3">
        <f t="shared" si="21"/>
        <v>1104</v>
      </c>
      <c r="I203" s="1">
        <v>48.21</v>
      </c>
      <c r="J203" s="3">
        <f t="shared" si="22"/>
        <v>388</v>
      </c>
      <c r="K203" s="1">
        <v>58.15</v>
      </c>
      <c r="L203" s="1">
        <v>82.71</v>
      </c>
      <c r="M203" s="9">
        <f t="shared" si="26"/>
        <v>430</v>
      </c>
      <c r="N203" s="1">
        <v>802.75</v>
      </c>
      <c r="O203" s="1">
        <v>244.45</v>
      </c>
      <c r="P203" s="1">
        <v>22.61</v>
      </c>
      <c r="Q203" s="1">
        <v>24.44</v>
      </c>
      <c r="R203" s="1">
        <v>92.56</v>
      </c>
      <c r="S203" s="1">
        <v>23.58</v>
      </c>
      <c r="T203" s="3">
        <f t="shared" si="23"/>
        <v>309</v>
      </c>
      <c r="U203" s="1">
        <v>25.48</v>
      </c>
      <c r="V203" s="1">
        <v>92.86</v>
      </c>
      <c r="W203" s="9">
        <f t="shared" si="24"/>
        <v>137</v>
      </c>
      <c r="X203" s="1">
        <v>1.8</v>
      </c>
      <c r="Y203" s="1">
        <v>5.41</v>
      </c>
      <c r="Z203" s="1">
        <v>33.380000000000003</v>
      </c>
      <c r="AA203" s="1">
        <v>-0.08</v>
      </c>
      <c r="AB203" s="1">
        <v>-0.02</v>
      </c>
      <c r="AC203" s="1">
        <v>-0.09</v>
      </c>
      <c r="AD203" s="1">
        <v>-0.01</v>
      </c>
      <c r="AE203" s="1">
        <v>0.01</v>
      </c>
      <c r="AF203" s="1">
        <v>1.89</v>
      </c>
      <c r="AG203" s="1">
        <v>0.87</v>
      </c>
      <c r="AH203" s="3">
        <f t="shared" si="25"/>
        <v>177</v>
      </c>
      <c r="AI203" s="1">
        <v>1.76</v>
      </c>
      <c r="AJ203" s="1" t="s">
        <v>46</v>
      </c>
      <c r="AK203" s="1">
        <v>2021</v>
      </c>
      <c r="AL203" s="3">
        <f>$H$1*H203+$J$1*J203+$T$1*T203+$AH$1*AH203</f>
        <v>376.55</v>
      </c>
      <c r="AM203" s="12">
        <f t="shared" si="27"/>
        <v>201</v>
      </c>
    </row>
    <row r="204" spans="1:39" x14ac:dyDescent="0.35">
      <c r="A204" s="1" t="s">
        <v>1329</v>
      </c>
      <c r="B204" s="1" t="s">
        <v>160</v>
      </c>
      <c r="C204" s="1" t="s">
        <v>1207</v>
      </c>
      <c r="D204" s="1" t="s">
        <v>185</v>
      </c>
      <c r="E204" s="1">
        <v>24</v>
      </c>
      <c r="F204" s="1">
        <v>1996</v>
      </c>
      <c r="G204" s="1">
        <v>10.68</v>
      </c>
      <c r="H204" s="3">
        <f t="shared" si="21"/>
        <v>685</v>
      </c>
      <c r="I204" s="1">
        <v>47.99</v>
      </c>
      <c r="J204" s="3">
        <f t="shared" si="22"/>
        <v>392</v>
      </c>
      <c r="K204" s="1">
        <v>59.71</v>
      </c>
      <c r="L204" s="1">
        <v>80.400000000000006</v>
      </c>
      <c r="M204" s="9">
        <f t="shared" si="26"/>
        <v>540</v>
      </c>
      <c r="N204" s="1">
        <v>783.5</v>
      </c>
      <c r="O204" s="1">
        <v>237.4</v>
      </c>
      <c r="P204" s="1">
        <v>24.98</v>
      </c>
      <c r="Q204" s="1">
        <v>28.4</v>
      </c>
      <c r="R204" s="1">
        <v>87.99</v>
      </c>
      <c r="S204" s="1">
        <v>18.66</v>
      </c>
      <c r="T204" s="3">
        <f t="shared" si="23"/>
        <v>449</v>
      </c>
      <c r="U204" s="1">
        <v>21.73</v>
      </c>
      <c r="V204" s="1">
        <v>86.01</v>
      </c>
      <c r="W204" s="9">
        <f t="shared" si="24"/>
        <v>507</v>
      </c>
      <c r="X204" s="1">
        <v>3.35</v>
      </c>
      <c r="Y204" s="1">
        <v>6.61</v>
      </c>
      <c r="Z204" s="1">
        <v>50.71</v>
      </c>
      <c r="AA204" s="1">
        <v>-0.01</v>
      </c>
      <c r="AB204" s="1">
        <v>0.04</v>
      </c>
      <c r="AC204" s="1">
        <v>0.04</v>
      </c>
      <c r="AD204" s="1">
        <v>0.48</v>
      </c>
      <c r="AE204" s="1">
        <v>2.2599999999999998</v>
      </c>
      <c r="AF204" s="1">
        <v>1.1399999999999999</v>
      </c>
      <c r="AG204" s="1">
        <v>0.69</v>
      </c>
      <c r="AH204" s="3">
        <f t="shared" si="25"/>
        <v>201</v>
      </c>
      <c r="AI204" s="1">
        <v>3.96</v>
      </c>
      <c r="AJ204" s="1" t="s">
        <v>33</v>
      </c>
      <c r="AK204" s="1">
        <v>2021</v>
      </c>
      <c r="AL204" s="3">
        <f>$H$1*H204+$J$1*J204+$T$1*T204+$AH$1*AH204</f>
        <v>378.25</v>
      </c>
      <c r="AM204" s="12">
        <f t="shared" si="27"/>
        <v>202</v>
      </c>
    </row>
    <row r="205" spans="1:39" x14ac:dyDescent="0.35">
      <c r="A205" s="1" t="s">
        <v>1330</v>
      </c>
      <c r="B205" s="1" t="s">
        <v>57</v>
      </c>
      <c r="C205" s="1" t="s">
        <v>1189</v>
      </c>
      <c r="D205" s="1" t="s">
        <v>158</v>
      </c>
      <c r="E205" s="1">
        <v>33</v>
      </c>
      <c r="F205" s="1">
        <v>1987</v>
      </c>
      <c r="G205" s="1">
        <v>21.5</v>
      </c>
      <c r="H205" s="3">
        <f t="shared" si="21"/>
        <v>327</v>
      </c>
      <c r="I205" s="1">
        <v>58.42</v>
      </c>
      <c r="J205" s="3">
        <f t="shared" si="22"/>
        <v>280</v>
      </c>
      <c r="K205" s="1">
        <v>67.67</v>
      </c>
      <c r="L205" s="1">
        <v>86.29</v>
      </c>
      <c r="M205" s="9">
        <f t="shared" si="26"/>
        <v>240</v>
      </c>
      <c r="N205" s="1">
        <v>1109.8900000000001</v>
      </c>
      <c r="O205" s="1">
        <v>284.42</v>
      </c>
      <c r="P205" s="1">
        <v>23.67</v>
      </c>
      <c r="Q205" s="1">
        <v>25.58</v>
      </c>
      <c r="R205" s="1">
        <v>92.57</v>
      </c>
      <c r="S205" s="1">
        <v>25.09</v>
      </c>
      <c r="T205" s="3">
        <f t="shared" si="23"/>
        <v>285</v>
      </c>
      <c r="U205" s="1">
        <v>27.42</v>
      </c>
      <c r="V205" s="1">
        <v>90.7</v>
      </c>
      <c r="W205" s="9">
        <f t="shared" si="24"/>
        <v>242</v>
      </c>
      <c r="X205" s="1">
        <v>8.64</v>
      </c>
      <c r="Y205" s="1">
        <v>12.17</v>
      </c>
      <c r="Z205" s="1">
        <v>70.97</v>
      </c>
      <c r="AA205" s="1">
        <v>0.09</v>
      </c>
      <c r="AB205" s="1">
        <v>0.03</v>
      </c>
      <c r="AC205" s="1">
        <v>0.02</v>
      </c>
      <c r="AD205" s="1">
        <v>0.65</v>
      </c>
      <c r="AE205" s="1">
        <v>4.33</v>
      </c>
      <c r="AF205" s="1">
        <v>0.49</v>
      </c>
      <c r="AG205" s="1">
        <v>0.12</v>
      </c>
      <c r="AH205" s="3">
        <f t="shared" si="25"/>
        <v>588</v>
      </c>
      <c r="AI205" s="1">
        <v>4.6399999999999997</v>
      </c>
      <c r="AJ205" s="1" t="s">
        <v>33</v>
      </c>
      <c r="AK205" s="1">
        <v>2021</v>
      </c>
      <c r="AL205" s="3">
        <f>$H$1*H205+$J$1*J205+$T$1*T205+$AH$1*AH205</f>
        <v>378.35</v>
      </c>
      <c r="AM205" s="12">
        <f t="shared" si="27"/>
        <v>203</v>
      </c>
    </row>
    <row r="206" spans="1:39" x14ac:dyDescent="0.35">
      <c r="A206" s="1" t="s">
        <v>1331</v>
      </c>
      <c r="B206" s="1" t="s">
        <v>57</v>
      </c>
      <c r="C206" s="1" t="s">
        <v>1189</v>
      </c>
      <c r="D206" s="1" t="s">
        <v>283</v>
      </c>
      <c r="E206" s="1">
        <v>33</v>
      </c>
      <c r="F206" s="1">
        <v>1987</v>
      </c>
      <c r="G206" s="1">
        <v>29.88</v>
      </c>
      <c r="H206" s="3">
        <f t="shared" si="21"/>
        <v>85</v>
      </c>
      <c r="I206" s="1">
        <v>56.19</v>
      </c>
      <c r="J206" s="3">
        <f t="shared" si="22"/>
        <v>298</v>
      </c>
      <c r="K206" s="1">
        <v>68.63</v>
      </c>
      <c r="L206" s="1">
        <v>81.67</v>
      </c>
      <c r="M206" s="9">
        <f t="shared" si="26"/>
        <v>472</v>
      </c>
      <c r="N206" s="1">
        <v>1141.31</v>
      </c>
      <c r="O206" s="1">
        <v>361.63</v>
      </c>
      <c r="P206" s="1">
        <v>22.08</v>
      </c>
      <c r="Q206" s="1">
        <v>24.46</v>
      </c>
      <c r="R206" s="1">
        <v>90.74</v>
      </c>
      <c r="S206" s="1">
        <v>23.39</v>
      </c>
      <c r="T206" s="3">
        <f t="shared" si="23"/>
        <v>314</v>
      </c>
      <c r="U206" s="1">
        <v>26.56</v>
      </c>
      <c r="V206" s="1">
        <v>88.05</v>
      </c>
      <c r="W206" s="9">
        <f t="shared" si="24"/>
        <v>404</v>
      </c>
      <c r="X206" s="1">
        <v>9.7100000000000009</v>
      </c>
      <c r="Y206" s="1">
        <v>16.079999999999998</v>
      </c>
      <c r="Z206" s="1">
        <v>60.68</v>
      </c>
      <c r="AA206" s="1">
        <v>0.06</v>
      </c>
      <c r="AB206" s="1">
        <v>0.01</v>
      </c>
      <c r="AC206" s="1">
        <v>7.0000000000000007E-2</v>
      </c>
      <c r="AD206" s="1">
        <v>1.24</v>
      </c>
      <c r="AE206" s="1">
        <v>6.47</v>
      </c>
      <c r="AF206" s="1">
        <v>0.76</v>
      </c>
      <c r="AG206" s="1">
        <v>0.1</v>
      </c>
      <c r="AH206" s="3">
        <f t="shared" si="25"/>
        <v>628</v>
      </c>
      <c r="AI206" s="1">
        <v>6.68</v>
      </c>
      <c r="AJ206" s="1" t="s">
        <v>33</v>
      </c>
      <c r="AK206" s="1">
        <v>2021</v>
      </c>
      <c r="AL206" s="3">
        <f>$H$1*H206+$J$1*J206+$T$1*T206+$AH$1*AH206</f>
        <v>379.70000000000005</v>
      </c>
      <c r="AM206" s="12">
        <f t="shared" si="27"/>
        <v>204</v>
      </c>
    </row>
    <row r="207" spans="1:39" x14ac:dyDescent="0.35">
      <c r="A207" s="1" t="s">
        <v>652</v>
      </c>
      <c r="B207" s="1" t="s">
        <v>135</v>
      </c>
      <c r="C207" s="1" t="s">
        <v>26</v>
      </c>
      <c r="D207" s="1" t="s">
        <v>42</v>
      </c>
      <c r="E207" s="1">
        <v>23</v>
      </c>
      <c r="F207" s="1">
        <v>1997</v>
      </c>
      <c r="G207" s="1">
        <v>19.809999999999999</v>
      </c>
      <c r="H207" s="3">
        <f t="shared" si="21"/>
        <v>378</v>
      </c>
      <c r="I207" s="1">
        <v>686.09</v>
      </c>
      <c r="J207" s="3">
        <f t="shared" si="22"/>
        <v>66</v>
      </c>
      <c r="K207" s="1">
        <v>775.03</v>
      </c>
      <c r="L207" s="1">
        <v>88.53</v>
      </c>
      <c r="M207" s="9">
        <f t="shared" si="26"/>
        <v>131</v>
      </c>
      <c r="N207" s="1">
        <v>9571.9500000000007</v>
      </c>
      <c r="O207" s="1">
        <v>1518.03</v>
      </c>
      <c r="P207" s="1">
        <v>458.98</v>
      </c>
      <c r="Q207" s="1">
        <v>504.9</v>
      </c>
      <c r="R207" s="1">
        <v>90.95</v>
      </c>
      <c r="S207" s="1">
        <v>181.1</v>
      </c>
      <c r="T207" s="3">
        <f t="shared" si="23"/>
        <v>105</v>
      </c>
      <c r="U207" s="1">
        <v>198.06</v>
      </c>
      <c r="V207" s="1">
        <v>91.43</v>
      </c>
      <c r="W207" s="9">
        <f t="shared" si="24"/>
        <v>194</v>
      </c>
      <c r="X207" s="1">
        <v>30.01</v>
      </c>
      <c r="Y207" s="1">
        <v>35.909999999999997</v>
      </c>
      <c r="Z207" s="1">
        <v>83.37</v>
      </c>
      <c r="AA207" s="1">
        <v>2.08</v>
      </c>
      <c r="AB207" s="1">
        <v>1.2</v>
      </c>
      <c r="AC207" s="1">
        <v>0.82</v>
      </c>
      <c r="AD207" s="1">
        <v>11.96</v>
      </c>
      <c r="AE207" s="1">
        <v>22.94</v>
      </c>
      <c r="AF207" s="1">
        <v>17.09</v>
      </c>
      <c r="AG207" s="1">
        <v>0</v>
      </c>
      <c r="AH207" s="3">
        <f t="shared" si="25"/>
        <v>976</v>
      </c>
      <c r="AI207" s="1">
        <v>42.99</v>
      </c>
      <c r="AJ207" s="1" t="s">
        <v>37</v>
      </c>
      <c r="AK207" s="1">
        <v>2021</v>
      </c>
      <c r="AL207" s="3">
        <f>$H$1*H207+$J$1*J207+$T$1*T207+$AH$1*AH207</f>
        <v>379.95000000000005</v>
      </c>
      <c r="AM207" s="12">
        <f t="shared" si="27"/>
        <v>205</v>
      </c>
    </row>
    <row r="208" spans="1:39" x14ac:dyDescent="0.35">
      <c r="A208" s="1" t="s">
        <v>1332</v>
      </c>
      <c r="B208" s="1" t="s">
        <v>68</v>
      </c>
      <c r="C208" s="1" t="s">
        <v>1189</v>
      </c>
      <c r="D208" s="1" t="s">
        <v>27</v>
      </c>
      <c r="E208" s="1">
        <v>17</v>
      </c>
      <c r="F208" s="1">
        <v>2002</v>
      </c>
      <c r="G208" s="1">
        <v>26.82</v>
      </c>
      <c r="H208" s="3">
        <f t="shared" si="21"/>
        <v>171</v>
      </c>
      <c r="I208" s="1">
        <v>56.51</v>
      </c>
      <c r="J208" s="3">
        <f t="shared" si="22"/>
        <v>296</v>
      </c>
      <c r="K208" s="1">
        <v>64.59</v>
      </c>
      <c r="L208" s="1">
        <v>87.68</v>
      </c>
      <c r="M208" s="9">
        <f t="shared" si="26"/>
        <v>164</v>
      </c>
      <c r="N208" s="1">
        <v>967.52</v>
      </c>
      <c r="O208" s="1">
        <v>164.89</v>
      </c>
      <c r="P208" s="1">
        <v>27.34</v>
      </c>
      <c r="Q208" s="1">
        <v>29.95</v>
      </c>
      <c r="R208" s="1">
        <v>91.28</v>
      </c>
      <c r="S208" s="1">
        <v>21.55</v>
      </c>
      <c r="T208" s="3">
        <f t="shared" si="23"/>
        <v>354</v>
      </c>
      <c r="U208" s="1">
        <v>24.03</v>
      </c>
      <c r="V208" s="1">
        <v>90.13</v>
      </c>
      <c r="W208" s="9">
        <f t="shared" si="24"/>
        <v>277</v>
      </c>
      <c r="X208" s="1">
        <v>5.8</v>
      </c>
      <c r="Y208" s="1">
        <v>7.37</v>
      </c>
      <c r="Z208" s="1">
        <v>79.17</v>
      </c>
      <c r="AA208" s="1">
        <v>0.17</v>
      </c>
      <c r="AB208" s="1">
        <v>0.16</v>
      </c>
      <c r="AC208" s="1">
        <v>0.03</v>
      </c>
      <c r="AD208" s="1">
        <v>1.41</v>
      </c>
      <c r="AE208" s="1">
        <v>4.3899999999999997</v>
      </c>
      <c r="AF208" s="1">
        <v>1.51</v>
      </c>
      <c r="AG208" s="1">
        <v>0.13</v>
      </c>
      <c r="AH208" s="3">
        <f t="shared" si="25"/>
        <v>571</v>
      </c>
      <c r="AI208" s="1">
        <v>4.72</v>
      </c>
      <c r="AJ208" s="1" t="s">
        <v>28</v>
      </c>
      <c r="AK208" s="1">
        <v>2021</v>
      </c>
      <c r="AL208" s="3">
        <f>$H$1*H208+$J$1*J208+$T$1*T208+$AH$1*AH208</f>
        <v>380.5</v>
      </c>
      <c r="AM208" s="12">
        <f t="shared" si="27"/>
        <v>206</v>
      </c>
    </row>
    <row r="209" spans="1:39" x14ac:dyDescent="0.35">
      <c r="A209" s="1" t="s">
        <v>1333</v>
      </c>
      <c r="B209" s="1" t="s">
        <v>87</v>
      </c>
      <c r="C209" s="1" t="s">
        <v>1189</v>
      </c>
      <c r="D209" s="1" t="s">
        <v>201</v>
      </c>
      <c r="E209" s="1">
        <v>26</v>
      </c>
      <c r="F209" s="1">
        <v>1993</v>
      </c>
      <c r="G209" s="1">
        <v>3.91</v>
      </c>
      <c r="H209" s="3">
        <f t="shared" si="21"/>
        <v>953</v>
      </c>
      <c r="I209" s="1">
        <v>50.98</v>
      </c>
      <c r="J209" s="3">
        <f t="shared" si="22"/>
        <v>348</v>
      </c>
      <c r="K209" s="1">
        <v>61.54</v>
      </c>
      <c r="L209" s="1">
        <v>82.83</v>
      </c>
      <c r="M209" s="9">
        <f t="shared" si="26"/>
        <v>423</v>
      </c>
      <c r="N209" s="1">
        <v>1112.0899999999999</v>
      </c>
      <c r="O209" s="1">
        <v>262.57</v>
      </c>
      <c r="P209" s="1">
        <v>17.38</v>
      </c>
      <c r="Q209" s="1">
        <v>19.23</v>
      </c>
      <c r="R209" s="1">
        <v>90.76</v>
      </c>
      <c r="S209" s="1">
        <v>21.73</v>
      </c>
      <c r="T209" s="3">
        <f t="shared" si="23"/>
        <v>345</v>
      </c>
      <c r="U209" s="1">
        <v>24.34</v>
      </c>
      <c r="V209" s="1">
        <v>89.46</v>
      </c>
      <c r="W209" s="9">
        <f t="shared" si="24"/>
        <v>319</v>
      </c>
      <c r="X209" s="1">
        <v>10.51</v>
      </c>
      <c r="Y209" s="1">
        <v>15.12</v>
      </c>
      <c r="Z209" s="1">
        <v>69.430000000000007</v>
      </c>
      <c r="AA209" s="1">
        <v>0.18</v>
      </c>
      <c r="AB209" s="1">
        <v>0.05</v>
      </c>
      <c r="AC209" s="1">
        <v>0.08</v>
      </c>
      <c r="AD209" s="1">
        <v>1.63</v>
      </c>
      <c r="AE209" s="1">
        <v>4.58</v>
      </c>
      <c r="AF209" s="1">
        <v>1.77</v>
      </c>
      <c r="AG209" s="1">
        <v>0.48</v>
      </c>
      <c r="AH209" s="3">
        <f t="shared" si="25"/>
        <v>258</v>
      </c>
      <c r="AI209" s="1">
        <v>5.37</v>
      </c>
      <c r="AJ209" s="1" t="s">
        <v>33</v>
      </c>
      <c r="AK209" s="1">
        <v>2021</v>
      </c>
      <c r="AL209" s="3">
        <f>$H$1*H209+$J$1*J209+$T$1*T209+$AH$1*AH209</f>
        <v>380.75</v>
      </c>
      <c r="AM209" s="12">
        <f t="shared" si="27"/>
        <v>207</v>
      </c>
    </row>
    <row r="210" spans="1:39" x14ac:dyDescent="0.35">
      <c r="A210" s="1" t="s">
        <v>585</v>
      </c>
      <c r="B210" s="1" t="s">
        <v>44</v>
      </c>
      <c r="C210" s="1" t="s">
        <v>82</v>
      </c>
      <c r="D210" s="1" t="s">
        <v>349</v>
      </c>
      <c r="E210" s="1">
        <v>21</v>
      </c>
      <c r="F210" s="1">
        <v>1999</v>
      </c>
      <c r="G210" s="1">
        <v>32.03</v>
      </c>
      <c r="H210" s="3">
        <f t="shared" si="21"/>
        <v>46</v>
      </c>
      <c r="I210" s="1">
        <v>48.24</v>
      </c>
      <c r="J210" s="3">
        <f t="shared" si="22"/>
        <v>387</v>
      </c>
      <c r="K210" s="1">
        <v>58.64</v>
      </c>
      <c r="L210" s="1">
        <v>82.35</v>
      </c>
      <c r="M210" s="9">
        <f t="shared" si="26"/>
        <v>447</v>
      </c>
      <c r="N210" s="1">
        <v>854.68</v>
      </c>
      <c r="O210" s="1">
        <v>230.58</v>
      </c>
      <c r="P210" s="1">
        <v>23.79</v>
      </c>
      <c r="Q210" s="1">
        <v>26.33</v>
      </c>
      <c r="R210" s="1">
        <v>89.99</v>
      </c>
      <c r="S210" s="1">
        <v>16.97</v>
      </c>
      <c r="T210" s="3">
        <f t="shared" si="23"/>
        <v>506</v>
      </c>
      <c r="U210" s="1">
        <v>19.399999999999999</v>
      </c>
      <c r="V210" s="1">
        <v>86.42</v>
      </c>
      <c r="W210" s="9">
        <f t="shared" si="24"/>
        <v>490</v>
      </c>
      <c r="X210" s="1">
        <v>6.12</v>
      </c>
      <c r="Y210" s="1">
        <v>9.33</v>
      </c>
      <c r="Z210" s="1">
        <v>66.010000000000005</v>
      </c>
      <c r="AA210" s="1">
        <v>0.21</v>
      </c>
      <c r="AB210" s="1">
        <v>0.33</v>
      </c>
      <c r="AC210" s="1">
        <v>-0.02</v>
      </c>
      <c r="AD210" s="1">
        <v>2.82</v>
      </c>
      <c r="AE210" s="1">
        <v>4.45</v>
      </c>
      <c r="AF210" s="1">
        <v>1.74</v>
      </c>
      <c r="AG210" s="1">
        <v>0.28000000000000003</v>
      </c>
      <c r="AH210" s="3">
        <f t="shared" si="25"/>
        <v>381</v>
      </c>
      <c r="AI210" s="1">
        <v>5.68</v>
      </c>
      <c r="AJ210" s="1" t="s">
        <v>46</v>
      </c>
      <c r="AK210" s="1">
        <v>2021</v>
      </c>
      <c r="AL210" s="3">
        <f>$H$1*H210+$J$1*J210+$T$1*T210+$AH$1*AH210</f>
        <v>380.84999999999997</v>
      </c>
      <c r="AM210" s="12">
        <f t="shared" si="27"/>
        <v>208</v>
      </c>
    </row>
    <row r="211" spans="1:39" x14ac:dyDescent="0.35">
      <c r="A211" s="1" t="s">
        <v>1334</v>
      </c>
      <c r="B211" s="1" t="s">
        <v>57</v>
      </c>
      <c r="C211" s="1" t="s">
        <v>1189</v>
      </c>
      <c r="D211" s="1" t="s">
        <v>55</v>
      </c>
      <c r="E211" s="1">
        <v>21</v>
      </c>
      <c r="F211" s="1">
        <v>1999</v>
      </c>
      <c r="G211" s="1">
        <v>21.22</v>
      </c>
      <c r="H211" s="3">
        <f t="shared" si="21"/>
        <v>334</v>
      </c>
      <c r="I211" s="1">
        <v>64.180000000000007</v>
      </c>
      <c r="J211" s="3">
        <f t="shared" si="22"/>
        <v>256</v>
      </c>
      <c r="K211" s="1">
        <v>73.95</v>
      </c>
      <c r="L211" s="1">
        <v>86.83</v>
      </c>
      <c r="M211" s="9">
        <f t="shared" si="26"/>
        <v>209</v>
      </c>
      <c r="N211" s="1">
        <v>1241.46</v>
      </c>
      <c r="O211" s="1">
        <v>311.94</v>
      </c>
      <c r="P211" s="1">
        <v>25.87</v>
      </c>
      <c r="Q211" s="1">
        <v>29.19</v>
      </c>
      <c r="R211" s="1">
        <v>88.99</v>
      </c>
      <c r="S211" s="1">
        <v>28.38</v>
      </c>
      <c r="T211" s="3">
        <f t="shared" si="23"/>
        <v>249</v>
      </c>
      <c r="U211" s="1">
        <v>31.74</v>
      </c>
      <c r="V211" s="1">
        <v>89.41</v>
      </c>
      <c r="W211" s="9">
        <f t="shared" si="24"/>
        <v>321</v>
      </c>
      <c r="X211" s="1">
        <v>8.9700000000000006</v>
      </c>
      <c r="Y211" s="1">
        <v>11.83</v>
      </c>
      <c r="Z211" s="1">
        <v>75.48</v>
      </c>
      <c r="AA211" s="1">
        <v>-0.02</v>
      </c>
      <c r="AB211" s="1">
        <v>0.06</v>
      </c>
      <c r="AC211" s="1">
        <v>-0.09</v>
      </c>
      <c r="AD211" s="1">
        <v>0.74</v>
      </c>
      <c r="AE211" s="1">
        <v>8.64</v>
      </c>
      <c r="AF211" s="1">
        <v>0.42</v>
      </c>
      <c r="AG211" s="1">
        <v>0.09</v>
      </c>
      <c r="AH211" s="3">
        <f t="shared" si="25"/>
        <v>653</v>
      </c>
      <c r="AI211" s="1">
        <v>7.09</v>
      </c>
      <c r="AJ211" s="1" t="s">
        <v>33</v>
      </c>
      <c r="AK211" s="1">
        <v>2021</v>
      </c>
      <c r="AL211" s="3">
        <f>$H$1*H211+$J$1*J211+$T$1*T211+$AH$1*AH211</f>
        <v>381.15</v>
      </c>
      <c r="AM211" s="12">
        <f t="shared" si="27"/>
        <v>209</v>
      </c>
    </row>
    <row r="212" spans="1:39" x14ac:dyDescent="0.35">
      <c r="A212" s="1" t="s">
        <v>1335</v>
      </c>
      <c r="B212" s="1" t="s">
        <v>57</v>
      </c>
      <c r="C212" s="1" t="s">
        <v>1189</v>
      </c>
      <c r="D212" s="1" t="s">
        <v>349</v>
      </c>
      <c r="E212" s="1">
        <v>29</v>
      </c>
      <c r="F212" s="1">
        <v>1991</v>
      </c>
      <c r="G212" s="1">
        <v>23.77</v>
      </c>
      <c r="H212" s="3">
        <f t="shared" si="21"/>
        <v>260</v>
      </c>
      <c r="I212" s="1">
        <v>54.68</v>
      </c>
      <c r="J212" s="3">
        <f t="shared" si="22"/>
        <v>314</v>
      </c>
      <c r="K212" s="1">
        <v>63.27</v>
      </c>
      <c r="L212" s="1">
        <v>86.5</v>
      </c>
      <c r="M212" s="9">
        <f t="shared" si="26"/>
        <v>230</v>
      </c>
      <c r="N212" s="1">
        <v>1002.9</v>
      </c>
      <c r="O212" s="1">
        <v>221.26</v>
      </c>
      <c r="P212" s="1">
        <v>22.52</v>
      </c>
      <c r="Q212" s="1">
        <v>25.38</v>
      </c>
      <c r="R212" s="1">
        <v>89</v>
      </c>
      <c r="S212" s="1">
        <v>25.59</v>
      </c>
      <c r="T212" s="3">
        <f t="shared" si="23"/>
        <v>279</v>
      </c>
      <c r="U212" s="1">
        <v>28.18</v>
      </c>
      <c r="V212" s="1">
        <v>90.95</v>
      </c>
      <c r="W212" s="9">
        <f t="shared" si="24"/>
        <v>222</v>
      </c>
      <c r="X212" s="1">
        <v>5.55</v>
      </c>
      <c r="Y212" s="1">
        <v>7.64</v>
      </c>
      <c r="Z212" s="1">
        <v>73.930000000000007</v>
      </c>
      <c r="AA212" s="1">
        <v>7.0000000000000007E-2</v>
      </c>
      <c r="AB212" s="1">
        <v>0.09</v>
      </c>
      <c r="AC212" s="1">
        <v>-0.01</v>
      </c>
      <c r="AD212" s="1">
        <v>0.96</v>
      </c>
      <c r="AE212" s="1">
        <v>4.2300000000000004</v>
      </c>
      <c r="AF212" s="1">
        <v>0.52</v>
      </c>
      <c r="AG212" s="1">
        <v>0.12</v>
      </c>
      <c r="AH212" s="3">
        <f t="shared" si="25"/>
        <v>588</v>
      </c>
      <c r="AI212" s="1">
        <v>4.17</v>
      </c>
      <c r="AJ212" s="1" t="s">
        <v>46</v>
      </c>
      <c r="AK212" s="1">
        <v>2021</v>
      </c>
      <c r="AL212" s="3">
        <f>$H$1*H212+$J$1*J212+$T$1*T212+$AH$1*AH212</f>
        <v>382.04999999999995</v>
      </c>
      <c r="AM212" s="12">
        <f t="shared" si="27"/>
        <v>210</v>
      </c>
    </row>
    <row r="213" spans="1:39" x14ac:dyDescent="0.35">
      <c r="A213" s="1" t="s">
        <v>1269</v>
      </c>
      <c r="B213" s="1" t="s">
        <v>77</v>
      </c>
      <c r="C213" s="1" t="s">
        <v>1189</v>
      </c>
      <c r="D213" s="1" t="s">
        <v>78</v>
      </c>
      <c r="E213" s="1">
        <v>26</v>
      </c>
      <c r="F213" s="1">
        <v>1994</v>
      </c>
      <c r="G213" s="1">
        <v>6.44</v>
      </c>
      <c r="H213" s="3">
        <f t="shared" si="21"/>
        <v>824</v>
      </c>
      <c r="I213" s="1">
        <v>240.97</v>
      </c>
      <c r="J213" s="3">
        <f t="shared" si="22"/>
        <v>148</v>
      </c>
      <c r="K213" s="1">
        <v>284.98</v>
      </c>
      <c r="L213" s="1">
        <v>84.62</v>
      </c>
      <c r="M213" s="9">
        <f t="shared" si="26"/>
        <v>319</v>
      </c>
      <c r="N213" s="1">
        <v>4403.97</v>
      </c>
      <c r="O213" s="1">
        <v>978.94</v>
      </c>
      <c r="P213" s="1">
        <v>102.91</v>
      </c>
      <c r="Q213" s="1">
        <v>123.94</v>
      </c>
      <c r="R213" s="1">
        <v>83.17</v>
      </c>
      <c r="S213" s="1">
        <v>104.07</v>
      </c>
      <c r="T213" s="3">
        <f t="shared" si="23"/>
        <v>143</v>
      </c>
      <c r="U213" s="1">
        <v>117.93</v>
      </c>
      <c r="V213" s="1">
        <v>88.07</v>
      </c>
      <c r="W213" s="9">
        <f t="shared" si="24"/>
        <v>403</v>
      </c>
      <c r="X213" s="1">
        <v>27.9</v>
      </c>
      <c r="Y213" s="1">
        <v>32.94</v>
      </c>
      <c r="Z213" s="1">
        <v>84.74</v>
      </c>
      <c r="AA213" s="1">
        <v>-7.0000000000000007E-2</v>
      </c>
      <c r="AB213" s="1">
        <v>0.32</v>
      </c>
      <c r="AC213" s="1">
        <v>-0.42</v>
      </c>
      <c r="AD213" s="1">
        <v>5.03</v>
      </c>
      <c r="AE213" s="1">
        <v>28.98</v>
      </c>
      <c r="AF213" s="1">
        <v>3.91</v>
      </c>
      <c r="AG213" s="1">
        <v>7.0000000000000007E-2</v>
      </c>
      <c r="AH213" s="3">
        <f t="shared" si="25"/>
        <v>709</v>
      </c>
      <c r="AI213" s="1">
        <v>17.899999999999999</v>
      </c>
      <c r="AJ213" s="1" t="s">
        <v>79</v>
      </c>
      <c r="AK213" s="1">
        <v>2021</v>
      </c>
      <c r="AL213" s="3">
        <f>$H$1*H213+$J$1*J213+$T$1*T213+$AH$1*AH213</f>
        <v>382.65</v>
      </c>
      <c r="AM213" s="12">
        <f t="shared" si="27"/>
        <v>211</v>
      </c>
    </row>
    <row r="214" spans="1:39" x14ac:dyDescent="0.35">
      <c r="A214" s="1" t="s">
        <v>1336</v>
      </c>
      <c r="B214" s="1" t="s">
        <v>135</v>
      </c>
      <c r="C214" s="1" t="s">
        <v>1189</v>
      </c>
      <c r="D214" s="1" t="s">
        <v>187</v>
      </c>
      <c r="E214" s="1">
        <v>29</v>
      </c>
      <c r="F214" s="1">
        <v>1991</v>
      </c>
      <c r="G214" s="1">
        <v>7.93</v>
      </c>
      <c r="H214" s="3">
        <f t="shared" si="21"/>
        <v>780</v>
      </c>
      <c r="I214" s="1">
        <v>57.76</v>
      </c>
      <c r="J214" s="3">
        <f t="shared" si="22"/>
        <v>287</v>
      </c>
      <c r="K214" s="1">
        <v>65.53</v>
      </c>
      <c r="L214" s="1">
        <v>88.1</v>
      </c>
      <c r="M214" s="9">
        <f t="shared" si="26"/>
        <v>146</v>
      </c>
      <c r="N214" s="1">
        <v>1189.4000000000001</v>
      </c>
      <c r="O214" s="1">
        <v>231.56</v>
      </c>
      <c r="P214" s="1">
        <v>19.87</v>
      </c>
      <c r="Q214" s="1">
        <v>21.54</v>
      </c>
      <c r="R214" s="1">
        <v>92.43</v>
      </c>
      <c r="S214" s="1">
        <v>26.51</v>
      </c>
      <c r="T214" s="3">
        <f t="shared" si="23"/>
        <v>267</v>
      </c>
      <c r="U214" s="1">
        <v>28.94</v>
      </c>
      <c r="V214" s="1">
        <v>92.1</v>
      </c>
      <c r="W214" s="9">
        <f t="shared" si="24"/>
        <v>161</v>
      </c>
      <c r="X214" s="1">
        <v>10.31</v>
      </c>
      <c r="Y214" s="1">
        <v>13.53</v>
      </c>
      <c r="Z214" s="1">
        <v>76.650000000000006</v>
      </c>
      <c r="AA214" s="1">
        <v>-0.08</v>
      </c>
      <c r="AB214" s="1">
        <v>-0.03</v>
      </c>
      <c r="AC214" s="1">
        <v>-0.1</v>
      </c>
      <c r="AD214" s="1">
        <v>0.7</v>
      </c>
      <c r="AE214" s="1">
        <v>4.08</v>
      </c>
      <c r="AF214" s="1">
        <v>0.41</v>
      </c>
      <c r="AG214" s="1">
        <v>0.21</v>
      </c>
      <c r="AH214" s="3">
        <f t="shared" si="25"/>
        <v>459</v>
      </c>
      <c r="AI214" s="1">
        <v>3.57</v>
      </c>
      <c r="AJ214" s="1" t="s">
        <v>33</v>
      </c>
      <c r="AK214" s="1">
        <v>2021</v>
      </c>
      <c r="AL214" s="3">
        <f>$H$1*H214+$J$1*J214+$T$1*T214+$AH$1*AH214</f>
        <v>382.9</v>
      </c>
      <c r="AM214" s="12">
        <f t="shared" si="27"/>
        <v>212</v>
      </c>
    </row>
    <row r="215" spans="1:39" x14ac:dyDescent="0.35">
      <c r="A215" s="1" t="s">
        <v>1337</v>
      </c>
      <c r="B215" s="1" t="s">
        <v>429</v>
      </c>
      <c r="C215" s="1" t="s">
        <v>1189</v>
      </c>
      <c r="D215" s="1" t="s">
        <v>168</v>
      </c>
      <c r="E215" s="1">
        <v>27</v>
      </c>
      <c r="F215" s="1">
        <v>1993</v>
      </c>
      <c r="G215" s="1">
        <v>12.91</v>
      </c>
      <c r="H215" s="3">
        <f t="shared" si="21"/>
        <v>614</v>
      </c>
      <c r="I215" s="1">
        <v>404.91</v>
      </c>
      <c r="J215" s="3">
        <f t="shared" si="22"/>
        <v>115</v>
      </c>
      <c r="K215" s="1">
        <v>489.93</v>
      </c>
      <c r="L215" s="1">
        <v>82.69</v>
      </c>
      <c r="M215" s="9">
        <f t="shared" si="26"/>
        <v>431</v>
      </c>
      <c r="N215" s="1">
        <v>6594.95</v>
      </c>
      <c r="O215" s="1">
        <v>1668.95</v>
      </c>
      <c r="P215" s="1">
        <v>207.98</v>
      </c>
      <c r="Q215" s="1">
        <v>240.93</v>
      </c>
      <c r="R215" s="1">
        <v>86.3</v>
      </c>
      <c r="S215" s="1">
        <v>144.91</v>
      </c>
      <c r="T215" s="3">
        <f t="shared" si="23"/>
        <v>121</v>
      </c>
      <c r="U215" s="1">
        <v>169.93</v>
      </c>
      <c r="V215" s="1">
        <v>85.29</v>
      </c>
      <c r="W215" s="9">
        <f t="shared" si="24"/>
        <v>555</v>
      </c>
      <c r="X215" s="1">
        <v>37.950000000000003</v>
      </c>
      <c r="Y215" s="1">
        <v>49.92</v>
      </c>
      <c r="Z215" s="1">
        <v>76.05</v>
      </c>
      <c r="AA215" s="1">
        <v>0.9</v>
      </c>
      <c r="AB215" s="1">
        <v>0.42</v>
      </c>
      <c r="AC215" s="1">
        <v>0.55000000000000004</v>
      </c>
      <c r="AD215" s="1">
        <v>7.9</v>
      </c>
      <c r="AE215" s="1">
        <v>39.07</v>
      </c>
      <c r="AF215" s="1">
        <v>4.04</v>
      </c>
      <c r="AG215" s="1">
        <v>0.04</v>
      </c>
      <c r="AH215" s="3">
        <f t="shared" si="25"/>
        <v>837</v>
      </c>
      <c r="AI215" s="1">
        <v>37.99</v>
      </c>
      <c r="AJ215" s="1" t="s">
        <v>37</v>
      </c>
      <c r="AK215" s="1">
        <v>2021</v>
      </c>
      <c r="AL215" s="3">
        <f>$H$1*H215+$J$1*J215+$T$1*T215+$AH$1*AH215</f>
        <v>383</v>
      </c>
      <c r="AM215" s="12">
        <f t="shared" si="27"/>
        <v>213</v>
      </c>
    </row>
    <row r="216" spans="1:39" x14ac:dyDescent="0.35">
      <c r="A216" s="1" t="s">
        <v>999</v>
      </c>
      <c r="B216" s="1" t="s">
        <v>68</v>
      </c>
      <c r="C216" s="1" t="s">
        <v>82</v>
      </c>
      <c r="D216" s="1" t="s">
        <v>120</v>
      </c>
      <c r="E216" s="1">
        <v>35</v>
      </c>
      <c r="F216" s="1">
        <v>1985</v>
      </c>
      <c r="G216" s="1">
        <v>5.46</v>
      </c>
      <c r="H216" s="3">
        <f t="shared" si="21"/>
        <v>877</v>
      </c>
      <c r="I216" s="1">
        <v>276.10000000000002</v>
      </c>
      <c r="J216" s="3">
        <f t="shared" si="22"/>
        <v>141</v>
      </c>
      <c r="K216" s="1">
        <v>308.08</v>
      </c>
      <c r="L216" s="1">
        <v>89.61</v>
      </c>
      <c r="M216" s="9">
        <f t="shared" si="26"/>
        <v>95</v>
      </c>
      <c r="N216" s="1">
        <v>4706.91</v>
      </c>
      <c r="O216" s="1">
        <v>1090.07</v>
      </c>
      <c r="P216" s="1">
        <v>135.09</v>
      </c>
      <c r="Q216" s="1">
        <v>144.07</v>
      </c>
      <c r="R216" s="1">
        <v>93.71</v>
      </c>
      <c r="S216" s="1">
        <v>96.96</v>
      </c>
      <c r="T216" s="3">
        <f t="shared" si="23"/>
        <v>145</v>
      </c>
      <c r="U216" s="1">
        <v>107.93</v>
      </c>
      <c r="V216" s="1">
        <v>89.71</v>
      </c>
      <c r="W216" s="9">
        <f t="shared" si="24"/>
        <v>308</v>
      </c>
      <c r="X216" s="1">
        <v>33.99</v>
      </c>
      <c r="Y216" s="1">
        <v>39.99</v>
      </c>
      <c r="Z216" s="1">
        <v>85.07</v>
      </c>
      <c r="AA216" s="1">
        <v>-0.08</v>
      </c>
      <c r="AB216" s="1">
        <v>0.16</v>
      </c>
      <c r="AC216" s="1">
        <v>0</v>
      </c>
      <c r="AD216" s="1">
        <v>3.01</v>
      </c>
      <c r="AE216" s="1">
        <v>21.95</v>
      </c>
      <c r="AF216" s="1">
        <v>1.08</v>
      </c>
      <c r="AG216" s="1">
        <v>7.0000000000000007E-2</v>
      </c>
      <c r="AH216" s="3">
        <f t="shared" si="25"/>
        <v>709</v>
      </c>
      <c r="AI216" s="1">
        <v>19.079999999999998</v>
      </c>
      <c r="AJ216" s="1" t="s">
        <v>37</v>
      </c>
      <c r="AK216" s="1">
        <v>2021</v>
      </c>
      <c r="AL216" s="3">
        <f>$H$1*H216+$J$1*J216+$T$1*T216+$AH$1*AH216</f>
        <v>386</v>
      </c>
      <c r="AM216" s="12">
        <f t="shared" si="27"/>
        <v>214</v>
      </c>
    </row>
    <row r="217" spans="1:39" x14ac:dyDescent="0.35">
      <c r="A217" s="1" t="s">
        <v>1338</v>
      </c>
      <c r="B217" s="1" t="s">
        <v>68</v>
      </c>
      <c r="C217" s="1" t="s">
        <v>1189</v>
      </c>
      <c r="D217" s="1" t="s">
        <v>69</v>
      </c>
      <c r="E217" s="1">
        <v>28</v>
      </c>
      <c r="F217" s="1">
        <v>1991</v>
      </c>
      <c r="G217" s="1">
        <v>28.17</v>
      </c>
      <c r="H217" s="3">
        <f t="shared" si="21"/>
        <v>138</v>
      </c>
      <c r="I217" s="1">
        <v>49.74</v>
      </c>
      <c r="J217" s="3">
        <f t="shared" si="22"/>
        <v>368</v>
      </c>
      <c r="K217" s="1">
        <v>57.81</v>
      </c>
      <c r="L217" s="1">
        <v>86.05</v>
      </c>
      <c r="M217" s="9">
        <f t="shared" si="26"/>
        <v>250</v>
      </c>
      <c r="N217" s="1">
        <v>897.12</v>
      </c>
      <c r="O217" s="1">
        <v>248.67</v>
      </c>
      <c r="P217" s="1">
        <v>22.57</v>
      </c>
      <c r="Q217" s="1">
        <v>25.13</v>
      </c>
      <c r="R217" s="1">
        <v>90.33</v>
      </c>
      <c r="S217" s="1">
        <v>20.57</v>
      </c>
      <c r="T217" s="3">
        <f t="shared" si="23"/>
        <v>381</v>
      </c>
      <c r="U217" s="1">
        <v>22.67</v>
      </c>
      <c r="V217" s="1">
        <v>90.49</v>
      </c>
      <c r="W217" s="9">
        <f t="shared" si="24"/>
        <v>252</v>
      </c>
      <c r="X217" s="1">
        <v>5.77</v>
      </c>
      <c r="Y217" s="1">
        <v>8.41</v>
      </c>
      <c r="Z217" s="1">
        <v>68.790000000000006</v>
      </c>
      <c r="AA217" s="1">
        <v>0.15</v>
      </c>
      <c r="AB217" s="1">
        <v>0.28000000000000003</v>
      </c>
      <c r="AC217" s="1">
        <v>7.0000000000000007E-2</v>
      </c>
      <c r="AD217" s="1">
        <v>1.17</v>
      </c>
      <c r="AE217" s="1">
        <v>5.89</v>
      </c>
      <c r="AF217" s="1">
        <v>1.74</v>
      </c>
      <c r="AG217" s="1">
        <v>0.18</v>
      </c>
      <c r="AH217" s="3">
        <f t="shared" si="25"/>
        <v>494</v>
      </c>
      <c r="AI217" s="1">
        <v>5.0999999999999996</v>
      </c>
      <c r="AJ217" s="1" t="s">
        <v>28</v>
      </c>
      <c r="AK217" s="1">
        <v>2021</v>
      </c>
      <c r="AL217" s="3">
        <f>$H$1*H217+$J$1*J217+$T$1*T217+$AH$1*AH217</f>
        <v>386.04999999999995</v>
      </c>
      <c r="AM217" s="12">
        <f t="shared" si="27"/>
        <v>215</v>
      </c>
    </row>
    <row r="218" spans="1:39" x14ac:dyDescent="0.35">
      <c r="A218" s="1" t="s">
        <v>716</v>
      </c>
      <c r="B218" s="1" t="s">
        <v>57</v>
      </c>
      <c r="C218" s="1" t="s">
        <v>82</v>
      </c>
      <c r="D218" s="1" t="s">
        <v>203</v>
      </c>
      <c r="E218" s="1">
        <v>27</v>
      </c>
      <c r="F218" s="1">
        <v>1993</v>
      </c>
      <c r="G218" s="1">
        <v>21.03</v>
      </c>
      <c r="H218" s="3">
        <f t="shared" si="21"/>
        <v>340</v>
      </c>
      <c r="I218" s="1">
        <v>52.71</v>
      </c>
      <c r="J218" s="3">
        <f t="shared" si="22"/>
        <v>336</v>
      </c>
      <c r="K218" s="1">
        <v>63.58</v>
      </c>
      <c r="L218" s="1">
        <v>82.9</v>
      </c>
      <c r="M218" s="9">
        <f t="shared" si="26"/>
        <v>418</v>
      </c>
      <c r="N218" s="1">
        <v>1005.17</v>
      </c>
      <c r="O218" s="1">
        <v>238.66</v>
      </c>
      <c r="P218" s="1">
        <v>23.96</v>
      </c>
      <c r="Q218" s="1">
        <v>26.81</v>
      </c>
      <c r="R218" s="1">
        <v>88.96</v>
      </c>
      <c r="S218" s="1">
        <v>19.59</v>
      </c>
      <c r="T218" s="3">
        <f t="shared" si="23"/>
        <v>421</v>
      </c>
      <c r="U218" s="1">
        <v>22.08</v>
      </c>
      <c r="V218" s="1">
        <v>88.97</v>
      </c>
      <c r="W218" s="9">
        <f t="shared" si="24"/>
        <v>346</v>
      </c>
      <c r="X218" s="1">
        <v>8</v>
      </c>
      <c r="Y218" s="1">
        <v>11.8</v>
      </c>
      <c r="Z218" s="1">
        <v>66.7</v>
      </c>
      <c r="AA218" s="1">
        <v>0.15</v>
      </c>
      <c r="AB218" s="1">
        <v>0.05</v>
      </c>
      <c r="AC218" s="1">
        <v>-0.01</v>
      </c>
      <c r="AD218" s="1">
        <v>1.06</v>
      </c>
      <c r="AE218" s="1">
        <v>5.29</v>
      </c>
      <c r="AF218" s="1">
        <v>1.52</v>
      </c>
      <c r="AG218" s="1">
        <v>0.23</v>
      </c>
      <c r="AH218" s="3">
        <f t="shared" si="25"/>
        <v>433</v>
      </c>
      <c r="AI218" s="1">
        <v>5.35</v>
      </c>
      <c r="AJ218" s="1" t="s">
        <v>46</v>
      </c>
      <c r="AK218" s="1">
        <v>2021</v>
      </c>
      <c r="AL218" s="3">
        <f>$H$1*H218+$J$1*J218+$T$1*T218+$AH$1*AH218</f>
        <v>386.75</v>
      </c>
      <c r="AM218" s="12">
        <f t="shared" si="27"/>
        <v>216</v>
      </c>
    </row>
    <row r="219" spans="1:39" x14ac:dyDescent="0.35">
      <c r="A219" s="1" t="s">
        <v>1339</v>
      </c>
      <c r="B219" s="1" t="s">
        <v>552</v>
      </c>
      <c r="C219" s="1" t="s">
        <v>1189</v>
      </c>
      <c r="D219" s="1" t="s">
        <v>190</v>
      </c>
      <c r="E219" s="1">
        <v>22</v>
      </c>
      <c r="F219" s="1">
        <v>1998</v>
      </c>
      <c r="G219" s="1">
        <v>22.62</v>
      </c>
      <c r="H219" s="3">
        <f t="shared" si="21"/>
        <v>299</v>
      </c>
      <c r="I219" s="1">
        <v>53.77</v>
      </c>
      <c r="J219" s="3">
        <f t="shared" si="22"/>
        <v>324</v>
      </c>
      <c r="K219" s="1">
        <v>61.55</v>
      </c>
      <c r="L219" s="1">
        <v>87.35</v>
      </c>
      <c r="M219" s="9">
        <f t="shared" si="26"/>
        <v>184</v>
      </c>
      <c r="N219" s="1">
        <v>1230.5999999999999</v>
      </c>
      <c r="O219" s="1">
        <v>263.83</v>
      </c>
      <c r="P219" s="1">
        <v>14.86</v>
      </c>
      <c r="Q219" s="1">
        <v>16.21</v>
      </c>
      <c r="R219" s="1">
        <v>90.72</v>
      </c>
      <c r="S219" s="1">
        <v>26.28</v>
      </c>
      <c r="T219" s="3">
        <f t="shared" si="23"/>
        <v>270</v>
      </c>
      <c r="U219" s="1">
        <v>27.85</v>
      </c>
      <c r="V219" s="1">
        <v>93.81</v>
      </c>
      <c r="W219" s="9">
        <f t="shared" si="24"/>
        <v>105</v>
      </c>
      <c r="X219" s="1">
        <v>12.69</v>
      </c>
      <c r="Y219" s="1">
        <v>16.71</v>
      </c>
      <c r="Z219" s="1">
        <v>74.81</v>
      </c>
      <c r="AA219" s="1">
        <v>0.06</v>
      </c>
      <c r="AB219" s="1">
        <v>-0.04</v>
      </c>
      <c r="AC219" s="1">
        <v>0</v>
      </c>
      <c r="AD219" s="1">
        <v>0.68</v>
      </c>
      <c r="AE219" s="1">
        <v>4.5999999999999996</v>
      </c>
      <c r="AF219" s="1">
        <v>0.3</v>
      </c>
      <c r="AG219" s="1">
        <v>0.12</v>
      </c>
      <c r="AH219" s="3">
        <f t="shared" si="25"/>
        <v>588</v>
      </c>
      <c r="AI219" s="1">
        <v>4.3600000000000003</v>
      </c>
      <c r="AJ219" s="1" t="s">
        <v>33</v>
      </c>
      <c r="AK219" s="1">
        <v>2021</v>
      </c>
      <c r="AL219" s="3">
        <f>$H$1*H219+$J$1*J219+$T$1*T219+$AH$1*AH219</f>
        <v>387.2</v>
      </c>
      <c r="AM219" s="12">
        <f t="shared" si="27"/>
        <v>217</v>
      </c>
    </row>
    <row r="220" spans="1:39" x14ac:dyDescent="0.35">
      <c r="A220" s="1" t="s">
        <v>1340</v>
      </c>
      <c r="B220" s="1" t="s">
        <v>68</v>
      </c>
      <c r="C220" s="1" t="s">
        <v>1207</v>
      </c>
      <c r="D220" s="1" t="s">
        <v>27</v>
      </c>
      <c r="E220" s="1">
        <v>28</v>
      </c>
      <c r="F220" s="1">
        <v>1992</v>
      </c>
      <c r="G220" s="1">
        <v>10.59</v>
      </c>
      <c r="H220" s="3">
        <f t="shared" si="21"/>
        <v>686</v>
      </c>
      <c r="I220" s="1">
        <v>76.150000000000006</v>
      </c>
      <c r="J220" s="3">
        <f t="shared" si="22"/>
        <v>213</v>
      </c>
      <c r="K220" s="1">
        <v>84.44</v>
      </c>
      <c r="L220" s="1">
        <v>90.18</v>
      </c>
      <c r="M220" s="9">
        <f t="shared" si="26"/>
        <v>81</v>
      </c>
      <c r="N220" s="1">
        <v>1174.3499999999999</v>
      </c>
      <c r="O220" s="1">
        <v>322.10000000000002</v>
      </c>
      <c r="P220" s="1">
        <v>41.51</v>
      </c>
      <c r="Q220" s="1">
        <v>44.49</v>
      </c>
      <c r="R220" s="1">
        <v>93.31</v>
      </c>
      <c r="S220" s="1">
        <v>29.23</v>
      </c>
      <c r="T220" s="3">
        <f t="shared" si="23"/>
        <v>242</v>
      </c>
      <c r="U220" s="1">
        <v>31.42</v>
      </c>
      <c r="V220" s="1">
        <v>93.02</v>
      </c>
      <c r="W220" s="9">
        <f t="shared" si="24"/>
        <v>129</v>
      </c>
      <c r="X220" s="1">
        <v>4.08</v>
      </c>
      <c r="Y220" s="1">
        <v>5.3</v>
      </c>
      <c r="Z220" s="1">
        <v>74.97</v>
      </c>
      <c r="AA220" s="1">
        <v>0.15</v>
      </c>
      <c r="AB220" s="1">
        <v>0.14000000000000001</v>
      </c>
      <c r="AC220" s="1">
        <v>-0.09</v>
      </c>
      <c r="AD220" s="1">
        <v>1.21</v>
      </c>
      <c r="AE220" s="1">
        <v>5.0599999999999996</v>
      </c>
      <c r="AF220" s="1">
        <v>1.78</v>
      </c>
      <c r="AG220" s="1">
        <v>0.11</v>
      </c>
      <c r="AH220" s="3">
        <f t="shared" si="25"/>
        <v>612</v>
      </c>
      <c r="AI220" s="1">
        <v>4.24</v>
      </c>
      <c r="AJ220" s="1" t="s">
        <v>28</v>
      </c>
      <c r="AK220" s="1">
        <v>2021</v>
      </c>
      <c r="AL220" s="3">
        <f>$H$1*H220+$J$1*J220+$T$1*T220+$AH$1*AH220</f>
        <v>387.25</v>
      </c>
      <c r="AM220" s="12">
        <f t="shared" si="27"/>
        <v>218</v>
      </c>
    </row>
    <row r="221" spans="1:39" x14ac:dyDescent="0.35">
      <c r="A221" s="1" t="s">
        <v>658</v>
      </c>
      <c r="B221" s="1" t="s">
        <v>160</v>
      </c>
      <c r="C221" s="1" t="s">
        <v>82</v>
      </c>
      <c r="D221" s="1" t="s">
        <v>133</v>
      </c>
      <c r="E221" s="1">
        <v>30</v>
      </c>
      <c r="F221" s="1">
        <v>1990</v>
      </c>
      <c r="G221" s="1">
        <v>7.2</v>
      </c>
      <c r="H221" s="3">
        <f t="shared" si="21"/>
        <v>802</v>
      </c>
      <c r="I221" s="1">
        <v>47.79</v>
      </c>
      <c r="J221" s="3">
        <f t="shared" si="22"/>
        <v>395</v>
      </c>
      <c r="K221" s="1">
        <v>64.22</v>
      </c>
      <c r="L221" s="1">
        <v>74.459999999999994</v>
      </c>
      <c r="M221" s="9">
        <f t="shared" si="26"/>
        <v>880</v>
      </c>
      <c r="N221" s="1">
        <v>943.7</v>
      </c>
      <c r="O221" s="1">
        <v>270.08</v>
      </c>
      <c r="P221" s="1">
        <v>19.670000000000002</v>
      </c>
      <c r="Q221" s="1">
        <v>22.41</v>
      </c>
      <c r="R221" s="1">
        <v>87.09</v>
      </c>
      <c r="S221" s="1">
        <v>18</v>
      </c>
      <c r="T221" s="3">
        <f t="shared" si="23"/>
        <v>467</v>
      </c>
      <c r="U221" s="1">
        <v>22.45</v>
      </c>
      <c r="V221" s="1">
        <v>80.099999999999994</v>
      </c>
      <c r="W221" s="9">
        <f t="shared" si="24"/>
        <v>795</v>
      </c>
      <c r="X221" s="1">
        <v>9.0500000000000007</v>
      </c>
      <c r="Y221" s="1">
        <v>16.510000000000002</v>
      </c>
      <c r="Z221" s="1">
        <v>54.55</v>
      </c>
      <c r="AA221" s="1">
        <v>0.12</v>
      </c>
      <c r="AB221" s="1">
        <v>0.4</v>
      </c>
      <c r="AC221" s="1">
        <v>-0.16</v>
      </c>
      <c r="AD221" s="1">
        <v>3.1</v>
      </c>
      <c r="AE221" s="1">
        <v>3.8</v>
      </c>
      <c r="AF221" s="1">
        <v>1.49</v>
      </c>
      <c r="AG221" s="1">
        <v>0.89</v>
      </c>
      <c r="AH221" s="3">
        <f t="shared" si="25"/>
        <v>174</v>
      </c>
      <c r="AI221" s="1">
        <v>4.68</v>
      </c>
      <c r="AJ221" s="1" t="s">
        <v>33</v>
      </c>
      <c r="AK221" s="1">
        <v>2021</v>
      </c>
      <c r="AL221" s="3">
        <f>$H$1*H221+$J$1*J221+$T$1*T221+$AH$1*AH221</f>
        <v>387.4</v>
      </c>
      <c r="AM221" s="12">
        <f t="shared" si="27"/>
        <v>219</v>
      </c>
    </row>
    <row r="222" spans="1:39" x14ac:dyDescent="0.35">
      <c r="A222" s="1" t="s">
        <v>1341</v>
      </c>
      <c r="B222" s="1" t="s">
        <v>81</v>
      </c>
      <c r="C222" s="1" t="s">
        <v>1189</v>
      </c>
      <c r="D222" s="1" t="s">
        <v>85</v>
      </c>
      <c r="E222" s="1">
        <v>29</v>
      </c>
      <c r="F222" s="1">
        <v>1990</v>
      </c>
      <c r="G222" s="1">
        <v>18.18</v>
      </c>
      <c r="H222" s="3">
        <f t="shared" si="21"/>
        <v>423</v>
      </c>
      <c r="I222" s="1">
        <v>48.9</v>
      </c>
      <c r="J222" s="3">
        <f t="shared" si="22"/>
        <v>382</v>
      </c>
      <c r="K222" s="1">
        <v>58.14</v>
      </c>
      <c r="L222" s="1">
        <v>83.9</v>
      </c>
      <c r="M222" s="9">
        <f t="shared" si="26"/>
        <v>373</v>
      </c>
      <c r="N222" s="1">
        <v>873.11</v>
      </c>
      <c r="O222" s="1">
        <v>222.49</v>
      </c>
      <c r="P222" s="1">
        <v>21.44</v>
      </c>
      <c r="Q222" s="1">
        <v>24.83</v>
      </c>
      <c r="R222" s="1">
        <v>86.9</v>
      </c>
      <c r="S222" s="1">
        <v>21.31</v>
      </c>
      <c r="T222" s="3">
        <f t="shared" si="23"/>
        <v>360</v>
      </c>
      <c r="U222" s="1">
        <v>23.59</v>
      </c>
      <c r="V222" s="1">
        <v>90.45</v>
      </c>
      <c r="W222" s="9">
        <f t="shared" si="24"/>
        <v>256</v>
      </c>
      <c r="X222" s="1">
        <v>5.19</v>
      </c>
      <c r="Y222" s="1">
        <v>7.81</v>
      </c>
      <c r="Z222" s="1">
        <v>66.489999999999995</v>
      </c>
      <c r="AA222" s="1">
        <v>0</v>
      </c>
      <c r="AB222" s="1">
        <v>0</v>
      </c>
      <c r="AC222" s="1">
        <v>-0.08</v>
      </c>
      <c r="AD222" s="1">
        <v>1.07</v>
      </c>
      <c r="AE222" s="1">
        <v>4.4000000000000004</v>
      </c>
      <c r="AF222" s="1">
        <v>1.07</v>
      </c>
      <c r="AG222" s="1">
        <v>0.25</v>
      </c>
      <c r="AH222" s="3">
        <f t="shared" si="25"/>
        <v>410</v>
      </c>
      <c r="AI222" s="1">
        <v>4.82</v>
      </c>
      <c r="AJ222" s="1" t="s">
        <v>50</v>
      </c>
      <c r="AK222" s="1">
        <v>2021</v>
      </c>
      <c r="AL222" s="3">
        <f>$H$1*H222+$J$1*J222+$T$1*T222+$AH$1*AH222</f>
        <v>389</v>
      </c>
      <c r="AM222" s="12">
        <f t="shared" si="27"/>
        <v>220</v>
      </c>
    </row>
    <row r="223" spans="1:39" x14ac:dyDescent="0.35">
      <c r="A223" s="1" t="s">
        <v>1342</v>
      </c>
      <c r="B223" s="1" t="s">
        <v>77</v>
      </c>
      <c r="C223" s="1" t="s">
        <v>1189</v>
      </c>
      <c r="D223" s="1" t="s">
        <v>166</v>
      </c>
      <c r="E223" s="1">
        <v>30</v>
      </c>
      <c r="F223" s="1">
        <v>1990</v>
      </c>
      <c r="G223" s="1">
        <v>37.85</v>
      </c>
      <c r="H223" s="3">
        <f t="shared" si="21"/>
        <v>4</v>
      </c>
      <c r="I223" s="1">
        <v>41.38</v>
      </c>
      <c r="J223" s="3">
        <f t="shared" si="22"/>
        <v>505</v>
      </c>
      <c r="K223" s="1">
        <v>56.03</v>
      </c>
      <c r="L223" s="1">
        <v>73.760000000000005</v>
      </c>
      <c r="M223" s="9">
        <f t="shared" si="26"/>
        <v>917</v>
      </c>
      <c r="N223" s="1">
        <v>876.72</v>
      </c>
      <c r="O223" s="1">
        <v>279.29000000000002</v>
      </c>
      <c r="P223" s="1">
        <v>14.63</v>
      </c>
      <c r="Q223" s="1">
        <v>16.43</v>
      </c>
      <c r="R223" s="1">
        <v>89.19</v>
      </c>
      <c r="S223" s="1">
        <v>17.059999999999999</v>
      </c>
      <c r="T223" s="3">
        <f t="shared" si="23"/>
        <v>502</v>
      </c>
      <c r="U223" s="1">
        <v>20.64</v>
      </c>
      <c r="V223" s="1">
        <v>82.95</v>
      </c>
      <c r="W223" s="9">
        <f t="shared" si="24"/>
        <v>677</v>
      </c>
      <c r="X223" s="1">
        <v>8.52</v>
      </c>
      <c r="Y223" s="1">
        <v>16.84</v>
      </c>
      <c r="Z223" s="1">
        <v>50.35</v>
      </c>
      <c r="AA223" s="1">
        <v>0</v>
      </c>
      <c r="AB223" s="1">
        <v>0.12</v>
      </c>
      <c r="AC223" s="1">
        <v>-0.13</v>
      </c>
      <c r="AD223" s="1">
        <v>1.27</v>
      </c>
      <c r="AE223" s="1">
        <v>4.71</v>
      </c>
      <c r="AF223" s="1">
        <v>2.02</v>
      </c>
      <c r="AG223" s="1">
        <v>0.4</v>
      </c>
      <c r="AH223" s="3">
        <f t="shared" si="25"/>
        <v>289</v>
      </c>
      <c r="AI223" s="1">
        <v>5.29</v>
      </c>
      <c r="AJ223" s="1" t="s">
        <v>79</v>
      </c>
      <c r="AK223" s="1">
        <v>2021</v>
      </c>
      <c r="AL223" s="3">
        <f>$H$1*H223+$J$1*J223+$T$1*T223+$AH$1*AH223</f>
        <v>389.34999999999997</v>
      </c>
      <c r="AM223" s="12">
        <f t="shared" si="27"/>
        <v>221</v>
      </c>
    </row>
    <row r="224" spans="1:39" x14ac:dyDescent="0.35">
      <c r="A224" s="1" t="s">
        <v>1343</v>
      </c>
      <c r="B224" s="1" t="s">
        <v>81</v>
      </c>
      <c r="C224" s="1" t="s">
        <v>1189</v>
      </c>
      <c r="D224" s="1" t="s">
        <v>83</v>
      </c>
      <c r="E224" s="1">
        <v>23</v>
      </c>
      <c r="F224" s="1">
        <v>1997</v>
      </c>
      <c r="G224" s="1">
        <v>29.06</v>
      </c>
      <c r="H224" s="3">
        <f t="shared" si="21"/>
        <v>106</v>
      </c>
      <c r="I224" s="1">
        <v>50.77</v>
      </c>
      <c r="J224" s="3">
        <f t="shared" si="22"/>
        <v>349</v>
      </c>
      <c r="K224" s="1">
        <v>60.8</v>
      </c>
      <c r="L224" s="1">
        <v>83.68</v>
      </c>
      <c r="M224" s="9">
        <f t="shared" si="26"/>
        <v>383</v>
      </c>
      <c r="N224" s="1">
        <v>997.31</v>
      </c>
      <c r="O224" s="1">
        <v>304.43</v>
      </c>
      <c r="P224" s="1">
        <v>20.09</v>
      </c>
      <c r="Q224" s="1">
        <v>22.3</v>
      </c>
      <c r="R224" s="1">
        <v>89.5</v>
      </c>
      <c r="S224" s="1">
        <v>22.84</v>
      </c>
      <c r="T224" s="3">
        <f t="shared" si="23"/>
        <v>325</v>
      </c>
      <c r="U224" s="1">
        <v>26.29</v>
      </c>
      <c r="V224" s="1">
        <v>87.11</v>
      </c>
      <c r="W224" s="9">
        <f t="shared" si="24"/>
        <v>456</v>
      </c>
      <c r="X224" s="1">
        <v>7.36</v>
      </c>
      <c r="Y224" s="1">
        <v>10.42</v>
      </c>
      <c r="Z224" s="1">
        <v>69.75</v>
      </c>
      <c r="AA224" s="1">
        <v>0.26</v>
      </c>
      <c r="AB224" s="1">
        <v>0</v>
      </c>
      <c r="AC224" s="1">
        <v>0.04</v>
      </c>
      <c r="AD224" s="1">
        <v>0.83</v>
      </c>
      <c r="AE224" s="1">
        <v>4.76</v>
      </c>
      <c r="AF224" s="1">
        <v>1.1200000000000001</v>
      </c>
      <c r="AG224" s="1">
        <v>0.12</v>
      </c>
      <c r="AH224" s="3">
        <f t="shared" si="25"/>
        <v>588</v>
      </c>
      <c r="AI224" s="1">
        <v>6.21</v>
      </c>
      <c r="AJ224" s="1" t="s">
        <v>50</v>
      </c>
      <c r="AK224" s="1">
        <v>2021</v>
      </c>
      <c r="AL224" s="3">
        <f>$H$1*H224+$J$1*J224+$T$1*T224+$AH$1*AH224</f>
        <v>390.4</v>
      </c>
      <c r="AM224" s="12">
        <f t="shared" si="27"/>
        <v>222</v>
      </c>
    </row>
    <row r="225" spans="1:39" x14ac:dyDescent="0.35">
      <c r="A225" s="1" t="s">
        <v>1344</v>
      </c>
      <c r="B225" s="1" t="s">
        <v>57</v>
      </c>
      <c r="C225" s="1" t="s">
        <v>1189</v>
      </c>
      <c r="D225" s="1" t="s">
        <v>201</v>
      </c>
      <c r="E225" s="1">
        <v>32</v>
      </c>
      <c r="F225" s="1">
        <v>1988</v>
      </c>
      <c r="G225" s="1">
        <v>20.32</v>
      </c>
      <c r="H225" s="3">
        <f t="shared" si="21"/>
        <v>363</v>
      </c>
      <c r="I225" s="1">
        <v>42.05</v>
      </c>
      <c r="J225" s="3">
        <f t="shared" si="22"/>
        <v>490</v>
      </c>
      <c r="K225" s="1">
        <v>56.73</v>
      </c>
      <c r="L225" s="1">
        <v>73.87</v>
      </c>
      <c r="M225" s="9">
        <f t="shared" si="26"/>
        <v>911</v>
      </c>
      <c r="N225" s="1">
        <v>942.02</v>
      </c>
      <c r="O225" s="1">
        <v>270.43</v>
      </c>
      <c r="P225" s="1">
        <v>15.15</v>
      </c>
      <c r="Q225" s="1">
        <v>17.190000000000001</v>
      </c>
      <c r="R225" s="1">
        <v>88.4</v>
      </c>
      <c r="S225" s="1">
        <v>16.04</v>
      </c>
      <c r="T225" s="3">
        <f t="shared" si="23"/>
        <v>544</v>
      </c>
      <c r="U225" s="1">
        <v>18.88</v>
      </c>
      <c r="V225" s="1">
        <v>84.87</v>
      </c>
      <c r="W225" s="9">
        <f t="shared" si="24"/>
        <v>574</v>
      </c>
      <c r="X225" s="1">
        <v>9.9</v>
      </c>
      <c r="Y225" s="1">
        <v>18.579999999999998</v>
      </c>
      <c r="Z225" s="1">
        <v>54.06</v>
      </c>
      <c r="AA225" s="1">
        <v>0.25</v>
      </c>
      <c r="AB225" s="1">
        <v>0.15</v>
      </c>
      <c r="AC225" s="1">
        <v>-0.08</v>
      </c>
      <c r="AD225" s="1">
        <v>2.1800000000000002</v>
      </c>
      <c r="AE225" s="1">
        <v>4.97</v>
      </c>
      <c r="AF225" s="1">
        <v>1.55</v>
      </c>
      <c r="AG225" s="1">
        <v>0.91</v>
      </c>
      <c r="AH225" s="3">
        <f t="shared" si="25"/>
        <v>168</v>
      </c>
      <c r="AI225" s="1">
        <v>4.5999999999999996</v>
      </c>
      <c r="AJ225" s="1" t="s">
        <v>33</v>
      </c>
      <c r="AK225" s="1">
        <v>2021</v>
      </c>
      <c r="AL225" s="3">
        <f>$H$1*H225+$J$1*J225+$T$1*T225+$AH$1*AH225</f>
        <v>394.2</v>
      </c>
      <c r="AM225" s="12">
        <f t="shared" si="27"/>
        <v>223</v>
      </c>
    </row>
    <row r="226" spans="1:39" x14ac:dyDescent="0.35">
      <c r="A226" s="1" t="s">
        <v>1345</v>
      </c>
      <c r="B226" s="1" t="s">
        <v>35</v>
      </c>
      <c r="C226" s="1" t="s">
        <v>1189</v>
      </c>
      <c r="D226" s="1" t="s">
        <v>107</v>
      </c>
      <c r="E226" s="1">
        <v>31</v>
      </c>
      <c r="F226" s="1">
        <v>1989</v>
      </c>
      <c r="G226" s="1">
        <v>17.73</v>
      </c>
      <c r="H226" s="3">
        <f t="shared" si="21"/>
        <v>440</v>
      </c>
      <c r="I226" s="1">
        <v>838.94</v>
      </c>
      <c r="J226" s="3">
        <f t="shared" si="22"/>
        <v>53</v>
      </c>
      <c r="K226" s="1">
        <v>959.04</v>
      </c>
      <c r="L226" s="1">
        <v>87.55</v>
      </c>
      <c r="M226" s="9">
        <f t="shared" si="26"/>
        <v>174</v>
      </c>
      <c r="N226" s="1">
        <v>17222.009999999998</v>
      </c>
      <c r="O226" s="1">
        <v>4144.0600000000004</v>
      </c>
      <c r="P226" s="1">
        <v>309.95999999999998</v>
      </c>
      <c r="Q226" s="1">
        <v>341.96</v>
      </c>
      <c r="R226" s="1">
        <v>90.67</v>
      </c>
      <c r="S226" s="1">
        <v>346.08</v>
      </c>
      <c r="T226" s="3">
        <f t="shared" si="23"/>
        <v>52</v>
      </c>
      <c r="U226" s="1">
        <v>387.02</v>
      </c>
      <c r="V226" s="1">
        <v>89.42</v>
      </c>
      <c r="W226" s="9">
        <f t="shared" si="24"/>
        <v>320</v>
      </c>
      <c r="X226" s="1">
        <v>164</v>
      </c>
      <c r="Y226" s="1">
        <v>196.93</v>
      </c>
      <c r="Z226" s="1">
        <v>83.15</v>
      </c>
      <c r="AA226" s="1">
        <v>0.9</v>
      </c>
      <c r="AB226" s="1">
        <v>0.89</v>
      </c>
      <c r="AC226" s="1">
        <v>0.05</v>
      </c>
      <c r="AD226" s="1">
        <v>9.99</v>
      </c>
      <c r="AE226" s="1">
        <v>80.06</v>
      </c>
      <c r="AF226" s="1">
        <v>8.02</v>
      </c>
      <c r="AG226" s="1">
        <v>-0.03</v>
      </c>
      <c r="AH226" s="3">
        <f t="shared" si="25"/>
        <v>1074</v>
      </c>
      <c r="AI226" s="1">
        <v>66.06</v>
      </c>
      <c r="AJ226" s="1" t="s">
        <v>37</v>
      </c>
      <c r="AK226" s="1">
        <v>2021</v>
      </c>
      <c r="AL226" s="3">
        <f>$H$1*H226+$J$1*J226+$T$1*T226+$AH$1*AH226</f>
        <v>397.75</v>
      </c>
      <c r="AM226" s="12">
        <f t="shared" si="27"/>
        <v>224</v>
      </c>
    </row>
    <row r="227" spans="1:39" x14ac:dyDescent="0.35">
      <c r="A227" s="1" t="s">
        <v>382</v>
      </c>
      <c r="B227" s="1" t="s">
        <v>135</v>
      </c>
      <c r="C227" s="1" t="s">
        <v>26</v>
      </c>
      <c r="D227" s="1" t="s">
        <v>42</v>
      </c>
      <c r="E227" s="1">
        <v>20</v>
      </c>
      <c r="F227" s="1">
        <v>2000</v>
      </c>
      <c r="G227" s="1">
        <v>19.87</v>
      </c>
      <c r="H227" s="3">
        <f t="shared" si="21"/>
        <v>377</v>
      </c>
      <c r="I227" s="1">
        <v>654.96</v>
      </c>
      <c r="J227" s="3">
        <f t="shared" si="22"/>
        <v>74</v>
      </c>
      <c r="K227" s="1">
        <v>857.93</v>
      </c>
      <c r="L227" s="1">
        <v>76.260000000000005</v>
      </c>
      <c r="M227" s="9">
        <f t="shared" si="26"/>
        <v>769</v>
      </c>
      <c r="N227" s="1">
        <v>10634.04</v>
      </c>
      <c r="O227" s="1">
        <v>2750.92</v>
      </c>
      <c r="P227" s="1">
        <v>356</v>
      </c>
      <c r="Q227" s="1">
        <v>416.93</v>
      </c>
      <c r="R227" s="1">
        <v>85.41</v>
      </c>
      <c r="S227" s="1">
        <v>213.04</v>
      </c>
      <c r="T227" s="3">
        <f t="shared" si="23"/>
        <v>91</v>
      </c>
      <c r="U227" s="1">
        <v>276.93</v>
      </c>
      <c r="V227" s="1">
        <v>76.97</v>
      </c>
      <c r="W227" s="9">
        <f t="shared" si="24"/>
        <v>941</v>
      </c>
      <c r="X227" s="1">
        <v>60.07</v>
      </c>
      <c r="Y227" s="1">
        <v>109.03</v>
      </c>
      <c r="Z227" s="1">
        <v>54.92</v>
      </c>
      <c r="AA227" s="1">
        <v>1.96</v>
      </c>
      <c r="AB227" s="1">
        <v>3.6</v>
      </c>
      <c r="AC227" s="1">
        <v>-1.66</v>
      </c>
      <c r="AD227" s="1">
        <v>32.909999999999997</v>
      </c>
      <c r="AE227" s="1">
        <v>53.09</v>
      </c>
      <c r="AF227" s="1">
        <v>21.05</v>
      </c>
      <c r="AG227" s="1">
        <v>-0.02</v>
      </c>
      <c r="AH227" s="3">
        <f t="shared" si="25"/>
        <v>1047</v>
      </c>
      <c r="AI227" s="1">
        <v>65.97</v>
      </c>
      <c r="AJ227" s="1" t="s">
        <v>37</v>
      </c>
      <c r="AK227" s="1">
        <v>2021</v>
      </c>
      <c r="AL227" s="3">
        <f>$H$1*H227+$J$1*J227+$T$1*T227+$AH$1*AH227</f>
        <v>400.44999999999993</v>
      </c>
      <c r="AM227" s="12">
        <f t="shared" si="27"/>
        <v>225</v>
      </c>
    </row>
    <row r="228" spans="1:39" x14ac:dyDescent="0.35">
      <c r="A228" s="1" t="s">
        <v>1346</v>
      </c>
      <c r="B228" s="1" t="s">
        <v>135</v>
      </c>
      <c r="C228" s="1" t="s">
        <v>1189</v>
      </c>
      <c r="D228" s="1" t="s">
        <v>60</v>
      </c>
      <c r="E228" s="1">
        <v>27</v>
      </c>
      <c r="F228" s="1">
        <v>1992</v>
      </c>
      <c r="G228" s="1">
        <v>11.74</v>
      </c>
      <c r="H228" s="3">
        <f t="shared" si="21"/>
        <v>659</v>
      </c>
      <c r="I228" s="1">
        <v>287.94</v>
      </c>
      <c r="J228" s="3">
        <f t="shared" si="22"/>
        <v>139</v>
      </c>
      <c r="K228" s="1">
        <v>354.09</v>
      </c>
      <c r="L228" s="1">
        <v>81.33</v>
      </c>
      <c r="M228" s="9">
        <f t="shared" si="26"/>
        <v>496</v>
      </c>
      <c r="N228" s="1">
        <v>4896.8999999999996</v>
      </c>
      <c r="O228" s="1">
        <v>952.92</v>
      </c>
      <c r="P228" s="1">
        <v>149.93</v>
      </c>
      <c r="Q228" s="1">
        <v>175.07</v>
      </c>
      <c r="R228" s="1">
        <v>85.68</v>
      </c>
      <c r="S228" s="1">
        <v>105.98</v>
      </c>
      <c r="T228" s="3">
        <f t="shared" si="23"/>
        <v>140</v>
      </c>
      <c r="U228" s="1">
        <v>123.92</v>
      </c>
      <c r="V228" s="1">
        <v>85.5</v>
      </c>
      <c r="W228" s="9">
        <f t="shared" si="24"/>
        <v>538</v>
      </c>
      <c r="X228" s="1">
        <v>25.08</v>
      </c>
      <c r="Y228" s="1">
        <v>33.979999999999997</v>
      </c>
      <c r="Z228" s="1">
        <v>73.5</v>
      </c>
      <c r="AA228" s="1">
        <v>0.93</v>
      </c>
      <c r="AB228" s="1">
        <v>0.93</v>
      </c>
      <c r="AC228" s="1">
        <v>0.17</v>
      </c>
      <c r="AD228" s="1">
        <v>11.93</v>
      </c>
      <c r="AE228" s="1">
        <v>16.91</v>
      </c>
      <c r="AF228" s="1">
        <v>7.98</v>
      </c>
      <c r="AG228" s="1">
        <v>0.04</v>
      </c>
      <c r="AH228" s="3">
        <f t="shared" si="25"/>
        <v>837</v>
      </c>
      <c r="AI228" s="1">
        <v>27.92</v>
      </c>
      <c r="AJ228" s="1" t="s">
        <v>37</v>
      </c>
      <c r="AK228" s="1">
        <v>2021</v>
      </c>
      <c r="AL228" s="3">
        <f>$H$1*H228+$J$1*J228+$T$1*T228+$AH$1*AH228</f>
        <v>400.65</v>
      </c>
      <c r="AM228" s="12">
        <f t="shared" si="27"/>
        <v>226</v>
      </c>
    </row>
    <row r="229" spans="1:39" x14ac:dyDescent="0.35">
      <c r="A229" s="1" t="s">
        <v>1347</v>
      </c>
      <c r="B229" s="1" t="s">
        <v>77</v>
      </c>
      <c r="C229" s="1" t="s">
        <v>1189</v>
      </c>
      <c r="D229" s="1" t="s">
        <v>318</v>
      </c>
      <c r="E229" s="1">
        <v>18</v>
      </c>
      <c r="F229" s="1">
        <v>2002</v>
      </c>
      <c r="G229" s="1">
        <v>8.93</v>
      </c>
      <c r="H229" s="3">
        <f t="shared" si="21"/>
        <v>745</v>
      </c>
      <c r="I229" s="1">
        <v>442.99</v>
      </c>
      <c r="J229" s="3">
        <f t="shared" si="22"/>
        <v>108</v>
      </c>
      <c r="K229" s="1">
        <v>493.96</v>
      </c>
      <c r="L229" s="1">
        <v>89.68</v>
      </c>
      <c r="M229" s="9">
        <f t="shared" si="26"/>
        <v>93</v>
      </c>
      <c r="N229" s="1">
        <v>8944.98</v>
      </c>
      <c r="O229" s="1">
        <v>1964.98</v>
      </c>
      <c r="P229" s="1">
        <v>158.9</v>
      </c>
      <c r="Q229" s="1">
        <v>170.04</v>
      </c>
      <c r="R229" s="1">
        <v>93.43</v>
      </c>
      <c r="S229" s="1">
        <v>201.09</v>
      </c>
      <c r="T229" s="3">
        <f t="shared" si="23"/>
        <v>101</v>
      </c>
      <c r="U229" s="1">
        <v>218.97</v>
      </c>
      <c r="V229" s="1">
        <v>91.79</v>
      </c>
      <c r="W229" s="9">
        <f t="shared" si="24"/>
        <v>179</v>
      </c>
      <c r="X229" s="1">
        <v>73.95</v>
      </c>
      <c r="Y229" s="1">
        <v>91.97</v>
      </c>
      <c r="Z229" s="1">
        <v>80.459999999999994</v>
      </c>
      <c r="AA229" s="1">
        <v>-0.05</v>
      </c>
      <c r="AB229" s="1">
        <v>0.19</v>
      </c>
      <c r="AC229" s="1">
        <v>-0.15</v>
      </c>
      <c r="AD229" s="1">
        <v>1.92</v>
      </c>
      <c r="AE229" s="1">
        <v>38.97</v>
      </c>
      <c r="AF229" s="1">
        <v>4.0199999999999996</v>
      </c>
      <c r="AG229" s="1">
        <v>0.03</v>
      </c>
      <c r="AH229" s="3">
        <f t="shared" si="25"/>
        <v>877</v>
      </c>
      <c r="AI229" s="1">
        <v>35.97</v>
      </c>
      <c r="AJ229" s="1" t="s">
        <v>79</v>
      </c>
      <c r="AK229" s="1">
        <v>2021</v>
      </c>
      <c r="AL229" s="3">
        <f>$H$1*H229+$J$1*J229+$T$1*T229+$AH$1*AH229</f>
        <v>400.65</v>
      </c>
      <c r="AM229" s="12">
        <f t="shared" si="27"/>
        <v>226</v>
      </c>
    </row>
    <row r="230" spans="1:39" x14ac:dyDescent="0.35">
      <c r="A230" s="1" t="s">
        <v>315</v>
      </c>
      <c r="B230" s="1" t="s">
        <v>44</v>
      </c>
      <c r="C230" s="1" t="s">
        <v>26</v>
      </c>
      <c r="D230" s="1" t="s">
        <v>99</v>
      </c>
      <c r="E230" s="1">
        <v>20</v>
      </c>
      <c r="F230" s="1">
        <v>2000</v>
      </c>
      <c r="G230" s="1">
        <v>22.89</v>
      </c>
      <c r="H230" s="3">
        <f t="shared" si="21"/>
        <v>289</v>
      </c>
      <c r="I230" s="1">
        <v>50.68</v>
      </c>
      <c r="J230" s="3">
        <f t="shared" si="22"/>
        <v>352</v>
      </c>
      <c r="K230" s="1">
        <v>64.45</v>
      </c>
      <c r="L230" s="1">
        <v>78.790000000000006</v>
      </c>
      <c r="M230" s="9">
        <f t="shared" si="26"/>
        <v>629</v>
      </c>
      <c r="N230" s="1">
        <v>784.99</v>
      </c>
      <c r="O230" s="1">
        <v>232.28</v>
      </c>
      <c r="P230" s="1">
        <v>28.56</v>
      </c>
      <c r="Q230" s="1">
        <v>32.96</v>
      </c>
      <c r="R230" s="1">
        <v>86.85</v>
      </c>
      <c r="S230" s="1">
        <v>17.13</v>
      </c>
      <c r="T230" s="3">
        <f t="shared" si="23"/>
        <v>500</v>
      </c>
      <c r="U230" s="1">
        <v>20.62</v>
      </c>
      <c r="V230" s="1">
        <v>83.41</v>
      </c>
      <c r="W230" s="9">
        <f t="shared" si="24"/>
        <v>644</v>
      </c>
      <c r="X230" s="1">
        <v>3.8</v>
      </c>
      <c r="Y230" s="1">
        <v>7.25</v>
      </c>
      <c r="Z230" s="1">
        <v>52.07</v>
      </c>
      <c r="AA230" s="1">
        <v>0.49</v>
      </c>
      <c r="AB230" s="1">
        <v>0.4</v>
      </c>
      <c r="AC230" s="1">
        <v>0.26</v>
      </c>
      <c r="AD230" s="1">
        <v>2.89</v>
      </c>
      <c r="AE230" s="1">
        <v>2.36</v>
      </c>
      <c r="AF230" s="1">
        <v>3.63</v>
      </c>
      <c r="AG230" s="1">
        <v>0.24</v>
      </c>
      <c r="AH230" s="3">
        <f t="shared" si="25"/>
        <v>417</v>
      </c>
      <c r="AI230" s="1">
        <v>6.43</v>
      </c>
      <c r="AJ230" s="1" t="s">
        <v>50</v>
      </c>
      <c r="AK230" s="1">
        <v>2021</v>
      </c>
      <c r="AL230" s="3">
        <f>$H$1*H230+$J$1*J230+$T$1*T230+$AH$1*AH230</f>
        <v>402.20000000000005</v>
      </c>
      <c r="AM230" s="12">
        <f t="shared" si="27"/>
        <v>228</v>
      </c>
    </row>
    <row r="231" spans="1:39" x14ac:dyDescent="0.35">
      <c r="A231" s="1" t="s">
        <v>1348</v>
      </c>
      <c r="B231" s="1" t="s">
        <v>44</v>
      </c>
      <c r="C231" s="1" t="s">
        <v>1189</v>
      </c>
      <c r="D231" s="1" t="s">
        <v>103</v>
      </c>
      <c r="E231" s="1">
        <v>21</v>
      </c>
      <c r="F231" s="1">
        <v>1999</v>
      </c>
      <c r="G231" s="1">
        <v>31.93</v>
      </c>
      <c r="H231" s="3">
        <f t="shared" si="21"/>
        <v>48</v>
      </c>
      <c r="I231" s="1">
        <v>40.630000000000003</v>
      </c>
      <c r="J231" s="3">
        <f t="shared" si="22"/>
        <v>513</v>
      </c>
      <c r="K231" s="1">
        <v>47.08</v>
      </c>
      <c r="L231" s="1">
        <v>86.3</v>
      </c>
      <c r="M231" s="9">
        <f t="shared" si="26"/>
        <v>238</v>
      </c>
      <c r="N231" s="1">
        <v>781.37</v>
      </c>
      <c r="O231" s="1">
        <v>189.54</v>
      </c>
      <c r="P231" s="1">
        <v>16.32</v>
      </c>
      <c r="Q231" s="1">
        <v>18.190000000000001</v>
      </c>
      <c r="R231" s="1">
        <v>90.44</v>
      </c>
      <c r="S231" s="1">
        <v>17.75</v>
      </c>
      <c r="T231" s="3">
        <f t="shared" si="23"/>
        <v>476</v>
      </c>
      <c r="U231" s="1">
        <v>19.510000000000002</v>
      </c>
      <c r="V231" s="1">
        <v>90.37</v>
      </c>
      <c r="W231" s="9">
        <f t="shared" si="24"/>
        <v>262</v>
      </c>
      <c r="X231" s="1">
        <v>6.09</v>
      </c>
      <c r="Y231" s="1">
        <v>8.24</v>
      </c>
      <c r="Z231" s="1">
        <v>73.510000000000005</v>
      </c>
      <c r="AA231" s="1">
        <v>7.0000000000000007E-2</v>
      </c>
      <c r="AB231" s="1">
        <v>0.1</v>
      </c>
      <c r="AC231" s="1">
        <v>-0.06</v>
      </c>
      <c r="AD231" s="1">
        <v>0.54</v>
      </c>
      <c r="AE231" s="1">
        <v>3.55</v>
      </c>
      <c r="AF231" s="1">
        <v>0.73</v>
      </c>
      <c r="AG231" s="1">
        <v>0.34</v>
      </c>
      <c r="AH231" s="3">
        <f t="shared" si="25"/>
        <v>331</v>
      </c>
      <c r="AI231" s="1">
        <v>3</v>
      </c>
      <c r="AJ231" s="1" t="s">
        <v>46</v>
      </c>
      <c r="AK231" s="1">
        <v>2021</v>
      </c>
      <c r="AL231" s="3">
        <f>$H$1*H231+$J$1*J231+$T$1*T231+$AH$1*AH231</f>
        <v>402.65000000000003</v>
      </c>
      <c r="AM231" s="12">
        <f t="shared" si="27"/>
        <v>229</v>
      </c>
    </row>
    <row r="232" spans="1:39" x14ac:dyDescent="0.35">
      <c r="A232" s="1" t="s">
        <v>542</v>
      </c>
      <c r="B232" s="1" t="s">
        <v>25</v>
      </c>
      <c r="C232" s="1" t="s">
        <v>26</v>
      </c>
      <c r="D232" s="1" t="s">
        <v>251</v>
      </c>
      <c r="E232" s="1">
        <v>23</v>
      </c>
      <c r="F232" s="1">
        <v>1997</v>
      </c>
      <c r="G232" s="1">
        <v>5.38</v>
      </c>
      <c r="H232" s="3">
        <f t="shared" si="21"/>
        <v>880</v>
      </c>
      <c r="I232" s="1">
        <v>151.96</v>
      </c>
      <c r="J232" s="3">
        <f t="shared" si="22"/>
        <v>175</v>
      </c>
      <c r="K232" s="1">
        <v>189.07</v>
      </c>
      <c r="L232" s="1">
        <v>80.3</v>
      </c>
      <c r="M232" s="9">
        <f t="shared" si="26"/>
        <v>547</v>
      </c>
      <c r="N232" s="1">
        <v>3080.9</v>
      </c>
      <c r="O232" s="1">
        <v>559.08000000000004</v>
      </c>
      <c r="P232" s="1">
        <v>53.03</v>
      </c>
      <c r="Q232" s="1">
        <v>61.05</v>
      </c>
      <c r="R232" s="1">
        <v>86.9</v>
      </c>
      <c r="S232" s="1">
        <v>72.959999999999994</v>
      </c>
      <c r="T232" s="3">
        <f t="shared" si="23"/>
        <v>163</v>
      </c>
      <c r="U232" s="1">
        <v>84.98</v>
      </c>
      <c r="V232" s="1">
        <v>85.96</v>
      </c>
      <c r="W232" s="9">
        <f t="shared" si="24"/>
        <v>510</v>
      </c>
      <c r="X232" s="1">
        <v>23.06</v>
      </c>
      <c r="Y232" s="1">
        <v>34.950000000000003</v>
      </c>
      <c r="Z232" s="1">
        <v>65.69</v>
      </c>
      <c r="AA232" s="1">
        <v>1.97</v>
      </c>
      <c r="AB232" s="1">
        <v>0.67</v>
      </c>
      <c r="AC232" s="1">
        <v>1.23</v>
      </c>
      <c r="AD232" s="1">
        <v>6.99</v>
      </c>
      <c r="AE232" s="1">
        <v>14.07</v>
      </c>
      <c r="AF232" s="1">
        <v>2.06</v>
      </c>
      <c r="AG232" s="1">
        <v>7.0000000000000007E-2</v>
      </c>
      <c r="AH232" s="3">
        <f t="shared" si="25"/>
        <v>709</v>
      </c>
      <c r="AI232" s="1">
        <v>11.07</v>
      </c>
      <c r="AJ232" s="1" t="s">
        <v>37</v>
      </c>
      <c r="AK232" s="1">
        <v>2021</v>
      </c>
      <c r="AL232" s="3">
        <f>$H$1*H232+$J$1*J232+$T$1*T232+$AH$1*AH232</f>
        <v>402.7</v>
      </c>
      <c r="AM232" s="12">
        <f t="shared" si="27"/>
        <v>230</v>
      </c>
    </row>
    <row r="233" spans="1:39" x14ac:dyDescent="0.35">
      <c r="A233" s="1" t="s">
        <v>1349</v>
      </c>
      <c r="B233" s="1" t="s">
        <v>81</v>
      </c>
      <c r="C233" s="1" t="s">
        <v>1189</v>
      </c>
      <c r="D233" s="1" t="s">
        <v>83</v>
      </c>
      <c r="E233" s="1">
        <v>29</v>
      </c>
      <c r="F233" s="1">
        <v>1991</v>
      </c>
      <c r="G233" s="1">
        <v>22.55</v>
      </c>
      <c r="H233" s="3">
        <f t="shared" si="21"/>
        <v>303</v>
      </c>
      <c r="I233" s="1">
        <v>50.06</v>
      </c>
      <c r="J233" s="3">
        <f t="shared" si="22"/>
        <v>358</v>
      </c>
      <c r="K233" s="1">
        <v>57.71</v>
      </c>
      <c r="L233" s="1">
        <v>86.66</v>
      </c>
      <c r="M233" s="9">
        <f t="shared" si="26"/>
        <v>219</v>
      </c>
      <c r="N233" s="1">
        <v>846.13</v>
      </c>
      <c r="O233" s="1">
        <v>240.38</v>
      </c>
      <c r="P233" s="1">
        <v>24.27</v>
      </c>
      <c r="Q233" s="1">
        <v>26.13</v>
      </c>
      <c r="R233" s="1">
        <v>92.19</v>
      </c>
      <c r="S233" s="1">
        <v>20.100000000000001</v>
      </c>
      <c r="T233" s="3">
        <f t="shared" si="23"/>
        <v>396</v>
      </c>
      <c r="U233" s="1">
        <v>22.53</v>
      </c>
      <c r="V233" s="1">
        <v>88.96</v>
      </c>
      <c r="W233" s="9">
        <f t="shared" si="24"/>
        <v>350</v>
      </c>
      <c r="X233" s="1">
        <v>4.3499999999999996</v>
      </c>
      <c r="Y233" s="1">
        <v>6.43</v>
      </c>
      <c r="Z233" s="1">
        <v>67.209999999999994</v>
      </c>
      <c r="AA233" s="1">
        <v>0.1</v>
      </c>
      <c r="AB233" s="1">
        <v>0.05</v>
      </c>
      <c r="AC233" s="1">
        <v>-0.03</v>
      </c>
      <c r="AD233" s="1">
        <v>0.55000000000000004</v>
      </c>
      <c r="AE233" s="1">
        <v>3.82</v>
      </c>
      <c r="AF233" s="1">
        <v>0.52</v>
      </c>
      <c r="AG233" s="1">
        <v>0.18</v>
      </c>
      <c r="AH233" s="3">
        <f t="shared" si="25"/>
        <v>494</v>
      </c>
      <c r="AI233" s="1">
        <v>4.0599999999999996</v>
      </c>
      <c r="AJ233" s="1" t="s">
        <v>50</v>
      </c>
      <c r="AK233" s="1">
        <v>2021</v>
      </c>
      <c r="AL233" s="3">
        <f>$H$1*H233+$J$1*J233+$T$1*T233+$AH$1*AH233</f>
        <v>402.79999999999995</v>
      </c>
      <c r="AM233" s="12">
        <f t="shared" si="27"/>
        <v>231</v>
      </c>
    </row>
    <row r="234" spans="1:39" x14ac:dyDescent="0.35">
      <c r="A234" s="1" t="s">
        <v>1350</v>
      </c>
      <c r="B234" s="1" t="s">
        <v>559</v>
      </c>
      <c r="C234" s="1" t="s">
        <v>1207</v>
      </c>
      <c r="D234" s="1" t="s">
        <v>85</v>
      </c>
      <c r="E234" s="1">
        <v>36</v>
      </c>
      <c r="F234" s="1">
        <v>1984</v>
      </c>
      <c r="G234" s="1">
        <v>25.42</v>
      </c>
      <c r="H234" s="3">
        <f t="shared" si="21"/>
        <v>211</v>
      </c>
      <c r="I234" s="1">
        <v>58.39</v>
      </c>
      <c r="J234" s="3">
        <f t="shared" si="22"/>
        <v>281</v>
      </c>
      <c r="K234" s="1">
        <v>65.45</v>
      </c>
      <c r="L234" s="1">
        <v>89.01</v>
      </c>
      <c r="M234" s="9">
        <f t="shared" si="26"/>
        <v>110</v>
      </c>
      <c r="N234" s="1">
        <v>1174.3699999999999</v>
      </c>
      <c r="O234" s="1">
        <v>357.93</v>
      </c>
      <c r="P234" s="1">
        <v>19.27</v>
      </c>
      <c r="Q234" s="1">
        <v>21.26</v>
      </c>
      <c r="R234" s="1">
        <v>90.15</v>
      </c>
      <c r="S234" s="1">
        <v>29.29</v>
      </c>
      <c r="T234" s="3">
        <f t="shared" si="23"/>
        <v>241</v>
      </c>
      <c r="U234" s="1">
        <v>31.42</v>
      </c>
      <c r="V234" s="1">
        <v>93.53</v>
      </c>
      <c r="W234" s="9">
        <f t="shared" si="24"/>
        <v>111</v>
      </c>
      <c r="X234" s="1">
        <v>8.8800000000000008</v>
      </c>
      <c r="Y234" s="1">
        <v>11.55</v>
      </c>
      <c r="Z234" s="1">
        <v>78.400000000000006</v>
      </c>
      <c r="AA234" s="1">
        <v>-0.02</v>
      </c>
      <c r="AB234" s="1">
        <v>-0.01</v>
      </c>
      <c r="AC234" s="1">
        <v>-0.1</v>
      </c>
      <c r="AD234" s="1">
        <v>0.21</v>
      </c>
      <c r="AE234" s="1">
        <v>5.51</v>
      </c>
      <c r="AF234" s="1">
        <v>0.63</v>
      </c>
      <c r="AG234" s="1">
        <v>0.06</v>
      </c>
      <c r="AH234" s="3">
        <f t="shared" si="25"/>
        <v>753</v>
      </c>
      <c r="AI234" s="1">
        <v>5.25</v>
      </c>
      <c r="AJ234" s="1" t="s">
        <v>50</v>
      </c>
      <c r="AK234" s="1">
        <v>2021</v>
      </c>
      <c r="AL234" s="3">
        <f>$H$1*H234+$J$1*J234+$T$1*T234+$AH$1*AH234</f>
        <v>405.6</v>
      </c>
      <c r="AM234" s="12">
        <f t="shared" si="27"/>
        <v>232</v>
      </c>
    </row>
    <row r="235" spans="1:39" x14ac:dyDescent="0.35">
      <c r="A235" s="1" t="s">
        <v>1351</v>
      </c>
      <c r="B235" s="1" t="s">
        <v>57</v>
      </c>
      <c r="C235" s="1" t="s">
        <v>1207</v>
      </c>
      <c r="D235" s="1" t="s">
        <v>154</v>
      </c>
      <c r="E235" s="1">
        <v>30</v>
      </c>
      <c r="F235" s="1">
        <v>1990</v>
      </c>
      <c r="G235" s="1">
        <v>26.59</v>
      </c>
      <c r="H235" s="3">
        <f t="shared" si="21"/>
        <v>181</v>
      </c>
      <c r="I235" s="1">
        <v>37.979999999999997</v>
      </c>
      <c r="J235" s="3">
        <f t="shared" si="22"/>
        <v>580</v>
      </c>
      <c r="K235" s="1">
        <v>49.63</v>
      </c>
      <c r="L235" s="1">
        <v>76.680000000000007</v>
      </c>
      <c r="M235" s="9">
        <f t="shared" si="26"/>
        <v>746</v>
      </c>
      <c r="N235" s="1">
        <v>763.52</v>
      </c>
      <c r="O235" s="1">
        <v>334.3</v>
      </c>
      <c r="P235" s="1">
        <v>14.43</v>
      </c>
      <c r="Q235" s="1">
        <v>16.899999999999999</v>
      </c>
      <c r="R235" s="1">
        <v>85.74</v>
      </c>
      <c r="S235" s="1">
        <v>16.73</v>
      </c>
      <c r="T235" s="3">
        <f t="shared" si="23"/>
        <v>514</v>
      </c>
      <c r="U235" s="1">
        <v>21.08</v>
      </c>
      <c r="V235" s="1">
        <v>79.81</v>
      </c>
      <c r="W235" s="9">
        <f t="shared" si="24"/>
        <v>823</v>
      </c>
      <c r="X235" s="1">
        <v>6.1</v>
      </c>
      <c r="Y235" s="1">
        <v>9.7100000000000009</v>
      </c>
      <c r="Z235" s="1">
        <v>64.260000000000005</v>
      </c>
      <c r="AA235" s="1">
        <v>0.15</v>
      </c>
      <c r="AB235" s="1">
        <v>-0.02</v>
      </c>
      <c r="AC235" s="1">
        <v>-0.03</v>
      </c>
      <c r="AD235" s="1">
        <v>0.95</v>
      </c>
      <c r="AE235" s="1">
        <v>3.07</v>
      </c>
      <c r="AF235" s="1">
        <v>1.36</v>
      </c>
      <c r="AG235" s="1">
        <v>0.79</v>
      </c>
      <c r="AH235" s="3">
        <f t="shared" si="25"/>
        <v>189</v>
      </c>
      <c r="AI235" s="1">
        <v>4.8600000000000003</v>
      </c>
      <c r="AJ235" s="1" t="s">
        <v>50</v>
      </c>
      <c r="AK235" s="1">
        <v>2021</v>
      </c>
      <c r="AL235" s="3">
        <f>$H$1*H235+$J$1*J235+$T$1*T235+$AH$1*AH235</f>
        <v>406.3</v>
      </c>
      <c r="AM235" s="12">
        <f t="shared" si="27"/>
        <v>233</v>
      </c>
    </row>
    <row r="236" spans="1:39" x14ac:dyDescent="0.35">
      <c r="A236" s="1" t="s">
        <v>1352</v>
      </c>
      <c r="B236" s="1" t="s">
        <v>71</v>
      </c>
      <c r="C236" s="1" t="s">
        <v>1189</v>
      </c>
      <c r="D236" s="1" t="s">
        <v>251</v>
      </c>
      <c r="E236" s="1">
        <v>27</v>
      </c>
      <c r="F236" s="1">
        <v>1992</v>
      </c>
      <c r="G236" s="1">
        <v>17.940000000000001</v>
      </c>
      <c r="H236" s="3">
        <f t="shared" si="21"/>
        <v>433</v>
      </c>
      <c r="I236" s="1">
        <v>907.07</v>
      </c>
      <c r="J236" s="3">
        <f t="shared" si="22"/>
        <v>45</v>
      </c>
      <c r="K236" s="1">
        <v>1090.08</v>
      </c>
      <c r="L236" s="1">
        <v>83.16</v>
      </c>
      <c r="M236" s="9">
        <f t="shared" si="26"/>
        <v>406</v>
      </c>
      <c r="N236" s="1">
        <v>20194.98</v>
      </c>
      <c r="O236" s="1">
        <v>5252.98</v>
      </c>
      <c r="P236" s="1">
        <v>253.05</v>
      </c>
      <c r="Q236" s="1">
        <v>293.94</v>
      </c>
      <c r="R236" s="1">
        <v>86.09</v>
      </c>
      <c r="S236" s="1">
        <v>459.01</v>
      </c>
      <c r="T236" s="3">
        <f t="shared" si="23"/>
        <v>32</v>
      </c>
      <c r="U236" s="1">
        <v>507.06</v>
      </c>
      <c r="V236" s="1">
        <v>90.47</v>
      </c>
      <c r="W236" s="9">
        <f t="shared" si="24"/>
        <v>254</v>
      </c>
      <c r="X236" s="1">
        <v>186.02</v>
      </c>
      <c r="Y236" s="1">
        <v>262.89999999999998</v>
      </c>
      <c r="Z236" s="1">
        <v>70.7</v>
      </c>
      <c r="AA236" s="1">
        <v>0.9</v>
      </c>
      <c r="AB236" s="1">
        <v>2.38</v>
      </c>
      <c r="AC236" s="1">
        <v>-1.41</v>
      </c>
      <c r="AD236" s="1">
        <v>25.01</v>
      </c>
      <c r="AE236" s="1">
        <v>80.069999999999993</v>
      </c>
      <c r="AF236" s="1">
        <v>10.98</v>
      </c>
      <c r="AG236" s="1">
        <v>-0.05</v>
      </c>
      <c r="AH236" s="3">
        <f t="shared" si="25"/>
        <v>1138</v>
      </c>
      <c r="AI236" s="1">
        <v>99.9</v>
      </c>
      <c r="AJ236" s="1" t="s">
        <v>37</v>
      </c>
      <c r="AK236" s="1">
        <v>2021</v>
      </c>
      <c r="AL236" s="3">
        <f>$H$1*H236+$J$1*J236+$T$1*T236+$AH$1*AH236</f>
        <v>408.45</v>
      </c>
      <c r="AM236" s="12">
        <f t="shared" si="27"/>
        <v>234</v>
      </c>
    </row>
    <row r="237" spans="1:39" x14ac:dyDescent="0.35">
      <c r="A237" s="1" t="s">
        <v>499</v>
      </c>
      <c r="B237" s="1" t="s">
        <v>77</v>
      </c>
      <c r="C237" s="1" t="s">
        <v>26</v>
      </c>
      <c r="D237" s="1" t="s">
        <v>318</v>
      </c>
      <c r="E237" s="1">
        <v>28</v>
      </c>
      <c r="F237" s="1">
        <v>1991</v>
      </c>
      <c r="G237" s="1">
        <v>4.2300000000000004</v>
      </c>
      <c r="H237" s="3">
        <f t="shared" si="21"/>
        <v>933</v>
      </c>
      <c r="I237" s="1">
        <v>107.03</v>
      </c>
      <c r="J237" s="3">
        <f t="shared" si="22"/>
        <v>186</v>
      </c>
      <c r="K237" s="1">
        <v>136.93</v>
      </c>
      <c r="L237" s="1">
        <v>78.010000000000005</v>
      </c>
      <c r="M237" s="9">
        <f t="shared" si="26"/>
        <v>673</v>
      </c>
      <c r="N237" s="1">
        <v>1900.04</v>
      </c>
      <c r="O237" s="1">
        <v>603.01</v>
      </c>
      <c r="P237" s="1">
        <v>48.05</v>
      </c>
      <c r="Q237" s="1">
        <v>55.93</v>
      </c>
      <c r="R237" s="1">
        <v>85.66</v>
      </c>
      <c r="S237" s="1">
        <v>48.03</v>
      </c>
      <c r="T237" s="3">
        <f t="shared" si="23"/>
        <v>181</v>
      </c>
      <c r="U237" s="1">
        <v>59.96</v>
      </c>
      <c r="V237" s="1">
        <v>80</v>
      </c>
      <c r="W237" s="9">
        <f t="shared" si="24"/>
        <v>812</v>
      </c>
      <c r="X237" s="1">
        <v>7.9</v>
      </c>
      <c r="Y237" s="1">
        <v>10.97</v>
      </c>
      <c r="Z237" s="1">
        <v>72.69</v>
      </c>
      <c r="AA237" s="1">
        <v>0.04</v>
      </c>
      <c r="AB237" s="1">
        <v>0.59</v>
      </c>
      <c r="AC237" s="1">
        <v>-0.6</v>
      </c>
      <c r="AD237" s="1">
        <v>2.97</v>
      </c>
      <c r="AE237" s="1">
        <v>5.97</v>
      </c>
      <c r="AF237" s="1">
        <v>7.94</v>
      </c>
      <c r="AG237" s="1">
        <v>0.08</v>
      </c>
      <c r="AH237" s="3">
        <f t="shared" si="25"/>
        <v>685</v>
      </c>
      <c r="AI237" s="1">
        <v>19.100000000000001</v>
      </c>
      <c r="AJ237" s="1" t="s">
        <v>79</v>
      </c>
      <c r="AK237" s="1">
        <v>2021</v>
      </c>
      <c r="AL237" s="3">
        <f>$H$1*H237+$J$1*J237+$T$1*T237+$AH$1*AH237</f>
        <v>409.15</v>
      </c>
      <c r="AM237" s="12">
        <f t="shared" si="27"/>
        <v>235</v>
      </c>
    </row>
    <row r="238" spans="1:39" x14ac:dyDescent="0.35">
      <c r="A238" s="1" t="s">
        <v>1353</v>
      </c>
      <c r="B238" s="1" t="s">
        <v>476</v>
      </c>
      <c r="C238" s="1" t="s">
        <v>1189</v>
      </c>
      <c r="D238" s="1" t="s">
        <v>168</v>
      </c>
      <c r="E238" s="1">
        <v>35</v>
      </c>
      <c r="F238" s="1">
        <v>1985</v>
      </c>
      <c r="G238" s="1">
        <v>9.85</v>
      </c>
      <c r="H238" s="3">
        <f t="shared" si="21"/>
        <v>716</v>
      </c>
      <c r="I238" s="1">
        <v>164.92</v>
      </c>
      <c r="J238" s="3">
        <f t="shared" si="22"/>
        <v>169</v>
      </c>
      <c r="K238" s="1">
        <v>218.92</v>
      </c>
      <c r="L238" s="1">
        <v>75.36</v>
      </c>
      <c r="M238" s="9">
        <f t="shared" si="26"/>
        <v>819</v>
      </c>
      <c r="N238" s="1">
        <v>2533.94</v>
      </c>
      <c r="O238" s="1">
        <v>973.04</v>
      </c>
      <c r="P238" s="1">
        <v>84.99</v>
      </c>
      <c r="Q238" s="1">
        <v>107.98</v>
      </c>
      <c r="R238" s="1">
        <v>78.69</v>
      </c>
      <c r="S238" s="1">
        <v>60.07</v>
      </c>
      <c r="T238" s="3">
        <f t="shared" si="23"/>
        <v>170</v>
      </c>
      <c r="U238" s="1">
        <v>77.05</v>
      </c>
      <c r="V238" s="1">
        <v>77.81</v>
      </c>
      <c r="W238" s="9">
        <f t="shared" si="24"/>
        <v>905</v>
      </c>
      <c r="X238" s="1">
        <v>12.99</v>
      </c>
      <c r="Y238" s="1">
        <v>21.91</v>
      </c>
      <c r="Z238" s="1">
        <v>59.03</v>
      </c>
      <c r="AA238" s="1">
        <v>-0.09</v>
      </c>
      <c r="AB238" s="1">
        <v>7.0000000000000007E-2</v>
      </c>
      <c r="AC238" s="1">
        <v>-0.14000000000000001</v>
      </c>
      <c r="AD238" s="1">
        <v>1.92</v>
      </c>
      <c r="AE238" s="1">
        <v>17.02</v>
      </c>
      <c r="AF238" s="1">
        <v>1.93</v>
      </c>
      <c r="AG238" s="1">
        <v>0.05</v>
      </c>
      <c r="AH238" s="3">
        <f t="shared" si="25"/>
        <v>788</v>
      </c>
      <c r="AI238" s="1">
        <v>21</v>
      </c>
      <c r="AJ238" s="1" t="s">
        <v>37</v>
      </c>
      <c r="AK238" s="1">
        <v>2021</v>
      </c>
      <c r="AL238" s="3">
        <f>$H$1*H238+$J$1*J238+$T$1*T238+$AH$1*AH238</f>
        <v>409.65</v>
      </c>
      <c r="AM238" s="12">
        <f t="shared" si="27"/>
        <v>236</v>
      </c>
    </row>
    <row r="239" spans="1:39" x14ac:dyDescent="0.35">
      <c r="A239" s="1" t="s">
        <v>1354</v>
      </c>
      <c r="B239" s="1" t="s">
        <v>44</v>
      </c>
      <c r="C239" s="1" t="s">
        <v>1189</v>
      </c>
      <c r="D239" s="1" t="s">
        <v>103</v>
      </c>
      <c r="E239" s="1">
        <v>33</v>
      </c>
      <c r="F239" s="1">
        <v>1987</v>
      </c>
      <c r="G239" s="1">
        <v>7.97</v>
      </c>
      <c r="H239" s="3">
        <f t="shared" si="21"/>
        <v>778</v>
      </c>
      <c r="I239" s="1">
        <v>47.2</v>
      </c>
      <c r="J239" s="3">
        <f t="shared" si="22"/>
        <v>399</v>
      </c>
      <c r="K239" s="1">
        <v>54.24</v>
      </c>
      <c r="L239" s="1">
        <v>87.29</v>
      </c>
      <c r="M239" s="9">
        <f t="shared" si="26"/>
        <v>186</v>
      </c>
      <c r="N239" s="1">
        <v>926.93</v>
      </c>
      <c r="O239" s="1">
        <v>220.11</v>
      </c>
      <c r="P239" s="1">
        <v>18.62</v>
      </c>
      <c r="Q239" s="1">
        <v>20.440000000000001</v>
      </c>
      <c r="R239" s="1">
        <v>90.68</v>
      </c>
      <c r="S239" s="1">
        <v>20.47</v>
      </c>
      <c r="T239" s="3">
        <f t="shared" si="23"/>
        <v>384</v>
      </c>
      <c r="U239" s="1">
        <v>22.14</v>
      </c>
      <c r="V239" s="1">
        <v>92.08</v>
      </c>
      <c r="W239" s="9">
        <f t="shared" si="24"/>
        <v>165</v>
      </c>
      <c r="X239" s="1">
        <v>7.79</v>
      </c>
      <c r="Y239" s="1">
        <v>9.66</v>
      </c>
      <c r="Z239" s="1">
        <v>80.349999999999994</v>
      </c>
      <c r="AA239" s="1">
        <v>-0.01</v>
      </c>
      <c r="AB239" s="1">
        <v>0</v>
      </c>
      <c r="AC239" s="1">
        <v>0.03</v>
      </c>
      <c r="AD239" s="1">
        <v>0.63</v>
      </c>
      <c r="AE239" s="1">
        <v>5.13</v>
      </c>
      <c r="AF239" s="1">
        <v>0.68</v>
      </c>
      <c r="AG239" s="1">
        <v>0.35</v>
      </c>
      <c r="AH239" s="3">
        <f t="shared" si="25"/>
        <v>322</v>
      </c>
      <c r="AI239" s="1">
        <v>3.23</v>
      </c>
      <c r="AJ239" s="1" t="s">
        <v>46</v>
      </c>
      <c r="AK239" s="1">
        <v>2021</v>
      </c>
      <c r="AL239" s="3">
        <f>$H$1*H239+$J$1*J239+$T$1*T239+$AH$1*AH239</f>
        <v>410.04999999999995</v>
      </c>
      <c r="AM239" s="12">
        <f t="shared" si="27"/>
        <v>237</v>
      </c>
    </row>
    <row r="240" spans="1:39" x14ac:dyDescent="0.35">
      <c r="A240" s="1" t="s">
        <v>1355</v>
      </c>
      <c r="B240" s="1" t="s">
        <v>57</v>
      </c>
      <c r="C240" s="1" t="s">
        <v>1189</v>
      </c>
      <c r="D240" s="1" t="s">
        <v>178</v>
      </c>
      <c r="E240" s="1">
        <v>30</v>
      </c>
      <c r="F240" s="1">
        <v>1990</v>
      </c>
      <c r="G240" s="1">
        <v>5.32</v>
      </c>
      <c r="H240" s="3">
        <f t="shared" si="21"/>
        <v>882</v>
      </c>
      <c r="I240" s="1">
        <v>63.09</v>
      </c>
      <c r="J240" s="3">
        <f t="shared" si="22"/>
        <v>257</v>
      </c>
      <c r="K240" s="1">
        <v>71.02</v>
      </c>
      <c r="L240" s="1">
        <v>88.53</v>
      </c>
      <c r="M240" s="9">
        <f t="shared" si="26"/>
        <v>131</v>
      </c>
      <c r="N240" s="1">
        <v>1031.26</v>
      </c>
      <c r="O240" s="1">
        <v>237.62</v>
      </c>
      <c r="P240" s="1">
        <v>31.11</v>
      </c>
      <c r="Q240" s="1">
        <v>34.69</v>
      </c>
      <c r="R240" s="1">
        <v>89.84</v>
      </c>
      <c r="S240" s="1">
        <v>25.17</v>
      </c>
      <c r="T240" s="3">
        <f t="shared" si="23"/>
        <v>284</v>
      </c>
      <c r="U240" s="1">
        <v>26.33</v>
      </c>
      <c r="V240" s="1">
        <v>95.79</v>
      </c>
      <c r="W240" s="9">
        <f t="shared" si="24"/>
        <v>69</v>
      </c>
      <c r="X240" s="1">
        <v>4.57</v>
      </c>
      <c r="Y240" s="1">
        <v>6.4</v>
      </c>
      <c r="Z240" s="1">
        <v>73.48</v>
      </c>
      <c r="AA240" s="1">
        <v>-0.06</v>
      </c>
      <c r="AB240" s="1">
        <v>0.06</v>
      </c>
      <c r="AC240" s="1">
        <v>0.02</v>
      </c>
      <c r="AD240" s="1">
        <v>0.5</v>
      </c>
      <c r="AE240" s="1">
        <v>4.72</v>
      </c>
      <c r="AF240" s="1">
        <v>0.8</v>
      </c>
      <c r="AG240" s="1">
        <v>0.15</v>
      </c>
      <c r="AH240" s="3">
        <f t="shared" si="25"/>
        <v>537</v>
      </c>
      <c r="AI240" s="1">
        <v>4.05</v>
      </c>
      <c r="AJ240" s="1" t="s">
        <v>33</v>
      </c>
      <c r="AK240" s="1">
        <v>2021</v>
      </c>
      <c r="AL240" s="3">
        <f>$H$1*H240+$J$1*J240+$T$1*T240+$AH$1*AH240</f>
        <v>410.25</v>
      </c>
      <c r="AM240" s="12">
        <f t="shared" si="27"/>
        <v>238</v>
      </c>
    </row>
    <row r="241" spans="1:39" x14ac:dyDescent="0.35">
      <c r="A241" s="1" t="s">
        <v>1356</v>
      </c>
      <c r="B241" s="1" t="s">
        <v>39</v>
      </c>
      <c r="C241" s="1" t="s">
        <v>1207</v>
      </c>
      <c r="D241" s="1" t="s">
        <v>357</v>
      </c>
      <c r="E241" s="1">
        <v>17</v>
      </c>
      <c r="F241" s="1">
        <v>2002</v>
      </c>
      <c r="G241" s="1">
        <v>1.83</v>
      </c>
      <c r="H241" s="3">
        <f t="shared" si="21"/>
        <v>1055</v>
      </c>
      <c r="I241" s="1">
        <v>99.02</v>
      </c>
      <c r="J241" s="3">
        <f t="shared" si="22"/>
        <v>192</v>
      </c>
      <c r="K241" s="1">
        <v>116</v>
      </c>
      <c r="L241" s="1">
        <v>85.26</v>
      </c>
      <c r="M241" s="9">
        <f t="shared" si="26"/>
        <v>284</v>
      </c>
      <c r="N241" s="1">
        <v>1553.97</v>
      </c>
      <c r="O241" s="1">
        <v>418.93</v>
      </c>
      <c r="P241" s="1">
        <v>57.04</v>
      </c>
      <c r="Q241" s="1">
        <v>63.97</v>
      </c>
      <c r="R241" s="1">
        <v>89.11</v>
      </c>
      <c r="S241" s="1">
        <v>35.01</v>
      </c>
      <c r="T241" s="3">
        <f t="shared" si="23"/>
        <v>202</v>
      </c>
      <c r="U241" s="1">
        <v>37</v>
      </c>
      <c r="V241" s="1">
        <v>94.51</v>
      </c>
      <c r="W241" s="9">
        <f t="shared" si="24"/>
        <v>87</v>
      </c>
      <c r="X241" s="1">
        <v>4.97</v>
      </c>
      <c r="Y241" s="1">
        <v>8.06</v>
      </c>
      <c r="Z241" s="1">
        <v>62.47</v>
      </c>
      <c r="AA241" s="1">
        <v>-0.02</v>
      </c>
      <c r="AB241" s="1">
        <v>7.0000000000000007E-2</v>
      </c>
      <c r="AC241" s="1">
        <v>0.09</v>
      </c>
      <c r="AD241" s="1">
        <v>0.95</v>
      </c>
      <c r="AE241" s="1">
        <v>6.02</v>
      </c>
      <c r="AF241" s="1">
        <v>-0.03</v>
      </c>
      <c r="AG241" s="1">
        <v>0.1</v>
      </c>
      <c r="AH241" s="3">
        <f t="shared" si="25"/>
        <v>628</v>
      </c>
      <c r="AI241" s="1">
        <v>2.0499999999999998</v>
      </c>
      <c r="AJ241" s="1" t="s">
        <v>37</v>
      </c>
      <c r="AK241" s="1">
        <v>2021</v>
      </c>
      <c r="AL241" s="3">
        <f>$H$1*H241+$J$1*J241+$T$1*T241+$AH$1*AH241</f>
        <v>411.6</v>
      </c>
      <c r="AM241" s="12">
        <f t="shared" si="27"/>
        <v>239</v>
      </c>
    </row>
    <row r="242" spans="1:39" x14ac:dyDescent="0.35">
      <c r="A242" s="1" t="s">
        <v>1357</v>
      </c>
      <c r="B242" s="1" t="s">
        <v>57</v>
      </c>
      <c r="C242" s="1" t="s">
        <v>1189</v>
      </c>
      <c r="D242" s="1" t="s">
        <v>187</v>
      </c>
      <c r="E242" s="1">
        <v>20</v>
      </c>
      <c r="F242" s="1">
        <v>2000</v>
      </c>
      <c r="G242" s="1">
        <v>26.88</v>
      </c>
      <c r="H242" s="3">
        <f t="shared" si="21"/>
        <v>170</v>
      </c>
      <c r="I242" s="1">
        <v>50.04</v>
      </c>
      <c r="J242" s="3">
        <f t="shared" si="22"/>
        <v>359</v>
      </c>
      <c r="K242" s="1">
        <v>60.59</v>
      </c>
      <c r="L242" s="1">
        <v>82.52</v>
      </c>
      <c r="M242" s="9">
        <f t="shared" si="26"/>
        <v>436</v>
      </c>
      <c r="N242" s="1">
        <v>1018.09</v>
      </c>
      <c r="O242" s="1">
        <v>253.29</v>
      </c>
      <c r="P242" s="1">
        <v>18.88</v>
      </c>
      <c r="Q242" s="1">
        <v>21.28</v>
      </c>
      <c r="R242" s="1">
        <v>89.16</v>
      </c>
      <c r="S242" s="1">
        <v>20.84</v>
      </c>
      <c r="T242" s="3">
        <f t="shared" si="23"/>
        <v>376</v>
      </c>
      <c r="U242" s="1">
        <v>23.94</v>
      </c>
      <c r="V242" s="1">
        <v>86.79</v>
      </c>
      <c r="W242" s="9">
        <f t="shared" si="24"/>
        <v>467</v>
      </c>
      <c r="X242" s="1">
        <v>9.0399999999999991</v>
      </c>
      <c r="Y242" s="1">
        <v>12.96</v>
      </c>
      <c r="Z242" s="1">
        <v>70.53</v>
      </c>
      <c r="AA242" s="1">
        <v>0.11</v>
      </c>
      <c r="AB242" s="1">
        <v>0.24</v>
      </c>
      <c r="AC242" s="1">
        <v>0.05</v>
      </c>
      <c r="AD242" s="1">
        <v>1.91</v>
      </c>
      <c r="AE242" s="1">
        <v>5.53</v>
      </c>
      <c r="AF242" s="1">
        <v>0.91</v>
      </c>
      <c r="AG242" s="1">
        <v>0.12</v>
      </c>
      <c r="AH242" s="3">
        <f t="shared" si="25"/>
        <v>588</v>
      </c>
      <c r="AI242" s="1">
        <v>5.25</v>
      </c>
      <c r="AJ242" s="1" t="s">
        <v>33</v>
      </c>
      <c r="AK242" s="1">
        <v>2021</v>
      </c>
      <c r="AL242" s="3">
        <f>$H$1*H242+$J$1*J242+$T$1*T242+$AH$1*AH242</f>
        <v>413.04999999999995</v>
      </c>
      <c r="AM242" s="12">
        <f t="shared" si="27"/>
        <v>240</v>
      </c>
    </row>
    <row r="243" spans="1:39" x14ac:dyDescent="0.35">
      <c r="A243" s="1" t="s">
        <v>262</v>
      </c>
      <c r="B243" s="1" t="s">
        <v>25</v>
      </c>
      <c r="C243" s="1" t="s">
        <v>26</v>
      </c>
      <c r="D243" s="1" t="s">
        <v>58</v>
      </c>
      <c r="E243" s="1">
        <v>32</v>
      </c>
      <c r="F243" s="1">
        <v>1988</v>
      </c>
      <c r="G243" s="1">
        <v>20.57</v>
      </c>
      <c r="H243" s="3">
        <f t="shared" si="21"/>
        <v>357</v>
      </c>
      <c r="I243" s="1">
        <v>43.15</v>
      </c>
      <c r="J243" s="3">
        <f t="shared" si="22"/>
        <v>471</v>
      </c>
      <c r="K243" s="1">
        <v>59.11</v>
      </c>
      <c r="L243" s="1">
        <v>73.010000000000005</v>
      </c>
      <c r="M243" s="9">
        <f t="shared" si="26"/>
        <v>947</v>
      </c>
      <c r="N243" s="1">
        <v>796.87</v>
      </c>
      <c r="O243" s="1">
        <v>269.20999999999998</v>
      </c>
      <c r="P243" s="1">
        <v>20.73</v>
      </c>
      <c r="Q243" s="1">
        <v>23.77</v>
      </c>
      <c r="R243" s="1">
        <v>87.15</v>
      </c>
      <c r="S243" s="1">
        <v>15.01</v>
      </c>
      <c r="T243" s="3">
        <f t="shared" si="23"/>
        <v>582</v>
      </c>
      <c r="U243" s="1">
        <v>20.190000000000001</v>
      </c>
      <c r="V243" s="1">
        <v>74.39</v>
      </c>
      <c r="W243" s="9">
        <f t="shared" si="24"/>
        <v>1024</v>
      </c>
      <c r="X243" s="1">
        <v>6.54</v>
      </c>
      <c r="Y243" s="1">
        <v>12.01</v>
      </c>
      <c r="Z243" s="1">
        <v>53.99</v>
      </c>
      <c r="AA243" s="1">
        <v>0.42</v>
      </c>
      <c r="AB243" s="1">
        <v>0.42</v>
      </c>
      <c r="AC243" s="1">
        <v>0.01</v>
      </c>
      <c r="AD243" s="1">
        <v>3.22</v>
      </c>
      <c r="AE243" s="1">
        <v>4.33</v>
      </c>
      <c r="AF243" s="1">
        <v>3.58</v>
      </c>
      <c r="AG243" s="1">
        <v>0.59</v>
      </c>
      <c r="AH243" s="3">
        <f t="shared" si="25"/>
        <v>224</v>
      </c>
      <c r="AI243" s="1">
        <v>6.38</v>
      </c>
      <c r="AJ243" s="1" t="s">
        <v>33</v>
      </c>
      <c r="AK243" s="1">
        <v>2021</v>
      </c>
      <c r="AL243" s="3">
        <f>$H$1*H243+$J$1*J243+$T$1*T243+$AH$1*AH243</f>
        <v>413.25</v>
      </c>
      <c r="AM243" s="12">
        <f t="shared" si="27"/>
        <v>241</v>
      </c>
    </row>
    <row r="244" spans="1:39" x14ac:dyDescent="0.35">
      <c r="A244" s="1" t="s">
        <v>1358</v>
      </c>
      <c r="B244" s="1" t="s">
        <v>57</v>
      </c>
      <c r="C244" s="1" t="s">
        <v>1189</v>
      </c>
      <c r="D244" s="1" t="s">
        <v>161</v>
      </c>
      <c r="E244" s="1">
        <v>28</v>
      </c>
      <c r="F244" s="1">
        <v>1992</v>
      </c>
      <c r="G244" s="1">
        <v>28.56</v>
      </c>
      <c r="H244" s="3">
        <f t="shared" si="21"/>
        <v>122</v>
      </c>
      <c r="I244" s="1">
        <v>48.97</v>
      </c>
      <c r="J244" s="3">
        <f t="shared" si="22"/>
        <v>381</v>
      </c>
      <c r="K244" s="1">
        <v>57.12</v>
      </c>
      <c r="L244" s="1">
        <v>85.71</v>
      </c>
      <c r="M244" s="9">
        <f t="shared" si="26"/>
        <v>264</v>
      </c>
      <c r="N244" s="1">
        <v>1065.94</v>
      </c>
      <c r="O244" s="1">
        <v>262.58999999999997</v>
      </c>
      <c r="P244" s="1">
        <v>15.66</v>
      </c>
      <c r="Q244" s="1">
        <v>17.28</v>
      </c>
      <c r="R244" s="1">
        <v>91.24</v>
      </c>
      <c r="S244" s="1">
        <v>21.99</v>
      </c>
      <c r="T244" s="3">
        <f t="shared" si="23"/>
        <v>338</v>
      </c>
      <c r="U244" s="1">
        <v>24.69</v>
      </c>
      <c r="V244" s="1">
        <v>89.52</v>
      </c>
      <c r="W244" s="9">
        <f t="shared" si="24"/>
        <v>318</v>
      </c>
      <c r="X244" s="1">
        <v>10.67</v>
      </c>
      <c r="Y244" s="1">
        <v>13.55</v>
      </c>
      <c r="Z244" s="1">
        <v>78.569999999999993</v>
      </c>
      <c r="AA244" s="1">
        <v>7.0000000000000007E-2</v>
      </c>
      <c r="AB244" s="1">
        <v>0.02</v>
      </c>
      <c r="AC244" s="1">
        <v>0.14000000000000001</v>
      </c>
      <c r="AD244" s="1">
        <v>0.7</v>
      </c>
      <c r="AE244" s="1">
        <v>5.24</v>
      </c>
      <c r="AF244" s="1">
        <v>0.56999999999999995</v>
      </c>
      <c r="AG244" s="1">
        <v>0.11</v>
      </c>
      <c r="AH244" s="3">
        <f t="shared" si="25"/>
        <v>612</v>
      </c>
      <c r="AI244" s="1">
        <v>5.39</v>
      </c>
      <c r="AJ244" s="1" t="s">
        <v>33</v>
      </c>
      <c r="AK244" s="1">
        <v>2021</v>
      </c>
      <c r="AL244" s="3">
        <f>$H$1*H244+$J$1*J244+$T$1*T244+$AH$1*AH244</f>
        <v>413.65</v>
      </c>
      <c r="AM244" s="12">
        <f t="shared" si="27"/>
        <v>242</v>
      </c>
    </row>
    <row r="245" spans="1:39" x14ac:dyDescent="0.35">
      <c r="A245" s="1" t="s">
        <v>1359</v>
      </c>
      <c r="B245" s="1" t="s">
        <v>68</v>
      </c>
      <c r="C245" s="1" t="s">
        <v>1207</v>
      </c>
      <c r="D245" s="1" t="s">
        <v>69</v>
      </c>
      <c r="E245" s="1">
        <v>32</v>
      </c>
      <c r="F245" s="1">
        <v>1988</v>
      </c>
      <c r="G245" s="1">
        <v>3.97</v>
      </c>
      <c r="H245" s="3">
        <f t="shared" si="21"/>
        <v>947</v>
      </c>
      <c r="I245" s="1">
        <v>51.21</v>
      </c>
      <c r="J245" s="3">
        <f t="shared" si="22"/>
        <v>344</v>
      </c>
      <c r="K245" s="1">
        <v>60.72</v>
      </c>
      <c r="L245" s="1">
        <v>84.39</v>
      </c>
      <c r="M245" s="9">
        <f t="shared" si="26"/>
        <v>335</v>
      </c>
      <c r="N245" s="1">
        <v>946.91</v>
      </c>
      <c r="O245" s="1">
        <v>350.38</v>
      </c>
      <c r="P245" s="1">
        <v>23.37</v>
      </c>
      <c r="Q245" s="1">
        <v>26.12</v>
      </c>
      <c r="R245" s="1">
        <v>89.26</v>
      </c>
      <c r="S245" s="1">
        <v>22.62</v>
      </c>
      <c r="T245" s="3">
        <f t="shared" si="23"/>
        <v>329</v>
      </c>
      <c r="U245" s="1">
        <v>25.67</v>
      </c>
      <c r="V245" s="1">
        <v>88.03</v>
      </c>
      <c r="W245" s="9">
        <f t="shared" si="24"/>
        <v>405</v>
      </c>
      <c r="X245" s="1">
        <v>5.05</v>
      </c>
      <c r="Y245" s="1">
        <v>7.89</v>
      </c>
      <c r="Z245" s="1">
        <v>64.53</v>
      </c>
      <c r="AA245" s="1">
        <v>0.34</v>
      </c>
      <c r="AB245" s="1">
        <v>0.03</v>
      </c>
      <c r="AC245" s="1">
        <v>0.25</v>
      </c>
      <c r="AD245" s="1">
        <v>1.35</v>
      </c>
      <c r="AE245" s="1">
        <v>2.33</v>
      </c>
      <c r="AF245" s="1">
        <v>1.27</v>
      </c>
      <c r="AG245" s="1">
        <v>0.27</v>
      </c>
      <c r="AH245" s="3">
        <f t="shared" si="25"/>
        <v>391</v>
      </c>
      <c r="AI245" s="1">
        <v>2.27</v>
      </c>
      <c r="AJ245" s="1" t="s">
        <v>28</v>
      </c>
      <c r="AK245" s="1">
        <v>2021</v>
      </c>
      <c r="AL245" s="3">
        <f>$H$1*H245+$J$1*J245+$T$1*T245+$AH$1*AH245</f>
        <v>414.65000000000003</v>
      </c>
      <c r="AM245" s="12">
        <f t="shared" si="27"/>
        <v>243</v>
      </c>
    </row>
    <row r="246" spans="1:39" x14ac:dyDescent="0.35">
      <c r="A246" s="1" t="s">
        <v>1360</v>
      </c>
      <c r="B246" s="1" t="s">
        <v>57</v>
      </c>
      <c r="C246" s="1" t="s">
        <v>1207</v>
      </c>
      <c r="D246" s="1" t="s">
        <v>161</v>
      </c>
      <c r="E246" s="1">
        <v>23</v>
      </c>
      <c r="F246" s="1">
        <v>1996</v>
      </c>
      <c r="G246" s="1">
        <v>27.24</v>
      </c>
      <c r="H246" s="3">
        <f t="shared" si="21"/>
        <v>159</v>
      </c>
      <c r="I246" s="1">
        <v>38.119999999999997</v>
      </c>
      <c r="J246" s="3">
        <f t="shared" si="22"/>
        <v>576</v>
      </c>
      <c r="K246" s="1">
        <v>48.16</v>
      </c>
      <c r="L246" s="1">
        <v>78.89</v>
      </c>
      <c r="M246" s="9">
        <f t="shared" si="26"/>
        <v>624</v>
      </c>
      <c r="N246" s="1">
        <v>701.59</v>
      </c>
      <c r="O246" s="1">
        <v>295.02999999999997</v>
      </c>
      <c r="P246" s="1">
        <v>17.600000000000001</v>
      </c>
      <c r="Q246" s="1">
        <v>19.809999999999999</v>
      </c>
      <c r="R246" s="1">
        <v>88.76</v>
      </c>
      <c r="S246" s="1">
        <v>15.23</v>
      </c>
      <c r="T246" s="3">
        <f t="shared" si="23"/>
        <v>573</v>
      </c>
      <c r="U246" s="1">
        <v>18.97</v>
      </c>
      <c r="V246" s="1">
        <v>80.05</v>
      </c>
      <c r="W246" s="9">
        <f t="shared" si="24"/>
        <v>803</v>
      </c>
      <c r="X246" s="1">
        <v>4.91</v>
      </c>
      <c r="Y246" s="1">
        <v>7.91</v>
      </c>
      <c r="Z246" s="1">
        <v>60.98</v>
      </c>
      <c r="AA246" s="1">
        <v>0.18</v>
      </c>
      <c r="AB246" s="1">
        <v>0.17</v>
      </c>
      <c r="AC246" s="1">
        <v>0.11</v>
      </c>
      <c r="AD246" s="1">
        <v>0.96</v>
      </c>
      <c r="AE246" s="1">
        <v>3.32</v>
      </c>
      <c r="AF246" s="1">
        <v>1.47</v>
      </c>
      <c r="AG246" s="1">
        <v>0.85</v>
      </c>
      <c r="AH246" s="3">
        <f t="shared" si="25"/>
        <v>180</v>
      </c>
      <c r="AI246" s="1">
        <v>4.75</v>
      </c>
      <c r="AJ246" s="1" t="s">
        <v>33</v>
      </c>
      <c r="AK246" s="1">
        <v>2021</v>
      </c>
      <c r="AL246" s="3">
        <f>$H$1*H246+$J$1*J246+$T$1*T246+$AH$1*AH246</f>
        <v>414.75</v>
      </c>
      <c r="AM246" s="12">
        <f t="shared" si="27"/>
        <v>244</v>
      </c>
    </row>
    <row r="247" spans="1:39" x14ac:dyDescent="0.35">
      <c r="A247" s="1" t="s">
        <v>1361</v>
      </c>
      <c r="B247" s="1" t="s">
        <v>68</v>
      </c>
      <c r="C247" s="1" t="s">
        <v>1207</v>
      </c>
      <c r="D247" s="1" t="s">
        <v>506</v>
      </c>
      <c r="E247" s="1">
        <v>27</v>
      </c>
      <c r="F247" s="1">
        <v>1993</v>
      </c>
      <c r="G247" s="1">
        <v>13.33</v>
      </c>
      <c r="H247" s="3">
        <f t="shared" si="21"/>
        <v>598</v>
      </c>
      <c r="I247" s="1">
        <v>41.4</v>
      </c>
      <c r="J247" s="3">
        <f t="shared" si="22"/>
        <v>504</v>
      </c>
      <c r="K247" s="1">
        <v>54.9</v>
      </c>
      <c r="L247" s="1">
        <v>75.5</v>
      </c>
      <c r="M247" s="9">
        <f t="shared" si="26"/>
        <v>811</v>
      </c>
      <c r="N247" s="1">
        <v>734.12</v>
      </c>
      <c r="O247" s="1">
        <v>275.7</v>
      </c>
      <c r="P247" s="1">
        <v>20.14</v>
      </c>
      <c r="Q247" s="1">
        <v>22.17</v>
      </c>
      <c r="R247" s="1">
        <v>90.94</v>
      </c>
      <c r="S247" s="1">
        <v>15.84</v>
      </c>
      <c r="T247" s="3">
        <f t="shared" si="23"/>
        <v>554</v>
      </c>
      <c r="U247" s="1">
        <v>19.489999999999998</v>
      </c>
      <c r="V247" s="1">
        <v>81.569999999999993</v>
      </c>
      <c r="W247" s="9">
        <f t="shared" si="24"/>
        <v>736</v>
      </c>
      <c r="X247" s="1">
        <v>4.93</v>
      </c>
      <c r="Y247" s="1">
        <v>11.08</v>
      </c>
      <c r="Z247" s="1">
        <v>44.25</v>
      </c>
      <c r="AA247" s="1">
        <v>0.28000000000000003</v>
      </c>
      <c r="AB247" s="1">
        <v>0.3</v>
      </c>
      <c r="AC247" s="1">
        <v>0.06</v>
      </c>
      <c r="AD247" s="1">
        <v>2.41</v>
      </c>
      <c r="AE247" s="1">
        <v>2.74</v>
      </c>
      <c r="AF247" s="1">
        <v>1.55</v>
      </c>
      <c r="AG247" s="1">
        <v>1.06</v>
      </c>
      <c r="AH247" s="3">
        <f t="shared" si="25"/>
        <v>134</v>
      </c>
      <c r="AI247" s="1">
        <v>2.94</v>
      </c>
      <c r="AJ247" s="1" t="s">
        <v>28</v>
      </c>
      <c r="AK247" s="1">
        <v>2021</v>
      </c>
      <c r="AL247" s="3">
        <f>$H$1*H247+$J$1*J247+$T$1*T247+$AH$1*AH247</f>
        <v>414.9</v>
      </c>
      <c r="AM247" s="12">
        <f t="shared" si="27"/>
        <v>245</v>
      </c>
    </row>
    <row r="248" spans="1:39" x14ac:dyDescent="0.35">
      <c r="A248" s="1" t="s">
        <v>1362</v>
      </c>
      <c r="B248" s="1" t="s">
        <v>183</v>
      </c>
      <c r="C248" s="1" t="s">
        <v>1189</v>
      </c>
      <c r="D248" s="1" t="s">
        <v>164</v>
      </c>
      <c r="E248" s="1">
        <v>26</v>
      </c>
      <c r="F248" s="1">
        <v>1994</v>
      </c>
      <c r="G248" s="1">
        <v>22.5</v>
      </c>
      <c r="H248" s="3">
        <f t="shared" si="21"/>
        <v>306</v>
      </c>
      <c r="I248" s="1">
        <v>47.42</v>
      </c>
      <c r="J248" s="3">
        <f t="shared" si="22"/>
        <v>398</v>
      </c>
      <c r="K248" s="1">
        <v>59.62</v>
      </c>
      <c r="L248" s="1">
        <v>79.569999999999993</v>
      </c>
      <c r="M248" s="9">
        <f t="shared" si="26"/>
        <v>588</v>
      </c>
      <c r="N248" s="1">
        <v>836.45</v>
      </c>
      <c r="O248" s="1">
        <v>256.89</v>
      </c>
      <c r="P248" s="1">
        <v>23.44</v>
      </c>
      <c r="Q248" s="1">
        <v>26.29</v>
      </c>
      <c r="R248" s="1">
        <v>89.42</v>
      </c>
      <c r="S248" s="1">
        <v>17.510000000000002</v>
      </c>
      <c r="T248" s="3">
        <f t="shared" si="23"/>
        <v>484</v>
      </c>
      <c r="U248" s="1">
        <v>20.8</v>
      </c>
      <c r="V248" s="1">
        <v>83.87</v>
      </c>
      <c r="W248" s="9">
        <f t="shared" si="24"/>
        <v>622</v>
      </c>
      <c r="X248" s="1">
        <v>5.35</v>
      </c>
      <c r="Y248" s="1">
        <v>9.81</v>
      </c>
      <c r="Z248" s="1">
        <v>54.17</v>
      </c>
      <c r="AA248" s="1">
        <v>0.19</v>
      </c>
      <c r="AB248" s="1">
        <v>0.18</v>
      </c>
      <c r="AC248" s="1">
        <v>0.1</v>
      </c>
      <c r="AD248" s="1">
        <v>1.27</v>
      </c>
      <c r="AE248" s="1">
        <v>5.45</v>
      </c>
      <c r="AF248" s="1">
        <v>2.11</v>
      </c>
      <c r="AG248" s="1">
        <v>0.24</v>
      </c>
      <c r="AH248" s="3">
        <f t="shared" si="25"/>
        <v>417</v>
      </c>
      <c r="AI248" s="1">
        <v>7.07</v>
      </c>
      <c r="AJ248" s="1" t="s">
        <v>50</v>
      </c>
      <c r="AK248" s="1">
        <v>2021</v>
      </c>
      <c r="AL248" s="3">
        <f>$H$1*H248+$J$1*J248+$T$1*T248+$AH$1*AH248</f>
        <v>416</v>
      </c>
      <c r="AM248" s="12">
        <f t="shared" si="27"/>
        <v>246</v>
      </c>
    </row>
    <row r="249" spans="1:39" x14ac:dyDescent="0.35">
      <c r="A249" s="1" t="s">
        <v>1363</v>
      </c>
      <c r="B249" s="1" t="s">
        <v>101</v>
      </c>
      <c r="C249" s="1" t="s">
        <v>1189</v>
      </c>
      <c r="D249" s="1" t="s">
        <v>32</v>
      </c>
      <c r="E249" s="1">
        <v>22</v>
      </c>
      <c r="F249" s="1">
        <v>1997</v>
      </c>
      <c r="G249" s="1">
        <v>19.579999999999998</v>
      </c>
      <c r="H249" s="3">
        <f t="shared" si="21"/>
        <v>389</v>
      </c>
      <c r="I249" s="1">
        <v>67.06</v>
      </c>
      <c r="J249" s="3">
        <f t="shared" si="22"/>
        <v>236</v>
      </c>
      <c r="K249" s="1">
        <v>74.84</v>
      </c>
      <c r="L249" s="1">
        <v>89.3</v>
      </c>
      <c r="M249" s="9">
        <f t="shared" si="26"/>
        <v>103</v>
      </c>
      <c r="N249" s="1">
        <v>1319.21</v>
      </c>
      <c r="O249" s="1">
        <v>268.33999999999997</v>
      </c>
      <c r="P249" s="1">
        <v>26.05</v>
      </c>
      <c r="Q249" s="1">
        <v>28.19</v>
      </c>
      <c r="R249" s="1">
        <v>92.68</v>
      </c>
      <c r="S249" s="1">
        <v>30</v>
      </c>
      <c r="T249" s="3">
        <f t="shared" si="23"/>
        <v>234</v>
      </c>
      <c r="U249" s="1">
        <v>33.049999999999997</v>
      </c>
      <c r="V249" s="1">
        <v>91.23</v>
      </c>
      <c r="W249" s="9">
        <f t="shared" si="24"/>
        <v>205</v>
      </c>
      <c r="X249" s="1">
        <v>10.029999999999999</v>
      </c>
      <c r="Y249" s="1">
        <v>12.38</v>
      </c>
      <c r="Z249" s="1">
        <v>82.05</v>
      </c>
      <c r="AA249" s="1">
        <v>0.12</v>
      </c>
      <c r="AB249" s="1">
        <v>0.15</v>
      </c>
      <c r="AC249" s="1">
        <v>-0.09</v>
      </c>
      <c r="AD249" s="1">
        <v>0.79</v>
      </c>
      <c r="AE249" s="1">
        <v>6.93</v>
      </c>
      <c r="AF249" s="1">
        <v>1.63</v>
      </c>
      <c r="AG249" s="1">
        <v>0.05</v>
      </c>
      <c r="AH249" s="3">
        <f t="shared" si="25"/>
        <v>788</v>
      </c>
      <c r="AI249" s="1">
        <v>6.13</v>
      </c>
      <c r="AJ249" s="1" t="s">
        <v>33</v>
      </c>
      <c r="AK249" s="1">
        <v>2021</v>
      </c>
      <c r="AL249" s="3">
        <f>$H$1*H249+$J$1*J249+$T$1*T249+$AH$1*AH249</f>
        <v>416.4</v>
      </c>
      <c r="AM249" s="12">
        <f t="shared" si="27"/>
        <v>247</v>
      </c>
    </row>
    <row r="250" spans="1:39" x14ac:dyDescent="0.35">
      <c r="A250" s="1" t="s">
        <v>1364</v>
      </c>
      <c r="B250" s="1" t="s">
        <v>77</v>
      </c>
      <c r="C250" s="1" t="s">
        <v>1189</v>
      </c>
      <c r="D250" s="1" t="s">
        <v>318</v>
      </c>
      <c r="E250" s="1">
        <v>21</v>
      </c>
      <c r="F250" s="1">
        <v>1999</v>
      </c>
      <c r="G250" s="1">
        <v>13.72</v>
      </c>
      <c r="H250" s="3">
        <f t="shared" si="21"/>
        <v>586</v>
      </c>
      <c r="I250" s="1">
        <v>351.06</v>
      </c>
      <c r="J250" s="3">
        <f t="shared" si="22"/>
        <v>127</v>
      </c>
      <c r="K250" s="1">
        <v>450.95</v>
      </c>
      <c r="L250" s="1">
        <v>77.760000000000005</v>
      </c>
      <c r="M250" s="9">
        <f t="shared" si="26"/>
        <v>693</v>
      </c>
      <c r="N250" s="1">
        <v>6290.96</v>
      </c>
      <c r="O250" s="1">
        <v>1117.01</v>
      </c>
      <c r="P250" s="1">
        <v>152.09</v>
      </c>
      <c r="Q250" s="1">
        <v>179.9</v>
      </c>
      <c r="R250" s="1">
        <v>84.34</v>
      </c>
      <c r="S250" s="1">
        <v>151.91999999999999</v>
      </c>
      <c r="T250" s="3">
        <f t="shared" si="23"/>
        <v>119</v>
      </c>
      <c r="U250" s="1">
        <v>186.03</v>
      </c>
      <c r="V250" s="1">
        <v>81.64</v>
      </c>
      <c r="W250" s="9">
        <f t="shared" si="24"/>
        <v>733</v>
      </c>
      <c r="X250" s="1">
        <v>37.06</v>
      </c>
      <c r="Y250" s="1">
        <v>62.07</v>
      </c>
      <c r="Z250" s="1">
        <v>59.79</v>
      </c>
      <c r="AA250" s="1">
        <v>-0.09</v>
      </c>
      <c r="AB250" s="1">
        <v>0.43</v>
      </c>
      <c r="AC250" s="1">
        <v>-0.43</v>
      </c>
      <c r="AD250" s="1">
        <v>7.08</v>
      </c>
      <c r="AE250" s="1">
        <v>30.94</v>
      </c>
      <c r="AF250" s="1">
        <v>6.08</v>
      </c>
      <c r="AG250" s="1">
        <v>0.01</v>
      </c>
      <c r="AH250" s="3">
        <f t="shared" si="25"/>
        <v>947</v>
      </c>
      <c r="AI250" s="1">
        <v>22.97</v>
      </c>
      <c r="AJ250" s="1" t="s">
        <v>79</v>
      </c>
      <c r="AK250" s="1">
        <v>2021</v>
      </c>
      <c r="AL250" s="3">
        <f>$H$1*H250+$J$1*J250+$T$1*T250+$AH$1*AH250</f>
        <v>416.9</v>
      </c>
      <c r="AM250" s="12">
        <f t="shared" si="27"/>
        <v>248</v>
      </c>
    </row>
    <row r="251" spans="1:39" x14ac:dyDescent="0.35">
      <c r="A251" s="1" t="s">
        <v>1365</v>
      </c>
      <c r="B251" s="1" t="s">
        <v>119</v>
      </c>
      <c r="C251" s="1" t="s">
        <v>1189</v>
      </c>
      <c r="D251" s="1" t="s">
        <v>176</v>
      </c>
      <c r="E251" s="1">
        <v>27</v>
      </c>
      <c r="F251" s="1">
        <v>1993</v>
      </c>
      <c r="G251" s="1">
        <v>12.4</v>
      </c>
      <c r="H251" s="3">
        <f t="shared" si="21"/>
        <v>635</v>
      </c>
      <c r="I251" s="1">
        <v>48.2</v>
      </c>
      <c r="J251" s="3">
        <f t="shared" si="22"/>
        <v>389</v>
      </c>
      <c r="K251" s="1">
        <v>54.66</v>
      </c>
      <c r="L251" s="1">
        <v>88.35</v>
      </c>
      <c r="M251" s="9">
        <f t="shared" si="26"/>
        <v>141</v>
      </c>
      <c r="N251" s="1">
        <v>923.41</v>
      </c>
      <c r="O251" s="1">
        <v>199.23</v>
      </c>
      <c r="P251" s="1">
        <v>19.52</v>
      </c>
      <c r="Q251" s="1">
        <v>21.78</v>
      </c>
      <c r="R251" s="1">
        <v>89.73</v>
      </c>
      <c r="S251" s="1">
        <v>20.92</v>
      </c>
      <c r="T251" s="3">
        <f t="shared" si="23"/>
        <v>372</v>
      </c>
      <c r="U251" s="1">
        <v>22.89</v>
      </c>
      <c r="V251" s="1">
        <v>92.1</v>
      </c>
      <c r="W251" s="9">
        <f t="shared" si="24"/>
        <v>161</v>
      </c>
      <c r="X251" s="1">
        <v>6.75</v>
      </c>
      <c r="Y251" s="1">
        <v>8.68</v>
      </c>
      <c r="Z251" s="1">
        <v>77.989999999999995</v>
      </c>
      <c r="AA251" s="1">
        <v>0.21</v>
      </c>
      <c r="AB251" s="1">
        <v>-0.04</v>
      </c>
      <c r="AC251" s="1">
        <v>0.05</v>
      </c>
      <c r="AD251" s="1">
        <v>0.24</v>
      </c>
      <c r="AE251" s="1">
        <v>3.43</v>
      </c>
      <c r="AF251" s="1">
        <v>0.65</v>
      </c>
      <c r="AG251" s="1">
        <v>0.24</v>
      </c>
      <c r="AH251" s="3">
        <f t="shared" si="25"/>
        <v>417</v>
      </c>
      <c r="AI251" s="1">
        <v>4.0999999999999996</v>
      </c>
      <c r="AJ251" s="1" t="s">
        <v>28</v>
      </c>
      <c r="AK251" s="1">
        <v>2021</v>
      </c>
      <c r="AL251" s="3">
        <f>$H$1*H251+$J$1*J251+$T$1*T251+$AH$1*AH251</f>
        <v>417.75</v>
      </c>
      <c r="AM251" s="12">
        <f t="shared" si="27"/>
        <v>249</v>
      </c>
    </row>
    <row r="252" spans="1:39" x14ac:dyDescent="0.35">
      <c r="A252" s="1" t="s">
        <v>316</v>
      </c>
      <c r="B252" s="1" t="s">
        <v>62</v>
      </c>
      <c r="C252" s="1" t="s">
        <v>26</v>
      </c>
      <c r="D252" s="1" t="s">
        <v>242</v>
      </c>
      <c r="E252" s="1">
        <v>29</v>
      </c>
      <c r="F252" s="1">
        <v>1991</v>
      </c>
      <c r="G252" s="1">
        <v>19.559999999999999</v>
      </c>
      <c r="H252" s="3">
        <f t="shared" si="21"/>
        <v>391</v>
      </c>
      <c r="I252" s="1">
        <v>44.82</v>
      </c>
      <c r="J252" s="3">
        <f t="shared" si="22"/>
        <v>446</v>
      </c>
      <c r="K252" s="1">
        <v>56.68</v>
      </c>
      <c r="L252" s="1">
        <v>79.13</v>
      </c>
      <c r="M252" s="9">
        <f t="shared" si="26"/>
        <v>611</v>
      </c>
      <c r="N252" s="1">
        <v>934.94</v>
      </c>
      <c r="O252" s="1">
        <v>284.97000000000003</v>
      </c>
      <c r="P252" s="1">
        <v>18.3</v>
      </c>
      <c r="Q252" s="1">
        <v>21.12</v>
      </c>
      <c r="R252" s="1">
        <v>86.59</v>
      </c>
      <c r="S252" s="1">
        <v>15.92</v>
      </c>
      <c r="T252" s="3">
        <f t="shared" si="23"/>
        <v>549</v>
      </c>
      <c r="U252" s="1">
        <v>18.34</v>
      </c>
      <c r="V252" s="1">
        <v>86.74</v>
      </c>
      <c r="W252" s="9">
        <f t="shared" si="24"/>
        <v>470</v>
      </c>
      <c r="X252" s="1">
        <v>9.59</v>
      </c>
      <c r="Y252" s="1">
        <v>14.87</v>
      </c>
      <c r="Z252" s="1">
        <v>65.48</v>
      </c>
      <c r="AA252" s="1">
        <v>0.2</v>
      </c>
      <c r="AB252" s="1">
        <v>0.23</v>
      </c>
      <c r="AC252" s="1">
        <v>-0.02</v>
      </c>
      <c r="AD252" s="1">
        <v>2.2599999999999998</v>
      </c>
      <c r="AE252" s="1">
        <v>5.25</v>
      </c>
      <c r="AF252" s="1">
        <v>2.17</v>
      </c>
      <c r="AG252" s="1">
        <v>0.4</v>
      </c>
      <c r="AH252" s="3">
        <f t="shared" si="25"/>
        <v>289</v>
      </c>
      <c r="AI252" s="1">
        <v>6.76</v>
      </c>
      <c r="AJ252" s="1" t="s">
        <v>46</v>
      </c>
      <c r="AK252" s="1">
        <v>2021</v>
      </c>
      <c r="AL252" s="3">
        <f>$H$1*H252+$J$1*J252+$T$1*T252+$AH$1*AH252</f>
        <v>419.15</v>
      </c>
      <c r="AM252" s="12">
        <f t="shared" si="27"/>
        <v>250</v>
      </c>
    </row>
    <row r="253" spans="1:39" x14ac:dyDescent="0.35">
      <c r="A253" s="1" t="s">
        <v>626</v>
      </c>
      <c r="B253" s="1" t="s">
        <v>183</v>
      </c>
      <c r="C253" s="1" t="s">
        <v>82</v>
      </c>
      <c r="D253" s="1" t="s">
        <v>218</v>
      </c>
      <c r="E253" s="1">
        <v>26</v>
      </c>
      <c r="F253" s="1">
        <v>1993</v>
      </c>
      <c r="G253" s="1">
        <v>5.92</v>
      </c>
      <c r="H253" s="3">
        <f t="shared" si="21"/>
        <v>850</v>
      </c>
      <c r="I253" s="1">
        <v>45.41</v>
      </c>
      <c r="J253" s="3">
        <f t="shared" si="22"/>
        <v>434</v>
      </c>
      <c r="K253" s="1">
        <v>65.540000000000006</v>
      </c>
      <c r="L253" s="1">
        <v>69.489999999999995</v>
      </c>
      <c r="M253" s="9">
        <f t="shared" si="26"/>
        <v>1067</v>
      </c>
      <c r="N253" s="1">
        <v>851.21</v>
      </c>
      <c r="O253" s="1">
        <v>280.44</v>
      </c>
      <c r="P253" s="1">
        <v>20.77</v>
      </c>
      <c r="Q253" s="1">
        <v>24.88</v>
      </c>
      <c r="R253" s="1">
        <v>83.2</v>
      </c>
      <c r="S253" s="1">
        <v>17.260000000000002</v>
      </c>
      <c r="T253" s="3">
        <f t="shared" si="23"/>
        <v>496</v>
      </c>
      <c r="U253" s="1">
        <v>24.59</v>
      </c>
      <c r="V253" s="1">
        <v>70.2</v>
      </c>
      <c r="W253" s="9">
        <f t="shared" si="24"/>
        <v>1115</v>
      </c>
      <c r="X253" s="1">
        <v>6.8</v>
      </c>
      <c r="Y253" s="1">
        <v>14.25</v>
      </c>
      <c r="Z253" s="1">
        <v>48.12</v>
      </c>
      <c r="AA253" s="1">
        <v>0.03</v>
      </c>
      <c r="AB253" s="1">
        <v>0.21</v>
      </c>
      <c r="AC253" s="1">
        <v>-0.23</v>
      </c>
      <c r="AD253" s="1">
        <v>1.7</v>
      </c>
      <c r="AE253" s="1">
        <v>4.07</v>
      </c>
      <c r="AF253" s="1">
        <v>1.42</v>
      </c>
      <c r="AG253" s="1">
        <v>0.73</v>
      </c>
      <c r="AH253" s="3">
        <f t="shared" si="25"/>
        <v>195</v>
      </c>
      <c r="AI253" s="1">
        <v>5.27</v>
      </c>
      <c r="AJ253" s="1" t="s">
        <v>50</v>
      </c>
      <c r="AK253" s="1">
        <v>2021</v>
      </c>
      <c r="AL253" s="3">
        <f>$H$1*H253+$J$1*J253+$T$1*T253+$AH$1*AH253</f>
        <v>419.4</v>
      </c>
      <c r="AM253" s="12">
        <f t="shared" si="27"/>
        <v>251</v>
      </c>
    </row>
    <row r="254" spans="1:39" x14ac:dyDescent="0.35">
      <c r="A254" s="1" t="s">
        <v>1366</v>
      </c>
      <c r="B254" s="1" t="s">
        <v>101</v>
      </c>
      <c r="C254" s="1" t="s">
        <v>1189</v>
      </c>
      <c r="D254" s="1" t="s">
        <v>147</v>
      </c>
      <c r="E254" s="1">
        <v>28</v>
      </c>
      <c r="F254" s="1">
        <v>1992</v>
      </c>
      <c r="G254" s="1">
        <v>32.14</v>
      </c>
      <c r="H254" s="3">
        <f t="shared" si="21"/>
        <v>44</v>
      </c>
      <c r="I254" s="1">
        <v>50.7</v>
      </c>
      <c r="J254" s="3">
        <f t="shared" si="22"/>
        <v>350</v>
      </c>
      <c r="K254" s="1">
        <v>60.46</v>
      </c>
      <c r="L254" s="1">
        <v>83.77</v>
      </c>
      <c r="M254" s="9">
        <f t="shared" si="26"/>
        <v>377</v>
      </c>
      <c r="N254" s="1">
        <v>1017.68</v>
      </c>
      <c r="O254" s="1">
        <v>249.9</v>
      </c>
      <c r="P254" s="1">
        <v>19.71</v>
      </c>
      <c r="Q254" s="1">
        <v>21.94</v>
      </c>
      <c r="R254" s="1">
        <v>90.12</v>
      </c>
      <c r="S254" s="1">
        <v>21.61</v>
      </c>
      <c r="T254" s="3">
        <f t="shared" si="23"/>
        <v>349</v>
      </c>
      <c r="U254" s="1">
        <v>24.34</v>
      </c>
      <c r="V254" s="1">
        <v>88.63</v>
      </c>
      <c r="W254" s="9">
        <f t="shared" si="24"/>
        <v>371</v>
      </c>
      <c r="X254" s="1">
        <v>8.41</v>
      </c>
      <c r="Y254" s="1">
        <v>11.78</v>
      </c>
      <c r="Z254" s="1">
        <v>71.53</v>
      </c>
      <c r="AA254" s="1">
        <v>0.06</v>
      </c>
      <c r="AB254" s="1">
        <v>0.12</v>
      </c>
      <c r="AC254" s="1">
        <v>0.09</v>
      </c>
      <c r="AD254" s="1">
        <v>0.7</v>
      </c>
      <c r="AE254" s="1">
        <v>4.7300000000000004</v>
      </c>
      <c r="AF254" s="1">
        <v>0.69</v>
      </c>
      <c r="AG254" s="1">
        <v>0.08</v>
      </c>
      <c r="AH254" s="3">
        <f t="shared" si="25"/>
        <v>685</v>
      </c>
      <c r="AI254" s="1">
        <v>3.49</v>
      </c>
      <c r="AJ254" s="1" t="s">
        <v>28</v>
      </c>
      <c r="AK254" s="1">
        <v>2021</v>
      </c>
      <c r="AL254" s="3">
        <f>$H$1*H254+$J$1*J254+$T$1*T254+$AH$1*AH254</f>
        <v>419.65</v>
      </c>
      <c r="AM254" s="12">
        <f t="shared" si="27"/>
        <v>252</v>
      </c>
    </row>
    <row r="255" spans="1:39" x14ac:dyDescent="0.35">
      <c r="A255" s="1" t="s">
        <v>1367</v>
      </c>
      <c r="B255" s="1" t="s">
        <v>44</v>
      </c>
      <c r="C255" s="1" t="s">
        <v>1189</v>
      </c>
      <c r="D255" s="1" t="s">
        <v>66</v>
      </c>
      <c r="E255" s="1">
        <v>19</v>
      </c>
      <c r="F255" s="1">
        <v>2001</v>
      </c>
      <c r="G255" s="1">
        <v>13.06</v>
      </c>
      <c r="H255" s="3">
        <f t="shared" si="21"/>
        <v>610</v>
      </c>
      <c r="I255" s="1">
        <v>67.89</v>
      </c>
      <c r="J255" s="3">
        <f t="shared" si="22"/>
        <v>234</v>
      </c>
      <c r="K255" s="1">
        <v>74.569999999999993</v>
      </c>
      <c r="L255" s="1">
        <v>91.16</v>
      </c>
      <c r="M255" s="9">
        <f t="shared" si="26"/>
        <v>56</v>
      </c>
      <c r="N255" s="1">
        <v>1145.99</v>
      </c>
      <c r="O255" s="1">
        <v>244.43</v>
      </c>
      <c r="P255" s="1">
        <v>33.15</v>
      </c>
      <c r="Q255" s="1">
        <v>35.44</v>
      </c>
      <c r="R255" s="1">
        <v>93.02</v>
      </c>
      <c r="S255" s="1">
        <v>27.03</v>
      </c>
      <c r="T255" s="3">
        <f t="shared" si="23"/>
        <v>258</v>
      </c>
      <c r="U255" s="1">
        <v>28.56</v>
      </c>
      <c r="V255" s="1">
        <v>94.8</v>
      </c>
      <c r="W255" s="9">
        <f t="shared" si="24"/>
        <v>79</v>
      </c>
      <c r="X255" s="1">
        <v>6.46</v>
      </c>
      <c r="Y255" s="1">
        <v>8.08</v>
      </c>
      <c r="Z255" s="1">
        <v>81.83</v>
      </c>
      <c r="AA255" s="1">
        <v>0.06</v>
      </c>
      <c r="AB255" s="1">
        <v>0.21</v>
      </c>
      <c r="AC255" s="1">
        <v>7.0000000000000007E-2</v>
      </c>
      <c r="AD255" s="1">
        <v>0.96</v>
      </c>
      <c r="AE255" s="1">
        <v>7.47</v>
      </c>
      <c r="AF255" s="1">
        <v>1.67</v>
      </c>
      <c r="AG255" s="1">
        <v>7.0000000000000007E-2</v>
      </c>
      <c r="AH255" s="3">
        <f t="shared" si="25"/>
        <v>709</v>
      </c>
      <c r="AI255" s="1">
        <v>4.9800000000000004</v>
      </c>
      <c r="AJ255" s="1" t="s">
        <v>46</v>
      </c>
      <c r="AK255" s="1">
        <v>2021</v>
      </c>
      <c r="AL255" s="3">
        <f>$H$1*H255+$J$1*J255+$T$1*T255+$AH$1*AH255</f>
        <v>420.09999999999997</v>
      </c>
      <c r="AM255" s="12">
        <f t="shared" si="27"/>
        <v>253</v>
      </c>
    </row>
    <row r="256" spans="1:39" x14ac:dyDescent="0.35">
      <c r="A256" s="1" t="s">
        <v>1368</v>
      </c>
      <c r="B256" s="1" t="s">
        <v>25</v>
      </c>
      <c r="C256" s="1" t="s">
        <v>1207</v>
      </c>
      <c r="D256" s="1" t="s">
        <v>69</v>
      </c>
      <c r="E256" s="1">
        <v>22</v>
      </c>
      <c r="F256" s="1">
        <v>1998</v>
      </c>
      <c r="G256" s="1">
        <v>13</v>
      </c>
      <c r="H256" s="3">
        <f t="shared" si="21"/>
        <v>611</v>
      </c>
      <c r="I256" s="1">
        <v>49.91</v>
      </c>
      <c r="J256" s="3">
        <f t="shared" si="22"/>
        <v>366</v>
      </c>
      <c r="K256" s="1">
        <v>56.59</v>
      </c>
      <c r="L256" s="1">
        <v>88.64</v>
      </c>
      <c r="M256" s="9">
        <f t="shared" si="26"/>
        <v>123</v>
      </c>
      <c r="N256" s="1">
        <v>950.76</v>
      </c>
      <c r="O256" s="1">
        <v>295.45</v>
      </c>
      <c r="P256" s="1">
        <v>20.73</v>
      </c>
      <c r="Q256" s="1">
        <v>22.61</v>
      </c>
      <c r="R256" s="1">
        <v>91.15</v>
      </c>
      <c r="S256" s="1">
        <v>22.45</v>
      </c>
      <c r="T256" s="3">
        <f t="shared" si="23"/>
        <v>332</v>
      </c>
      <c r="U256" s="1">
        <v>24.11</v>
      </c>
      <c r="V256" s="1">
        <v>92.5</v>
      </c>
      <c r="W256" s="9">
        <f t="shared" si="24"/>
        <v>147</v>
      </c>
      <c r="X256" s="1">
        <v>6.58</v>
      </c>
      <c r="Y256" s="1">
        <v>8.11</v>
      </c>
      <c r="Z256" s="1">
        <v>81.180000000000007</v>
      </c>
      <c r="AA256" s="1">
        <v>-0.01</v>
      </c>
      <c r="AB256" s="1">
        <v>-0.04</v>
      </c>
      <c r="AC256" s="1">
        <v>-0.06</v>
      </c>
      <c r="AD256" s="1">
        <v>0.22</v>
      </c>
      <c r="AE256" s="1">
        <v>3.62</v>
      </c>
      <c r="AF256" s="1">
        <v>0.85</v>
      </c>
      <c r="AG256" s="1">
        <v>0.18</v>
      </c>
      <c r="AH256" s="3">
        <f t="shared" si="25"/>
        <v>494</v>
      </c>
      <c r="AI256" s="1">
        <v>4.41</v>
      </c>
      <c r="AJ256" s="1" t="s">
        <v>28</v>
      </c>
      <c r="AK256" s="1">
        <v>2021</v>
      </c>
      <c r="AL256" s="3">
        <f>$H$1*H256+$J$1*J256+$T$1*T256+$AH$1*AH256</f>
        <v>420.4</v>
      </c>
      <c r="AM256" s="12">
        <f t="shared" si="27"/>
        <v>254</v>
      </c>
    </row>
    <row r="257" spans="1:39" x14ac:dyDescent="0.35">
      <c r="A257" s="1" t="s">
        <v>223</v>
      </c>
      <c r="B257" s="1" t="s">
        <v>25</v>
      </c>
      <c r="C257" s="1" t="s">
        <v>82</v>
      </c>
      <c r="D257" s="1" t="s">
        <v>265</v>
      </c>
      <c r="E257" s="1">
        <v>32</v>
      </c>
      <c r="F257" s="1">
        <v>1988</v>
      </c>
      <c r="G257" s="1">
        <v>10.220000000000001</v>
      </c>
      <c r="H257" s="3">
        <f t="shared" si="21"/>
        <v>700</v>
      </c>
      <c r="I257" s="1">
        <v>50.31</v>
      </c>
      <c r="J257" s="3">
        <f t="shared" si="22"/>
        <v>357</v>
      </c>
      <c r="K257" s="1">
        <v>57.79</v>
      </c>
      <c r="L257" s="1">
        <v>87.01</v>
      </c>
      <c r="M257" s="9">
        <f t="shared" si="26"/>
        <v>197</v>
      </c>
      <c r="N257" s="1">
        <v>910.84</v>
      </c>
      <c r="O257" s="1">
        <v>191.28</v>
      </c>
      <c r="P257" s="1">
        <v>24.57</v>
      </c>
      <c r="Q257" s="1">
        <v>26.55</v>
      </c>
      <c r="R257" s="1">
        <v>92.91</v>
      </c>
      <c r="S257" s="1">
        <v>18.22</v>
      </c>
      <c r="T257" s="3">
        <f t="shared" si="23"/>
        <v>465</v>
      </c>
      <c r="U257" s="1">
        <v>20.03</v>
      </c>
      <c r="V257" s="1">
        <v>91.1</v>
      </c>
      <c r="W257" s="9">
        <f t="shared" si="24"/>
        <v>214</v>
      </c>
      <c r="X257" s="1">
        <v>6.53</v>
      </c>
      <c r="Y257" s="1">
        <v>9.35</v>
      </c>
      <c r="Z257" s="1">
        <v>68.72</v>
      </c>
      <c r="AA257" s="1">
        <v>0.1</v>
      </c>
      <c r="AB257" s="1">
        <v>0.11</v>
      </c>
      <c r="AC257" s="1">
        <v>-0.01</v>
      </c>
      <c r="AD257" s="1">
        <v>1.51</v>
      </c>
      <c r="AE257" s="1">
        <v>4.29</v>
      </c>
      <c r="AF257" s="1">
        <v>1.26</v>
      </c>
      <c r="AG257" s="1">
        <v>0.28999999999999998</v>
      </c>
      <c r="AH257" s="3">
        <f t="shared" si="25"/>
        <v>365</v>
      </c>
      <c r="AI257" s="1">
        <v>3.6</v>
      </c>
      <c r="AJ257" s="1" t="s">
        <v>28</v>
      </c>
      <c r="AK257" s="1">
        <v>2021</v>
      </c>
      <c r="AL257" s="3">
        <f>$H$1*H257+$J$1*J257+$T$1*T257+$AH$1*AH257</f>
        <v>420.7</v>
      </c>
      <c r="AM257" s="12">
        <f t="shared" si="27"/>
        <v>255</v>
      </c>
    </row>
    <row r="258" spans="1:39" x14ac:dyDescent="0.35">
      <c r="A258" s="1" t="s">
        <v>1369</v>
      </c>
      <c r="B258" s="1" t="s">
        <v>68</v>
      </c>
      <c r="C258" s="1" t="s">
        <v>1207</v>
      </c>
      <c r="D258" s="1" t="s">
        <v>176</v>
      </c>
      <c r="E258" s="1">
        <v>26</v>
      </c>
      <c r="F258" s="1">
        <v>1994</v>
      </c>
      <c r="G258" s="1">
        <v>12.31</v>
      </c>
      <c r="H258" s="3">
        <f t="shared" si="21"/>
        <v>638</v>
      </c>
      <c r="I258" s="1">
        <v>39.340000000000003</v>
      </c>
      <c r="J258" s="3">
        <f t="shared" si="22"/>
        <v>547</v>
      </c>
      <c r="K258" s="1">
        <v>51.83</v>
      </c>
      <c r="L258" s="1">
        <v>76.099999999999994</v>
      </c>
      <c r="M258" s="9">
        <f t="shared" si="26"/>
        <v>776</v>
      </c>
      <c r="N258" s="1">
        <v>748.46</v>
      </c>
      <c r="O258" s="1">
        <v>270.60000000000002</v>
      </c>
      <c r="P258" s="1">
        <v>16.73</v>
      </c>
      <c r="Q258" s="1">
        <v>19.829999999999998</v>
      </c>
      <c r="R258" s="1">
        <v>84.16</v>
      </c>
      <c r="S258" s="1">
        <v>16.61</v>
      </c>
      <c r="T258" s="3">
        <f t="shared" si="23"/>
        <v>517</v>
      </c>
      <c r="U258" s="1">
        <v>19.760000000000002</v>
      </c>
      <c r="V258" s="1">
        <v>84.87</v>
      </c>
      <c r="W258" s="9">
        <f t="shared" si="24"/>
        <v>574</v>
      </c>
      <c r="X258" s="1">
        <v>5.29</v>
      </c>
      <c r="Y258" s="1">
        <v>9.44</v>
      </c>
      <c r="Z258" s="1">
        <v>56.46</v>
      </c>
      <c r="AA258" s="1">
        <v>-7.0000000000000007E-2</v>
      </c>
      <c r="AB258" s="1">
        <v>0.15</v>
      </c>
      <c r="AC258" s="1">
        <v>-0.13</v>
      </c>
      <c r="AD258" s="1">
        <v>1.42</v>
      </c>
      <c r="AE258" s="1">
        <v>2.2000000000000002</v>
      </c>
      <c r="AF258" s="1">
        <v>2.37</v>
      </c>
      <c r="AG258" s="1">
        <v>1.19</v>
      </c>
      <c r="AH258" s="3">
        <f t="shared" si="25"/>
        <v>122</v>
      </c>
      <c r="AI258" s="1">
        <v>5.75</v>
      </c>
      <c r="AJ258" s="1" t="s">
        <v>28</v>
      </c>
      <c r="AK258" s="1">
        <v>2021</v>
      </c>
      <c r="AL258" s="3">
        <f>$H$1*H258+$J$1*J258+$T$1*T258+$AH$1*AH258</f>
        <v>421.1</v>
      </c>
      <c r="AM258" s="12">
        <f t="shared" si="27"/>
        <v>256</v>
      </c>
    </row>
    <row r="259" spans="1:39" x14ac:dyDescent="0.35">
      <c r="A259" s="1" t="s">
        <v>1370</v>
      </c>
      <c r="B259" s="1" t="s">
        <v>44</v>
      </c>
      <c r="C259" s="1" t="s">
        <v>1203</v>
      </c>
      <c r="D259" s="1" t="s">
        <v>66</v>
      </c>
      <c r="E259" s="1">
        <v>30</v>
      </c>
      <c r="F259" s="1">
        <v>1990</v>
      </c>
      <c r="G259" s="1">
        <v>18.989999999999998</v>
      </c>
      <c r="H259" s="3">
        <f t="shared" ref="H259:H322" si="28">RANK(G259,$G$3:$G$1291)</f>
        <v>402</v>
      </c>
      <c r="I259" s="1">
        <v>83.17</v>
      </c>
      <c r="J259" s="3">
        <f t="shared" ref="J259:J322" si="29">IFERROR(RANK(I259,$I$3:$I$1291),9999)</f>
        <v>204</v>
      </c>
      <c r="K259" s="1">
        <v>95.86</v>
      </c>
      <c r="L259" s="1">
        <v>86.85</v>
      </c>
      <c r="M259" s="9">
        <f t="shared" si="26"/>
        <v>207</v>
      </c>
      <c r="N259" s="1">
        <v>1735.52</v>
      </c>
      <c r="O259" s="1">
        <v>455.9</v>
      </c>
      <c r="P259" s="1">
        <v>27.41</v>
      </c>
      <c r="Q259" s="1">
        <v>29.65</v>
      </c>
      <c r="R259" s="1">
        <v>92.02</v>
      </c>
      <c r="S259" s="1">
        <v>41.15</v>
      </c>
      <c r="T259" s="3">
        <f t="shared" ref="T259:T322" si="30">RANK($S259,$S$3:$S$1291)</f>
        <v>187</v>
      </c>
      <c r="U259" s="1">
        <v>43.55</v>
      </c>
      <c r="V259" s="1">
        <v>94.6</v>
      </c>
      <c r="W259" s="9">
        <f t="shared" ref="W259:W322" si="31">IFERROR(RANK(V259,$V$3:$V$1291),9999)</f>
        <v>85</v>
      </c>
      <c r="X259" s="1">
        <v>13.79</v>
      </c>
      <c r="Y259" s="1">
        <v>20.68</v>
      </c>
      <c r="Z259" s="1">
        <v>66.489999999999995</v>
      </c>
      <c r="AA259" s="1">
        <v>-0.04</v>
      </c>
      <c r="AB259" s="1">
        <v>0.06</v>
      </c>
      <c r="AC259" s="1">
        <v>-0.08</v>
      </c>
      <c r="AD259" s="1">
        <v>0.53</v>
      </c>
      <c r="AE259" s="1">
        <v>10.82</v>
      </c>
      <c r="AF259" s="1">
        <v>1.55</v>
      </c>
      <c r="AG259" s="1">
        <v>0.03</v>
      </c>
      <c r="AH259" s="3">
        <f t="shared" ref="AH259:AH322" si="32">RANK(AG259,$AG$3:$AG$1291)</f>
        <v>877</v>
      </c>
      <c r="AI259" s="1">
        <v>7.65</v>
      </c>
      <c r="AJ259" s="1" t="s">
        <v>46</v>
      </c>
      <c r="AK259" s="1">
        <v>2021</v>
      </c>
      <c r="AL259" s="3">
        <f>$H$1*H259+$J$1*J259+$T$1*T259+$AH$1*AH259</f>
        <v>421.44999999999993</v>
      </c>
      <c r="AM259" s="12">
        <f t="shared" si="27"/>
        <v>257</v>
      </c>
    </row>
    <row r="260" spans="1:39" x14ac:dyDescent="0.35">
      <c r="A260" s="1" t="s">
        <v>1371</v>
      </c>
      <c r="B260" s="1" t="s">
        <v>81</v>
      </c>
      <c r="C260" s="1" t="s">
        <v>1189</v>
      </c>
      <c r="D260" s="1" t="s">
        <v>75</v>
      </c>
      <c r="E260" s="1">
        <v>30</v>
      </c>
      <c r="F260" s="1">
        <v>1989</v>
      </c>
      <c r="G260" s="1">
        <v>29.74</v>
      </c>
      <c r="H260" s="3">
        <f t="shared" si="28"/>
        <v>86</v>
      </c>
      <c r="I260" s="1">
        <v>38.049999999999997</v>
      </c>
      <c r="J260" s="3">
        <f t="shared" si="29"/>
        <v>579</v>
      </c>
      <c r="K260" s="1">
        <v>51.38</v>
      </c>
      <c r="L260" s="1">
        <v>74.11</v>
      </c>
      <c r="M260" s="9">
        <f t="shared" ref="M260:M323" si="33">IFERROR(RANK(L260,$L$3:$L$1291),9999)</f>
        <v>903</v>
      </c>
      <c r="N260" s="1">
        <v>657.11</v>
      </c>
      <c r="O260" s="1">
        <v>175.54</v>
      </c>
      <c r="P260" s="1">
        <v>18.86</v>
      </c>
      <c r="Q260" s="1">
        <v>23.43</v>
      </c>
      <c r="R260" s="1">
        <v>80</v>
      </c>
      <c r="S260" s="1">
        <v>14.42</v>
      </c>
      <c r="T260" s="3">
        <f t="shared" si="30"/>
        <v>601</v>
      </c>
      <c r="U260" s="1">
        <v>18.649999999999999</v>
      </c>
      <c r="V260" s="1">
        <v>77.63</v>
      </c>
      <c r="W260" s="9">
        <f t="shared" si="31"/>
        <v>914</v>
      </c>
      <c r="X260" s="1">
        <v>3.8</v>
      </c>
      <c r="Y260" s="1">
        <v>5.99</v>
      </c>
      <c r="Z260" s="1">
        <v>62.6</v>
      </c>
      <c r="AA260" s="1">
        <v>0.57999999999999996</v>
      </c>
      <c r="AB260" s="1">
        <v>0.46</v>
      </c>
      <c r="AC260" s="1">
        <v>0.28000000000000003</v>
      </c>
      <c r="AD260" s="1">
        <v>2.94</v>
      </c>
      <c r="AE260" s="1">
        <v>3.1</v>
      </c>
      <c r="AF260" s="1">
        <v>2.0299999999999998</v>
      </c>
      <c r="AG260" s="1">
        <v>0.66</v>
      </c>
      <c r="AH260" s="3">
        <f t="shared" si="32"/>
        <v>207</v>
      </c>
      <c r="AI260" s="1">
        <v>4.4400000000000004</v>
      </c>
      <c r="AJ260" s="1" t="s">
        <v>50</v>
      </c>
      <c r="AK260" s="1">
        <v>2021</v>
      </c>
      <c r="AL260" s="3">
        <f>$H$1*H260+$J$1*J260+$T$1*T260+$AH$1*AH260</f>
        <v>423.6</v>
      </c>
      <c r="AM260" s="12">
        <f t="shared" ref="AM260:AM323" si="34">RANK(AL260,$AL$3:$AL$1291,1)</f>
        <v>258</v>
      </c>
    </row>
    <row r="261" spans="1:39" x14ac:dyDescent="0.35">
      <c r="A261" s="1" t="s">
        <v>1372</v>
      </c>
      <c r="B261" s="1" t="s">
        <v>57</v>
      </c>
      <c r="C261" s="1" t="s">
        <v>1189</v>
      </c>
      <c r="D261" s="1" t="s">
        <v>185</v>
      </c>
      <c r="E261" s="1">
        <v>27</v>
      </c>
      <c r="F261" s="1">
        <v>1993</v>
      </c>
      <c r="G261" s="1">
        <v>22.83</v>
      </c>
      <c r="H261" s="3">
        <f t="shared" si="28"/>
        <v>296</v>
      </c>
      <c r="I261" s="1">
        <v>45.74</v>
      </c>
      <c r="J261" s="3">
        <f t="shared" si="29"/>
        <v>422</v>
      </c>
      <c r="K261" s="1">
        <v>53.5</v>
      </c>
      <c r="L261" s="1">
        <v>85.45</v>
      </c>
      <c r="M261" s="9">
        <f t="shared" si="33"/>
        <v>276</v>
      </c>
      <c r="N261" s="1">
        <v>857.73</v>
      </c>
      <c r="O261" s="1">
        <v>218.9</v>
      </c>
      <c r="P261" s="1">
        <v>19.32</v>
      </c>
      <c r="Q261" s="1">
        <v>21.02</v>
      </c>
      <c r="R261" s="1">
        <v>91.58</v>
      </c>
      <c r="S261" s="1">
        <v>19.760000000000002</v>
      </c>
      <c r="T261" s="3">
        <f t="shared" si="30"/>
        <v>415</v>
      </c>
      <c r="U261" s="1">
        <v>22.15</v>
      </c>
      <c r="V261" s="1">
        <v>88.77</v>
      </c>
      <c r="W261" s="9">
        <f t="shared" si="31"/>
        <v>363</v>
      </c>
      <c r="X261" s="1">
        <v>5.54</v>
      </c>
      <c r="Y261" s="1">
        <v>8.35</v>
      </c>
      <c r="Z261" s="1">
        <v>68.36</v>
      </c>
      <c r="AA261" s="1">
        <v>0.14000000000000001</v>
      </c>
      <c r="AB261" s="1">
        <v>-0.03</v>
      </c>
      <c r="AC261" s="1">
        <v>-0.06</v>
      </c>
      <c r="AD261" s="1">
        <v>0.53</v>
      </c>
      <c r="AE261" s="1">
        <v>4.66</v>
      </c>
      <c r="AF261" s="1">
        <v>0.7</v>
      </c>
      <c r="AG261" s="1">
        <v>0.19</v>
      </c>
      <c r="AH261" s="3">
        <f t="shared" si="32"/>
        <v>479</v>
      </c>
      <c r="AI261" s="1">
        <v>5.5</v>
      </c>
      <c r="AJ261" s="1" t="s">
        <v>33</v>
      </c>
      <c r="AK261" s="1">
        <v>2021</v>
      </c>
      <c r="AL261" s="3">
        <f>$H$1*H261+$J$1*J261+$T$1*T261+$AH$1*AH261</f>
        <v>424.74999999999994</v>
      </c>
      <c r="AM261" s="12">
        <f t="shared" si="34"/>
        <v>259</v>
      </c>
    </row>
    <row r="262" spans="1:39" x14ac:dyDescent="0.35">
      <c r="A262" s="1" t="s">
        <v>1373</v>
      </c>
      <c r="B262" s="1" t="s">
        <v>363</v>
      </c>
      <c r="C262" s="1" t="s">
        <v>1189</v>
      </c>
      <c r="D262" s="1" t="s">
        <v>52</v>
      </c>
      <c r="E262" s="1">
        <v>29</v>
      </c>
      <c r="F262" s="1">
        <v>1991</v>
      </c>
      <c r="G262" s="1">
        <v>2.48</v>
      </c>
      <c r="H262" s="3">
        <f t="shared" si="28"/>
        <v>1020</v>
      </c>
      <c r="I262" s="1">
        <v>46.36</v>
      </c>
      <c r="J262" s="3">
        <f t="shared" si="29"/>
        <v>413</v>
      </c>
      <c r="K262" s="1">
        <v>62.01</v>
      </c>
      <c r="L262" s="1">
        <v>74.760000000000005</v>
      </c>
      <c r="M262" s="9">
        <f t="shared" si="33"/>
        <v>857</v>
      </c>
      <c r="N262" s="1">
        <v>1001.23</v>
      </c>
      <c r="O262" s="1">
        <v>222.81</v>
      </c>
      <c r="P262" s="1">
        <v>12.46</v>
      </c>
      <c r="Q262" s="1">
        <v>14.02</v>
      </c>
      <c r="R262" s="1">
        <v>88.66</v>
      </c>
      <c r="S262" s="1">
        <v>20.86</v>
      </c>
      <c r="T262" s="3">
        <f t="shared" si="30"/>
        <v>374</v>
      </c>
      <c r="U262" s="1">
        <v>25.61</v>
      </c>
      <c r="V262" s="1">
        <v>81.239999999999995</v>
      </c>
      <c r="W262" s="9">
        <f t="shared" si="31"/>
        <v>752</v>
      </c>
      <c r="X262" s="1">
        <v>10.84</v>
      </c>
      <c r="Y262" s="1">
        <v>18.32</v>
      </c>
      <c r="Z262" s="1">
        <v>58.8</v>
      </c>
      <c r="AA262" s="1">
        <v>0.35</v>
      </c>
      <c r="AB262" s="1">
        <v>0.28999999999999998</v>
      </c>
      <c r="AC262" s="1">
        <v>0.05</v>
      </c>
      <c r="AD262" s="1">
        <v>1.67</v>
      </c>
      <c r="AE262" s="1">
        <v>7.3</v>
      </c>
      <c r="AF262" s="1">
        <v>0.75</v>
      </c>
      <c r="AG262" s="1">
        <v>0.41</v>
      </c>
      <c r="AH262" s="3">
        <f t="shared" si="32"/>
        <v>283</v>
      </c>
      <c r="AI262" s="1">
        <v>3.7</v>
      </c>
      <c r="AJ262" s="1" t="s">
        <v>46</v>
      </c>
      <c r="AK262" s="1">
        <v>2021</v>
      </c>
      <c r="AL262" s="3">
        <f>$H$1*H262+$J$1*J262+$T$1*T262+$AH$1*AH262</f>
        <v>424.94999999999993</v>
      </c>
      <c r="AM262" s="12">
        <f t="shared" si="34"/>
        <v>260</v>
      </c>
    </row>
    <row r="263" spans="1:39" x14ac:dyDescent="0.35">
      <c r="A263" s="1" t="s">
        <v>1374</v>
      </c>
      <c r="B263" s="1" t="s">
        <v>81</v>
      </c>
      <c r="C263" s="1" t="s">
        <v>1189</v>
      </c>
      <c r="D263" s="1" t="s">
        <v>99</v>
      </c>
      <c r="E263" s="1">
        <v>24</v>
      </c>
      <c r="F263" s="1">
        <v>1996</v>
      </c>
      <c r="G263" s="1">
        <v>13.97</v>
      </c>
      <c r="H263" s="3">
        <f t="shared" si="28"/>
        <v>575</v>
      </c>
      <c r="I263" s="1">
        <v>56</v>
      </c>
      <c r="J263" s="3">
        <f t="shared" si="29"/>
        <v>301</v>
      </c>
      <c r="K263" s="1">
        <v>65.180000000000007</v>
      </c>
      <c r="L263" s="1">
        <v>86.12</v>
      </c>
      <c r="M263" s="9">
        <f t="shared" si="33"/>
        <v>248</v>
      </c>
      <c r="N263" s="1">
        <v>1155.04</v>
      </c>
      <c r="O263" s="1">
        <v>232.53</v>
      </c>
      <c r="P263" s="1">
        <v>18.41</v>
      </c>
      <c r="Q263" s="1">
        <v>20.309999999999999</v>
      </c>
      <c r="R263" s="1">
        <v>90.2</v>
      </c>
      <c r="S263" s="1">
        <v>26.56</v>
      </c>
      <c r="T263" s="3">
        <f t="shared" si="30"/>
        <v>265</v>
      </c>
      <c r="U263" s="1">
        <v>29.09</v>
      </c>
      <c r="V263" s="1">
        <v>91.44</v>
      </c>
      <c r="W263" s="9">
        <f t="shared" si="31"/>
        <v>193</v>
      </c>
      <c r="X263" s="1">
        <v>10.01</v>
      </c>
      <c r="Y263" s="1">
        <v>13.18</v>
      </c>
      <c r="Z263" s="1">
        <v>75.489999999999995</v>
      </c>
      <c r="AA263" s="1">
        <v>0.1</v>
      </c>
      <c r="AB263" s="1">
        <v>0.03</v>
      </c>
      <c r="AC263" s="1">
        <v>0.01</v>
      </c>
      <c r="AD263" s="1">
        <v>0.89</v>
      </c>
      <c r="AE263" s="1">
        <v>4.63</v>
      </c>
      <c r="AF263" s="1">
        <v>1.03</v>
      </c>
      <c r="AG263" s="1">
        <v>0.09</v>
      </c>
      <c r="AH263" s="3">
        <f t="shared" si="32"/>
        <v>653</v>
      </c>
      <c r="AI263" s="1">
        <v>4.5</v>
      </c>
      <c r="AJ263" s="1" t="s">
        <v>50</v>
      </c>
      <c r="AK263" s="1">
        <v>2021</v>
      </c>
      <c r="AL263" s="3">
        <f>$H$1*H263+$J$1*J263+$T$1*T263+$AH$1*AH263</f>
        <v>425</v>
      </c>
      <c r="AM263" s="12">
        <f t="shared" si="34"/>
        <v>261</v>
      </c>
    </row>
    <row r="264" spans="1:39" x14ac:dyDescent="0.35">
      <c r="A264" s="1" t="s">
        <v>1375</v>
      </c>
      <c r="B264" s="1" t="s">
        <v>39</v>
      </c>
      <c r="C264" s="1" t="s">
        <v>1189</v>
      </c>
      <c r="D264" s="1" t="s">
        <v>63</v>
      </c>
      <c r="E264" s="1">
        <v>23</v>
      </c>
      <c r="F264" s="1">
        <v>1997</v>
      </c>
      <c r="G264" s="1">
        <v>18.36</v>
      </c>
      <c r="H264" s="3">
        <f t="shared" si="28"/>
        <v>421</v>
      </c>
      <c r="I264" s="1">
        <v>796.94</v>
      </c>
      <c r="J264" s="3">
        <f t="shared" si="29"/>
        <v>57</v>
      </c>
      <c r="K264" s="1">
        <v>952.06</v>
      </c>
      <c r="L264" s="1">
        <v>83.73</v>
      </c>
      <c r="M264" s="9">
        <f t="shared" si="33"/>
        <v>379</v>
      </c>
      <c r="N264" s="1">
        <v>13640.02</v>
      </c>
      <c r="O264" s="1">
        <v>3349.02</v>
      </c>
      <c r="P264" s="1">
        <v>357.9</v>
      </c>
      <c r="Q264" s="1">
        <v>411.09</v>
      </c>
      <c r="R264" s="1">
        <v>87.06</v>
      </c>
      <c r="S264" s="1">
        <v>360.09</v>
      </c>
      <c r="T264" s="3">
        <f t="shared" si="30"/>
        <v>49</v>
      </c>
      <c r="U264" s="1">
        <v>406.09</v>
      </c>
      <c r="V264" s="1">
        <v>88.6</v>
      </c>
      <c r="W264" s="9">
        <f t="shared" si="31"/>
        <v>373</v>
      </c>
      <c r="X264" s="1">
        <v>64.959999999999994</v>
      </c>
      <c r="Y264" s="1">
        <v>95.06</v>
      </c>
      <c r="Z264" s="1">
        <v>68.3</v>
      </c>
      <c r="AA264" s="1">
        <v>1.95</v>
      </c>
      <c r="AB264" s="1">
        <v>2.37</v>
      </c>
      <c r="AC264" s="1">
        <v>-0.34</v>
      </c>
      <c r="AD264" s="1">
        <v>23.01</v>
      </c>
      <c r="AE264" s="1">
        <v>77.959999999999994</v>
      </c>
      <c r="AF264" s="1">
        <v>29.95</v>
      </c>
      <c r="AG264" s="1">
        <v>-0.06</v>
      </c>
      <c r="AH264" s="3">
        <f t="shared" si="32"/>
        <v>1172</v>
      </c>
      <c r="AI264" s="1">
        <v>93.99</v>
      </c>
      <c r="AJ264" s="1" t="s">
        <v>37</v>
      </c>
      <c r="AK264" s="1">
        <v>2021</v>
      </c>
      <c r="AL264" s="3">
        <f>$H$1*H264+$J$1*J264+$T$1*T264+$AH$1*AH264</f>
        <v>425.9</v>
      </c>
      <c r="AM264" s="12">
        <f t="shared" si="34"/>
        <v>262</v>
      </c>
    </row>
    <row r="265" spans="1:39" x14ac:dyDescent="0.35">
      <c r="A265" s="1" t="s">
        <v>816</v>
      </c>
      <c r="B265" s="1" t="s">
        <v>258</v>
      </c>
      <c r="C265" s="1" t="s">
        <v>26</v>
      </c>
      <c r="D265" s="1" t="s">
        <v>42</v>
      </c>
      <c r="E265" s="1">
        <v>24</v>
      </c>
      <c r="F265" s="1">
        <v>1996</v>
      </c>
      <c r="G265" s="1">
        <v>3.76</v>
      </c>
      <c r="H265" s="3">
        <f t="shared" si="28"/>
        <v>956</v>
      </c>
      <c r="I265" s="1">
        <v>99.95</v>
      </c>
      <c r="J265" s="3">
        <f t="shared" si="29"/>
        <v>188</v>
      </c>
      <c r="K265" s="1">
        <v>141.97999999999999</v>
      </c>
      <c r="L265" s="1">
        <v>70.430000000000007</v>
      </c>
      <c r="M265" s="9">
        <f t="shared" si="33"/>
        <v>1045</v>
      </c>
      <c r="N265" s="1">
        <v>1512</v>
      </c>
      <c r="O265" s="1">
        <v>409.94</v>
      </c>
      <c r="P265" s="1">
        <v>63.01</v>
      </c>
      <c r="Q265" s="1">
        <v>71.930000000000007</v>
      </c>
      <c r="R265" s="1">
        <v>87.44</v>
      </c>
      <c r="S265" s="1">
        <v>29.97</v>
      </c>
      <c r="T265" s="3">
        <f t="shared" si="30"/>
        <v>237</v>
      </c>
      <c r="U265" s="1">
        <v>38.950000000000003</v>
      </c>
      <c r="V265" s="1">
        <v>76.8</v>
      </c>
      <c r="W265" s="9">
        <f t="shared" si="31"/>
        <v>944</v>
      </c>
      <c r="X265" s="1">
        <v>4.9800000000000004</v>
      </c>
      <c r="Y265" s="1">
        <v>23.09</v>
      </c>
      <c r="Z265" s="1">
        <v>21.78</v>
      </c>
      <c r="AA265" s="1">
        <v>-0.02</v>
      </c>
      <c r="AB265" s="1">
        <v>0.96</v>
      </c>
      <c r="AC265" s="1">
        <v>-0.97</v>
      </c>
      <c r="AD265" s="1">
        <v>8.99</v>
      </c>
      <c r="AE265" s="1">
        <v>2.99</v>
      </c>
      <c r="AF265" s="1">
        <v>8.09</v>
      </c>
      <c r="AG265" s="1">
        <v>0.08</v>
      </c>
      <c r="AH265" s="3">
        <f t="shared" si="32"/>
        <v>685</v>
      </c>
      <c r="AI265" s="1">
        <v>11.96</v>
      </c>
      <c r="AJ265" s="1" t="s">
        <v>37</v>
      </c>
      <c r="AK265" s="1">
        <v>2021</v>
      </c>
      <c r="AL265" s="3">
        <f>$H$1*H265+$J$1*J265+$T$1*T265+$AH$1*AH265</f>
        <v>426.15</v>
      </c>
      <c r="AM265" s="12">
        <f t="shared" si="34"/>
        <v>263</v>
      </c>
    </row>
    <row r="266" spans="1:39" x14ac:dyDescent="0.35">
      <c r="A266" s="1" t="s">
        <v>1376</v>
      </c>
      <c r="B266" s="1" t="s">
        <v>48</v>
      </c>
      <c r="C266" s="1" t="s">
        <v>1189</v>
      </c>
      <c r="D266" s="1" t="s">
        <v>265</v>
      </c>
      <c r="E266" s="1">
        <v>32</v>
      </c>
      <c r="F266" s="1">
        <v>1988</v>
      </c>
      <c r="G266" s="1">
        <v>24.84</v>
      </c>
      <c r="H266" s="3">
        <f t="shared" si="28"/>
        <v>226</v>
      </c>
      <c r="I266" s="1">
        <v>60.09</v>
      </c>
      <c r="J266" s="3">
        <f t="shared" si="29"/>
        <v>267</v>
      </c>
      <c r="K266" s="1">
        <v>68.48</v>
      </c>
      <c r="L266" s="1">
        <v>87.71</v>
      </c>
      <c r="M266" s="9">
        <f t="shared" si="33"/>
        <v>162</v>
      </c>
      <c r="N266" s="1">
        <v>1185.44</v>
      </c>
      <c r="O266" s="1">
        <v>277.06</v>
      </c>
      <c r="P266" s="1">
        <v>25.27</v>
      </c>
      <c r="Q266" s="1">
        <v>27.07</v>
      </c>
      <c r="R266" s="1">
        <v>93.26</v>
      </c>
      <c r="S266" s="1">
        <v>24.76</v>
      </c>
      <c r="T266" s="3">
        <f t="shared" si="30"/>
        <v>296</v>
      </c>
      <c r="U266" s="1">
        <v>27.36</v>
      </c>
      <c r="V266" s="1">
        <v>90.31</v>
      </c>
      <c r="W266" s="9">
        <f t="shared" si="31"/>
        <v>264</v>
      </c>
      <c r="X266" s="1">
        <v>8.92</v>
      </c>
      <c r="Y266" s="1">
        <v>12.13</v>
      </c>
      <c r="Z266" s="1">
        <v>73.83</v>
      </c>
      <c r="AA266" s="1">
        <v>0.02</v>
      </c>
      <c r="AB266" s="1">
        <v>0.08</v>
      </c>
      <c r="AC266" s="1">
        <v>-0.02</v>
      </c>
      <c r="AD266" s="1">
        <v>0.91</v>
      </c>
      <c r="AE266" s="1">
        <v>6.59</v>
      </c>
      <c r="AF266" s="1">
        <v>0.53</v>
      </c>
      <c r="AG266" s="1">
        <v>0.05</v>
      </c>
      <c r="AH266" s="3">
        <f t="shared" si="32"/>
        <v>788</v>
      </c>
      <c r="AI266" s="1">
        <v>4.79</v>
      </c>
      <c r="AJ266" s="1" t="s">
        <v>28</v>
      </c>
      <c r="AK266" s="1">
        <v>2021</v>
      </c>
      <c r="AL266" s="3">
        <f>$H$1*H266+$J$1*J266+$T$1*T266+$AH$1*AH266</f>
        <v>426.44999999999993</v>
      </c>
      <c r="AM266" s="12">
        <f t="shared" si="34"/>
        <v>264</v>
      </c>
    </row>
    <row r="267" spans="1:39" x14ac:dyDescent="0.35">
      <c r="A267" s="1" t="s">
        <v>1377</v>
      </c>
      <c r="B267" s="1" t="s">
        <v>57</v>
      </c>
      <c r="C267" s="1" t="s">
        <v>1203</v>
      </c>
      <c r="D267" s="1" t="s">
        <v>133</v>
      </c>
      <c r="E267" s="1">
        <v>22</v>
      </c>
      <c r="F267" s="1">
        <v>1998</v>
      </c>
      <c r="G267" s="1">
        <v>36.630000000000003</v>
      </c>
      <c r="H267" s="3">
        <f t="shared" si="28"/>
        <v>8</v>
      </c>
      <c r="I267" s="1">
        <v>39.57</v>
      </c>
      <c r="J267" s="3">
        <f t="shared" si="29"/>
        <v>543</v>
      </c>
      <c r="K267" s="1">
        <v>46</v>
      </c>
      <c r="L267" s="1">
        <v>86.3</v>
      </c>
      <c r="M267" s="9">
        <f t="shared" si="33"/>
        <v>238</v>
      </c>
      <c r="N267" s="1">
        <v>705.95</v>
      </c>
      <c r="O267" s="1">
        <v>174.27</v>
      </c>
      <c r="P267" s="1">
        <v>17.84</v>
      </c>
      <c r="Q267" s="1">
        <v>19.78</v>
      </c>
      <c r="R267" s="1">
        <v>89.97</v>
      </c>
      <c r="S267" s="1">
        <v>16.079999999999998</v>
      </c>
      <c r="T267" s="3">
        <f t="shared" si="30"/>
        <v>543</v>
      </c>
      <c r="U267" s="1">
        <v>17.510000000000002</v>
      </c>
      <c r="V267" s="1">
        <v>91.35</v>
      </c>
      <c r="W267" s="9">
        <f t="shared" si="31"/>
        <v>197</v>
      </c>
      <c r="X267" s="1">
        <v>4.4000000000000004</v>
      </c>
      <c r="Y267" s="1">
        <v>6.19</v>
      </c>
      <c r="Z267" s="1">
        <v>71.03</v>
      </c>
      <c r="AA267" s="1">
        <v>0.06</v>
      </c>
      <c r="AB267" s="1">
        <v>0.02</v>
      </c>
      <c r="AC267" s="1">
        <v>0.05</v>
      </c>
      <c r="AD267" s="1">
        <v>0.57999999999999996</v>
      </c>
      <c r="AE267" s="1">
        <v>3.07</v>
      </c>
      <c r="AF267" s="1">
        <v>0.69</v>
      </c>
      <c r="AG267" s="1">
        <v>0.33</v>
      </c>
      <c r="AH267" s="3">
        <f t="shared" si="32"/>
        <v>341</v>
      </c>
      <c r="AI267" s="1">
        <v>2.82</v>
      </c>
      <c r="AJ267" s="1" t="s">
        <v>33</v>
      </c>
      <c r="AK267" s="1">
        <v>2021</v>
      </c>
      <c r="AL267" s="3">
        <f>$H$1*H267+$J$1*J267+$T$1*T267+$AH$1*AH267</f>
        <v>428.90000000000003</v>
      </c>
      <c r="AM267" s="12">
        <f t="shared" si="34"/>
        <v>265</v>
      </c>
    </row>
    <row r="268" spans="1:39" x14ac:dyDescent="0.35">
      <c r="A268" s="1" t="s">
        <v>1378</v>
      </c>
      <c r="B268" s="1" t="s">
        <v>35</v>
      </c>
      <c r="C268" s="1" t="s">
        <v>1189</v>
      </c>
      <c r="D268" s="1" t="s">
        <v>203</v>
      </c>
      <c r="E268" s="1">
        <v>25</v>
      </c>
      <c r="F268" s="1">
        <v>1994</v>
      </c>
      <c r="G268" s="1">
        <v>34.369999999999997</v>
      </c>
      <c r="H268" s="3">
        <f t="shared" si="28"/>
        <v>20</v>
      </c>
      <c r="I268" s="1">
        <v>49.41</v>
      </c>
      <c r="J268" s="3">
        <f t="shared" si="29"/>
        <v>372</v>
      </c>
      <c r="K268" s="1">
        <v>66.37</v>
      </c>
      <c r="L268" s="1">
        <v>74.66</v>
      </c>
      <c r="M268" s="9">
        <f t="shared" si="33"/>
        <v>864</v>
      </c>
      <c r="N268" s="1">
        <v>946.14</v>
      </c>
      <c r="O268" s="1">
        <v>271.58999999999997</v>
      </c>
      <c r="P268" s="1">
        <v>23.54</v>
      </c>
      <c r="Q268" s="1">
        <v>27.51</v>
      </c>
      <c r="R268" s="1">
        <v>85.62</v>
      </c>
      <c r="S268" s="1">
        <v>17.04</v>
      </c>
      <c r="T268" s="3">
        <f t="shared" si="30"/>
        <v>504</v>
      </c>
      <c r="U268" s="1">
        <v>21.4</v>
      </c>
      <c r="V268" s="1">
        <v>79.84</v>
      </c>
      <c r="W268" s="9">
        <f t="shared" si="31"/>
        <v>821</v>
      </c>
      <c r="X268" s="1">
        <v>7.72</v>
      </c>
      <c r="Y268" s="1">
        <v>13.75</v>
      </c>
      <c r="Z268" s="1">
        <v>57.16</v>
      </c>
      <c r="AA268" s="1">
        <v>0.36</v>
      </c>
      <c r="AB268" s="1">
        <v>0.3</v>
      </c>
      <c r="AC268" s="1">
        <v>-0.04</v>
      </c>
      <c r="AD268" s="1">
        <v>2.67</v>
      </c>
      <c r="AE268" s="1">
        <v>5.21</v>
      </c>
      <c r="AF268" s="1">
        <v>2.88</v>
      </c>
      <c r="AG268" s="1">
        <v>0.13</v>
      </c>
      <c r="AH268" s="3">
        <f t="shared" si="32"/>
        <v>571</v>
      </c>
      <c r="AI268" s="1">
        <v>6.59</v>
      </c>
      <c r="AJ268" s="1" t="s">
        <v>46</v>
      </c>
      <c r="AK268" s="1">
        <v>2021</v>
      </c>
      <c r="AL268" s="3">
        <f>$H$1*H268+$J$1*J268+$T$1*T268+$AH$1*AH268</f>
        <v>429.5</v>
      </c>
      <c r="AM268" s="12">
        <f t="shared" si="34"/>
        <v>266</v>
      </c>
    </row>
    <row r="269" spans="1:39" x14ac:dyDescent="0.35">
      <c r="A269" s="1" t="s">
        <v>1379</v>
      </c>
      <c r="B269" s="1" t="s">
        <v>68</v>
      </c>
      <c r="C269" s="1" t="s">
        <v>1189</v>
      </c>
      <c r="D269" s="1" t="s">
        <v>176</v>
      </c>
      <c r="E269" s="1">
        <v>27</v>
      </c>
      <c r="F269" s="1">
        <v>1993</v>
      </c>
      <c r="G269" s="1">
        <v>8.24</v>
      </c>
      <c r="H269" s="3">
        <f t="shared" si="28"/>
        <v>765</v>
      </c>
      <c r="I269" s="1">
        <v>46.66</v>
      </c>
      <c r="J269" s="3">
        <f t="shared" si="29"/>
        <v>410</v>
      </c>
      <c r="K269" s="1">
        <v>60.6</v>
      </c>
      <c r="L269" s="1">
        <v>76.760000000000005</v>
      </c>
      <c r="M269" s="9">
        <f t="shared" si="33"/>
        <v>741</v>
      </c>
      <c r="N269" s="1">
        <v>832.73</v>
      </c>
      <c r="O269" s="1">
        <v>319.48</v>
      </c>
      <c r="P269" s="1">
        <v>22.27</v>
      </c>
      <c r="Q269" s="1">
        <v>26.02</v>
      </c>
      <c r="R269" s="1">
        <v>85.5</v>
      </c>
      <c r="S269" s="1">
        <v>17.23</v>
      </c>
      <c r="T269" s="3">
        <f t="shared" si="30"/>
        <v>497</v>
      </c>
      <c r="U269" s="1">
        <v>20.83</v>
      </c>
      <c r="V269" s="1">
        <v>83.25</v>
      </c>
      <c r="W269" s="9">
        <f t="shared" si="31"/>
        <v>664</v>
      </c>
      <c r="X269" s="1">
        <v>5.75</v>
      </c>
      <c r="Y269" s="1">
        <v>11.02</v>
      </c>
      <c r="Z269" s="1">
        <v>52.2</v>
      </c>
      <c r="AA269" s="1">
        <v>0.32</v>
      </c>
      <c r="AB269" s="1">
        <v>0.25</v>
      </c>
      <c r="AC269" s="1">
        <v>0.06</v>
      </c>
      <c r="AD269" s="1">
        <v>1.36</v>
      </c>
      <c r="AE269" s="1">
        <v>5.23</v>
      </c>
      <c r="AF269" s="1">
        <v>2.69</v>
      </c>
      <c r="AG269" s="1">
        <v>0.4</v>
      </c>
      <c r="AH269" s="3">
        <f t="shared" si="32"/>
        <v>289</v>
      </c>
      <c r="AI269" s="1">
        <v>7.8</v>
      </c>
      <c r="AJ269" s="1" t="s">
        <v>28</v>
      </c>
      <c r="AK269" s="1">
        <v>2021</v>
      </c>
      <c r="AL269" s="3">
        <f>$H$1*H269+$J$1*J269+$T$1*T269+$AH$1*AH269</f>
        <v>430.95</v>
      </c>
      <c r="AM269" s="12">
        <f t="shared" si="34"/>
        <v>267</v>
      </c>
    </row>
    <row r="270" spans="1:39" x14ac:dyDescent="0.35">
      <c r="A270" s="1" t="s">
        <v>1380</v>
      </c>
      <c r="B270" s="1" t="s">
        <v>57</v>
      </c>
      <c r="C270" s="1" t="s">
        <v>1189</v>
      </c>
      <c r="D270" s="1" t="s">
        <v>178</v>
      </c>
      <c r="E270" s="1">
        <v>31</v>
      </c>
      <c r="F270" s="1">
        <v>1988</v>
      </c>
      <c r="G270" s="1">
        <v>32.299999999999997</v>
      </c>
      <c r="H270" s="3">
        <f t="shared" si="28"/>
        <v>40</v>
      </c>
      <c r="I270" s="1">
        <v>82.53</v>
      </c>
      <c r="J270" s="3">
        <f t="shared" si="29"/>
        <v>207</v>
      </c>
      <c r="K270" s="1">
        <v>89.54</v>
      </c>
      <c r="L270" s="1">
        <v>92.15</v>
      </c>
      <c r="M270" s="9">
        <f t="shared" si="33"/>
        <v>42</v>
      </c>
      <c r="N270" s="1">
        <v>1532.23</v>
      </c>
      <c r="O270" s="1">
        <v>395.41</v>
      </c>
      <c r="P270" s="1">
        <v>35.33</v>
      </c>
      <c r="Q270" s="1">
        <v>37.65</v>
      </c>
      <c r="R270" s="1">
        <v>93.74</v>
      </c>
      <c r="S270" s="1">
        <v>34.97</v>
      </c>
      <c r="T270" s="3">
        <f t="shared" si="30"/>
        <v>203</v>
      </c>
      <c r="U270" s="1">
        <v>37.51</v>
      </c>
      <c r="V270" s="1">
        <v>93.22</v>
      </c>
      <c r="W270" s="9">
        <f t="shared" si="31"/>
        <v>123</v>
      </c>
      <c r="X270" s="1">
        <v>10.73</v>
      </c>
      <c r="Y270" s="1">
        <v>12.6</v>
      </c>
      <c r="Z270" s="1">
        <v>86.22</v>
      </c>
      <c r="AA270" s="1">
        <v>0.12</v>
      </c>
      <c r="AB270" s="1">
        <v>0.03</v>
      </c>
      <c r="AC270" s="1">
        <v>-0.06</v>
      </c>
      <c r="AD270" s="1">
        <v>0.46</v>
      </c>
      <c r="AE270" s="1">
        <v>8.69</v>
      </c>
      <c r="AF270" s="1">
        <v>0.31</v>
      </c>
      <c r="AG270" s="1">
        <v>-0.01</v>
      </c>
      <c r="AH270" s="3">
        <f t="shared" si="32"/>
        <v>1015</v>
      </c>
      <c r="AI270" s="1">
        <v>6.1</v>
      </c>
      <c r="AJ270" s="1" t="s">
        <v>33</v>
      </c>
      <c r="AK270" s="1">
        <v>2021</v>
      </c>
      <c r="AL270" s="3">
        <f>$H$1*H270+$J$1*J270+$T$1*T270+$AH$1*AH270</f>
        <v>431.7</v>
      </c>
      <c r="AM270" s="12">
        <f t="shared" si="34"/>
        <v>268</v>
      </c>
    </row>
    <row r="271" spans="1:39" x14ac:dyDescent="0.35">
      <c r="A271" s="1" t="s">
        <v>1381</v>
      </c>
      <c r="B271" s="1" t="s">
        <v>57</v>
      </c>
      <c r="C271" s="1" t="s">
        <v>1189</v>
      </c>
      <c r="D271" s="1" t="s">
        <v>283</v>
      </c>
      <c r="E271" s="1">
        <v>23</v>
      </c>
      <c r="F271" s="1">
        <v>1996</v>
      </c>
      <c r="G271" s="1">
        <v>30.29</v>
      </c>
      <c r="H271" s="3">
        <f t="shared" si="28"/>
        <v>77</v>
      </c>
      <c r="I271" s="1">
        <v>43.38</v>
      </c>
      <c r="J271" s="3">
        <f t="shared" si="29"/>
        <v>466</v>
      </c>
      <c r="K271" s="1">
        <v>53.55</v>
      </c>
      <c r="L271" s="1">
        <v>81.05</v>
      </c>
      <c r="M271" s="9">
        <f t="shared" si="33"/>
        <v>508</v>
      </c>
      <c r="N271" s="1">
        <v>761.22</v>
      </c>
      <c r="O271" s="1">
        <v>215.79</v>
      </c>
      <c r="P271" s="1">
        <v>21.69</v>
      </c>
      <c r="Q271" s="1">
        <v>24.06</v>
      </c>
      <c r="R271" s="1">
        <v>90.43</v>
      </c>
      <c r="S271" s="1">
        <v>15.56</v>
      </c>
      <c r="T271" s="3">
        <f t="shared" si="30"/>
        <v>565</v>
      </c>
      <c r="U271" s="1">
        <v>18.39</v>
      </c>
      <c r="V271" s="1">
        <v>85.69</v>
      </c>
      <c r="W271" s="9">
        <f t="shared" si="31"/>
        <v>523</v>
      </c>
      <c r="X271" s="1">
        <v>5.22</v>
      </c>
      <c r="Y271" s="1">
        <v>9.26</v>
      </c>
      <c r="Z271" s="1">
        <v>56.19</v>
      </c>
      <c r="AA271" s="1">
        <v>0.17</v>
      </c>
      <c r="AB271" s="1">
        <v>0.09</v>
      </c>
      <c r="AC271" s="1">
        <v>-0.11</v>
      </c>
      <c r="AD271" s="1">
        <v>1.86</v>
      </c>
      <c r="AE271" s="1">
        <v>3.96</v>
      </c>
      <c r="AF271" s="1">
        <v>1.38</v>
      </c>
      <c r="AG271" s="1">
        <v>0.26</v>
      </c>
      <c r="AH271" s="3">
        <f t="shared" si="32"/>
        <v>402</v>
      </c>
      <c r="AI271" s="1">
        <v>5.28</v>
      </c>
      <c r="AJ271" s="1" t="s">
        <v>33</v>
      </c>
      <c r="AK271" s="1">
        <v>2021</v>
      </c>
      <c r="AL271" s="3">
        <f>$H$1*H271+$J$1*J271+$T$1*T271+$AH$1*AH271</f>
        <v>432.65</v>
      </c>
      <c r="AM271" s="12">
        <f t="shared" si="34"/>
        <v>269</v>
      </c>
    </row>
    <row r="272" spans="1:39" x14ac:dyDescent="0.35">
      <c r="A272" s="1" t="s">
        <v>1382</v>
      </c>
      <c r="B272" s="1" t="s">
        <v>57</v>
      </c>
      <c r="C272" s="1" t="s">
        <v>1189</v>
      </c>
      <c r="D272" s="1" t="s">
        <v>55</v>
      </c>
      <c r="E272" s="1">
        <v>24</v>
      </c>
      <c r="F272" s="1">
        <v>1996</v>
      </c>
      <c r="G272" s="1">
        <v>33.200000000000003</v>
      </c>
      <c r="H272" s="3">
        <f t="shared" si="28"/>
        <v>27</v>
      </c>
      <c r="I272" s="1">
        <v>40</v>
      </c>
      <c r="J272" s="3">
        <f t="shared" si="29"/>
        <v>526</v>
      </c>
      <c r="K272" s="1">
        <v>50.96</v>
      </c>
      <c r="L272" s="1">
        <v>78.650000000000006</v>
      </c>
      <c r="M272" s="9">
        <f t="shared" si="33"/>
        <v>635</v>
      </c>
      <c r="N272" s="1">
        <v>669.19</v>
      </c>
      <c r="O272" s="1">
        <v>177.44</v>
      </c>
      <c r="P272" s="1">
        <v>21.19</v>
      </c>
      <c r="Q272" s="1">
        <v>23.53</v>
      </c>
      <c r="R272" s="1">
        <v>89.8</v>
      </c>
      <c r="S272" s="1">
        <v>14.06</v>
      </c>
      <c r="T272" s="3">
        <f t="shared" si="30"/>
        <v>618</v>
      </c>
      <c r="U272" s="1">
        <v>17.13</v>
      </c>
      <c r="V272" s="1">
        <v>81.91</v>
      </c>
      <c r="W272" s="9">
        <f t="shared" si="31"/>
        <v>727</v>
      </c>
      <c r="X272" s="1">
        <v>3.75</v>
      </c>
      <c r="Y272" s="1">
        <v>7.59</v>
      </c>
      <c r="Z272" s="1">
        <v>48.81</v>
      </c>
      <c r="AA272" s="1">
        <v>0.37</v>
      </c>
      <c r="AB272" s="1">
        <v>0.12</v>
      </c>
      <c r="AC272" s="1">
        <v>0.2</v>
      </c>
      <c r="AD272" s="1">
        <v>1.86</v>
      </c>
      <c r="AE272" s="1">
        <v>3.15</v>
      </c>
      <c r="AF272" s="1">
        <v>1.41</v>
      </c>
      <c r="AG272" s="1">
        <v>0.38</v>
      </c>
      <c r="AH272" s="3">
        <f t="shared" si="32"/>
        <v>306</v>
      </c>
      <c r="AI272" s="1">
        <v>3.34</v>
      </c>
      <c r="AJ272" s="1" t="s">
        <v>33</v>
      </c>
      <c r="AK272" s="1">
        <v>2021</v>
      </c>
      <c r="AL272" s="3">
        <f>$H$1*H272+$J$1*J272+$T$1*T272+$AH$1*AH272</f>
        <v>433.09999999999997</v>
      </c>
      <c r="AM272" s="12">
        <f t="shared" si="34"/>
        <v>270</v>
      </c>
    </row>
    <row r="273" spans="1:39" x14ac:dyDescent="0.35">
      <c r="A273" s="1" t="s">
        <v>892</v>
      </c>
      <c r="B273" s="1" t="s">
        <v>77</v>
      </c>
      <c r="C273" s="1" t="s">
        <v>82</v>
      </c>
      <c r="D273" s="1" t="s">
        <v>125</v>
      </c>
      <c r="E273" s="1">
        <v>35</v>
      </c>
      <c r="F273" s="1">
        <v>1985</v>
      </c>
      <c r="G273" s="1">
        <v>4.74</v>
      </c>
      <c r="H273" s="3">
        <f t="shared" si="28"/>
        <v>906</v>
      </c>
      <c r="I273" s="1">
        <v>61.65</v>
      </c>
      <c r="J273" s="3">
        <f t="shared" si="29"/>
        <v>265</v>
      </c>
      <c r="K273" s="1">
        <v>83.14</v>
      </c>
      <c r="L273" s="1">
        <v>74.22</v>
      </c>
      <c r="M273" s="9">
        <f t="shared" si="33"/>
        <v>896</v>
      </c>
      <c r="N273" s="1">
        <v>1202.3699999999999</v>
      </c>
      <c r="O273" s="1">
        <v>414.38</v>
      </c>
      <c r="P273" s="1">
        <v>25.49</v>
      </c>
      <c r="Q273" s="1">
        <v>31.09</v>
      </c>
      <c r="R273" s="1">
        <v>82.29</v>
      </c>
      <c r="S273" s="1">
        <v>24.83</v>
      </c>
      <c r="T273" s="3">
        <f t="shared" si="30"/>
        <v>294</v>
      </c>
      <c r="U273" s="1">
        <v>30.82</v>
      </c>
      <c r="V273" s="1">
        <v>80.650000000000006</v>
      </c>
      <c r="W273" s="9">
        <f t="shared" si="31"/>
        <v>777</v>
      </c>
      <c r="X273" s="1">
        <v>10</v>
      </c>
      <c r="Y273" s="1">
        <v>16.18</v>
      </c>
      <c r="Z273" s="1">
        <v>61.77</v>
      </c>
      <c r="AA273" s="1">
        <v>0.38</v>
      </c>
      <c r="AB273" s="1">
        <v>0.06</v>
      </c>
      <c r="AC273" s="1">
        <v>0.37</v>
      </c>
      <c r="AD273" s="1">
        <v>1.36</v>
      </c>
      <c r="AE273" s="1">
        <v>10.11</v>
      </c>
      <c r="AF273" s="1">
        <v>2.85</v>
      </c>
      <c r="AG273" s="1">
        <v>0.12</v>
      </c>
      <c r="AH273" s="3">
        <f t="shared" si="32"/>
        <v>588</v>
      </c>
      <c r="AI273" s="1">
        <v>13.3</v>
      </c>
      <c r="AJ273" s="1" t="s">
        <v>79</v>
      </c>
      <c r="AK273" s="1">
        <v>2021</v>
      </c>
      <c r="AL273" s="3">
        <f>$H$1*H273+$J$1*J273+$T$1*T273+$AH$1*AH273</f>
        <v>433.25</v>
      </c>
      <c r="AM273" s="12">
        <f t="shared" si="34"/>
        <v>271</v>
      </c>
    </row>
    <row r="274" spans="1:39" x14ac:dyDescent="0.35">
      <c r="A274" s="1" t="s">
        <v>100</v>
      </c>
      <c r="B274" s="1" t="s">
        <v>101</v>
      </c>
      <c r="C274" s="1" t="s">
        <v>82</v>
      </c>
      <c r="D274" s="1" t="s">
        <v>58</v>
      </c>
      <c r="E274" s="1">
        <v>28</v>
      </c>
      <c r="F274" s="1">
        <v>1992</v>
      </c>
      <c r="G274" s="1">
        <v>15.65</v>
      </c>
      <c r="H274" s="3">
        <f t="shared" si="28"/>
        <v>512</v>
      </c>
      <c r="I274" s="1">
        <v>49.41</v>
      </c>
      <c r="J274" s="3">
        <f t="shared" si="29"/>
        <v>372</v>
      </c>
      <c r="K274" s="1">
        <v>63.63</v>
      </c>
      <c r="L274" s="1">
        <v>77.81</v>
      </c>
      <c r="M274" s="9">
        <f t="shared" si="33"/>
        <v>690</v>
      </c>
      <c r="N274" s="1">
        <v>834.02</v>
      </c>
      <c r="O274" s="1">
        <v>289.38</v>
      </c>
      <c r="P274" s="1">
        <v>26.35</v>
      </c>
      <c r="Q274" s="1">
        <v>30.36</v>
      </c>
      <c r="R274" s="1">
        <v>86.79</v>
      </c>
      <c r="S274" s="1">
        <v>16.510000000000002</v>
      </c>
      <c r="T274" s="3">
        <f t="shared" si="30"/>
        <v>521</v>
      </c>
      <c r="U274" s="1">
        <v>20.79</v>
      </c>
      <c r="V274" s="1">
        <v>79.7</v>
      </c>
      <c r="W274" s="9">
        <f t="shared" si="31"/>
        <v>829</v>
      </c>
      <c r="X274" s="1">
        <v>5.58</v>
      </c>
      <c r="Y274" s="1">
        <v>9.81</v>
      </c>
      <c r="Z274" s="1">
        <v>56.91</v>
      </c>
      <c r="AA274" s="1">
        <v>0.28999999999999998</v>
      </c>
      <c r="AB274" s="1">
        <v>0.52</v>
      </c>
      <c r="AC274" s="1">
        <v>-7.0000000000000007E-2</v>
      </c>
      <c r="AD274" s="1">
        <v>3.54</v>
      </c>
      <c r="AE274" s="1">
        <v>6.26</v>
      </c>
      <c r="AF274" s="1">
        <v>3.75</v>
      </c>
      <c r="AG274" s="1">
        <v>0.25</v>
      </c>
      <c r="AH274" s="3">
        <f t="shared" si="32"/>
        <v>410</v>
      </c>
      <c r="AI274" s="1">
        <v>8.39</v>
      </c>
      <c r="AJ274" s="1" t="s">
        <v>33</v>
      </c>
      <c r="AK274" s="1">
        <v>2021</v>
      </c>
      <c r="AL274" s="3">
        <f>$H$1*H274+$J$1*J274+$T$1*T274+$AH$1*AH274</f>
        <v>434.65</v>
      </c>
      <c r="AM274" s="12">
        <f t="shared" si="34"/>
        <v>272</v>
      </c>
    </row>
    <row r="275" spans="1:39" x14ac:dyDescent="0.35">
      <c r="A275" s="1" t="s">
        <v>1383</v>
      </c>
      <c r="B275" s="1" t="s">
        <v>81</v>
      </c>
      <c r="C275" s="1" t="s">
        <v>1207</v>
      </c>
      <c r="D275" s="1" t="s">
        <v>99</v>
      </c>
      <c r="E275" s="1">
        <v>26</v>
      </c>
      <c r="F275" s="1">
        <v>1994</v>
      </c>
      <c r="G275" s="1">
        <v>23.72</v>
      </c>
      <c r="H275" s="3">
        <f t="shared" si="28"/>
        <v>262</v>
      </c>
      <c r="I275" s="1">
        <v>66.900000000000006</v>
      </c>
      <c r="J275" s="3">
        <f t="shared" si="29"/>
        <v>238</v>
      </c>
      <c r="K275" s="1">
        <v>76.540000000000006</v>
      </c>
      <c r="L275" s="1">
        <v>87.29</v>
      </c>
      <c r="M275" s="9">
        <f t="shared" si="33"/>
        <v>186</v>
      </c>
      <c r="N275" s="1">
        <v>1417.4</v>
      </c>
      <c r="O275" s="1">
        <v>409.55</v>
      </c>
      <c r="P275" s="1">
        <v>21.18</v>
      </c>
      <c r="Q275" s="1">
        <v>23.23</v>
      </c>
      <c r="R275" s="1">
        <v>90.15</v>
      </c>
      <c r="S275" s="1">
        <v>33.81</v>
      </c>
      <c r="T275" s="3">
        <f t="shared" si="30"/>
        <v>209</v>
      </c>
      <c r="U275" s="1">
        <v>36.9</v>
      </c>
      <c r="V275" s="1">
        <v>92.05</v>
      </c>
      <c r="W275" s="9">
        <f t="shared" si="31"/>
        <v>167</v>
      </c>
      <c r="X275" s="1">
        <v>11.45</v>
      </c>
      <c r="Y275" s="1">
        <v>15.57</v>
      </c>
      <c r="Z275" s="1">
        <v>74.09</v>
      </c>
      <c r="AA275" s="1">
        <v>0.23</v>
      </c>
      <c r="AB275" s="1">
        <v>0.19</v>
      </c>
      <c r="AC275" s="1">
        <v>0.13</v>
      </c>
      <c r="AD275" s="1">
        <v>0.73</v>
      </c>
      <c r="AE275" s="1">
        <v>5.59</v>
      </c>
      <c r="AF275" s="1">
        <v>0.83</v>
      </c>
      <c r="AG275" s="1">
        <v>0.02</v>
      </c>
      <c r="AH275" s="3">
        <f t="shared" si="32"/>
        <v>916</v>
      </c>
      <c r="AI275" s="1">
        <v>4.9800000000000004</v>
      </c>
      <c r="AJ275" s="1" t="s">
        <v>50</v>
      </c>
      <c r="AK275" s="1">
        <v>2021</v>
      </c>
      <c r="AL275" s="3">
        <f>$H$1*H275+$J$1*J275+$T$1*T275+$AH$1*AH275</f>
        <v>436.55</v>
      </c>
      <c r="AM275" s="12">
        <f t="shared" si="34"/>
        <v>273</v>
      </c>
    </row>
    <row r="276" spans="1:39" x14ac:dyDescent="0.35">
      <c r="A276" s="1" t="s">
        <v>826</v>
      </c>
      <c r="B276" s="1" t="s">
        <v>101</v>
      </c>
      <c r="C276" s="1" t="s">
        <v>26</v>
      </c>
      <c r="D276" s="1" t="s">
        <v>127</v>
      </c>
      <c r="E276" s="1">
        <v>31</v>
      </c>
      <c r="F276" s="1">
        <v>1988</v>
      </c>
      <c r="G276" s="1">
        <v>15.6</v>
      </c>
      <c r="H276" s="3">
        <f t="shared" si="28"/>
        <v>514</v>
      </c>
      <c r="I276" s="1">
        <v>39.9</v>
      </c>
      <c r="J276" s="3">
        <f t="shared" si="29"/>
        <v>538</v>
      </c>
      <c r="K276" s="1">
        <v>50.43</v>
      </c>
      <c r="L276" s="1">
        <v>79.209999999999994</v>
      </c>
      <c r="M276" s="9">
        <f t="shared" si="33"/>
        <v>607</v>
      </c>
      <c r="N276" s="1">
        <v>755.44</v>
      </c>
      <c r="O276" s="1">
        <v>147.36000000000001</v>
      </c>
      <c r="P276" s="1">
        <v>18</v>
      </c>
      <c r="Q276" s="1">
        <v>20.28</v>
      </c>
      <c r="R276" s="1">
        <v>88.29</v>
      </c>
      <c r="S276" s="1">
        <v>16.21</v>
      </c>
      <c r="T276" s="3">
        <f t="shared" si="30"/>
        <v>531</v>
      </c>
      <c r="U276" s="1">
        <v>19.37</v>
      </c>
      <c r="V276" s="1">
        <v>84.28</v>
      </c>
      <c r="W276" s="9">
        <f t="shared" si="31"/>
        <v>599</v>
      </c>
      <c r="X276" s="1">
        <v>5.44</v>
      </c>
      <c r="Y276" s="1">
        <v>9.65</v>
      </c>
      <c r="Z276" s="1">
        <v>56.29</v>
      </c>
      <c r="AA276" s="1">
        <v>0.39</v>
      </c>
      <c r="AB276" s="1">
        <v>0.1</v>
      </c>
      <c r="AC276" s="1">
        <v>0.18</v>
      </c>
      <c r="AD276" s="1">
        <v>1.9</v>
      </c>
      <c r="AE276" s="1">
        <v>2.19</v>
      </c>
      <c r="AF276" s="1">
        <v>1.99</v>
      </c>
      <c r="AG276" s="1">
        <v>0.62</v>
      </c>
      <c r="AH276" s="3">
        <f t="shared" si="32"/>
        <v>217</v>
      </c>
      <c r="AI276" s="1">
        <v>3.18</v>
      </c>
      <c r="AJ276" s="1" t="s">
        <v>46</v>
      </c>
      <c r="AK276" s="1">
        <v>2021</v>
      </c>
      <c r="AL276" s="3">
        <f>$H$1*H276+$J$1*J276+$T$1*T276+$AH$1*AH276</f>
        <v>437.54999999999995</v>
      </c>
      <c r="AM276" s="12">
        <f t="shared" si="34"/>
        <v>274</v>
      </c>
    </row>
    <row r="277" spans="1:39" x14ac:dyDescent="0.35">
      <c r="A277" s="1" t="s">
        <v>1384</v>
      </c>
      <c r="B277" s="1" t="s">
        <v>101</v>
      </c>
      <c r="C277" s="1" t="s">
        <v>1189</v>
      </c>
      <c r="D277" s="1" t="s">
        <v>172</v>
      </c>
      <c r="E277" s="1">
        <v>25</v>
      </c>
      <c r="F277" s="1">
        <v>1995</v>
      </c>
      <c r="G277" s="1">
        <v>10.37</v>
      </c>
      <c r="H277" s="3">
        <f t="shared" si="28"/>
        <v>693</v>
      </c>
      <c r="I277" s="1">
        <v>326.92</v>
      </c>
      <c r="J277" s="3">
        <f t="shared" si="29"/>
        <v>131</v>
      </c>
      <c r="K277" s="1">
        <v>395.97</v>
      </c>
      <c r="L277" s="1">
        <v>82.59</v>
      </c>
      <c r="M277" s="9">
        <f t="shared" si="33"/>
        <v>434</v>
      </c>
      <c r="N277" s="1">
        <v>5422.06</v>
      </c>
      <c r="O277" s="1">
        <v>1586.96</v>
      </c>
      <c r="P277" s="1">
        <v>163.06</v>
      </c>
      <c r="Q277" s="1">
        <v>181.07</v>
      </c>
      <c r="R277" s="1">
        <v>90.14</v>
      </c>
      <c r="S277" s="1">
        <v>132.97999999999999</v>
      </c>
      <c r="T277" s="3">
        <f t="shared" si="30"/>
        <v>127</v>
      </c>
      <c r="U277" s="1">
        <v>156.96</v>
      </c>
      <c r="V277" s="1">
        <v>84.63</v>
      </c>
      <c r="W277" s="9">
        <f t="shared" si="31"/>
        <v>582</v>
      </c>
      <c r="X277" s="1">
        <v>24.07</v>
      </c>
      <c r="Y277" s="1">
        <v>37.08</v>
      </c>
      <c r="Z277" s="1">
        <v>64.84</v>
      </c>
      <c r="AA277" s="1">
        <v>-0.09</v>
      </c>
      <c r="AB277" s="1">
        <v>0.01</v>
      </c>
      <c r="AC277" s="1">
        <v>-0.02</v>
      </c>
      <c r="AD277" s="1">
        <v>3.08</v>
      </c>
      <c r="AE277" s="1">
        <v>34.92</v>
      </c>
      <c r="AF277" s="1">
        <v>3.97</v>
      </c>
      <c r="AG277" s="1">
        <v>0</v>
      </c>
      <c r="AH277" s="3">
        <f t="shared" si="32"/>
        <v>976</v>
      </c>
      <c r="AI277" s="1">
        <v>28.03</v>
      </c>
      <c r="AJ277" s="1" t="s">
        <v>37</v>
      </c>
      <c r="AK277" s="1">
        <v>2021</v>
      </c>
      <c r="AL277" s="3">
        <f>$H$1*H277+$J$1*J277+$T$1*T277+$AH$1*AH277</f>
        <v>439.7</v>
      </c>
      <c r="AM277" s="12">
        <f t="shared" si="34"/>
        <v>275</v>
      </c>
    </row>
    <row r="278" spans="1:39" x14ac:dyDescent="0.35">
      <c r="A278" s="1" t="s">
        <v>891</v>
      </c>
      <c r="B278" s="1" t="s">
        <v>98</v>
      </c>
      <c r="C278" s="1" t="s">
        <v>26</v>
      </c>
      <c r="D278" s="1" t="s">
        <v>78</v>
      </c>
      <c r="E278" s="1">
        <v>20</v>
      </c>
      <c r="F278" s="1">
        <v>1999</v>
      </c>
      <c r="G278" s="1">
        <v>5.87</v>
      </c>
      <c r="H278" s="3">
        <f t="shared" si="28"/>
        <v>855</v>
      </c>
      <c r="I278" s="1">
        <v>161.94999999999999</v>
      </c>
      <c r="J278" s="3">
        <f t="shared" si="29"/>
        <v>171</v>
      </c>
      <c r="K278" s="1">
        <v>198.92</v>
      </c>
      <c r="L278" s="1">
        <v>81.39</v>
      </c>
      <c r="M278" s="9">
        <f t="shared" si="33"/>
        <v>489</v>
      </c>
      <c r="N278" s="1">
        <v>2474.08</v>
      </c>
      <c r="O278" s="1">
        <v>628.96</v>
      </c>
      <c r="P278" s="1">
        <v>95.04</v>
      </c>
      <c r="Q278" s="1">
        <v>106.07</v>
      </c>
      <c r="R278" s="1">
        <v>89.65</v>
      </c>
      <c r="S278" s="1">
        <v>57.05</v>
      </c>
      <c r="T278" s="3">
        <f t="shared" si="30"/>
        <v>174</v>
      </c>
      <c r="U278" s="1">
        <v>68.069999999999993</v>
      </c>
      <c r="V278" s="1">
        <v>83.81</v>
      </c>
      <c r="W278" s="9">
        <f t="shared" si="31"/>
        <v>629</v>
      </c>
      <c r="X278" s="1">
        <v>7.96</v>
      </c>
      <c r="Y278" s="1">
        <v>12.93</v>
      </c>
      <c r="Z278" s="1">
        <v>61.47</v>
      </c>
      <c r="AA278" s="1">
        <v>-0.02</v>
      </c>
      <c r="AB278" s="1">
        <v>1.83</v>
      </c>
      <c r="AC278" s="1">
        <v>-1.79</v>
      </c>
      <c r="AD278" s="1">
        <v>11.01</v>
      </c>
      <c r="AE278" s="1">
        <v>6.94</v>
      </c>
      <c r="AF278" s="1">
        <v>7.99</v>
      </c>
      <c r="AG278" s="1">
        <v>0.04</v>
      </c>
      <c r="AH278" s="3">
        <f t="shared" si="32"/>
        <v>837</v>
      </c>
      <c r="AI278" s="1">
        <v>22.99</v>
      </c>
      <c r="AJ278" s="1" t="s">
        <v>79</v>
      </c>
      <c r="AK278" s="1">
        <v>2021</v>
      </c>
      <c r="AL278" s="3">
        <f>$H$1*H278+$J$1*J278+$T$1*T278+$AH$1*AH278</f>
        <v>439.95</v>
      </c>
      <c r="AM278" s="12">
        <f t="shared" si="34"/>
        <v>276</v>
      </c>
    </row>
    <row r="279" spans="1:39" x14ac:dyDescent="0.35">
      <c r="A279" s="1" t="s">
        <v>1385</v>
      </c>
      <c r="B279" s="1" t="s">
        <v>57</v>
      </c>
      <c r="C279" s="1" t="s">
        <v>1189</v>
      </c>
      <c r="D279" s="1" t="s">
        <v>158</v>
      </c>
      <c r="E279" s="1">
        <v>27</v>
      </c>
      <c r="F279" s="1">
        <v>1993</v>
      </c>
      <c r="G279" s="1">
        <v>32.96</v>
      </c>
      <c r="H279" s="3">
        <f t="shared" si="28"/>
        <v>30</v>
      </c>
      <c r="I279" s="1">
        <v>40.32</v>
      </c>
      <c r="J279" s="3">
        <f t="shared" si="29"/>
        <v>520</v>
      </c>
      <c r="K279" s="1">
        <v>48.4</v>
      </c>
      <c r="L279" s="1">
        <v>83.48</v>
      </c>
      <c r="M279" s="9">
        <f t="shared" si="33"/>
        <v>389</v>
      </c>
      <c r="N279" s="1">
        <v>785.21</v>
      </c>
      <c r="O279" s="1">
        <v>198.16</v>
      </c>
      <c r="P279" s="1">
        <v>16.12</v>
      </c>
      <c r="Q279" s="1">
        <v>18.329999999999998</v>
      </c>
      <c r="R279" s="1">
        <v>87.97</v>
      </c>
      <c r="S279" s="1">
        <v>17.559999999999999</v>
      </c>
      <c r="T279" s="3">
        <f t="shared" si="30"/>
        <v>482</v>
      </c>
      <c r="U279" s="1">
        <v>19.41</v>
      </c>
      <c r="V279" s="1">
        <v>90.03</v>
      </c>
      <c r="W279" s="9">
        <f t="shared" si="31"/>
        <v>284</v>
      </c>
      <c r="X279" s="1">
        <v>6.16</v>
      </c>
      <c r="Y279" s="1">
        <v>8.81</v>
      </c>
      <c r="Z279" s="1">
        <v>69.23</v>
      </c>
      <c r="AA279" s="1">
        <v>0.04</v>
      </c>
      <c r="AB279" s="1">
        <v>7.0000000000000007E-2</v>
      </c>
      <c r="AC279" s="1">
        <v>0.05</v>
      </c>
      <c r="AD279" s="1">
        <v>0.64</v>
      </c>
      <c r="AE279" s="1">
        <v>3.52</v>
      </c>
      <c r="AF279" s="1">
        <v>0.62</v>
      </c>
      <c r="AG279" s="1">
        <v>0.22</v>
      </c>
      <c r="AH279" s="3">
        <f t="shared" si="32"/>
        <v>449</v>
      </c>
      <c r="AI279" s="1">
        <v>3.32</v>
      </c>
      <c r="AJ279" s="1" t="s">
        <v>33</v>
      </c>
      <c r="AK279" s="1">
        <v>2021</v>
      </c>
      <c r="AL279" s="3">
        <f>$H$1*H279+$J$1*J279+$T$1*T279+$AH$1*AH279</f>
        <v>440.2</v>
      </c>
      <c r="AM279" s="12">
        <f t="shared" si="34"/>
        <v>277</v>
      </c>
    </row>
    <row r="280" spans="1:39" x14ac:dyDescent="0.35">
      <c r="A280" s="1" t="s">
        <v>1031</v>
      </c>
      <c r="B280" s="1" t="s">
        <v>57</v>
      </c>
      <c r="C280" s="1" t="s">
        <v>82</v>
      </c>
      <c r="D280" s="1" t="s">
        <v>412</v>
      </c>
      <c r="E280" s="1">
        <v>23</v>
      </c>
      <c r="F280" s="1">
        <v>1996</v>
      </c>
      <c r="G280" s="1">
        <v>0.57999999999999996</v>
      </c>
      <c r="H280" s="3">
        <f t="shared" si="28"/>
        <v>1151</v>
      </c>
      <c r="I280" s="1">
        <v>71.650000000000006</v>
      </c>
      <c r="J280" s="3">
        <f t="shared" si="29"/>
        <v>221</v>
      </c>
      <c r="K280" s="1">
        <v>78.209999999999994</v>
      </c>
      <c r="L280" s="1">
        <v>91.56</v>
      </c>
      <c r="M280" s="9">
        <f t="shared" si="33"/>
        <v>50</v>
      </c>
      <c r="N280" s="1">
        <v>1218.26</v>
      </c>
      <c r="O280" s="1">
        <v>240.03</v>
      </c>
      <c r="P280" s="1">
        <v>31.66</v>
      </c>
      <c r="Q280" s="1">
        <v>35.090000000000003</v>
      </c>
      <c r="R280" s="1">
        <v>90.49</v>
      </c>
      <c r="S280" s="1">
        <v>33.39</v>
      </c>
      <c r="T280" s="3">
        <f t="shared" si="30"/>
        <v>211</v>
      </c>
      <c r="U280" s="1">
        <v>34.97</v>
      </c>
      <c r="V280" s="1">
        <v>95.18</v>
      </c>
      <c r="W280" s="9">
        <f t="shared" si="31"/>
        <v>73</v>
      </c>
      <c r="X280" s="1">
        <v>5.0199999999999996</v>
      </c>
      <c r="Y280" s="1">
        <v>4.97</v>
      </c>
      <c r="Z280" s="1">
        <v>99.94</v>
      </c>
      <c r="AA280" s="1">
        <v>-0.03</v>
      </c>
      <c r="AB280" s="1">
        <v>0.03</v>
      </c>
      <c r="AC280" s="1">
        <v>0.1</v>
      </c>
      <c r="AD280" s="1">
        <v>1.58</v>
      </c>
      <c r="AE280" s="1">
        <v>6.68</v>
      </c>
      <c r="AF280" s="1">
        <v>1.61</v>
      </c>
      <c r="AG280" s="1">
        <v>0.09</v>
      </c>
      <c r="AH280" s="3">
        <f t="shared" si="32"/>
        <v>653</v>
      </c>
      <c r="AI280" s="1">
        <v>4.93</v>
      </c>
      <c r="AJ280" s="1" t="s">
        <v>33</v>
      </c>
      <c r="AK280" s="1">
        <v>2021</v>
      </c>
      <c r="AL280" s="3">
        <f>$H$1*H280+$J$1*J280+$T$1*T280+$AH$1*AH280</f>
        <v>441.1</v>
      </c>
      <c r="AM280" s="12">
        <f t="shared" si="34"/>
        <v>278</v>
      </c>
    </row>
    <row r="281" spans="1:39" x14ac:dyDescent="0.35">
      <c r="A281" s="1" t="s">
        <v>1386</v>
      </c>
      <c r="B281" s="1" t="s">
        <v>282</v>
      </c>
      <c r="C281" s="1" t="s">
        <v>1189</v>
      </c>
      <c r="D281" s="1" t="s">
        <v>190</v>
      </c>
      <c r="E281" s="1">
        <v>19</v>
      </c>
      <c r="F281" s="1">
        <v>2000</v>
      </c>
      <c r="G281" s="1">
        <v>0.03</v>
      </c>
      <c r="H281" s="3">
        <f t="shared" si="28"/>
        <v>1270</v>
      </c>
      <c r="I281" s="1">
        <v>69.95</v>
      </c>
      <c r="J281" s="3">
        <f t="shared" si="29"/>
        <v>226</v>
      </c>
      <c r="K281" s="1">
        <v>70.06</v>
      </c>
      <c r="L281" s="1">
        <v>100.04</v>
      </c>
      <c r="M281" s="9">
        <f t="shared" si="33"/>
        <v>4</v>
      </c>
      <c r="N281" s="1">
        <v>1550.03</v>
      </c>
      <c r="O281" s="1">
        <v>299.98</v>
      </c>
      <c r="P281" s="1">
        <v>19.989999999999998</v>
      </c>
      <c r="Q281" s="1">
        <v>20.07</v>
      </c>
      <c r="R281" s="1">
        <v>100.04</v>
      </c>
      <c r="S281" s="1">
        <v>39.97</v>
      </c>
      <c r="T281" s="3">
        <f t="shared" si="30"/>
        <v>189</v>
      </c>
      <c r="U281" s="1">
        <v>40.090000000000003</v>
      </c>
      <c r="V281" s="1">
        <v>100.04</v>
      </c>
      <c r="W281" s="9">
        <f t="shared" si="31"/>
        <v>15</v>
      </c>
      <c r="X281" s="1">
        <v>9.9700000000000006</v>
      </c>
      <c r="Y281" s="1">
        <v>10</v>
      </c>
      <c r="Z281" s="1">
        <v>100.02</v>
      </c>
      <c r="AA281" s="1">
        <v>0.05</v>
      </c>
      <c r="AB281" s="1">
        <v>-0.04</v>
      </c>
      <c r="AC281" s="1">
        <v>-0.09</v>
      </c>
      <c r="AD281" s="1">
        <v>-0.02</v>
      </c>
      <c r="AE281" s="1">
        <v>9.9499999999999993</v>
      </c>
      <c r="AF281" s="1">
        <v>-0.03</v>
      </c>
      <c r="AG281" s="1">
        <v>0.1</v>
      </c>
      <c r="AH281" s="3">
        <f t="shared" si="32"/>
        <v>628</v>
      </c>
      <c r="AI281" s="1">
        <v>9.99</v>
      </c>
      <c r="AJ281" s="1" t="s">
        <v>33</v>
      </c>
      <c r="AK281" s="1">
        <v>2021</v>
      </c>
      <c r="AL281" s="3">
        <f>$H$1*H281+$J$1*J281+$T$1*T281+$AH$1*AH281</f>
        <v>441.75</v>
      </c>
      <c r="AM281" s="12">
        <f t="shared" si="34"/>
        <v>279</v>
      </c>
    </row>
    <row r="282" spans="1:39" x14ac:dyDescent="0.35">
      <c r="A282" s="1" t="s">
        <v>1387</v>
      </c>
      <c r="B282" s="1" t="s">
        <v>81</v>
      </c>
      <c r="C282" s="1" t="s">
        <v>1189</v>
      </c>
      <c r="D282" s="1" t="s">
        <v>156</v>
      </c>
      <c r="E282" s="1">
        <v>26</v>
      </c>
      <c r="F282" s="1">
        <v>1994</v>
      </c>
      <c r="G282" s="1">
        <v>28.71</v>
      </c>
      <c r="H282" s="3">
        <f t="shared" si="28"/>
        <v>116</v>
      </c>
      <c r="I282" s="1">
        <v>46.19</v>
      </c>
      <c r="J282" s="3">
        <f t="shared" si="29"/>
        <v>416</v>
      </c>
      <c r="K282" s="1">
        <v>57.6</v>
      </c>
      <c r="L282" s="1">
        <v>80.069999999999993</v>
      </c>
      <c r="M282" s="9">
        <f t="shared" si="33"/>
        <v>562</v>
      </c>
      <c r="N282" s="1">
        <v>1077.54</v>
      </c>
      <c r="O282" s="1">
        <v>304.07</v>
      </c>
      <c r="P282" s="1">
        <v>13.32</v>
      </c>
      <c r="Q282" s="1">
        <v>15.13</v>
      </c>
      <c r="R282" s="1">
        <v>87.91</v>
      </c>
      <c r="S282" s="1">
        <v>19.78</v>
      </c>
      <c r="T282" s="3">
        <f t="shared" si="30"/>
        <v>411</v>
      </c>
      <c r="U282" s="1">
        <v>22.88</v>
      </c>
      <c r="V282" s="1">
        <v>86.43</v>
      </c>
      <c r="W282" s="9">
        <f t="shared" si="31"/>
        <v>489</v>
      </c>
      <c r="X282" s="1">
        <v>12.11</v>
      </c>
      <c r="Y282" s="1">
        <v>17.809999999999999</v>
      </c>
      <c r="Z282" s="1">
        <v>68.56</v>
      </c>
      <c r="AA282" s="1">
        <v>0.17</v>
      </c>
      <c r="AB282" s="1">
        <v>0.11</v>
      </c>
      <c r="AC282" s="1">
        <v>0.01</v>
      </c>
      <c r="AD282" s="1">
        <v>1.77</v>
      </c>
      <c r="AE282" s="1">
        <v>4.66</v>
      </c>
      <c r="AF282" s="1">
        <v>0.83</v>
      </c>
      <c r="AG282" s="1">
        <v>0.11</v>
      </c>
      <c r="AH282" s="3">
        <f t="shared" si="32"/>
        <v>612</v>
      </c>
      <c r="AI282" s="1">
        <v>5.4</v>
      </c>
      <c r="AJ282" s="1" t="s">
        <v>50</v>
      </c>
      <c r="AK282" s="1">
        <v>2021</v>
      </c>
      <c r="AL282" s="3">
        <f>$H$1*H282+$J$1*J282+$T$1*T282+$AH$1*AH282</f>
        <v>443.54999999999995</v>
      </c>
      <c r="AM282" s="12">
        <f t="shared" si="34"/>
        <v>280</v>
      </c>
    </row>
    <row r="283" spans="1:39" x14ac:dyDescent="0.35">
      <c r="A283" s="1" t="s">
        <v>1388</v>
      </c>
      <c r="B283" s="1" t="s">
        <v>81</v>
      </c>
      <c r="C283" s="1" t="s">
        <v>1189</v>
      </c>
      <c r="D283" s="1" t="s">
        <v>174</v>
      </c>
      <c r="E283" s="1">
        <v>27</v>
      </c>
      <c r="F283" s="1">
        <v>1993</v>
      </c>
      <c r="G283" s="1">
        <v>17.329999999999998</v>
      </c>
      <c r="H283" s="3">
        <f t="shared" si="28"/>
        <v>453</v>
      </c>
      <c r="I283" s="1">
        <v>48.08</v>
      </c>
      <c r="J283" s="3">
        <f t="shared" si="29"/>
        <v>390</v>
      </c>
      <c r="K283" s="1">
        <v>56.91</v>
      </c>
      <c r="L283" s="1">
        <v>84.39</v>
      </c>
      <c r="M283" s="9">
        <f t="shared" si="33"/>
        <v>335</v>
      </c>
      <c r="N283" s="1">
        <v>832.06</v>
      </c>
      <c r="O283" s="1">
        <v>179.03</v>
      </c>
      <c r="P283" s="1">
        <v>23.67</v>
      </c>
      <c r="Q283" s="1">
        <v>26.06</v>
      </c>
      <c r="R283" s="1">
        <v>90.73</v>
      </c>
      <c r="S283" s="1">
        <v>17.45</v>
      </c>
      <c r="T283" s="3">
        <f t="shared" si="30"/>
        <v>486</v>
      </c>
      <c r="U283" s="1">
        <v>19.77</v>
      </c>
      <c r="V283" s="1">
        <v>88.97</v>
      </c>
      <c r="W283" s="9">
        <f t="shared" si="31"/>
        <v>346</v>
      </c>
      <c r="X283" s="1">
        <v>5.48</v>
      </c>
      <c r="Y283" s="1">
        <v>8.33</v>
      </c>
      <c r="Z283" s="1">
        <v>65.94</v>
      </c>
      <c r="AA283" s="1">
        <v>0.02</v>
      </c>
      <c r="AB283" s="1">
        <v>0.1</v>
      </c>
      <c r="AC283" s="1">
        <v>-0.1</v>
      </c>
      <c r="AD283" s="1">
        <v>0.69</v>
      </c>
      <c r="AE283" s="1">
        <v>3.67</v>
      </c>
      <c r="AF283" s="1">
        <v>0.71</v>
      </c>
      <c r="AG283" s="1">
        <v>0.2</v>
      </c>
      <c r="AH283" s="3">
        <f t="shared" si="32"/>
        <v>471</v>
      </c>
      <c r="AI283" s="1">
        <v>3.42</v>
      </c>
      <c r="AJ283" s="1" t="s">
        <v>50</v>
      </c>
      <c r="AK283" s="1">
        <v>2021</v>
      </c>
      <c r="AL283" s="3">
        <f>$H$1*H283+$J$1*J283+$T$1*T283+$AH$1*AH283</f>
        <v>444.6</v>
      </c>
      <c r="AM283" s="12">
        <f t="shared" si="34"/>
        <v>281</v>
      </c>
    </row>
    <row r="284" spans="1:39" x14ac:dyDescent="0.35">
      <c r="A284" s="1" t="s">
        <v>1389</v>
      </c>
      <c r="B284" s="1" t="s">
        <v>57</v>
      </c>
      <c r="C284" s="1" t="s">
        <v>1189</v>
      </c>
      <c r="D284" s="1" t="s">
        <v>94</v>
      </c>
      <c r="E284" s="1">
        <v>20</v>
      </c>
      <c r="F284" s="1">
        <v>2000</v>
      </c>
      <c r="G284" s="1">
        <v>34.08</v>
      </c>
      <c r="H284" s="3">
        <f t="shared" si="28"/>
        <v>22</v>
      </c>
      <c r="I284" s="1">
        <v>45.53</v>
      </c>
      <c r="J284" s="3">
        <f t="shared" si="29"/>
        <v>430</v>
      </c>
      <c r="K284" s="1">
        <v>54.43</v>
      </c>
      <c r="L284" s="1">
        <v>83.75</v>
      </c>
      <c r="M284" s="9">
        <f t="shared" si="33"/>
        <v>378</v>
      </c>
      <c r="N284" s="1">
        <v>865.73</v>
      </c>
      <c r="O284" s="1">
        <v>211.39</v>
      </c>
      <c r="P284" s="1">
        <v>18.34</v>
      </c>
      <c r="Q284" s="1">
        <v>21.06</v>
      </c>
      <c r="R284" s="1">
        <v>87.66</v>
      </c>
      <c r="S284" s="1">
        <v>20.420000000000002</v>
      </c>
      <c r="T284" s="3">
        <f t="shared" si="30"/>
        <v>385</v>
      </c>
      <c r="U284" s="1">
        <v>23.16</v>
      </c>
      <c r="V284" s="1">
        <v>88.8</v>
      </c>
      <c r="W284" s="9">
        <f t="shared" si="31"/>
        <v>359</v>
      </c>
      <c r="X284" s="1">
        <v>5.9</v>
      </c>
      <c r="Y284" s="1">
        <v>8.6999999999999993</v>
      </c>
      <c r="Z284" s="1">
        <v>67.900000000000006</v>
      </c>
      <c r="AA284" s="1">
        <v>0.06</v>
      </c>
      <c r="AB284" s="1">
        <v>0.08</v>
      </c>
      <c r="AC284" s="1">
        <v>0.1</v>
      </c>
      <c r="AD284" s="1">
        <v>0.56999999999999995</v>
      </c>
      <c r="AE284" s="1">
        <v>4.55</v>
      </c>
      <c r="AF284" s="1">
        <v>0.67</v>
      </c>
      <c r="AG284" s="1">
        <v>0.09</v>
      </c>
      <c r="AH284" s="3">
        <f t="shared" si="32"/>
        <v>653</v>
      </c>
      <c r="AI284" s="1">
        <v>4.68</v>
      </c>
      <c r="AJ284" s="1" t="s">
        <v>33</v>
      </c>
      <c r="AK284" s="1">
        <v>2021</v>
      </c>
      <c r="AL284" s="3">
        <f>$H$1*H284+$J$1*J284+$T$1*T284+$AH$1*AH284</f>
        <v>444.85</v>
      </c>
      <c r="AM284" s="12">
        <f t="shared" si="34"/>
        <v>282</v>
      </c>
    </row>
    <row r="285" spans="1:39" x14ac:dyDescent="0.35">
      <c r="A285" s="1" t="s">
        <v>1390</v>
      </c>
      <c r="B285" s="1" t="s">
        <v>1391</v>
      </c>
      <c r="C285" s="1" t="s">
        <v>1189</v>
      </c>
      <c r="D285" s="1" t="s">
        <v>42</v>
      </c>
      <c r="E285" s="1">
        <v>28</v>
      </c>
      <c r="F285" s="1">
        <v>1992</v>
      </c>
      <c r="G285" s="1">
        <v>16.37</v>
      </c>
      <c r="H285" s="3">
        <f t="shared" si="28"/>
        <v>484</v>
      </c>
      <c r="I285" s="1">
        <v>803.03</v>
      </c>
      <c r="J285" s="3">
        <f t="shared" si="29"/>
        <v>56</v>
      </c>
      <c r="K285" s="1">
        <v>905.98</v>
      </c>
      <c r="L285" s="1">
        <v>88.56</v>
      </c>
      <c r="M285" s="9">
        <f t="shared" si="33"/>
        <v>129</v>
      </c>
      <c r="N285" s="1">
        <v>13353</v>
      </c>
      <c r="O285" s="1">
        <v>3374.04</v>
      </c>
      <c r="P285" s="1">
        <v>398.98</v>
      </c>
      <c r="Q285" s="1">
        <v>434.99</v>
      </c>
      <c r="R285" s="1">
        <v>91.71</v>
      </c>
      <c r="S285" s="1">
        <v>312.08999999999997</v>
      </c>
      <c r="T285" s="3">
        <f t="shared" si="30"/>
        <v>57</v>
      </c>
      <c r="U285" s="1">
        <v>344.06</v>
      </c>
      <c r="V285" s="1">
        <v>90.74</v>
      </c>
      <c r="W285" s="9">
        <f t="shared" si="31"/>
        <v>237</v>
      </c>
      <c r="X285" s="1">
        <v>72.040000000000006</v>
      </c>
      <c r="Y285" s="1">
        <v>98.97</v>
      </c>
      <c r="Z285" s="1">
        <v>72.709999999999994</v>
      </c>
      <c r="AA285" s="1">
        <v>1.0900000000000001</v>
      </c>
      <c r="AB285" s="1">
        <v>0.87</v>
      </c>
      <c r="AC285" s="1">
        <v>0.12</v>
      </c>
      <c r="AD285" s="1">
        <v>12.1</v>
      </c>
      <c r="AE285" s="1">
        <v>58.99</v>
      </c>
      <c r="AF285" s="1">
        <v>7.07</v>
      </c>
      <c r="AG285" s="1">
        <v>-7.0000000000000007E-2</v>
      </c>
      <c r="AH285" s="3">
        <f t="shared" si="32"/>
        <v>1209</v>
      </c>
      <c r="AI285" s="1">
        <v>48.06</v>
      </c>
      <c r="AJ285" s="1" t="s">
        <v>37</v>
      </c>
      <c r="AK285" s="1">
        <v>2021</v>
      </c>
      <c r="AL285" s="3">
        <f>$H$1*H285+$J$1*J285+$T$1*T285+$AH$1*AH285</f>
        <v>444.95</v>
      </c>
      <c r="AM285" s="12">
        <f t="shared" si="34"/>
        <v>283</v>
      </c>
    </row>
    <row r="286" spans="1:39" x14ac:dyDescent="0.35">
      <c r="A286" s="1" t="s">
        <v>1392</v>
      </c>
      <c r="B286" s="1" t="s">
        <v>71</v>
      </c>
      <c r="C286" s="1" t="s">
        <v>1189</v>
      </c>
      <c r="D286" s="1" t="s">
        <v>213</v>
      </c>
      <c r="E286" s="1">
        <v>24</v>
      </c>
      <c r="F286" s="1">
        <v>1996</v>
      </c>
      <c r="G286" s="1">
        <v>4.3499999999999996</v>
      </c>
      <c r="H286" s="3">
        <f t="shared" si="28"/>
        <v>923</v>
      </c>
      <c r="I286" s="1">
        <v>153.03</v>
      </c>
      <c r="J286" s="3">
        <f t="shared" si="29"/>
        <v>174</v>
      </c>
      <c r="K286" s="1">
        <v>181</v>
      </c>
      <c r="L286" s="1">
        <v>84.46</v>
      </c>
      <c r="M286" s="9">
        <f t="shared" si="33"/>
        <v>330</v>
      </c>
      <c r="N286" s="1">
        <v>2803.06</v>
      </c>
      <c r="O286" s="1">
        <v>939.05</v>
      </c>
      <c r="P286" s="1">
        <v>61.91</v>
      </c>
      <c r="Q286" s="1">
        <v>69.03</v>
      </c>
      <c r="R286" s="1">
        <v>89.92</v>
      </c>
      <c r="S286" s="1">
        <v>72.08</v>
      </c>
      <c r="T286" s="3">
        <f t="shared" si="30"/>
        <v>164</v>
      </c>
      <c r="U286" s="1">
        <v>82.99</v>
      </c>
      <c r="V286" s="1">
        <v>86.73</v>
      </c>
      <c r="W286" s="9">
        <f t="shared" si="31"/>
        <v>472</v>
      </c>
      <c r="X286" s="1">
        <v>15.94</v>
      </c>
      <c r="Y286" s="1">
        <v>26.02</v>
      </c>
      <c r="Z286" s="1">
        <v>61.5</v>
      </c>
      <c r="AA286" s="1">
        <v>0.98</v>
      </c>
      <c r="AB286" s="1">
        <v>0.14000000000000001</v>
      </c>
      <c r="AC286" s="1">
        <v>0.87</v>
      </c>
      <c r="AD286" s="1">
        <v>3.05</v>
      </c>
      <c r="AE286" s="1">
        <v>21.96</v>
      </c>
      <c r="AF286" s="1">
        <v>2.09</v>
      </c>
      <c r="AG286" s="1">
        <v>0.04</v>
      </c>
      <c r="AH286" s="3">
        <f t="shared" si="32"/>
        <v>837</v>
      </c>
      <c r="AI286" s="1">
        <v>25.05</v>
      </c>
      <c r="AJ286" s="1" t="s">
        <v>37</v>
      </c>
      <c r="AK286" s="1">
        <v>2021</v>
      </c>
      <c r="AL286" s="3">
        <f>$H$1*H286+$J$1*J286+$T$1*T286+$AH$1*AH286</f>
        <v>445.3</v>
      </c>
      <c r="AM286" s="12">
        <f t="shared" si="34"/>
        <v>284</v>
      </c>
    </row>
    <row r="287" spans="1:39" x14ac:dyDescent="0.35">
      <c r="A287" s="1" t="s">
        <v>1393</v>
      </c>
      <c r="B287" s="1" t="s">
        <v>57</v>
      </c>
      <c r="C287" s="1" t="s">
        <v>1189</v>
      </c>
      <c r="D287" s="1" t="s">
        <v>206</v>
      </c>
      <c r="E287" s="1">
        <v>26</v>
      </c>
      <c r="F287" s="1">
        <v>1994</v>
      </c>
      <c r="G287" s="1">
        <v>5.66</v>
      </c>
      <c r="H287" s="3">
        <f t="shared" si="28"/>
        <v>867</v>
      </c>
      <c r="I287" s="1">
        <v>49.01</v>
      </c>
      <c r="J287" s="3">
        <f t="shared" si="29"/>
        <v>380</v>
      </c>
      <c r="K287" s="1">
        <v>61.15</v>
      </c>
      <c r="L287" s="1">
        <v>80.36</v>
      </c>
      <c r="M287" s="9">
        <f t="shared" si="33"/>
        <v>544</v>
      </c>
      <c r="N287" s="1">
        <v>979</v>
      </c>
      <c r="O287" s="1">
        <v>240.02</v>
      </c>
      <c r="P287" s="1">
        <v>20.94</v>
      </c>
      <c r="Q287" s="1">
        <v>23.85</v>
      </c>
      <c r="R287" s="1">
        <v>87.99</v>
      </c>
      <c r="S287" s="1">
        <v>17.41</v>
      </c>
      <c r="T287" s="3">
        <f t="shared" si="30"/>
        <v>489</v>
      </c>
      <c r="U287" s="1">
        <v>19.84</v>
      </c>
      <c r="V287" s="1">
        <v>88.38</v>
      </c>
      <c r="W287" s="9">
        <f t="shared" si="31"/>
        <v>384</v>
      </c>
      <c r="X287" s="1">
        <v>9.82</v>
      </c>
      <c r="Y287" s="1">
        <v>14.53</v>
      </c>
      <c r="Z287" s="1">
        <v>67.010000000000005</v>
      </c>
      <c r="AA287" s="1">
        <v>0.73</v>
      </c>
      <c r="AB287" s="1">
        <v>0.2</v>
      </c>
      <c r="AC287" s="1">
        <v>0.43</v>
      </c>
      <c r="AD287" s="1">
        <v>2.2400000000000002</v>
      </c>
      <c r="AE287" s="1">
        <v>3.58</v>
      </c>
      <c r="AF287" s="1">
        <v>1.04</v>
      </c>
      <c r="AG287" s="1">
        <v>0.32</v>
      </c>
      <c r="AH287" s="3">
        <f t="shared" si="32"/>
        <v>346</v>
      </c>
      <c r="AI287" s="1">
        <v>4.21</v>
      </c>
      <c r="AJ287" s="1" t="s">
        <v>33</v>
      </c>
      <c r="AK287" s="1">
        <v>2021</v>
      </c>
      <c r="AL287" s="3">
        <f>$H$1*H287+$J$1*J287+$T$1*T287+$AH$1*AH287</f>
        <v>445.75</v>
      </c>
      <c r="AM287" s="12">
        <f t="shared" si="34"/>
        <v>285</v>
      </c>
    </row>
    <row r="288" spans="1:39" x14ac:dyDescent="0.35">
      <c r="A288" s="1" t="s">
        <v>1394</v>
      </c>
      <c r="B288" s="1" t="s">
        <v>68</v>
      </c>
      <c r="C288" s="1" t="s">
        <v>1189</v>
      </c>
      <c r="D288" s="1" t="s">
        <v>372</v>
      </c>
      <c r="E288" s="1">
        <v>23</v>
      </c>
      <c r="F288" s="1">
        <v>1997</v>
      </c>
      <c r="G288" s="1">
        <v>4.9800000000000004</v>
      </c>
      <c r="H288" s="3">
        <f t="shared" si="28"/>
        <v>897</v>
      </c>
      <c r="I288" s="1">
        <v>45.88</v>
      </c>
      <c r="J288" s="3">
        <f t="shared" si="29"/>
        <v>419</v>
      </c>
      <c r="K288" s="1">
        <v>55.34</v>
      </c>
      <c r="L288" s="1">
        <v>83.03</v>
      </c>
      <c r="M288" s="9">
        <f t="shared" si="33"/>
        <v>414</v>
      </c>
      <c r="N288" s="1">
        <v>971.45</v>
      </c>
      <c r="O288" s="1">
        <v>199.91</v>
      </c>
      <c r="P288" s="1">
        <v>17.239999999999998</v>
      </c>
      <c r="Q288" s="1">
        <v>19.75</v>
      </c>
      <c r="R288" s="1">
        <v>87.57</v>
      </c>
      <c r="S288" s="1">
        <v>18.899999999999999</v>
      </c>
      <c r="T288" s="3">
        <f t="shared" si="30"/>
        <v>442</v>
      </c>
      <c r="U288" s="1">
        <v>21.1</v>
      </c>
      <c r="V288" s="1">
        <v>89.31</v>
      </c>
      <c r="W288" s="9">
        <f t="shared" si="31"/>
        <v>330</v>
      </c>
      <c r="X288" s="1">
        <v>9.1</v>
      </c>
      <c r="Y288" s="1">
        <v>13.22</v>
      </c>
      <c r="Z288" s="1">
        <v>69.099999999999994</v>
      </c>
      <c r="AA288" s="1">
        <v>0.19</v>
      </c>
      <c r="AB288" s="1">
        <v>0.24</v>
      </c>
      <c r="AC288" s="1">
        <v>0</v>
      </c>
      <c r="AD288" s="1">
        <v>1.6</v>
      </c>
      <c r="AE288" s="1">
        <v>5.07</v>
      </c>
      <c r="AF288" s="1">
        <v>0.85</v>
      </c>
      <c r="AG288" s="1">
        <v>0.34</v>
      </c>
      <c r="AH288" s="3">
        <f t="shared" si="32"/>
        <v>331</v>
      </c>
      <c r="AI288" s="1">
        <v>4.16</v>
      </c>
      <c r="AJ288" s="1" t="s">
        <v>28</v>
      </c>
      <c r="AK288" s="1">
        <v>2021</v>
      </c>
      <c r="AL288" s="3">
        <f>$H$1*H288+$J$1*J288+$T$1*T288+$AH$1*AH288</f>
        <v>446.15</v>
      </c>
      <c r="AM288" s="12">
        <f t="shared" si="34"/>
        <v>286</v>
      </c>
    </row>
    <row r="289" spans="1:39" x14ac:dyDescent="0.35">
      <c r="A289" s="1" t="s">
        <v>1395</v>
      </c>
      <c r="B289" s="1" t="s">
        <v>39</v>
      </c>
      <c r="C289" s="1" t="s">
        <v>1189</v>
      </c>
      <c r="D289" s="1" t="s">
        <v>172</v>
      </c>
      <c r="E289" s="1">
        <v>34</v>
      </c>
      <c r="F289" s="1">
        <v>1986</v>
      </c>
      <c r="G289" s="1">
        <v>10.35</v>
      </c>
      <c r="H289" s="3">
        <f t="shared" si="28"/>
        <v>696</v>
      </c>
      <c r="I289" s="1">
        <v>624.98</v>
      </c>
      <c r="J289" s="3">
        <f t="shared" si="29"/>
        <v>83</v>
      </c>
      <c r="K289" s="1">
        <v>747.96</v>
      </c>
      <c r="L289" s="1">
        <v>83.65</v>
      </c>
      <c r="M289" s="9">
        <f t="shared" si="33"/>
        <v>385</v>
      </c>
      <c r="N289" s="1">
        <v>13470.03</v>
      </c>
      <c r="O289" s="1">
        <v>4538.0600000000004</v>
      </c>
      <c r="P289" s="1">
        <v>217.01</v>
      </c>
      <c r="Q289" s="1">
        <v>237.08</v>
      </c>
      <c r="R289" s="1">
        <v>91.58</v>
      </c>
      <c r="S289" s="1">
        <v>275.01</v>
      </c>
      <c r="T289" s="3">
        <f t="shared" si="30"/>
        <v>67</v>
      </c>
      <c r="U289" s="1">
        <v>309.92</v>
      </c>
      <c r="V289" s="1">
        <v>88.75</v>
      </c>
      <c r="W289" s="9">
        <f t="shared" si="31"/>
        <v>364</v>
      </c>
      <c r="X289" s="1">
        <v>124.02</v>
      </c>
      <c r="Y289" s="1">
        <v>179.92</v>
      </c>
      <c r="Z289" s="1">
        <v>68.84</v>
      </c>
      <c r="AA289" s="1">
        <v>0.05</v>
      </c>
      <c r="AB289" s="1">
        <v>1.27</v>
      </c>
      <c r="AC289" s="1">
        <v>-1.1000000000000001</v>
      </c>
      <c r="AD289" s="1">
        <v>15.94</v>
      </c>
      <c r="AE289" s="1">
        <v>82</v>
      </c>
      <c r="AF289" s="1">
        <v>8.0299999999999994</v>
      </c>
      <c r="AG289" s="1">
        <v>-0.04</v>
      </c>
      <c r="AH289" s="3">
        <f t="shared" si="32"/>
        <v>1108</v>
      </c>
      <c r="AI289" s="1">
        <v>70.05</v>
      </c>
      <c r="AJ289" s="1" t="s">
        <v>37</v>
      </c>
      <c r="AK289" s="1">
        <v>2021</v>
      </c>
      <c r="AL289" s="3">
        <f>$H$1*H289+$J$1*J289+$T$1*T289+$AH$1*AH289</f>
        <v>447.79999999999995</v>
      </c>
      <c r="AM289" s="12">
        <f t="shared" si="34"/>
        <v>287</v>
      </c>
    </row>
    <row r="290" spans="1:39" x14ac:dyDescent="0.35">
      <c r="A290" s="1" t="s">
        <v>1396</v>
      </c>
      <c r="B290" s="1" t="s">
        <v>429</v>
      </c>
      <c r="C290" s="1" t="s">
        <v>1203</v>
      </c>
      <c r="D290" s="1" t="s">
        <v>452</v>
      </c>
      <c r="E290" s="1">
        <v>31</v>
      </c>
      <c r="F290" s="1">
        <v>1989</v>
      </c>
      <c r="G290" s="1">
        <v>33.090000000000003</v>
      </c>
      <c r="H290" s="3">
        <f t="shared" si="28"/>
        <v>28</v>
      </c>
      <c r="I290" s="1">
        <v>38.29</v>
      </c>
      <c r="J290" s="3">
        <f t="shared" si="29"/>
        <v>571</v>
      </c>
      <c r="K290" s="1">
        <v>49.61</v>
      </c>
      <c r="L290" s="1">
        <v>77.13</v>
      </c>
      <c r="M290" s="9">
        <f t="shared" si="33"/>
        <v>727</v>
      </c>
      <c r="N290" s="1">
        <v>691.52</v>
      </c>
      <c r="O290" s="1">
        <v>258.27</v>
      </c>
      <c r="P290" s="1">
        <v>17.010000000000002</v>
      </c>
      <c r="Q290" s="1">
        <v>19.87</v>
      </c>
      <c r="R290" s="1">
        <v>85.49</v>
      </c>
      <c r="S290" s="1">
        <v>16.38</v>
      </c>
      <c r="T290" s="3">
        <f t="shared" si="30"/>
        <v>525</v>
      </c>
      <c r="U290" s="1">
        <v>19.510000000000002</v>
      </c>
      <c r="V290" s="1">
        <v>83.66</v>
      </c>
      <c r="W290" s="9">
        <f t="shared" si="31"/>
        <v>635</v>
      </c>
      <c r="X290" s="1">
        <v>4.38</v>
      </c>
      <c r="Y290" s="1">
        <v>8.35</v>
      </c>
      <c r="Z290" s="1">
        <v>51.33</v>
      </c>
      <c r="AA290" s="1">
        <v>0.01</v>
      </c>
      <c r="AB290" s="1">
        <v>0.13</v>
      </c>
      <c r="AC290" s="1">
        <v>-0.05</v>
      </c>
      <c r="AD290" s="1">
        <v>1.1000000000000001</v>
      </c>
      <c r="AE290" s="1">
        <v>3.45</v>
      </c>
      <c r="AF290" s="1">
        <v>0.68</v>
      </c>
      <c r="AG290" s="1">
        <v>0.28000000000000003</v>
      </c>
      <c r="AH290" s="3">
        <f t="shared" si="32"/>
        <v>381</v>
      </c>
      <c r="AI290" s="1">
        <v>4.25</v>
      </c>
      <c r="AJ290" s="1" t="s">
        <v>28</v>
      </c>
      <c r="AK290" s="1">
        <v>2021</v>
      </c>
      <c r="AL290" s="3">
        <f>$H$1*H290+$J$1*J290+$T$1*T290+$AH$1*AH290</f>
        <v>448.2</v>
      </c>
      <c r="AM290" s="12">
        <f t="shared" si="34"/>
        <v>288</v>
      </c>
    </row>
    <row r="291" spans="1:39" x14ac:dyDescent="0.35">
      <c r="A291" s="1" t="s">
        <v>1397</v>
      </c>
      <c r="B291" s="1" t="s">
        <v>35</v>
      </c>
      <c r="C291" s="1" t="s">
        <v>1189</v>
      </c>
      <c r="D291" s="1" t="s">
        <v>55</v>
      </c>
      <c r="E291" s="1">
        <v>22</v>
      </c>
      <c r="F291" s="1">
        <v>1997</v>
      </c>
      <c r="G291" s="1">
        <v>14.16</v>
      </c>
      <c r="H291" s="3">
        <f t="shared" si="28"/>
        <v>571</v>
      </c>
      <c r="I291" s="1">
        <v>58.38</v>
      </c>
      <c r="J291" s="3">
        <f t="shared" si="29"/>
        <v>282</v>
      </c>
      <c r="K291" s="1">
        <v>70.06</v>
      </c>
      <c r="L291" s="1">
        <v>83.24</v>
      </c>
      <c r="M291" s="9">
        <f t="shared" si="33"/>
        <v>405</v>
      </c>
      <c r="N291" s="1">
        <v>1229.29</v>
      </c>
      <c r="O291" s="1">
        <v>293.8</v>
      </c>
      <c r="P291" s="1">
        <v>23.41</v>
      </c>
      <c r="Q291" s="1">
        <v>26.28</v>
      </c>
      <c r="R291" s="1">
        <v>89.76</v>
      </c>
      <c r="S291" s="1">
        <v>21.61</v>
      </c>
      <c r="T291" s="3">
        <f t="shared" si="30"/>
        <v>349</v>
      </c>
      <c r="U291" s="1">
        <v>24.95</v>
      </c>
      <c r="V291" s="1">
        <v>86.4</v>
      </c>
      <c r="W291" s="9">
        <f t="shared" si="31"/>
        <v>492</v>
      </c>
      <c r="X291" s="1">
        <v>11.7</v>
      </c>
      <c r="Y291" s="1">
        <v>16.23</v>
      </c>
      <c r="Z291" s="1">
        <v>72.83</v>
      </c>
      <c r="AA291" s="1">
        <v>0.21</v>
      </c>
      <c r="AB291" s="1">
        <v>0.02</v>
      </c>
      <c r="AC291" s="1">
        <v>0.06</v>
      </c>
      <c r="AD291" s="1">
        <v>1.25</v>
      </c>
      <c r="AE291" s="1">
        <v>7.21</v>
      </c>
      <c r="AF291" s="1">
        <v>0.75</v>
      </c>
      <c r="AG291" s="1">
        <v>0.08</v>
      </c>
      <c r="AH291" s="3">
        <f t="shared" si="32"/>
        <v>685</v>
      </c>
      <c r="AI291" s="1">
        <v>6.87</v>
      </c>
      <c r="AJ291" s="1" t="s">
        <v>33</v>
      </c>
      <c r="AK291" s="1">
        <v>2021</v>
      </c>
      <c r="AL291" s="3">
        <f>$H$1*H291+$J$1*J291+$T$1*T291+$AH$1*AH291</f>
        <v>448.54999999999995</v>
      </c>
      <c r="AM291" s="12">
        <f t="shared" si="34"/>
        <v>289</v>
      </c>
    </row>
    <row r="292" spans="1:39" x14ac:dyDescent="0.35">
      <c r="A292" s="1" t="s">
        <v>1398</v>
      </c>
      <c r="B292" s="1" t="s">
        <v>81</v>
      </c>
      <c r="C292" s="1" t="s">
        <v>1203</v>
      </c>
      <c r="D292" s="1" t="s">
        <v>49</v>
      </c>
      <c r="E292" s="1">
        <v>30</v>
      </c>
      <c r="F292" s="1">
        <v>1990</v>
      </c>
      <c r="G292" s="1">
        <v>18.5</v>
      </c>
      <c r="H292" s="3">
        <f t="shared" si="28"/>
        <v>417</v>
      </c>
      <c r="I292" s="1">
        <v>38.270000000000003</v>
      </c>
      <c r="J292" s="3">
        <f t="shared" si="29"/>
        <v>573</v>
      </c>
      <c r="K292" s="1">
        <v>52.28</v>
      </c>
      <c r="L292" s="1">
        <v>73.33</v>
      </c>
      <c r="M292" s="9">
        <f t="shared" si="33"/>
        <v>934</v>
      </c>
      <c r="N292" s="1">
        <v>688</v>
      </c>
      <c r="O292" s="1">
        <v>235.24</v>
      </c>
      <c r="P292" s="1">
        <v>16.59</v>
      </c>
      <c r="Q292" s="1">
        <v>19.45</v>
      </c>
      <c r="R292" s="1">
        <v>84.65</v>
      </c>
      <c r="S292" s="1">
        <v>16.260000000000002</v>
      </c>
      <c r="T292" s="3">
        <f t="shared" si="30"/>
        <v>530</v>
      </c>
      <c r="U292" s="1">
        <v>19.86</v>
      </c>
      <c r="V292" s="1">
        <v>81.34</v>
      </c>
      <c r="W292" s="9">
        <f t="shared" si="31"/>
        <v>747</v>
      </c>
      <c r="X292" s="1">
        <v>4.67</v>
      </c>
      <c r="Y292" s="1">
        <v>9.68</v>
      </c>
      <c r="Z292" s="1">
        <v>48.56</v>
      </c>
      <c r="AA292" s="1">
        <v>0.2</v>
      </c>
      <c r="AB292" s="1">
        <v>7.0000000000000007E-2</v>
      </c>
      <c r="AC292" s="1">
        <v>0.12</v>
      </c>
      <c r="AD292" s="1">
        <v>1.62</v>
      </c>
      <c r="AE292" s="1">
        <v>3.7</v>
      </c>
      <c r="AF292" s="1">
        <v>1.26</v>
      </c>
      <c r="AG292" s="1">
        <v>0.52</v>
      </c>
      <c r="AH292" s="3">
        <f t="shared" si="32"/>
        <v>246</v>
      </c>
      <c r="AI292" s="1">
        <v>4.7300000000000004</v>
      </c>
      <c r="AJ292" s="1" t="s">
        <v>50</v>
      </c>
      <c r="AK292" s="1">
        <v>2021</v>
      </c>
      <c r="AL292" s="3">
        <f>$H$1*H292+$J$1*J292+$T$1*T292+$AH$1*AH292</f>
        <v>448.55</v>
      </c>
      <c r="AM292" s="12">
        <f t="shared" si="34"/>
        <v>290</v>
      </c>
    </row>
    <row r="293" spans="1:39" x14ac:dyDescent="0.35">
      <c r="A293" s="1" t="s">
        <v>649</v>
      </c>
      <c r="B293" s="1" t="s">
        <v>81</v>
      </c>
      <c r="C293" s="1" t="s">
        <v>82</v>
      </c>
      <c r="D293" s="1" t="s">
        <v>58</v>
      </c>
      <c r="E293" s="1">
        <v>26</v>
      </c>
      <c r="F293" s="1">
        <v>1993</v>
      </c>
      <c r="G293" s="1">
        <v>11.78</v>
      </c>
      <c r="H293" s="3">
        <f t="shared" si="28"/>
        <v>658</v>
      </c>
      <c r="I293" s="1">
        <v>46.46</v>
      </c>
      <c r="J293" s="3">
        <f t="shared" si="29"/>
        <v>412</v>
      </c>
      <c r="K293" s="1">
        <v>53.67</v>
      </c>
      <c r="L293" s="1">
        <v>86.48</v>
      </c>
      <c r="M293" s="9">
        <f t="shared" si="33"/>
        <v>232</v>
      </c>
      <c r="N293" s="1">
        <v>789.57</v>
      </c>
      <c r="O293" s="1">
        <v>166.64</v>
      </c>
      <c r="P293" s="1">
        <v>23.46</v>
      </c>
      <c r="Q293" s="1">
        <v>26.02</v>
      </c>
      <c r="R293" s="1">
        <v>89.87</v>
      </c>
      <c r="S293" s="1">
        <v>17.82</v>
      </c>
      <c r="T293" s="3">
        <f t="shared" si="30"/>
        <v>472</v>
      </c>
      <c r="U293" s="1">
        <v>20.2</v>
      </c>
      <c r="V293" s="1">
        <v>88.28</v>
      </c>
      <c r="W293" s="9">
        <f t="shared" si="31"/>
        <v>391</v>
      </c>
      <c r="X293" s="1">
        <v>4.24</v>
      </c>
      <c r="Y293" s="1">
        <v>5.83</v>
      </c>
      <c r="Z293" s="1">
        <v>73.88</v>
      </c>
      <c r="AA293" s="1">
        <v>0.24</v>
      </c>
      <c r="AB293" s="1">
        <v>0.31</v>
      </c>
      <c r="AC293" s="1">
        <v>-7.0000000000000007E-2</v>
      </c>
      <c r="AD293" s="1">
        <v>2.39</v>
      </c>
      <c r="AE293" s="1">
        <v>2.96</v>
      </c>
      <c r="AF293" s="1">
        <v>1.79</v>
      </c>
      <c r="AG293" s="1">
        <v>0.26</v>
      </c>
      <c r="AH293" s="3">
        <f t="shared" si="32"/>
        <v>402</v>
      </c>
      <c r="AI293" s="1">
        <v>4.59</v>
      </c>
      <c r="AJ293" s="1" t="s">
        <v>33</v>
      </c>
      <c r="AK293" s="1">
        <v>2021</v>
      </c>
      <c r="AL293" s="3">
        <f>$H$1*H293+$J$1*J293+$T$1*T293+$AH$1*AH293</f>
        <v>448.6</v>
      </c>
      <c r="AM293" s="12">
        <f t="shared" si="34"/>
        <v>291</v>
      </c>
    </row>
    <row r="294" spans="1:39" x14ac:dyDescent="0.35">
      <c r="A294" s="1" t="s">
        <v>1399</v>
      </c>
      <c r="B294" s="1" t="s">
        <v>57</v>
      </c>
      <c r="C294" s="1" t="s">
        <v>1189</v>
      </c>
      <c r="D294" s="1" t="s">
        <v>178</v>
      </c>
      <c r="E294" s="1">
        <v>29</v>
      </c>
      <c r="F294" s="1">
        <v>1991</v>
      </c>
      <c r="G294" s="1">
        <v>12.06</v>
      </c>
      <c r="H294" s="3">
        <f t="shared" si="28"/>
        <v>648</v>
      </c>
      <c r="I294" s="1">
        <v>60.09</v>
      </c>
      <c r="J294" s="3">
        <f t="shared" si="29"/>
        <v>267</v>
      </c>
      <c r="K294" s="1">
        <v>75.39</v>
      </c>
      <c r="L294" s="1">
        <v>79.8</v>
      </c>
      <c r="M294" s="9">
        <f t="shared" si="33"/>
        <v>578</v>
      </c>
      <c r="N294" s="1">
        <v>1095.01</v>
      </c>
      <c r="O294" s="1">
        <v>268.73</v>
      </c>
      <c r="P294" s="1">
        <v>29.54</v>
      </c>
      <c r="Q294" s="1">
        <v>33.29</v>
      </c>
      <c r="R294" s="1">
        <v>88.74</v>
      </c>
      <c r="S294" s="1">
        <v>20.7</v>
      </c>
      <c r="T294" s="3">
        <f t="shared" si="30"/>
        <v>378</v>
      </c>
      <c r="U294" s="1">
        <v>24.72</v>
      </c>
      <c r="V294" s="1">
        <v>84.28</v>
      </c>
      <c r="W294" s="9">
        <f t="shared" si="31"/>
        <v>599</v>
      </c>
      <c r="X294" s="1">
        <v>8.52</v>
      </c>
      <c r="Y294" s="1">
        <v>14.39</v>
      </c>
      <c r="Z294" s="1">
        <v>59.46</v>
      </c>
      <c r="AA294" s="1">
        <v>0.31</v>
      </c>
      <c r="AB294" s="1">
        <v>0.26</v>
      </c>
      <c r="AC294" s="1">
        <v>-0.01</v>
      </c>
      <c r="AD294" s="1">
        <v>2.4900000000000002</v>
      </c>
      <c r="AE294" s="1">
        <v>5.91</v>
      </c>
      <c r="AF294" s="1">
        <v>1.07</v>
      </c>
      <c r="AG294" s="1">
        <v>0.09</v>
      </c>
      <c r="AH294" s="3">
        <f t="shared" si="32"/>
        <v>653</v>
      </c>
      <c r="AI294" s="1">
        <v>5.64</v>
      </c>
      <c r="AJ294" s="1" t="s">
        <v>33</v>
      </c>
      <c r="AK294" s="1">
        <v>2021</v>
      </c>
      <c r="AL294" s="3">
        <f>$H$1*H294+$J$1*J294+$T$1*T294+$AH$1*AH294</f>
        <v>448.65</v>
      </c>
      <c r="AM294" s="12">
        <f t="shared" si="34"/>
        <v>292</v>
      </c>
    </row>
    <row r="295" spans="1:39" x14ac:dyDescent="0.35">
      <c r="A295" s="1" t="s">
        <v>1400</v>
      </c>
      <c r="B295" s="1" t="s">
        <v>39</v>
      </c>
      <c r="C295" s="1" t="s">
        <v>1203</v>
      </c>
      <c r="D295" s="1" t="s">
        <v>168</v>
      </c>
      <c r="E295" s="1">
        <v>21</v>
      </c>
      <c r="F295" s="1">
        <v>1999</v>
      </c>
      <c r="G295" s="1">
        <v>4.33</v>
      </c>
      <c r="H295" s="3">
        <f t="shared" si="28"/>
        <v>925</v>
      </c>
      <c r="I295" s="1">
        <v>202.07</v>
      </c>
      <c r="J295" s="3">
        <f t="shared" si="29"/>
        <v>154</v>
      </c>
      <c r="K295" s="1">
        <v>242</v>
      </c>
      <c r="L295" s="1">
        <v>83.46</v>
      </c>
      <c r="M295" s="9">
        <f t="shared" si="33"/>
        <v>391</v>
      </c>
      <c r="N295" s="1">
        <v>3428.96</v>
      </c>
      <c r="O295" s="1">
        <v>820.05</v>
      </c>
      <c r="P295" s="1">
        <v>101.99</v>
      </c>
      <c r="Q295" s="1">
        <v>111.06</v>
      </c>
      <c r="R295" s="1">
        <v>92</v>
      </c>
      <c r="S295" s="1">
        <v>78.05</v>
      </c>
      <c r="T295" s="3">
        <f t="shared" si="30"/>
        <v>159</v>
      </c>
      <c r="U295" s="1">
        <v>91.9</v>
      </c>
      <c r="V295" s="1">
        <v>84.81</v>
      </c>
      <c r="W295" s="9">
        <f t="shared" si="31"/>
        <v>577</v>
      </c>
      <c r="X295" s="1">
        <v>19.920000000000002</v>
      </c>
      <c r="Y295" s="1">
        <v>33.08</v>
      </c>
      <c r="Z295" s="1">
        <v>60.54</v>
      </c>
      <c r="AA295" s="1">
        <v>0.09</v>
      </c>
      <c r="AB295" s="1">
        <v>0.4</v>
      </c>
      <c r="AC295" s="1">
        <v>-0.34</v>
      </c>
      <c r="AD295" s="1">
        <v>4.09</v>
      </c>
      <c r="AE295" s="1">
        <v>10.02</v>
      </c>
      <c r="AF295" s="1">
        <v>4.04</v>
      </c>
      <c r="AG295" s="1">
        <v>0.03</v>
      </c>
      <c r="AH295" s="3">
        <f t="shared" si="32"/>
        <v>877</v>
      </c>
      <c r="AI295" s="1">
        <v>14.98</v>
      </c>
      <c r="AJ295" s="1" t="s">
        <v>37</v>
      </c>
      <c r="AK295" s="1">
        <v>2021</v>
      </c>
      <c r="AL295" s="3">
        <f>$H$1*H295+$J$1*J295+$T$1*T295+$AH$1*AH295</f>
        <v>449.25</v>
      </c>
      <c r="AM295" s="12">
        <f t="shared" si="34"/>
        <v>293</v>
      </c>
    </row>
    <row r="296" spans="1:39" x14ac:dyDescent="0.35">
      <c r="A296" s="1" t="s">
        <v>820</v>
      </c>
      <c r="B296" s="1" t="s">
        <v>81</v>
      </c>
      <c r="C296" s="1" t="s">
        <v>26</v>
      </c>
      <c r="D296" s="1" t="s">
        <v>99</v>
      </c>
      <c r="E296" s="1">
        <v>24</v>
      </c>
      <c r="F296" s="1">
        <v>1996</v>
      </c>
      <c r="G296" s="1">
        <v>16.63</v>
      </c>
      <c r="H296" s="3">
        <f t="shared" si="28"/>
        <v>477</v>
      </c>
      <c r="I296" s="1">
        <v>46.23</v>
      </c>
      <c r="J296" s="3">
        <f t="shared" si="29"/>
        <v>415</v>
      </c>
      <c r="K296" s="1">
        <v>54.83</v>
      </c>
      <c r="L296" s="1">
        <v>84.23</v>
      </c>
      <c r="M296" s="9">
        <f t="shared" si="33"/>
        <v>346</v>
      </c>
      <c r="N296" s="1">
        <v>801.2</v>
      </c>
      <c r="O296" s="1">
        <v>189.54</v>
      </c>
      <c r="P296" s="1">
        <v>22.11</v>
      </c>
      <c r="Q296" s="1">
        <v>25.71</v>
      </c>
      <c r="R296" s="1">
        <v>86</v>
      </c>
      <c r="S296" s="1">
        <v>16.97</v>
      </c>
      <c r="T296" s="3">
        <f t="shared" si="30"/>
        <v>506</v>
      </c>
      <c r="U296" s="1">
        <v>19.57</v>
      </c>
      <c r="V296" s="1">
        <v>86.79</v>
      </c>
      <c r="W296" s="9">
        <f t="shared" si="31"/>
        <v>467</v>
      </c>
      <c r="X296" s="1">
        <v>5.55</v>
      </c>
      <c r="Y296" s="1">
        <v>6.59</v>
      </c>
      <c r="Z296" s="1">
        <v>83.86</v>
      </c>
      <c r="AA296" s="1">
        <v>0.2</v>
      </c>
      <c r="AB296" s="1">
        <v>0.19</v>
      </c>
      <c r="AC296" s="1">
        <v>0.01</v>
      </c>
      <c r="AD296" s="1">
        <v>1.78</v>
      </c>
      <c r="AE296" s="1">
        <v>3.53</v>
      </c>
      <c r="AF296" s="1">
        <v>1.91</v>
      </c>
      <c r="AG296" s="1">
        <v>0.23</v>
      </c>
      <c r="AH296" s="3">
        <f t="shared" si="32"/>
        <v>433</v>
      </c>
      <c r="AI296" s="1">
        <v>5.26</v>
      </c>
      <c r="AJ296" s="1" t="s">
        <v>50</v>
      </c>
      <c r="AK296" s="1">
        <v>2021</v>
      </c>
      <c r="AL296" s="3">
        <f>$H$1*H296+$J$1*J296+$T$1*T296+$AH$1*AH296</f>
        <v>449.35</v>
      </c>
      <c r="AM296" s="12">
        <f t="shared" si="34"/>
        <v>294</v>
      </c>
    </row>
    <row r="297" spans="1:39" x14ac:dyDescent="0.35">
      <c r="A297" s="1" t="s">
        <v>883</v>
      </c>
      <c r="B297" s="1" t="s">
        <v>68</v>
      </c>
      <c r="C297" s="1" t="s">
        <v>82</v>
      </c>
      <c r="D297" s="1" t="s">
        <v>265</v>
      </c>
      <c r="E297" s="1">
        <v>22</v>
      </c>
      <c r="F297" s="1">
        <v>1998</v>
      </c>
      <c r="G297" s="1">
        <v>5.79</v>
      </c>
      <c r="H297" s="3">
        <f t="shared" si="28"/>
        <v>862</v>
      </c>
      <c r="I297" s="1">
        <v>45.55</v>
      </c>
      <c r="J297" s="3">
        <f t="shared" si="29"/>
        <v>429</v>
      </c>
      <c r="K297" s="1">
        <v>60</v>
      </c>
      <c r="L297" s="1">
        <v>76.08</v>
      </c>
      <c r="M297" s="9">
        <f t="shared" si="33"/>
        <v>779</v>
      </c>
      <c r="N297" s="1">
        <v>842.38</v>
      </c>
      <c r="O297" s="1">
        <v>207.12</v>
      </c>
      <c r="P297" s="1">
        <v>23.03</v>
      </c>
      <c r="Q297" s="1">
        <v>26.07</v>
      </c>
      <c r="R297" s="1">
        <v>87.87</v>
      </c>
      <c r="S297" s="1">
        <v>15.85</v>
      </c>
      <c r="T297" s="3">
        <f t="shared" si="30"/>
        <v>553</v>
      </c>
      <c r="U297" s="1">
        <v>19.54</v>
      </c>
      <c r="V297" s="1">
        <v>81</v>
      </c>
      <c r="W297" s="9">
        <f t="shared" si="31"/>
        <v>760</v>
      </c>
      <c r="X297" s="1">
        <v>6.04</v>
      </c>
      <c r="Y297" s="1">
        <v>11.97</v>
      </c>
      <c r="Z297" s="1">
        <v>51.56</v>
      </c>
      <c r="AA297" s="1">
        <v>-0.09</v>
      </c>
      <c r="AB297" s="1">
        <v>7.0000000000000007E-2</v>
      </c>
      <c r="AC297" s="1">
        <v>-0.2</v>
      </c>
      <c r="AD297" s="1">
        <v>1.89</v>
      </c>
      <c r="AE297" s="1">
        <v>3.16</v>
      </c>
      <c r="AF297" s="1">
        <v>1.68</v>
      </c>
      <c r="AG297" s="1">
        <v>0.51</v>
      </c>
      <c r="AH297" s="3">
        <f t="shared" si="32"/>
        <v>250</v>
      </c>
      <c r="AI297" s="1">
        <v>3.25</v>
      </c>
      <c r="AJ297" s="1" t="s">
        <v>28</v>
      </c>
      <c r="AK297" s="1">
        <v>2021</v>
      </c>
      <c r="AL297" s="3">
        <f>$H$1*H297+$J$1*J297+$T$1*T297+$AH$1*AH297</f>
        <v>449.59999999999997</v>
      </c>
      <c r="AM297" s="12">
        <f t="shared" si="34"/>
        <v>295</v>
      </c>
    </row>
    <row r="298" spans="1:39" x14ac:dyDescent="0.35">
      <c r="A298" s="1" t="s">
        <v>1401</v>
      </c>
      <c r="B298" s="1" t="s">
        <v>460</v>
      </c>
      <c r="C298" s="1" t="s">
        <v>1207</v>
      </c>
      <c r="D298" s="1" t="s">
        <v>164</v>
      </c>
      <c r="E298" s="1">
        <v>21</v>
      </c>
      <c r="F298" s="1">
        <v>1999</v>
      </c>
      <c r="G298" s="1">
        <v>20.64</v>
      </c>
      <c r="H298" s="3">
        <f t="shared" si="28"/>
        <v>352</v>
      </c>
      <c r="I298" s="1">
        <v>57.41</v>
      </c>
      <c r="J298" s="3">
        <f t="shared" si="29"/>
        <v>291</v>
      </c>
      <c r="K298" s="1">
        <v>66.790000000000006</v>
      </c>
      <c r="L298" s="1">
        <v>86.11</v>
      </c>
      <c r="M298" s="9">
        <f t="shared" si="33"/>
        <v>249</v>
      </c>
      <c r="N298" s="1">
        <v>949.56</v>
      </c>
      <c r="O298" s="1">
        <v>260.23</v>
      </c>
      <c r="P298" s="1">
        <v>28.43</v>
      </c>
      <c r="Q298" s="1">
        <v>31.56</v>
      </c>
      <c r="R298" s="1">
        <v>90.6</v>
      </c>
      <c r="S298" s="1">
        <v>23.76</v>
      </c>
      <c r="T298" s="3">
        <f t="shared" si="30"/>
        <v>307</v>
      </c>
      <c r="U298" s="1">
        <v>26.29</v>
      </c>
      <c r="V298" s="1">
        <v>89.94</v>
      </c>
      <c r="W298" s="9">
        <f t="shared" si="31"/>
        <v>295</v>
      </c>
      <c r="X298" s="1">
        <v>4.2</v>
      </c>
      <c r="Y298" s="1">
        <v>6.85</v>
      </c>
      <c r="Z298" s="1">
        <v>62.99</v>
      </c>
      <c r="AA298" s="1">
        <v>0.01</v>
      </c>
      <c r="AB298" s="1">
        <v>-0.03</v>
      </c>
      <c r="AC298" s="1">
        <v>-0.08</v>
      </c>
      <c r="AD298" s="1">
        <v>0.71</v>
      </c>
      <c r="AE298" s="1">
        <v>4.0999999999999996</v>
      </c>
      <c r="AF298" s="1">
        <v>0.9</v>
      </c>
      <c r="AG298" s="1">
        <v>0.05</v>
      </c>
      <c r="AH298" s="3">
        <f t="shared" si="32"/>
        <v>788</v>
      </c>
      <c r="AI298" s="1">
        <v>4.32</v>
      </c>
      <c r="AJ298" s="1" t="s">
        <v>50</v>
      </c>
      <c r="AK298" s="1">
        <v>2021</v>
      </c>
      <c r="AL298" s="3">
        <f>$H$1*H298+$J$1*J298+$T$1*T298+$AH$1*AH298</f>
        <v>450.2</v>
      </c>
      <c r="AM298" s="12">
        <f t="shared" si="34"/>
        <v>296</v>
      </c>
    </row>
    <row r="299" spans="1:39" x14ac:dyDescent="0.35">
      <c r="A299" s="1" t="s">
        <v>1402</v>
      </c>
      <c r="B299" s="1" t="s">
        <v>44</v>
      </c>
      <c r="C299" s="1" t="s">
        <v>1207</v>
      </c>
      <c r="D299" s="1" t="s">
        <v>333</v>
      </c>
      <c r="E299" s="1">
        <v>22</v>
      </c>
      <c r="F299" s="1">
        <v>1997</v>
      </c>
      <c r="G299" s="1">
        <v>35.479999999999997</v>
      </c>
      <c r="H299" s="3">
        <f t="shared" si="28"/>
        <v>16</v>
      </c>
      <c r="I299" s="1">
        <v>41.43</v>
      </c>
      <c r="J299" s="3">
        <f t="shared" si="29"/>
        <v>503</v>
      </c>
      <c r="K299" s="1">
        <v>49.63</v>
      </c>
      <c r="L299" s="1">
        <v>83.28</v>
      </c>
      <c r="M299" s="9">
        <f t="shared" si="33"/>
        <v>402</v>
      </c>
      <c r="N299" s="1">
        <v>867.15</v>
      </c>
      <c r="O299" s="1">
        <v>265.51</v>
      </c>
      <c r="P299" s="1">
        <v>13.66</v>
      </c>
      <c r="Q299" s="1">
        <v>15.19</v>
      </c>
      <c r="R299" s="1">
        <v>90.2</v>
      </c>
      <c r="S299" s="1">
        <v>20.420000000000002</v>
      </c>
      <c r="T299" s="3">
        <f t="shared" si="30"/>
        <v>385</v>
      </c>
      <c r="U299" s="1">
        <v>22.92</v>
      </c>
      <c r="V299" s="1">
        <v>89.25</v>
      </c>
      <c r="W299" s="9">
        <f t="shared" si="31"/>
        <v>333</v>
      </c>
      <c r="X299" s="1">
        <v>6.88</v>
      </c>
      <c r="Y299" s="1">
        <v>10.56</v>
      </c>
      <c r="Z299" s="1">
        <v>64.38</v>
      </c>
      <c r="AA299" s="1">
        <v>0.09</v>
      </c>
      <c r="AB299" s="1">
        <v>0.01</v>
      </c>
      <c r="AC299" s="1">
        <v>-0.03</v>
      </c>
      <c r="AD299" s="1">
        <v>0.17</v>
      </c>
      <c r="AE299" s="1">
        <v>3.15</v>
      </c>
      <c r="AF299" s="1">
        <v>0.64</v>
      </c>
      <c r="AG299" s="1">
        <v>0.12</v>
      </c>
      <c r="AH299" s="3">
        <f t="shared" si="32"/>
        <v>588</v>
      </c>
      <c r="AI299" s="1">
        <v>3.37</v>
      </c>
      <c r="AJ299" s="1" t="s">
        <v>46</v>
      </c>
      <c r="AK299" s="1">
        <v>2021</v>
      </c>
      <c r="AL299" s="3">
        <f>$H$1*H299+$J$1*J299+$T$1*T299+$AH$1*AH299</f>
        <v>450.29999999999995</v>
      </c>
      <c r="AM299" s="12">
        <f t="shared" si="34"/>
        <v>297</v>
      </c>
    </row>
    <row r="300" spans="1:39" x14ac:dyDescent="0.35">
      <c r="A300" s="1" t="s">
        <v>945</v>
      </c>
      <c r="B300" s="1" t="s">
        <v>68</v>
      </c>
      <c r="C300" s="1" t="s">
        <v>26</v>
      </c>
      <c r="D300" s="1" t="s">
        <v>192</v>
      </c>
      <c r="E300" s="1">
        <v>39</v>
      </c>
      <c r="F300" s="1">
        <v>1981</v>
      </c>
      <c r="G300" s="1">
        <v>14.34</v>
      </c>
      <c r="H300" s="3">
        <f t="shared" si="28"/>
        <v>562</v>
      </c>
      <c r="I300" s="1">
        <v>42.31</v>
      </c>
      <c r="J300" s="3">
        <f t="shared" si="29"/>
        <v>483</v>
      </c>
      <c r="K300" s="1">
        <v>52.72</v>
      </c>
      <c r="L300" s="1">
        <v>80.28</v>
      </c>
      <c r="M300" s="9">
        <f t="shared" si="33"/>
        <v>549</v>
      </c>
      <c r="N300" s="1">
        <v>665.6</v>
      </c>
      <c r="O300" s="1">
        <v>182.06</v>
      </c>
      <c r="P300" s="1">
        <v>25.04</v>
      </c>
      <c r="Q300" s="1">
        <v>27.41</v>
      </c>
      <c r="R300" s="1">
        <v>91.01</v>
      </c>
      <c r="S300" s="1">
        <v>12.82</v>
      </c>
      <c r="T300" s="3">
        <f t="shared" si="30"/>
        <v>676</v>
      </c>
      <c r="U300" s="1">
        <v>15.73</v>
      </c>
      <c r="V300" s="1">
        <v>82.54</v>
      </c>
      <c r="W300" s="9">
        <f t="shared" si="31"/>
        <v>693</v>
      </c>
      <c r="X300" s="1">
        <v>3.14</v>
      </c>
      <c r="Y300" s="1">
        <v>6.76</v>
      </c>
      <c r="Z300" s="1">
        <v>46.97</v>
      </c>
      <c r="AA300" s="1">
        <v>0.37</v>
      </c>
      <c r="AB300" s="1">
        <v>0.1</v>
      </c>
      <c r="AC300" s="1">
        <v>0.23</v>
      </c>
      <c r="AD300" s="1">
        <v>2.21</v>
      </c>
      <c r="AE300" s="1">
        <v>2.3199999999999998</v>
      </c>
      <c r="AF300" s="1">
        <v>2.16</v>
      </c>
      <c r="AG300" s="1">
        <v>0.79</v>
      </c>
      <c r="AH300" s="3">
        <f t="shared" si="32"/>
        <v>189</v>
      </c>
      <c r="AI300" s="1">
        <v>4.07</v>
      </c>
      <c r="AJ300" s="1" t="s">
        <v>28</v>
      </c>
      <c r="AK300" s="1">
        <v>2021</v>
      </c>
      <c r="AL300" s="3">
        <f>$H$1*H300+$J$1*J300+$T$1*T300+$AH$1*AH300</f>
        <v>450.95</v>
      </c>
      <c r="AM300" s="12">
        <f t="shared" si="34"/>
        <v>298</v>
      </c>
    </row>
    <row r="301" spans="1:39" x14ac:dyDescent="0.35">
      <c r="A301" s="1" t="s">
        <v>462</v>
      </c>
      <c r="B301" s="1" t="s">
        <v>39</v>
      </c>
      <c r="C301" s="1" t="s">
        <v>26</v>
      </c>
      <c r="D301" s="1" t="s">
        <v>42</v>
      </c>
      <c r="E301" s="1">
        <v>20</v>
      </c>
      <c r="F301" s="1">
        <v>2000</v>
      </c>
      <c r="G301" s="1">
        <v>13.77</v>
      </c>
      <c r="H301" s="3">
        <f t="shared" si="28"/>
        <v>583</v>
      </c>
      <c r="I301" s="1">
        <v>276.02999999999997</v>
      </c>
      <c r="J301" s="3">
        <f t="shared" si="29"/>
        <v>142</v>
      </c>
      <c r="K301" s="1">
        <v>350.97</v>
      </c>
      <c r="L301" s="1">
        <v>78.64</v>
      </c>
      <c r="M301" s="9">
        <f t="shared" si="33"/>
        <v>636</v>
      </c>
      <c r="N301" s="1">
        <v>4454.08</v>
      </c>
      <c r="O301" s="1">
        <v>974.05</v>
      </c>
      <c r="P301" s="1">
        <v>152</v>
      </c>
      <c r="Q301" s="1">
        <v>168.02</v>
      </c>
      <c r="R301" s="1">
        <v>90.52</v>
      </c>
      <c r="S301" s="1">
        <v>79.08</v>
      </c>
      <c r="T301" s="3">
        <f t="shared" si="30"/>
        <v>155</v>
      </c>
      <c r="U301" s="1">
        <v>100.98</v>
      </c>
      <c r="V301" s="1">
        <v>78.14</v>
      </c>
      <c r="W301" s="9">
        <f t="shared" si="31"/>
        <v>897</v>
      </c>
      <c r="X301" s="1">
        <v>30.02</v>
      </c>
      <c r="Y301" s="1">
        <v>53.91</v>
      </c>
      <c r="Z301" s="1">
        <v>55.67</v>
      </c>
      <c r="AA301" s="1">
        <v>0</v>
      </c>
      <c r="AB301" s="1">
        <v>2.54</v>
      </c>
      <c r="AC301" s="1">
        <v>-2.54</v>
      </c>
      <c r="AD301" s="1">
        <v>28.02</v>
      </c>
      <c r="AE301" s="1">
        <v>9.08</v>
      </c>
      <c r="AF301" s="1">
        <v>13.93</v>
      </c>
      <c r="AG301" s="1">
        <v>-0.01</v>
      </c>
      <c r="AH301" s="3">
        <f t="shared" si="32"/>
        <v>1015</v>
      </c>
      <c r="AI301" s="1">
        <v>25</v>
      </c>
      <c r="AJ301" s="1" t="s">
        <v>37</v>
      </c>
      <c r="AK301" s="1">
        <v>2021</v>
      </c>
      <c r="AL301" s="3">
        <f>$H$1*H301+$J$1*J301+$T$1*T301+$AH$1*AH301</f>
        <v>451.25</v>
      </c>
      <c r="AM301" s="12">
        <f t="shared" si="34"/>
        <v>299</v>
      </c>
    </row>
    <row r="302" spans="1:39" x14ac:dyDescent="0.35">
      <c r="A302" s="1" t="s">
        <v>1403</v>
      </c>
      <c r="B302" s="1" t="s">
        <v>25</v>
      </c>
      <c r="C302" s="1" t="s">
        <v>1189</v>
      </c>
      <c r="D302" s="1" t="s">
        <v>60</v>
      </c>
      <c r="E302" s="1">
        <v>27</v>
      </c>
      <c r="F302" s="1">
        <v>1993</v>
      </c>
      <c r="G302" s="1">
        <v>8.0299999999999994</v>
      </c>
      <c r="H302" s="3">
        <f t="shared" si="28"/>
        <v>775</v>
      </c>
      <c r="I302" s="1">
        <v>427.1</v>
      </c>
      <c r="J302" s="3">
        <f t="shared" si="29"/>
        <v>109</v>
      </c>
      <c r="K302" s="1">
        <v>482.94</v>
      </c>
      <c r="L302" s="1">
        <v>88.42</v>
      </c>
      <c r="M302" s="9">
        <f t="shared" si="33"/>
        <v>139</v>
      </c>
      <c r="N302" s="1">
        <v>7985</v>
      </c>
      <c r="O302" s="1">
        <v>1797.08</v>
      </c>
      <c r="P302" s="1">
        <v>165.04</v>
      </c>
      <c r="Q302" s="1">
        <v>182.98</v>
      </c>
      <c r="R302" s="1">
        <v>90.2</v>
      </c>
      <c r="S302" s="1">
        <v>209.08</v>
      </c>
      <c r="T302" s="3">
        <f t="shared" si="30"/>
        <v>93</v>
      </c>
      <c r="U302" s="1">
        <v>231.04</v>
      </c>
      <c r="V302" s="1">
        <v>90.56</v>
      </c>
      <c r="W302" s="9">
        <f t="shared" si="31"/>
        <v>248</v>
      </c>
      <c r="X302" s="1">
        <v>48.01</v>
      </c>
      <c r="Y302" s="1">
        <v>57.99</v>
      </c>
      <c r="Z302" s="1">
        <v>82.9</v>
      </c>
      <c r="AA302" s="1">
        <v>0.99</v>
      </c>
      <c r="AB302" s="1">
        <v>-0.09</v>
      </c>
      <c r="AC302" s="1">
        <v>1.08</v>
      </c>
      <c r="AD302" s="1">
        <v>1.07</v>
      </c>
      <c r="AE302" s="1">
        <v>41.98</v>
      </c>
      <c r="AF302" s="1">
        <v>3.98</v>
      </c>
      <c r="AG302" s="1">
        <v>-0.02</v>
      </c>
      <c r="AH302" s="3">
        <f t="shared" si="32"/>
        <v>1047</v>
      </c>
      <c r="AI302" s="1">
        <v>33.909999999999997</v>
      </c>
      <c r="AJ302" s="1" t="s">
        <v>37</v>
      </c>
      <c r="AK302" s="1">
        <v>2021</v>
      </c>
      <c r="AL302" s="3">
        <f>$H$1*H302+$J$1*J302+$T$1*T302+$AH$1*AH302</f>
        <v>453</v>
      </c>
      <c r="AM302" s="12">
        <f t="shared" si="34"/>
        <v>300</v>
      </c>
    </row>
    <row r="303" spans="1:39" x14ac:dyDescent="0.35">
      <c r="A303" s="1" t="s">
        <v>1404</v>
      </c>
      <c r="B303" s="1" t="s">
        <v>101</v>
      </c>
      <c r="C303" s="1" t="s">
        <v>1207</v>
      </c>
      <c r="D303" s="1" t="s">
        <v>412</v>
      </c>
      <c r="E303" s="1">
        <v>28</v>
      </c>
      <c r="F303" s="1">
        <v>1992</v>
      </c>
      <c r="G303" s="1">
        <v>29.68</v>
      </c>
      <c r="H303" s="3">
        <f t="shared" si="28"/>
        <v>88</v>
      </c>
      <c r="I303" s="1">
        <v>39.83</v>
      </c>
      <c r="J303" s="3">
        <f t="shared" si="29"/>
        <v>540</v>
      </c>
      <c r="K303" s="1">
        <v>48.3</v>
      </c>
      <c r="L303" s="1">
        <v>82.22</v>
      </c>
      <c r="M303" s="9">
        <f t="shared" si="33"/>
        <v>453</v>
      </c>
      <c r="N303" s="1">
        <v>821.51</v>
      </c>
      <c r="O303" s="1">
        <v>268.05</v>
      </c>
      <c r="P303" s="1">
        <v>13.35</v>
      </c>
      <c r="Q303" s="1">
        <v>15.09</v>
      </c>
      <c r="R303" s="1">
        <v>89.18</v>
      </c>
      <c r="S303" s="1">
        <v>19.77</v>
      </c>
      <c r="T303" s="3">
        <f t="shared" si="30"/>
        <v>413</v>
      </c>
      <c r="U303" s="1">
        <v>22.81</v>
      </c>
      <c r="V303" s="1">
        <v>86.68</v>
      </c>
      <c r="W303" s="9">
        <f t="shared" si="31"/>
        <v>474</v>
      </c>
      <c r="X303" s="1">
        <v>6.2</v>
      </c>
      <c r="Y303" s="1">
        <v>9.36</v>
      </c>
      <c r="Z303" s="1">
        <v>65.45</v>
      </c>
      <c r="AA303" s="1">
        <v>0.11</v>
      </c>
      <c r="AB303" s="1">
        <v>-0.08</v>
      </c>
      <c r="AC303" s="1">
        <v>0.09</v>
      </c>
      <c r="AD303" s="1">
        <v>0.17</v>
      </c>
      <c r="AE303" s="1">
        <v>2.91</v>
      </c>
      <c r="AF303" s="1">
        <v>0.25</v>
      </c>
      <c r="AG303" s="1">
        <v>0.17</v>
      </c>
      <c r="AH303" s="3">
        <f t="shared" si="32"/>
        <v>507</v>
      </c>
      <c r="AI303" s="1">
        <v>3.29</v>
      </c>
      <c r="AJ303" s="1" t="s">
        <v>33</v>
      </c>
      <c r="AK303" s="1">
        <v>2021</v>
      </c>
      <c r="AL303" s="3">
        <f>$H$1*H303+$J$1*J303+$T$1*T303+$AH$1*AH303</f>
        <v>453.15</v>
      </c>
      <c r="AM303" s="12">
        <f t="shared" si="34"/>
        <v>301</v>
      </c>
    </row>
    <row r="304" spans="1:39" x14ac:dyDescent="0.35">
      <c r="A304" s="1" t="s">
        <v>1405</v>
      </c>
      <c r="B304" s="1" t="s">
        <v>163</v>
      </c>
      <c r="C304" s="1" t="s">
        <v>1189</v>
      </c>
      <c r="D304" s="1" t="s">
        <v>141</v>
      </c>
      <c r="E304" s="1">
        <v>21</v>
      </c>
      <c r="F304" s="1">
        <v>1999</v>
      </c>
      <c r="G304" s="1">
        <v>20.64</v>
      </c>
      <c r="H304" s="3">
        <f t="shared" si="28"/>
        <v>352</v>
      </c>
      <c r="I304" s="1">
        <v>525.97</v>
      </c>
      <c r="J304" s="3">
        <f t="shared" si="29"/>
        <v>98</v>
      </c>
      <c r="K304" s="1">
        <v>654.92999999999995</v>
      </c>
      <c r="L304" s="1">
        <v>80.260000000000005</v>
      </c>
      <c r="M304" s="9">
        <f t="shared" si="33"/>
        <v>552</v>
      </c>
      <c r="N304" s="1">
        <v>9686.94</v>
      </c>
      <c r="O304" s="1">
        <v>2795.03</v>
      </c>
      <c r="P304" s="1">
        <v>229.08</v>
      </c>
      <c r="Q304" s="1">
        <v>269.97000000000003</v>
      </c>
      <c r="R304" s="1">
        <v>84.72</v>
      </c>
      <c r="S304" s="1">
        <v>218.02</v>
      </c>
      <c r="T304" s="3">
        <f t="shared" si="30"/>
        <v>89</v>
      </c>
      <c r="U304" s="1">
        <v>255.98</v>
      </c>
      <c r="V304" s="1">
        <v>85.28</v>
      </c>
      <c r="W304" s="9">
        <f t="shared" si="31"/>
        <v>558</v>
      </c>
      <c r="X304" s="1">
        <v>66.959999999999994</v>
      </c>
      <c r="Y304" s="1">
        <v>94.91</v>
      </c>
      <c r="Z304" s="1">
        <v>70.52</v>
      </c>
      <c r="AA304" s="1">
        <v>1.96</v>
      </c>
      <c r="AB304" s="1">
        <v>2.5299999999999998</v>
      </c>
      <c r="AC304" s="1">
        <v>-0.55000000000000004</v>
      </c>
      <c r="AD304" s="1">
        <v>16.010000000000002</v>
      </c>
      <c r="AE304" s="1">
        <v>51</v>
      </c>
      <c r="AF304" s="1">
        <v>18.09</v>
      </c>
      <c r="AG304" s="1">
        <v>-7.0000000000000007E-2</v>
      </c>
      <c r="AH304" s="3">
        <f t="shared" si="32"/>
        <v>1209</v>
      </c>
      <c r="AI304" s="1">
        <v>69.97</v>
      </c>
      <c r="AJ304" s="1" t="s">
        <v>37</v>
      </c>
      <c r="AK304" s="1">
        <v>2021</v>
      </c>
      <c r="AL304" s="3">
        <f>$H$1*H304+$J$1*J304+$T$1*T304+$AH$1*AH304</f>
        <v>454.45</v>
      </c>
      <c r="AM304" s="12">
        <f t="shared" si="34"/>
        <v>302</v>
      </c>
    </row>
    <row r="305" spans="1:39" x14ac:dyDescent="0.35">
      <c r="A305" s="1" t="s">
        <v>1406</v>
      </c>
      <c r="B305" s="1" t="s">
        <v>30</v>
      </c>
      <c r="C305" s="1" t="s">
        <v>1203</v>
      </c>
      <c r="D305" s="1" t="s">
        <v>27</v>
      </c>
      <c r="E305" s="1">
        <v>23</v>
      </c>
      <c r="F305" s="1">
        <v>1997</v>
      </c>
      <c r="G305" s="1">
        <v>35.07</v>
      </c>
      <c r="H305" s="3">
        <f t="shared" si="28"/>
        <v>17</v>
      </c>
      <c r="I305" s="1">
        <v>74.12</v>
      </c>
      <c r="J305" s="3">
        <f t="shared" si="29"/>
        <v>216</v>
      </c>
      <c r="K305" s="1">
        <v>80.88</v>
      </c>
      <c r="L305" s="1">
        <v>91.87</v>
      </c>
      <c r="M305" s="9">
        <f t="shared" si="33"/>
        <v>46</v>
      </c>
      <c r="N305" s="1">
        <v>1252.3</v>
      </c>
      <c r="O305" s="1">
        <v>342.57</v>
      </c>
      <c r="P305" s="1">
        <v>34.520000000000003</v>
      </c>
      <c r="Q305" s="1">
        <v>37.21</v>
      </c>
      <c r="R305" s="1">
        <v>92.69</v>
      </c>
      <c r="S305" s="1">
        <v>32.119999999999997</v>
      </c>
      <c r="T305" s="3">
        <f t="shared" si="30"/>
        <v>220</v>
      </c>
      <c r="U305" s="1">
        <v>33.83</v>
      </c>
      <c r="V305" s="1">
        <v>94.92</v>
      </c>
      <c r="W305" s="9">
        <f t="shared" si="31"/>
        <v>75</v>
      </c>
      <c r="X305" s="1">
        <v>5.62</v>
      </c>
      <c r="Y305" s="1">
        <v>6.69</v>
      </c>
      <c r="Z305" s="1">
        <v>84.35</v>
      </c>
      <c r="AA305" s="1">
        <v>0.14000000000000001</v>
      </c>
      <c r="AB305" s="1">
        <v>0.08</v>
      </c>
      <c r="AC305" s="1">
        <v>-0.06</v>
      </c>
      <c r="AD305" s="1">
        <v>1.34</v>
      </c>
      <c r="AE305" s="1">
        <v>6.52</v>
      </c>
      <c r="AF305" s="1">
        <v>0.91</v>
      </c>
      <c r="AG305" s="1">
        <v>-0.03</v>
      </c>
      <c r="AH305" s="3">
        <f t="shared" si="32"/>
        <v>1074</v>
      </c>
      <c r="AI305" s="1">
        <v>5.35</v>
      </c>
      <c r="AJ305" s="1" t="s">
        <v>28</v>
      </c>
      <c r="AK305" s="1">
        <v>2021</v>
      </c>
      <c r="AL305" s="3">
        <f>$H$1*H305+$J$1*J305+$T$1*T305+$AH$1*AH305</f>
        <v>454.5</v>
      </c>
      <c r="AM305" s="12">
        <f t="shared" si="34"/>
        <v>303</v>
      </c>
    </row>
    <row r="306" spans="1:39" x14ac:dyDescent="0.35">
      <c r="A306" s="1" t="s">
        <v>636</v>
      </c>
      <c r="B306" s="1" t="s">
        <v>68</v>
      </c>
      <c r="C306" s="1" t="s">
        <v>26</v>
      </c>
      <c r="D306" s="1" t="s">
        <v>130</v>
      </c>
      <c r="E306" s="1">
        <v>22</v>
      </c>
      <c r="F306" s="1">
        <v>1998</v>
      </c>
      <c r="G306" s="1">
        <v>8.64</v>
      </c>
      <c r="H306" s="3">
        <f t="shared" si="28"/>
        <v>754</v>
      </c>
      <c r="I306" s="1">
        <v>234.95</v>
      </c>
      <c r="J306" s="3">
        <f t="shared" si="29"/>
        <v>150</v>
      </c>
      <c r="K306" s="1">
        <v>303.07</v>
      </c>
      <c r="L306" s="1">
        <v>77.59</v>
      </c>
      <c r="M306" s="9">
        <f t="shared" si="33"/>
        <v>702</v>
      </c>
      <c r="N306" s="1">
        <v>3906.96</v>
      </c>
      <c r="O306" s="1">
        <v>597.96</v>
      </c>
      <c r="P306" s="1">
        <v>114.91</v>
      </c>
      <c r="Q306" s="1">
        <v>139.01</v>
      </c>
      <c r="R306" s="1">
        <v>82.68</v>
      </c>
      <c r="S306" s="1">
        <v>98.04</v>
      </c>
      <c r="T306" s="3">
        <f t="shared" si="30"/>
        <v>144</v>
      </c>
      <c r="U306" s="1">
        <v>118.08</v>
      </c>
      <c r="V306" s="1">
        <v>83.18</v>
      </c>
      <c r="W306" s="9">
        <f t="shared" si="31"/>
        <v>671</v>
      </c>
      <c r="X306" s="1">
        <v>15.98</v>
      </c>
      <c r="Y306" s="1">
        <v>30.9</v>
      </c>
      <c r="Z306" s="1">
        <v>51.56</v>
      </c>
      <c r="AA306" s="1">
        <v>1.05</v>
      </c>
      <c r="AB306" s="1">
        <v>1.36</v>
      </c>
      <c r="AC306" s="1">
        <v>-0.32</v>
      </c>
      <c r="AD306" s="1">
        <v>14.08</v>
      </c>
      <c r="AE306" s="1">
        <v>11.92</v>
      </c>
      <c r="AF306" s="1">
        <v>4.95</v>
      </c>
      <c r="AG306" s="1">
        <v>0</v>
      </c>
      <c r="AH306" s="3">
        <f t="shared" si="32"/>
        <v>976</v>
      </c>
      <c r="AI306" s="1">
        <v>14.05</v>
      </c>
      <c r="AJ306" s="1" t="s">
        <v>37</v>
      </c>
      <c r="AK306" s="1">
        <v>2021</v>
      </c>
      <c r="AL306" s="3">
        <f>$H$1*H306+$J$1*J306+$T$1*T306+$AH$1*AH306</f>
        <v>456.70000000000005</v>
      </c>
      <c r="AM306" s="12">
        <f t="shared" si="34"/>
        <v>304</v>
      </c>
    </row>
    <row r="307" spans="1:39" x14ac:dyDescent="0.35">
      <c r="A307" s="1" t="s">
        <v>1407</v>
      </c>
      <c r="B307" s="1" t="s">
        <v>101</v>
      </c>
      <c r="C307" s="1" t="s">
        <v>1189</v>
      </c>
      <c r="D307" s="1" t="s">
        <v>36</v>
      </c>
      <c r="E307" s="1">
        <v>23</v>
      </c>
      <c r="F307" s="1">
        <v>1996</v>
      </c>
      <c r="G307" s="1">
        <v>12.9</v>
      </c>
      <c r="H307" s="3">
        <f t="shared" si="28"/>
        <v>617</v>
      </c>
      <c r="I307" s="1">
        <v>1013.03</v>
      </c>
      <c r="J307" s="3">
        <f t="shared" si="29"/>
        <v>37</v>
      </c>
      <c r="K307" s="1">
        <v>1073.08</v>
      </c>
      <c r="L307" s="1">
        <v>94.42</v>
      </c>
      <c r="M307" s="9">
        <f t="shared" si="33"/>
        <v>30</v>
      </c>
      <c r="N307" s="1">
        <v>19431.060000000001</v>
      </c>
      <c r="O307" s="1">
        <v>4634.0600000000004</v>
      </c>
      <c r="P307" s="1">
        <v>392.9</v>
      </c>
      <c r="Q307" s="1">
        <v>417.08</v>
      </c>
      <c r="R307" s="1">
        <v>94.15</v>
      </c>
      <c r="S307" s="1">
        <v>471</v>
      </c>
      <c r="T307" s="3">
        <f t="shared" si="30"/>
        <v>27</v>
      </c>
      <c r="U307" s="1">
        <v>488.97</v>
      </c>
      <c r="V307" s="1">
        <v>96.32</v>
      </c>
      <c r="W307" s="9">
        <f t="shared" si="31"/>
        <v>62</v>
      </c>
      <c r="X307" s="1">
        <v>140.02000000000001</v>
      </c>
      <c r="Y307" s="1">
        <v>151.96</v>
      </c>
      <c r="Z307" s="1">
        <v>92.05</v>
      </c>
      <c r="AA307" s="1">
        <v>-0.08</v>
      </c>
      <c r="AB307" s="1">
        <v>0.82</v>
      </c>
      <c r="AC307" s="1">
        <v>-0.89</v>
      </c>
      <c r="AD307" s="1">
        <v>16.920000000000002</v>
      </c>
      <c r="AE307" s="1">
        <v>85.98</v>
      </c>
      <c r="AF307" s="1">
        <v>5.99</v>
      </c>
      <c r="AG307" s="1">
        <v>-0.09</v>
      </c>
      <c r="AH307" s="3">
        <f t="shared" si="32"/>
        <v>1258</v>
      </c>
      <c r="AI307" s="1">
        <v>65.930000000000007</v>
      </c>
      <c r="AJ307" s="1" t="s">
        <v>37</v>
      </c>
      <c r="AK307" s="1">
        <v>2021</v>
      </c>
      <c r="AL307" s="3">
        <f>$H$1*H307+$J$1*J307+$T$1*T307+$AH$1*AH307</f>
        <v>458.79999999999995</v>
      </c>
      <c r="AM307" s="12">
        <f t="shared" si="34"/>
        <v>305</v>
      </c>
    </row>
    <row r="308" spans="1:39" x14ac:dyDescent="0.35">
      <c r="A308" s="1" t="s">
        <v>784</v>
      </c>
      <c r="B308" s="1" t="s">
        <v>57</v>
      </c>
      <c r="C308" s="1" t="s">
        <v>26</v>
      </c>
      <c r="D308" s="1" t="s">
        <v>58</v>
      </c>
      <c r="E308" s="1">
        <v>19</v>
      </c>
      <c r="F308" s="1">
        <v>2001</v>
      </c>
      <c r="G308" s="1">
        <v>0.64</v>
      </c>
      <c r="H308" s="3">
        <f t="shared" si="28"/>
        <v>1142</v>
      </c>
      <c r="I308" s="1">
        <v>47.1</v>
      </c>
      <c r="J308" s="3">
        <f t="shared" si="29"/>
        <v>401</v>
      </c>
      <c r="K308" s="1">
        <v>48.59</v>
      </c>
      <c r="L308" s="1">
        <v>97.04</v>
      </c>
      <c r="M308" s="9">
        <f t="shared" si="33"/>
        <v>26</v>
      </c>
      <c r="N308" s="1">
        <v>678.65</v>
      </c>
      <c r="O308" s="1">
        <v>141.36000000000001</v>
      </c>
      <c r="P308" s="1">
        <v>31.39</v>
      </c>
      <c r="Q308" s="1">
        <v>31.32</v>
      </c>
      <c r="R308" s="1">
        <v>100</v>
      </c>
      <c r="S308" s="1">
        <v>12.8</v>
      </c>
      <c r="T308" s="3">
        <f t="shared" si="30"/>
        <v>677</v>
      </c>
      <c r="U308" s="1">
        <v>14.37</v>
      </c>
      <c r="V308" s="1">
        <v>89.96</v>
      </c>
      <c r="W308" s="9">
        <f t="shared" si="31"/>
        <v>292</v>
      </c>
      <c r="X308" s="1">
        <v>2.95</v>
      </c>
      <c r="Y308" s="1">
        <v>2.83</v>
      </c>
      <c r="Z308" s="1">
        <v>99.9</v>
      </c>
      <c r="AA308" s="1">
        <v>-0.08</v>
      </c>
      <c r="AB308" s="1">
        <v>-7.0000000000000007E-2</v>
      </c>
      <c r="AC308" s="1">
        <v>0.05</v>
      </c>
      <c r="AD308" s="1">
        <v>0.03</v>
      </c>
      <c r="AE308" s="1">
        <v>4.3</v>
      </c>
      <c r="AF308" s="1">
        <v>1.49</v>
      </c>
      <c r="AG308" s="1">
        <v>1.44</v>
      </c>
      <c r="AH308" s="3">
        <f t="shared" si="32"/>
        <v>118</v>
      </c>
      <c r="AI308" s="1">
        <v>1.53</v>
      </c>
      <c r="AJ308" s="1" t="s">
        <v>33</v>
      </c>
      <c r="AK308" s="1">
        <v>2021</v>
      </c>
      <c r="AL308" s="3">
        <f>$H$1*H308+$J$1*J308+$T$1*T308+$AH$1*AH308</f>
        <v>459.2</v>
      </c>
      <c r="AM308" s="12">
        <f t="shared" si="34"/>
        <v>306</v>
      </c>
    </row>
    <row r="309" spans="1:39" x14ac:dyDescent="0.35">
      <c r="A309" s="1" t="s">
        <v>1408</v>
      </c>
      <c r="B309" s="1" t="s">
        <v>68</v>
      </c>
      <c r="C309" s="1" t="s">
        <v>1189</v>
      </c>
      <c r="D309" s="1" t="s">
        <v>506</v>
      </c>
      <c r="E309" s="1">
        <v>32</v>
      </c>
      <c r="F309" s="1">
        <v>1988</v>
      </c>
      <c r="G309" s="1">
        <v>10.41</v>
      </c>
      <c r="H309" s="3">
        <f t="shared" si="28"/>
        <v>692</v>
      </c>
      <c r="I309" s="1">
        <v>50.38</v>
      </c>
      <c r="J309" s="3">
        <f t="shared" si="29"/>
        <v>356</v>
      </c>
      <c r="K309" s="1">
        <v>62.93</v>
      </c>
      <c r="L309" s="1">
        <v>79.88</v>
      </c>
      <c r="M309" s="9">
        <f t="shared" si="33"/>
        <v>574</v>
      </c>
      <c r="N309" s="1">
        <v>977.13</v>
      </c>
      <c r="O309" s="1">
        <v>247.03</v>
      </c>
      <c r="P309" s="1">
        <v>20.03</v>
      </c>
      <c r="Q309" s="1">
        <v>22.52</v>
      </c>
      <c r="R309" s="1">
        <v>88.92</v>
      </c>
      <c r="S309" s="1">
        <v>21.4</v>
      </c>
      <c r="T309" s="3">
        <f t="shared" si="30"/>
        <v>356</v>
      </c>
      <c r="U309" s="1">
        <v>24.45</v>
      </c>
      <c r="V309" s="1">
        <v>87.91</v>
      </c>
      <c r="W309" s="9">
        <f t="shared" si="31"/>
        <v>415</v>
      </c>
      <c r="X309" s="1">
        <v>7.97</v>
      </c>
      <c r="Y309" s="1">
        <v>14.3</v>
      </c>
      <c r="Z309" s="1">
        <v>55.01</v>
      </c>
      <c r="AA309" s="1">
        <v>0.09</v>
      </c>
      <c r="AB309" s="1">
        <v>0.13</v>
      </c>
      <c r="AC309" s="1">
        <v>0</v>
      </c>
      <c r="AD309" s="1">
        <v>1.07</v>
      </c>
      <c r="AE309" s="1">
        <v>3.8</v>
      </c>
      <c r="AF309" s="1">
        <v>0.35</v>
      </c>
      <c r="AG309" s="1">
        <v>0.12</v>
      </c>
      <c r="AH309" s="3">
        <f t="shared" si="32"/>
        <v>588</v>
      </c>
      <c r="AI309" s="1">
        <v>3.84</v>
      </c>
      <c r="AJ309" s="1" t="s">
        <v>28</v>
      </c>
      <c r="AK309" s="1">
        <v>2021</v>
      </c>
      <c r="AL309" s="3">
        <f>$H$1*H309+$J$1*J309+$T$1*T309+$AH$1*AH309</f>
        <v>459.20000000000005</v>
      </c>
      <c r="AM309" s="12">
        <f t="shared" si="34"/>
        <v>307</v>
      </c>
    </row>
    <row r="310" spans="1:39" x14ac:dyDescent="0.35">
      <c r="A310" s="1" t="s">
        <v>478</v>
      </c>
      <c r="B310" s="1" t="s">
        <v>39</v>
      </c>
      <c r="C310" s="1" t="s">
        <v>26</v>
      </c>
      <c r="D310" s="1" t="s">
        <v>213</v>
      </c>
      <c r="E310" s="1">
        <v>24</v>
      </c>
      <c r="F310" s="1">
        <v>1996</v>
      </c>
      <c r="G310" s="1">
        <v>4.12</v>
      </c>
      <c r="H310" s="3">
        <f t="shared" si="28"/>
        <v>940</v>
      </c>
      <c r="I310" s="1">
        <v>94.97</v>
      </c>
      <c r="J310" s="3">
        <f t="shared" si="29"/>
        <v>195</v>
      </c>
      <c r="K310" s="1">
        <v>142.08000000000001</v>
      </c>
      <c r="L310" s="1">
        <v>66.900000000000006</v>
      </c>
      <c r="M310" s="9">
        <f t="shared" si="33"/>
        <v>1148</v>
      </c>
      <c r="N310" s="1">
        <v>1530.06</v>
      </c>
      <c r="O310" s="1">
        <v>280.97000000000003</v>
      </c>
      <c r="P310" s="1">
        <v>55.93</v>
      </c>
      <c r="Q310" s="1">
        <v>72.98</v>
      </c>
      <c r="R310" s="1">
        <v>76.73</v>
      </c>
      <c r="S310" s="1">
        <v>29.05</v>
      </c>
      <c r="T310" s="3">
        <f t="shared" si="30"/>
        <v>244</v>
      </c>
      <c r="U310" s="1">
        <v>45.91</v>
      </c>
      <c r="V310" s="1">
        <v>63.03</v>
      </c>
      <c r="W310" s="9">
        <f t="shared" si="31"/>
        <v>1196</v>
      </c>
      <c r="X310" s="1">
        <v>7.99</v>
      </c>
      <c r="Y310" s="1">
        <v>11.91</v>
      </c>
      <c r="Z310" s="1">
        <v>66.66</v>
      </c>
      <c r="AA310" s="1">
        <v>0.05</v>
      </c>
      <c r="AB310" s="1">
        <v>0.79</v>
      </c>
      <c r="AC310" s="1">
        <v>-0.71</v>
      </c>
      <c r="AD310" s="1">
        <v>6.07</v>
      </c>
      <c r="AE310" s="1">
        <v>6.08</v>
      </c>
      <c r="AF310" s="1">
        <v>5.08</v>
      </c>
      <c r="AG310" s="1">
        <v>0.05</v>
      </c>
      <c r="AH310" s="3">
        <f t="shared" si="32"/>
        <v>788</v>
      </c>
      <c r="AI310" s="1">
        <v>13</v>
      </c>
      <c r="AJ310" s="1" t="s">
        <v>37</v>
      </c>
      <c r="AK310" s="1">
        <v>2021</v>
      </c>
      <c r="AL310" s="3">
        <f>$H$1*H310+$J$1*J310+$T$1*T310+$AH$1*AH310</f>
        <v>459.65</v>
      </c>
      <c r="AM310" s="12">
        <f t="shared" si="34"/>
        <v>308</v>
      </c>
    </row>
    <row r="311" spans="1:39" x14ac:dyDescent="0.35">
      <c r="A311" s="1" t="s">
        <v>609</v>
      </c>
      <c r="B311" s="1" t="s">
        <v>35</v>
      </c>
      <c r="C311" s="1" t="s">
        <v>82</v>
      </c>
      <c r="D311" s="1" t="s">
        <v>170</v>
      </c>
      <c r="E311" s="1">
        <v>25</v>
      </c>
      <c r="F311" s="1">
        <v>1994</v>
      </c>
      <c r="G311" s="1">
        <v>22.98</v>
      </c>
      <c r="H311" s="3">
        <f t="shared" si="28"/>
        <v>285</v>
      </c>
      <c r="I311" s="1">
        <v>55.8</v>
      </c>
      <c r="J311" s="3">
        <f t="shared" si="29"/>
        <v>303</v>
      </c>
      <c r="K311" s="1">
        <v>62.33</v>
      </c>
      <c r="L311" s="1">
        <v>89.77</v>
      </c>
      <c r="M311" s="9">
        <f t="shared" si="33"/>
        <v>90</v>
      </c>
      <c r="N311" s="1">
        <v>944.78</v>
      </c>
      <c r="O311" s="1">
        <v>147.52000000000001</v>
      </c>
      <c r="P311" s="1">
        <v>27.78</v>
      </c>
      <c r="Q311" s="1">
        <v>29.4</v>
      </c>
      <c r="R311" s="1">
        <v>94.17</v>
      </c>
      <c r="S311" s="1">
        <v>21.41</v>
      </c>
      <c r="T311" s="3">
        <f t="shared" si="30"/>
        <v>355</v>
      </c>
      <c r="U311" s="1">
        <v>23.26</v>
      </c>
      <c r="V311" s="1">
        <v>91.79</v>
      </c>
      <c r="W311" s="9">
        <f t="shared" si="31"/>
        <v>179</v>
      </c>
      <c r="X311" s="1">
        <v>5.2</v>
      </c>
      <c r="Y311" s="1">
        <v>6.68</v>
      </c>
      <c r="Z311" s="1">
        <v>78.3</v>
      </c>
      <c r="AA311" s="1">
        <v>0.31</v>
      </c>
      <c r="AB311" s="1">
        <v>0.11</v>
      </c>
      <c r="AC311" s="1">
        <v>0.02</v>
      </c>
      <c r="AD311" s="1">
        <v>1.33</v>
      </c>
      <c r="AE311" s="1">
        <v>3.62</v>
      </c>
      <c r="AF311" s="1">
        <v>1.44</v>
      </c>
      <c r="AG311" s="1">
        <v>0.05</v>
      </c>
      <c r="AH311" s="3">
        <f t="shared" si="32"/>
        <v>788</v>
      </c>
      <c r="AI311" s="1">
        <v>3.07</v>
      </c>
      <c r="AJ311" s="1" t="s">
        <v>79</v>
      </c>
      <c r="AK311" s="1">
        <v>2021</v>
      </c>
      <c r="AL311" s="3">
        <f>$H$1*H311+$J$1*J311+$T$1*T311+$AH$1*AH311</f>
        <v>459.7</v>
      </c>
      <c r="AM311" s="12">
        <f t="shared" si="34"/>
        <v>309</v>
      </c>
    </row>
    <row r="312" spans="1:39" x14ac:dyDescent="0.35">
      <c r="A312" s="1" t="s">
        <v>1409</v>
      </c>
      <c r="B312" s="1" t="s">
        <v>267</v>
      </c>
      <c r="C312" s="1" t="s">
        <v>1189</v>
      </c>
      <c r="D312" s="1" t="s">
        <v>72</v>
      </c>
      <c r="E312" s="1">
        <v>30</v>
      </c>
      <c r="F312" s="1">
        <v>1990</v>
      </c>
      <c r="G312" s="1">
        <v>7.63</v>
      </c>
      <c r="H312" s="3">
        <f t="shared" si="28"/>
        <v>788</v>
      </c>
      <c r="I312" s="1">
        <v>78.36</v>
      </c>
      <c r="J312" s="3">
        <f t="shared" si="29"/>
        <v>210</v>
      </c>
      <c r="K312" s="1">
        <v>87.81</v>
      </c>
      <c r="L312" s="1">
        <v>89.16</v>
      </c>
      <c r="M312" s="9">
        <f t="shared" si="33"/>
        <v>107</v>
      </c>
      <c r="N312" s="1">
        <v>1440.18</v>
      </c>
      <c r="O312" s="1">
        <v>380.65</v>
      </c>
      <c r="P312" s="1">
        <v>34.299999999999997</v>
      </c>
      <c r="Q312" s="1">
        <v>37.15</v>
      </c>
      <c r="R312" s="1">
        <v>92.59</v>
      </c>
      <c r="S312" s="1">
        <v>30.93</v>
      </c>
      <c r="T312" s="3">
        <f t="shared" si="30"/>
        <v>226</v>
      </c>
      <c r="U312" s="1">
        <v>34.24</v>
      </c>
      <c r="V312" s="1">
        <v>90.3</v>
      </c>
      <c r="W312" s="9">
        <f t="shared" si="31"/>
        <v>265</v>
      </c>
      <c r="X312" s="1">
        <v>10.57</v>
      </c>
      <c r="Y312" s="1">
        <v>12.95</v>
      </c>
      <c r="Z312" s="1">
        <v>81.64</v>
      </c>
      <c r="AA312" s="1">
        <v>0.22</v>
      </c>
      <c r="AB312" s="1">
        <v>0.01</v>
      </c>
      <c r="AC312" s="1">
        <v>0.04</v>
      </c>
      <c r="AD312" s="1">
        <v>0.7</v>
      </c>
      <c r="AE312" s="1">
        <v>8.44</v>
      </c>
      <c r="AF312" s="1">
        <v>1.06</v>
      </c>
      <c r="AG312" s="1">
        <v>0.04</v>
      </c>
      <c r="AH312" s="3">
        <f t="shared" si="32"/>
        <v>837</v>
      </c>
      <c r="AI312" s="1">
        <v>7.58</v>
      </c>
      <c r="AJ312" s="1" t="s">
        <v>28</v>
      </c>
      <c r="AK312" s="1">
        <v>2021</v>
      </c>
      <c r="AL312" s="3">
        <f>$H$1*H312+$J$1*J312+$T$1*T312+$AH$1*AH312</f>
        <v>459.9</v>
      </c>
      <c r="AM312" s="12">
        <f t="shared" si="34"/>
        <v>310</v>
      </c>
    </row>
    <row r="313" spans="1:39" x14ac:dyDescent="0.35">
      <c r="A313" s="1" t="s">
        <v>1410</v>
      </c>
      <c r="B313" s="1" t="s">
        <v>467</v>
      </c>
      <c r="C313" s="1" t="s">
        <v>1203</v>
      </c>
      <c r="D313" s="1" t="s">
        <v>164</v>
      </c>
      <c r="E313" s="1">
        <v>22</v>
      </c>
      <c r="F313" s="1">
        <v>1998</v>
      </c>
      <c r="G313" s="1">
        <v>21.26</v>
      </c>
      <c r="H313" s="3">
        <f t="shared" si="28"/>
        <v>333</v>
      </c>
      <c r="I313" s="1">
        <v>42.09</v>
      </c>
      <c r="J313" s="3">
        <f t="shared" si="29"/>
        <v>489</v>
      </c>
      <c r="K313" s="1">
        <v>52.32</v>
      </c>
      <c r="L313" s="1">
        <v>80.400000000000006</v>
      </c>
      <c r="M313" s="9">
        <f t="shared" si="33"/>
        <v>540</v>
      </c>
      <c r="N313" s="1">
        <v>658.46</v>
      </c>
      <c r="O313" s="1">
        <v>201.23</v>
      </c>
      <c r="P313" s="1">
        <v>23.74</v>
      </c>
      <c r="Q313" s="1">
        <v>27</v>
      </c>
      <c r="R313" s="1">
        <v>88.3</v>
      </c>
      <c r="S313" s="1">
        <v>14.11</v>
      </c>
      <c r="T313" s="3">
        <f t="shared" si="30"/>
        <v>613</v>
      </c>
      <c r="U313" s="1">
        <v>17.260000000000002</v>
      </c>
      <c r="V313" s="1">
        <v>81.540000000000006</v>
      </c>
      <c r="W313" s="9">
        <f t="shared" si="31"/>
        <v>738</v>
      </c>
      <c r="X313" s="1">
        <v>2.9</v>
      </c>
      <c r="Y313" s="1">
        <v>5.0599999999999996</v>
      </c>
      <c r="Z313" s="1">
        <v>57.56</v>
      </c>
      <c r="AA313" s="1">
        <v>0.06</v>
      </c>
      <c r="AB313" s="1">
        <v>0.17</v>
      </c>
      <c r="AC313" s="1">
        <v>-0.14000000000000001</v>
      </c>
      <c r="AD313" s="1">
        <v>1.62</v>
      </c>
      <c r="AE313" s="1">
        <v>3.23</v>
      </c>
      <c r="AF313" s="1">
        <v>1.42</v>
      </c>
      <c r="AG313" s="1">
        <v>0.33</v>
      </c>
      <c r="AH313" s="3">
        <f t="shared" si="32"/>
        <v>341</v>
      </c>
      <c r="AI313" s="1">
        <v>5.37</v>
      </c>
      <c r="AJ313" s="1" t="s">
        <v>50</v>
      </c>
      <c r="AK313" s="1">
        <v>2021</v>
      </c>
      <c r="AL313" s="3">
        <f>$H$1*H313+$J$1*J313+$T$1*T313+$AH$1*AH313</f>
        <v>460</v>
      </c>
      <c r="AM313" s="12">
        <f t="shared" si="34"/>
        <v>311</v>
      </c>
    </row>
    <row r="314" spans="1:39" x14ac:dyDescent="0.35">
      <c r="A314" s="1" t="s">
        <v>1411</v>
      </c>
      <c r="B314" s="1" t="s">
        <v>57</v>
      </c>
      <c r="C314" s="1" t="s">
        <v>1189</v>
      </c>
      <c r="D314" s="1" t="s">
        <v>96</v>
      </c>
      <c r="E314" s="1">
        <v>21</v>
      </c>
      <c r="F314" s="1">
        <v>1999</v>
      </c>
      <c r="G314" s="1">
        <v>22.94</v>
      </c>
      <c r="H314" s="3">
        <f t="shared" si="28"/>
        <v>287</v>
      </c>
      <c r="I314" s="1">
        <v>50.69</v>
      </c>
      <c r="J314" s="3">
        <f t="shared" si="29"/>
        <v>351</v>
      </c>
      <c r="K314" s="1">
        <v>60.15</v>
      </c>
      <c r="L314" s="1">
        <v>84.18</v>
      </c>
      <c r="M314" s="9">
        <f t="shared" si="33"/>
        <v>350</v>
      </c>
      <c r="N314" s="1">
        <v>960.19</v>
      </c>
      <c r="O314" s="1">
        <v>208.81</v>
      </c>
      <c r="P314" s="1">
        <v>21.16</v>
      </c>
      <c r="Q314" s="1">
        <v>23.85</v>
      </c>
      <c r="R314" s="1">
        <v>89.35</v>
      </c>
      <c r="S314" s="1">
        <v>22.34</v>
      </c>
      <c r="T314" s="3">
        <f t="shared" si="30"/>
        <v>334</v>
      </c>
      <c r="U314" s="1">
        <v>24.89</v>
      </c>
      <c r="V314" s="1">
        <v>90.51</v>
      </c>
      <c r="W314" s="9">
        <f t="shared" si="31"/>
        <v>250</v>
      </c>
      <c r="X314" s="1">
        <v>6.06</v>
      </c>
      <c r="Y314" s="1">
        <v>9.4700000000000006</v>
      </c>
      <c r="Z314" s="1">
        <v>64.11</v>
      </c>
      <c r="AA314" s="1">
        <v>-0.03</v>
      </c>
      <c r="AB314" s="1">
        <v>0.13</v>
      </c>
      <c r="AC314" s="1">
        <v>0.03</v>
      </c>
      <c r="AD314" s="1">
        <v>0.33</v>
      </c>
      <c r="AE314" s="1">
        <v>4.8499999999999996</v>
      </c>
      <c r="AF314" s="1">
        <v>0.42</v>
      </c>
      <c r="AG314" s="1">
        <v>0.06</v>
      </c>
      <c r="AH314" s="3">
        <f t="shared" si="32"/>
        <v>753</v>
      </c>
      <c r="AI314" s="1">
        <v>4.43</v>
      </c>
      <c r="AJ314" s="1" t="s">
        <v>33</v>
      </c>
      <c r="AK314" s="1">
        <v>2021</v>
      </c>
      <c r="AL314" s="3">
        <f>$H$1*H314+$J$1*J314+$T$1*T314+$AH$1*AH314</f>
        <v>460.95000000000005</v>
      </c>
      <c r="AM314" s="12">
        <f t="shared" si="34"/>
        <v>312</v>
      </c>
    </row>
    <row r="315" spans="1:39" x14ac:dyDescent="0.35">
      <c r="A315" s="1" t="s">
        <v>348</v>
      </c>
      <c r="B315" s="1" t="s">
        <v>264</v>
      </c>
      <c r="C315" s="1" t="s">
        <v>26</v>
      </c>
      <c r="D315" s="1" t="s">
        <v>349</v>
      </c>
      <c r="E315" s="1">
        <v>27</v>
      </c>
      <c r="F315" s="1">
        <v>1993</v>
      </c>
      <c r="G315" s="1">
        <v>13.09</v>
      </c>
      <c r="H315" s="3">
        <f t="shared" si="28"/>
        <v>609</v>
      </c>
      <c r="I315" s="1">
        <v>42.2</v>
      </c>
      <c r="J315" s="3">
        <f t="shared" si="29"/>
        <v>487</v>
      </c>
      <c r="K315" s="1">
        <v>56.57</v>
      </c>
      <c r="L315" s="1">
        <v>74.599999999999994</v>
      </c>
      <c r="M315" s="9">
        <f t="shared" si="33"/>
        <v>868</v>
      </c>
      <c r="N315" s="1">
        <v>724.12</v>
      </c>
      <c r="O315" s="1">
        <v>196.25</v>
      </c>
      <c r="P315" s="1">
        <v>20.98</v>
      </c>
      <c r="Q315" s="1">
        <v>24.33</v>
      </c>
      <c r="R315" s="1">
        <v>86.03</v>
      </c>
      <c r="S315" s="1">
        <v>15.3</v>
      </c>
      <c r="T315" s="3">
        <f t="shared" si="30"/>
        <v>572</v>
      </c>
      <c r="U315" s="1">
        <v>18.28</v>
      </c>
      <c r="V315" s="1">
        <v>83.41</v>
      </c>
      <c r="W315" s="9">
        <f t="shared" si="31"/>
        <v>644</v>
      </c>
      <c r="X315" s="1">
        <v>4.8600000000000003</v>
      </c>
      <c r="Y315" s="1">
        <v>10.8</v>
      </c>
      <c r="Z315" s="1">
        <v>44.71</v>
      </c>
      <c r="AA315" s="1">
        <v>0.3</v>
      </c>
      <c r="AB315" s="1">
        <v>0.24</v>
      </c>
      <c r="AC315" s="1">
        <v>-0.04</v>
      </c>
      <c r="AD315" s="1">
        <v>2.5499999999999998</v>
      </c>
      <c r="AE315" s="1">
        <v>3.65</v>
      </c>
      <c r="AF315" s="1">
        <v>2.54</v>
      </c>
      <c r="AG315" s="1">
        <v>0.4</v>
      </c>
      <c r="AH315" s="3">
        <f t="shared" si="32"/>
        <v>289</v>
      </c>
      <c r="AI315" s="1">
        <v>5.45</v>
      </c>
      <c r="AJ315" s="1" t="s">
        <v>46</v>
      </c>
      <c r="AK315" s="1">
        <v>2021</v>
      </c>
      <c r="AL315" s="3">
        <f>$H$1*H315+$J$1*J315+$T$1*T315+$AH$1*AH315</f>
        <v>461.05</v>
      </c>
      <c r="AM315" s="12">
        <f t="shared" si="34"/>
        <v>313</v>
      </c>
    </row>
    <row r="316" spans="1:39" x14ac:dyDescent="0.35">
      <c r="A316" s="1" t="s">
        <v>1412</v>
      </c>
      <c r="B316" s="1" t="s">
        <v>57</v>
      </c>
      <c r="C316" s="1" t="s">
        <v>1189</v>
      </c>
      <c r="D316" s="1" t="s">
        <v>94</v>
      </c>
      <c r="E316" s="1">
        <v>21</v>
      </c>
      <c r="F316" s="1">
        <v>1999</v>
      </c>
      <c r="G316" s="1">
        <v>32</v>
      </c>
      <c r="H316" s="3">
        <f t="shared" si="28"/>
        <v>47</v>
      </c>
      <c r="I316" s="1">
        <v>45.43</v>
      </c>
      <c r="J316" s="3">
        <f t="shared" si="29"/>
        <v>432</v>
      </c>
      <c r="K316" s="1">
        <v>53.54</v>
      </c>
      <c r="L316" s="1">
        <v>84.8</v>
      </c>
      <c r="M316" s="9">
        <f t="shared" si="33"/>
        <v>311</v>
      </c>
      <c r="N316" s="1">
        <v>915.89</v>
      </c>
      <c r="O316" s="1">
        <v>206.27</v>
      </c>
      <c r="P316" s="1">
        <v>16.559999999999999</v>
      </c>
      <c r="Q316" s="1">
        <v>18.600000000000001</v>
      </c>
      <c r="R316" s="1">
        <v>89.85</v>
      </c>
      <c r="S316" s="1">
        <v>20.86</v>
      </c>
      <c r="T316" s="3">
        <f t="shared" si="30"/>
        <v>374</v>
      </c>
      <c r="U316" s="1">
        <v>23.3</v>
      </c>
      <c r="V316" s="1">
        <v>89.26</v>
      </c>
      <c r="W316" s="9">
        <f t="shared" si="31"/>
        <v>332</v>
      </c>
      <c r="X316" s="1">
        <v>7.09</v>
      </c>
      <c r="Y316" s="1">
        <v>10.119999999999999</v>
      </c>
      <c r="Z316" s="1">
        <v>70.16</v>
      </c>
      <c r="AA316" s="1">
        <v>0.11</v>
      </c>
      <c r="AB316" s="1">
        <v>0.12</v>
      </c>
      <c r="AC316" s="1">
        <v>-0.04</v>
      </c>
      <c r="AD316" s="1">
        <v>0.95</v>
      </c>
      <c r="AE316" s="1">
        <v>4.93</v>
      </c>
      <c r="AF316" s="1">
        <v>0.85</v>
      </c>
      <c r="AG316" s="1">
        <v>7.0000000000000007E-2</v>
      </c>
      <c r="AH316" s="3">
        <f t="shared" si="32"/>
        <v>709</v>
      </c>
      <c r="AI316" s="1">
        <v>5.01</v>
      </c>
      <c r="AJ316" s="1" t="s">
        <v>33</v>
      </c>
      <c r="AK316" s="1">
        <v>2021</v>
      </c>
      <c r="AL316" s="3">
        <f>$H$1*H316+$J$1*J316+$T$1*T316+$AH$1*AH316</f>
        <v>462.09999999999997</v>
      </c>
      <c r="AM316" s="12">
        <f t="shared" si="34"/>
        <v>314</v>
      </c>
    </row>
    <row r="317" spans="1:39" x14ac:dyDescent="0.35">
      <c r="A317" s="1" t="s">
        <v>1413</v>
      </c>
      <c r="B317" s="1" t="s">
        <v>119</v>
      </c>
      <c r="C317" s="1" t="s">
        <v>1203</v>
      </c>
      <c r="D317" s="1" t="s">
        <v>265</v>
      </c>
      <c r="E317" s="1">
        <v>28</v>
      </c>
      <c r="F317" s="1">
        <v>1991</v>
      </c>
      <c r="G317" s="1">
        <v>11.67</v>
      </c>
      <c r="H317" s="3">
        <f t="shared" si="28"/>
        <v>660</v>
      </c>
      <c r="I317" s="1">
        <v>62.6</v>
      </c>
      <c r="J317" s="3">
        <f t="shared" si="29"/>
        <v>262</v>
      </c>
      <c r="K317" s="1">
        <v>66.72</v>
      </c>
      <c r="L317" s="1">
        <v>93.98</v>
      </c>
      <c r="M317" s="9">
        <f t="shared" si="33"/>
        <v>34</v>
      </c>
      <c r="N317" s="1">
        <v>1254.3599999999999</v>
      </c>
      <c r="O317" s="1">
        <v>258.27</v>
      </c>
      <c r="P317" s="1">
        <v>20.91</v>
      </c>
      <c r="Q317" s="1">
        <v>21.4</v>
      </c>
      <c r="R317" s="1">
        <v>97.12</v>
      </c>
      <c r="S317" s="1">
        <v>32.71</v>
      </c>
      <c r="T317" s="3">
        <f t="shared" si="30"/>
        <v>214</v>
      </c>
      <c r="U317" s="1">
        <v>34.04</v>
      </c>
      <c r="V317" s="1">
        <v>96.48</v>
      </c>
      <c r="W317" s="9">
        <f t="shared" si="31"/>
        <v>60</v>
      </c>
      <c r="X317" s="1">
        <v>8.2200000000000006</v>
      </c>
      <c r="Y317" s="1">
        <v>10.029999999999999</v>
      </c>
      <c r="Z317" s="1">
        <v>82.76</v>
      </c>
      <c r="AA317" s="1">
        <v>-0.08</v>
      </c>
      <c r="AB317" s="1">
        <v>0.05</v>
      </c>
      <c r="AC317" s="1">
        <v>-0.09</v>
      </c>
      <c r="AD317" s="1">
        <v>0.24</v>
      </c>
      <c r="AE317" s="1">
        <v>2.74</v>
      </c>
      <c r="AF317" s="1">
        <v>0.23</v>
      </c>
      <c r="AG317" s="1">
        <v>0.04</v>
      </c>
      <c r="AH317" s="3">
        <f t="shared" si="32"/>
        <v>837</v>
      </c>
      <c r="AI317" s="1">
        <v>1.92</v>
      </c>
      <c r="AJ317" s="1" t="s">
        <v>28</v>
      </c>
      <c r="AK317" s="1">
        <v>2021</v>
      </c>
      <c r="AL317" s="3">
        <f>$H$1*H317+$J$1*J317+$T$1*T317+$AH$1*AH317</f>
        <v>462.29999999999995</v>
      </c>
      <c r="AM317" s="12">
        <f t="shared" si="34"/>
        <v>315</v>
      </c>
    </row>
    <row r="318" spans="1:39" x14ac:dyDescent="0.35">
      <c r="A318" s="1" t="s">
        <v>1414</v>
      </c>
      <c r="B318" s="1" t="s">
        <v>57</v>
      </c>
      <c r="C318" s="1" t="s">
        <v>1189</v>
      </c>
      <c r="D318" s="1" t="s">
        <v>158</v>
      </c>
      <c r="E318" s="1">
        <v>29</v>
      </c>
      <c r="F318" s="1">
        <v>1991</v>
      </c>
      <c r="G318" s="1">
        <v>12.87</v>
      </c>
      <c r="H318" s="3">
        <f t="shared" si="28"/>
        <v>618</v>
      </c>
      <c r="I318" s="1">
        <v>42.2</v>
      </c>
      <c r="J318" s="3">
        <f t="shared" si="29"/>
        <v>487</v>
      </c>
      <c r="K318" s="1">
        <v>53</v>
      </c>
      <c r="L318" s="1">
        <v>79.7</v>
      </c>
      <c r="M318" s="9">
        <f t="shared" si="33"/>
        <v>584</v>
      </c>
      <c r="N318" s="1">
        <v>844.69</v>
      </c>
      <c r="O318" s="1">
        <v>248.5</v>
      </c>
      <c r="P318" s="1">
        <v>16.2</v>
      </c>
      <c r="Q318" s="1">
        <v>18.96</v>
      </c>
      <c r="R318" s="1">
        <v>85.55</v>
      </c>
      <c r="S318" s="1">
        <v>19.5</v>
      </c>
      <c r="T318" s="3">
        <f t="shared" si="30"/>
        <v>423</v>
      </c>
      <c r="U318" s="1">
        <v>21.69</v>
      </c>
      <c r="V318" s="1">
        <v>89.88</v>
      </c>
      <c r="W318" s="9">
        <f t="shared" si="31"/>
        <v>298</v>
      </c>
      <c r="X318" s="1">
        <v>6.43</v>
      </c>
      <c r="Y318" s="1">
        <v>10.56</v>
      </c>
      <c r="Z318" s="1">
        <v>59.91</v>
      </c>
      <c r="AA318" s="1">
        <v>0.01</v>
      </c>
      <c r="AB318" s="1">
        <v>0.01</v>
      </c>
      <c r="AC318" s="1">
        <v>-0.02</v>
      </c>
      <c r="AD318" s="1">
        <v>0.87</v>
      </c>
      <c r="AE318" s="1">
        <v>4.68</v>
      </c>
      <c r="AF318" s="1">
        <v>0.68</v>
      </c>
      <c r="AG318" s="1">
        <v>0.24</v>
      </c>
      <c r="AH318" s="3">
        <f t="shared" si="32"/>
        <v>417</v>
      </c>
      <c r="AI318" s="1">
        <v>5.96</v>
      </c>
      <c r="AJ318" s="1" t="s">
        <v>33</v>
      </c>
      <c r="AK318" s="1">
        <v>2021</v>
      </c>
      <c r="AL318" s="3">
        <f>$H$1*H318+$J$1*J318+$T$1*T318+$AH$1*AH318</f>
        <v>463.1</v>
      </c>
      <c r="AM318" s="12">
        <f t="shared" si="34"/>
        <v>316</v>
      </c>
    </row>
    <row r="319" spans="1:39" x14ac:dyDescent="0.35">
      <c r="A319" s="1" t="s">
        <v>1415</v>
      </c>
      <c r="B319" s="1" t="s">
        <v>39</v>
      </c>
      <c r="C319" s="1" t="s">
        <v>1207</v>
      </c>
      <c r="D319" s="1" t="s">
        <v>60</v>
      </c>
      <c r="E319" s="1">
        <v>35</v>
      </c>
      <c r="F319" s="1">
        <v>1985</v>
      </c>
      <c r="G319" s="1">
        <v>7.22</v>
      </c>
      <c r="H319" s="3">
        <f t="shared" si="28"/>
        <v>800</v>
      </c>
      <c r="I319" s="1">
        <v>292.02999999999997</v>
      </c>
      <c r="J319" s="3">
        <f t="shared" si="29"/>
        <v>137</v>
      </c>
      <c r="K319" s="1">
        <v>354.06</v>
      </c>
      <c r="L319" s="1">
        <v>82.41</v>
      </c>
      <c r="M319" s="9">
        <f t="shared" si="33"/>
        <v>443</v>
      </c>
      <c r="N319" s="1">
        <v>6519.98</v>
      </c>
      <c r="O319" s="1">
        <v>2109.94</v>
      </c>
      <c r="P319" s="1">
        <v>89</v>
      </c>
      <c r="Q319" s="1">
        <v>105.08</v>
      </c>
      <c r="R319" s="1">
        <v>84.74</v>
      </c>
      <c r="S319" s="1">
        <v>136.03</v>
      </c>
      <c r="T319" s="3">
        <f t="shared" si="30"/>
        <v>124</v>
      </c>
      <c r="U319" s="1">
        <v>154.07</v>
      </c>
      <c r="V319" s="1">
        <v>88.21</v>
      </c>
      <c r="W319" s="9">
        <f t="shared" si="31"/>
        <v>394</v>
      </c>
      <c r="X319" s="1">
        <v>65.959999999999994</v>
      </c>
      <c r="Y319" s="1">
        <v>88.98</v>
      </c>
      <c r="Z319" s="1">
        <v>74.13</v>
      </c>
      <c r="AA319" s="1">
        <v>2.04</v>
      </c>
      <c r="AB319" s="1">
        <v>0.86</v>
      </c>
      <c r="AC319" s="1">
        <v>1.21</v>
      </c>
      <c r="AD319" s="1">
        <v>4.05</v>
      </c>
      <c r="AE319" s="1">
        <v>21.98</v>
      </c>
      <c r="AF319" s="1">
        <v>5.07</v>
      </c>
      <c r="AG319" s="1">
        <v>-0.01</v>
      </c>
      <c r="AH319" s="3">
        <f t="shared" si="32"/>
        <v>1015</v>
      </c>
      <c r="AI319" s="1">
        <v>27.07</v>
      </c>
      <c r="AJ319" s="1" t="s">
        <v>37</v>
      </c>
      <c r="AK319" s="1">
        <v>2021</v>
      </c>
      <c r="AL319" s="3">
        <f>$H$1*H319+$J$1*J319+$T$1*T319+$AH$1*AH319</f>
        <v>463.45</v>
      </c>
      <c r="AM319" s="12">
        <f t="shared" si="34"/>
        <v>317</v>
      </c>
    </row>
    <row r="320" spans="1:39" x14ac:dyDescent="0.35">
      <c r="A320" s="1" t="s">
        <v>1416</v>
      </c>
      <c r="B320" s="1" t="s">
        <v>1087</v>
      </c>
      <c r="C320" s="1" t="s">
        <v>1189</v>
      </c>
      <c r="D320" s="1" t="s">
        <v>66</v>
      </c>
      <c r="E320" s="1">
        <v>25</v>
      </c>
      <c r="F320" s="1">
        <v>1995</v>
      </c>
      <c r="G320" s="1">
        <v>5.84</v>
      </c>
      <c r="H320" s="3">
        <f t="shared" si="28"/>
        <v>860</v>
      </c>
      <c r="I320" s="1">
        <v>53.58</v>
      </c>
      <c r="J320" s="3">
        <f t="shared" si="29"/>
        <v>326</v>
      </c>
      <c r="K320" s="1">
        <v>61.36</v>
      </c>
      <c r="L320" s="1">
        <v>87.38</v>
      </c>
      <c r="M320" s="9">
        <f t="shared" si="33"/>
        <v>183</v>
      </c>
      <c r="N320" s="1">
        <v>918.64</v>
      </c>
      <c r="O320" s="1">
        <v>205.19</v>
      </c>
      <c r="P320" s="1">
        <v>24.8</v>
      </c>
      <c r="Q320" s="1">
        <v>28.51</v>
      </c>
      <c r="R320" s="1">
        <v>86.2</v>
      </c>
      <c r="S320" s="1">
        <v>22.96</v>
      </c>
      <c r="T320" s="3">
        <f t="shared" si="30"/>
        <v>323</v>
      </c>
      <c r="U320" s="1">
        <v>24.32</v>
      </c>
      <c r="V320" s="1">
        <v>94.35</v>
      </c>
      <c r="W320" s="9">
        <f t="shared" si="31"/>
        <v>91</v>
      </c>
      <c r="X320" s="1">
        <v>4.6100000000000003</v>
      </c>
      <c r="Y320" s="1">
        <v>6.05</v>
      </c>
      <c r="Z320" s="1">
        <v>77.14</v>
      </c>
      <c r="AA320" s="1">
        <v>0.05</v>
      </c>
      <c r="AB320" s="1">
        <v>0.22</v>
      </c>
      <c r="AC320" s="1">
        <v>-7.0000000000000007E-2</v>
      </c>
      <c r="AD320" s="1">
        <v>1.08</v>
      </c>
      <c r="AE320" s="1">
        <v>5.28</v>
      </c>
      <c r="AF320" s="1">
        <v>1.66</v>
      </c>
      <c r="AG320" s="1">
        <v>0.11</v>
      </c>
      <c r="AH320" s="3">
        <f t="shared" si="32"/>
        <v>612</v>
      </c>
      <c r="AI320" s="1">
        <v>5.46</v>
      </c>
      <c r="AJ320" s="1" t="s">
        <v>46</v>
      </c>
      <c r="AK320" s="1">
        <v>2021</v>
      </c>
      <c r="AL320" s="3">
        <f>$H$1*H320+$J$1*J320+$T$1*T320+$AH$1*AH320</f>
        <v>464.45000000000005</v>
      </c>
      <c r="AM320" s="12">
        <f t="shared" si="34"/>
        <v>318</v>
      </c>
    </row>
    <row r="321" spans="1:39" x14ac:dyDescent="0.35">
      <c r="A321" s="1" t="s">
        <v>1417</v>
      </c>
      <c r="B321" s="1" t="s">
        <v>48</v>
      </c>
      <c r="C321" s="1" t="s">
        <v>1189</v>
      </c>
      <c r="D321" s="1" t="s">
        <v>349</v>
      </c>
      <c r="E321" s="1">
        <v>26</v>
      </c>
      <c r="F321" s="1">
        <v>1994</v>
      </c>
      <c r="G321" s="1">
        <v>20.29</v>
      </c>
      <c r="H321" s="3">
        <f t="shared" si="28"/>
        <v>364</v>
      </c>
      <c r="I321" s="1">
        <v>78.12</v>
      </c>
      <c r="J321" s="3">
        <f t="shared" si="29"/>
        <v>211</v>
      </c>
      <c r="K321" s="1">
        <v>86.04</v>
      </c>
      <c r="L321" s="1">
        <v>90.91</v>
      </c>
      <c r="M321" s="9">
        <f t="shared" si="33"/>
        <v>64</v>
      </c>
      <c r="N321" s="1">
        <v>1528.71</v>
      </c>
      <c r="O321" s="1">
        <v>367.19</v>
      </c>
      <c r="P321" s="1">
        <v>30.66</v>
      </c>
      <c r="Q321" s="1">
        <v>32.96</v>
      </c>
      <c r="R321" s="1">
        <v>93.11</v>
      </c>
      <c r="S321" s="1">
        <v>35.85</v>
      </c>
      <c r="T321" s="3">
        <f t="shared" si="30"/>
        <v>200</v>
      </c>
      <c r="U321" s="1">
        <v>38.200000000000003</v>
      </c>
      <c r="V321" s="1">
        <v>93.71</v>
      </c>
      <c r="W321" s="9">
        <f t="shared" si="31"/>
        <v>106</v>
      </c>
      <c r="X321" s="1">
        <v>10.79</v>
      </c>
      <c r="Y321" s="1">
        <v>13.27</v>
      </c>
      <c r="Z321" s="1">
        <v>81.14</v>
      </c>
      <c r="AA321" s="1">
        <v>0.05</v>
      </c>
      <c r="AB321" s="1">
        <v>0.08</v>
      </c>
      <c r="AC321" s="1">
        <v>0.05</v>
      </c>
      <c r="AD321" s="1">
        <v>1.1100000000000001</v>
      </c>
      <c r="AE321" s="1">
        <v>8.07</v>
      </c>
      <c r="AF321" s="1">
        <v>1.24</v>
      </c>
      <c r="AG321" s="1">
        <v>-0.01</v>
      </c>
      <c r="AH321" s="3">
        <f t="shared" si="32"/>
        <v>1015</v>
      </c>
      <c r="AI321" s="1">
        <v>8.19</v>
      </c>
      <c r="AJ321" s="1" t="s">
        <v>46</v>
      </c>
      <c r="AK321" s="1">
        <v>2021</v>
      </c>
      <c r="AL321" s="3">
        <f>$H$1*H321+$J$1*J321+$T$1*T321+$AH$1*AH321</f>
        <v>464.75</v>
      </c>
      <c r="AM321" s="12">
        <f t="shared" si="34"/>
        <v>319</v>
      </c>
    </row>
    <row r="322" spans="1:39" x14ac:dyDescent="0.35">
      <c r="A322" s="1" t="s">
        <v>1418</v>
      </c>
      <c r="B322" s="1" t="s">
        <v>101</v>
      </c>
      <c r="C322" s="1" t="s">
        <v>1189</v>
      </c>
      <c r="D322" s="1" t="s">
        <v>276</v>
      </c>
      <c r="E322" s="1">
        <v>22</v>
      </c>
      <c r="F322" s="1">
        <v>1998</v>
      </c>
      <c r="G322" s="1">
        <v>11.28</v>
      </c>
      <c r="H322" s="3">
        <f t="shared" si="28"/>
        <v>669</v>
      </c>
      <c r="I322" s="1">
        <v>51.22</v>
      </c>
      <c r="J322" s="3">
        <f t="shared" si="29"/>
        <v>343</v>
      </c>
      <c r="K322" s="1">
        <v>57.77</v>
      </c>
      <c r="L322" s="1">
        <v>88.95</v>
      </c>
      <c r="M322" s="9">
        <f t="shared" si="33"/>
        <v>112</v>
      </c>
      <c r="N322" s="1">
        <v>988.76</v>
      </c>
      <c r="O322" s="1">
        <v>194.6</v>
      </c>
      <c r="P322" s="1">
        <v>20.6</v>
      </c>
      <c r="Q322" s="1">
        <v>22.44</v>
      </c>
      <c r="R322" s="1">
        <v>92.06</v>
      </c>
      <c r="S322" s="1">
        <v>21.19</v>
      </c>
      <c r="T322" s="3">
        <f t="shared" si="30"/>
        <v>363</v>
      </c>
      <c r="U322" s="1">
        <v>23.25</v>
      </c>
      <c r="V322" s="1">
        <v>90.71</v>
      </c>
      <c r="W322" s="9">
        <f t="shared" si="31"/>
        <v>241</v>
      </c>
      <c r="X322" s="1">
        <v>8.34</v>
      </c>
      <c r="Y322" s="1">
        <v>10.34</v>
      </c>
      <c r="Z322" s="1">
        <v>80.12</v>
      </c>
      <c r="AA322" s="1">
        <v>0.18</v>
      </c>
      <c r="AB322" s="1">
        <v>7.0000000000000007E-2</v>
      </c>
      <c r="AC322" s="1">
        <v>0.08</v>
      </c>
      <c r="AD322" s="1">
        <v>0.82</v>
      </c>
      <c r="AE322" s="1">
        <v>3.52</v>
      </c>
      <c r="AF322" s="1">
        <v>0.56000000000000005</v>
      </c>
      <c r="AG322" s="1">
        <v>0.1</v>
      </c>
      <c r="AH322" s="3">
        <f t="shared" si="32"/>
        <v>628</v>
      </c>
      <c r="AI322" s="1">
        <v>3.76</v>
      </c>
      <c r="AJ322" s="1" t="s">
        <v>33</v>
      </c>
      <c r="AK322" s="1">
        <v>2021</v>
      </c>
      <c r="AL322" s="3">
        <f>$H$1*H322+$J$1*J322+$T$1*T322+$AH$1*AH322</f>
        <v>466.1</v>
      </c>
      <c r="AM322" s="12">
        <f t="shared" si="34"/>
        <v>320</v>
      </c>
    </row>
    <row r="323" spans="1:39" x14ac:dyDescent="0.35">
      <c r="A323" s="1" t="s">
        <v>1419</v>
      </c>
      <c r="B323" s="1" t="s">
        <v>68</v>
      </c>
      <c r="C323" s="1" t="s">
        <v>1189</v>
      </c>
      <c r="D323" s="1" t="s">
        <v>412</v>
      </c>
      <c r="E323" s="1">
        <v>23</v>
      </c>
      <c r="F323" s="1">
        <v>1997</v>
      </c>
      <c r="G323" s="1">
        <v>25.28</v>
      </c>
      <c r="H323" s="3">
        <f t="shared" ref="H323:H386" si="35">RANK(G323,$G$3:$G$1291)</f>
        <v>214</v>
      </c>
      <c r="I323" s="1">
        <v>41.05</v>
      </c>
      <c r="J323" s="3">
        <f t="shared" ref="J323:J386" si="36">IFERROR(RANK(I323,$I$3:$I$1291),9999)</f>
        <v>510</v>
      </c>
      <c r="K323" s="1">
        <v>48.79</v>
      </c>
      <c r="L323" s="1">
        <v>84.11</v>
      </c>
      <c r="M323" s="9">
        <f t="shared" si="33"/>
        <v>352</v>
      </c>
      <c r="N323" s="1">
        <v>775.64</v>
      </c>
      <c r="O323" s="1">
        <v>187.5</v>
      </c>
      <c r="P323" s="1">
        <v>16.61</v>
      </c>
      <c r="Q323" s="1">
        <v>18.39</v>
      </c>
      <c r="R323" s="1">
        <v>90.36</v>
      </c>
      <c r="S323" s="1">
        <v>18.510000000000002</v>
      </c>
      <c r="T323" s="3">
        <f t="shared" ref="T323:T386" si="37">RANK($S323,$S$3:$S$1291)</f>
        <v>457</v>
      </c>
      <c r="U323" s="1">
        <v>20.79</v>
      </c>
      <c r="V323" s="1">
        <v>89.41</v>
      </c>
      <c r="W323" s="9">
        <f t="shared" ref="W323:W386" si="38">IFERROR(RANK(V323,$V$3:$V$1291),9999)</f>
        <v>321</v>
      </c>
      <c r="X323" s="1">
        <v>5.08</v>
      </c>
      <c r="Y323" s="1">
        <v>7.85</v>
      </c>
      <c r="Z323" s="1">
        <v>63.57</v>
      </c>
      <c r="AA323" s="1">
        <v>0.02</v>
      </c>
      <c r="AB323" s="1">
        <v>0.08</v>
      </c>
      <c r="AC323" s="1">
        <v>-0.04</v>
      </c>
      <c r="AD323" s="1">
        <v>0.63</v>
      </c>
      <c r="AE323" s="1">
        <v>4.83</v>
      </c>
      <c r="AF323" s="1">
        <v>0.59</v>
      </c>
      <c r="AG323" s="1">
        <v>0.17</v>
      </c>
      <c r="AH323" s="3">
        <f t="shared" ref="AH323:AH386" si="39">RANK(AG323,$AG$3:$AG$1291)</f>
        <v>507</v>
      </c>
      <c r="AI323" s="1">
        <v>3.91</v>
      </c>
      <c r="AJ323" s="1" t="s">
        <v>33</v>
      </c>
      <c r="AK323" s="1">
        <v>2021</v>
      </c>
      <c r="AL323" s="3">
        <f>$H$1*H323+$J$1*J323+$T$1*T323+$AH$1*AH323</f>
        <v>466.25</v>
      </c>
      <c r="AM323" s="12">
        <f t="shared" si="34"/>
        <v>321</v>
      </c>
    </row>
    <row r="324" spans="1:39" x14ac:dyDescent="0.35">
      <c r="A324" s="1" t="s">
        <v>1420</v>
      </c>
      <c r="B324" s="1" t="s">
        <v>30</v>
      </c>
      <c r="C324" s="1" t="s">
        <v>1207</v>
      </c>
      <c r="D324" s="1" t="s">
        <v>152</v>
      </c>
      <c r="E324" s="1">
        <v>22</v>
      </c>
      <c r="F324" s="1">
        <v>1998</v>
      </c>
      <c r="G324" s="1">
        <v>10.09</v>
      </c>
      <c r="H324" s="3">
        <f t="shared" si="35"/>
        <v>707</v>
      </c>
      <c r="I324" s="1">
        <v>36.700000000000003</v>
      </c>
      <c r="J324" s="3">
        <f t="shared" si="36"/>
        <v>613</v>
      </c>
      <c r="K324" s="1">
        <v>48.47</v>
      </c>
      <c r="L324" s="1">
        <v>75.739999999999995</v>
      </c>
      <c r="M324" s="9">
        <f t="shared" ref="M324:M387" si="40">IFERROR(RANK(L324,$L$3:$L$1291),9999)</f>
        <v>803</v>
      </c>
      <c r="N324" s="1">
        <v>686.59</v>
      </c>
      <c r="O324" s="1">
        <v>227.63</v>
      </c>
      <c r="P324" s="1">
        <v>14.96</v>
      </c>
      <c r="Q324" s="1">
        <v>18.190000000000001</v>
      </c>
      <c r="R324" s="1">
        <v>82.52</v>
      </c>
      <c r="S324" s="1">
        <v>16.489999999999998</v>
      </c>
      <c r="T324" s="3">
        <f t="shared" si="37"/>
        <v>524</v>
      </c>
      <c r="U324" s="1">
        <v>21.43</v>
      </c>
      <c r="V324" s="1">
        <v>76.8</v>
      </c>
      <c r="W324" s="9">
        <f t="shared" si="38"/>
        <v>944</v>
      </c>
      <c r="X324" s="1">
        <v>4.53</v>
      </c>
      <c r="Y324" s="1">
        <v>6.67</v>
      </c>
      <c r="Z324" s="1">
        <v>67.510000000000005</v>
      </c>
      <c r="AA324" s="1">
        <v>-0.04</v>
      </c>
      <c r="AB324" s="1">
        <v>0.23</v>
      </c>
      <c r="AC324" s="1">
        <v>-0.26</v>
      </c>
      <c r="AD324" s="1">
        <v>1.39</v>
      </c>
      <c r="AE324" s="1">
        <v>2.42</v>
      </c>
      <c r="AF324" s="1">
        <v>1.53</v>
      </c>
      <c r="AG324" s="1">
        <v>0.91</v>
      </c>
      <c r="AH324" s="3">
        <f t="shared" si="39"/>
        <v>168</v>
      </c>
      <c r="AI324" s="1">
        <v>2.97</v>
      </c>
      <c r="AJ324" s="1" t="s">
        <v>50</v>
      </c>
      <c r="AK324" s="1">
        <v>2021</v>
      </c>
      <c r="AL324" s="3">
        <f>$H$1*H324+$J$1*J324+$T$1*T324+$AH$1*AH324</f>
        <v>466.65</v>
      </c>
      <c r="AM324" s="12">
        <f t="shared" ref="AM324:AM387" si="41">RANK(AL324,$AL$3:$AL$1291,1)</f>
        <v>322</v>
      </c>
    </row>
    <row r="325" spans="1:39" x14ac:dyDescent="0.35">
      <c r="A325" s="1" t="s">
        <v>904</v>
      </c>
      <c r="B325" s="1" t="s">
        <v>44</v>
      </c>
      <c r="C325" s="1" t="s">
        <v>82</v>
      </c>
      <c r="D325" s="1" t="s">
        <v>333</v>
      </c>
      <c r="E325" s="1">
        <v>32</v>
      </c>
      <c r="F325" s="1">
        <v>1988</v>
      </c>
      <c r="G325" s="1">
        <v>17.690000000000001</v>
      </c>
      <c r="H325" s="3">
        <f t="shared" si="35"/>
        <v>442</v>
      </c>
      <c r="I325" s="1">
        <v>44.86</v>
      </c>
      <c r="J325" s="3">
        <f t="shared" si="36"/>
        <v>443</v>
      </c>
      <c r="K325" s="1">
        <v>52.8</v>
      </c>
      <c r="L325" s="1">
        <v>84.62</v>
      </c>
      <c r="M325" s="9">
        <f t="shared" si="40"/>
        <v>319</v>
      </c>
      <c r="N325" s="1">
        <v>700.5</v>
      </c>
      <c r="O325" s="1">
        <v>168.08</v>
      </c>
      <c r="P325" s="1">
        <v>23.28</v>
      </c>
      <c r="Q325" s="1">
        <v>25.98</v>
      </c>
      <c r="R325" s="1">
        <v>89.71</v>
      </c>
      <c r="S325" s="1">
        <v>16.54</v>
      </c>
      <c r="T325" s="3">
        <f t="shared" si="37"/>
        <v>520</v>
      </c>
      <c r="U325" s="1">
        <v>19.13</v>
      </c>
      <c r="V325" s="1">
        <v>86.66</v>
      </c>
      <c r="W325" s="9">
        <f t="shared" si="38"/>
        <v>476</v>
      </c>
      <c r="X325" s="1">
        <v>3.16</v>
      </c>
      <c r="Y325" s="1">
        <v>4.78</v>
      </c>
      <c r="Z325" s="1">
        <v>67.52</v>
      </c>
      <c r="AA325" s="1">
        <v>0.16</v>
      </c>
      <c r="AB325" s="1">
        <v>0.15</v>
      </c>
      <c r="AC325" s="1">
        <v>-0.06</v>
      </c>
      <c r="AD325" s="1">
        <v>1.46</v>
      </c>
      <c r="AE325" s="1">
        <v>3.28</v>
      </c>
      <c r="AF325" s="1">
        <v>1.51</v>
      </c>
      <c r="AG325" s="1">
        <v>0.21</v>
      </c>
      <c r="AH325" s="3">
        <f t="shared" si="39"/>
        <v>459</v>
      </c>
      <c r="AI325" s="1">
        <v>4.7</v>
      </c>
      <c r="AJ325" s="1" t="s">
        <v>46</v>
      </c>
      <c r="AK325" s="1">
        <v>2021</v>
      </c>
      <c r="AL325" s="3">
        <f>$H$1*H325+$J$1*J325+$T$1*T325+$AH$1*AH325</f>
        <v>466.95</v>
      </c>
      <c r="AM325" s="12">
        <f t="shared" si="41"/>
        <v>323</v>
      </c>
    </row>
    <row r="326" spans="1:39" x14ac:dyDescent="0.35">
      <c r="A326" s="1" t="s">
        <v>1421</v>
      </c>
      <c r="B326" s="1" t="s">
        <v>132</v>
      </c>
      <c r="C326" s="1" t="s">
        <v>1189</v>
      </c>
      <c r="D326" s="1" t="s">
        <v>416</v>
      </c>
      <c r="E326" s="1">
        <v>26</v>
      </c>
      <c r="F326" s="1">
        <v>1994</v>
      </c>
      <c r="G326" s="1">
        <v>28.9</v>
      </c>
      <c r="H326" s="3">
        <f t="shared" si="35"/>
        <v>112</v>
      </c>
      <c r="I326" s="1">
        <v>45.43</v>
      </c>
      <c r="J326" s="3">
        <f t="shared" si="36"/>
        <v>432</v>
      </c>
      <c r="K326" s="1">
        <v>52.38</v>
      </c>
      <c r="L326" s="1">
        <v>86.61</v>
      </c>
      <c r="M326" s="9">
        <f t="shared" si="40"/>
        <v>223</v>
      </c>
      <c r="N326" s="1">
        <v>927.93</v>
      </c>
      <c r="O326" s="1">
        <v>214</v>
      </c>
      <c r="P326" s="1">
        <v>16.16</v>
      </c>
      <c r="Q326" s="1">
        <v>17.829999999999998</v>
      </c>
      <c r="R326" s="1">
        <v>90.5</v>
      </c>
      <c r="S326" s="1">
        <v>21.09</v>
      </c>
      <c r="T326" s="3">
        <f t="shared" si="37"/>
        <v>369</v>
      </c>
      <c r="U326" s="1">
        <v>23.25</v>
      </c>
      <c r="V326" s="1">
        <v>91.25</v>
      </c>
      <c r="W326" s="9">
        <f t="shared" si="38"/>
        <v>203</v>
      </c>
      <c r="X326" s="1">
        <v>7.74</v>
      </c>
      <c r="Y326" s="1">
        <v>10.16</v>
      </c>
      <c r="Z326" s="1">
        <v>75.930000000000007</v>
      </c>
      <c r="AA326" s="1">
        <v>0</v>
      </c>
      <c r="AB326" s="1">
        <v>0.13</v>
      </c>
      <c r="AC326" s="1">
        <v>0.04</v>
      </c>
      <c r="AD326" s="1">
        <v>0.3</v>
      </c>
      <c r="AE326" s="1">
        <v>4.0599999999999996</v>
      </c>
      <c r="AF326" s="1">
        <v>0.18</v>
      </c>
      <c r="AG326" s="1">
        <v>7.0000000000000007E-2</v>
      </c>
      <c r="AH326" s="3">
        <f t="shared" si="39"/>
        <v>709</v>
      </c>
      <c r="AI326" s="1">
        <v>4.16</v>
      </c>
      <c r="AJ326" s="1" t="s">
        <v>33</v>
      </c>
      <c r="AK326" s="1">
        <v>2021</v>
      </c>
      <c r="AL326" s="3">
        <f>$H$1*H326+$J$1*J326+$T$1*T326+$AH$1*AH326</f>
        <v>467.34999999999997</v>
      </c>
      <c r="AM326" s="12">
        <f t="shared" si="41"/>
        <v>324</v>
      </c>
    </row>
    <row r="327" spans="1:39" x14ac:dyDescent="0.35">
      <c r="A327" s="1" t="s">
        <v>1422</v>
      </c>
      <c r="B327" s="1" t="s">
        <v>25</v>
      </c>
      <c r="C327" s="1" t="s">
        <v>1207</v>
      </c>
      <c r="D327" s="1" t="s">
        <v>639</v>
      </c>
      <c r="E327" s="1">
        <v>30</v>
      </c>
      <c r="F327" s="1">
        <v>1990</v>
      </c>
      <c r="G327" s="1">
        <v>5.6</v>
      </c>
      <c r="H327" s="3">
        <f t="shared" si="35"/>
        <v>871</v>
      </c>
      <c r="I327" s="1">
        <v>43.75</v>
      </c>
      <c r="J327" s="3">
        <f t="shared" si="36"/>
        <v>461</v>
      </c>
      <c r="K327" s="1">
        <v>52</v>
      </c>
      <c r="L327" s="1">
        <v>84.36</v>
      </c>
      <c r="M327" s="9">
        <f t="shared" si="40"/>
        <v>339</v>
      </c>
      <c r="N327" s="1">
        <v>732.89</v>
      </c>
      <c r="O327" s="1">
        <v>179.74</v>
      </c>
      <c r="P327" s="1">
        <v>22.33</v>
      </c>
      <c r="Q327" s="1">
        <v>24.48</v>
      </c>
      <c r="R327" s="1">
        <v>91.11</v>
      </c>
      <c r="S327" s="1">
        <v>15.99</v>
      </c>
      <c r="T327" s="3">
        <f t="shared" si="37"/>
        <v>546</v>
      </c>
      <c r="U327" s="1">
        <v>18.690000000000001</v>
      </c>
      <c r="V327" s="1">
        <v>85.39</v>
      </c>
      <c r="W327" s="9">
        <f t="shared" si="38"/>
        <v>544</v>
      </c>
      <c r="X327" s="1">
        <v>4.16</v>
      </c>
      <c r="Y327" s="1">
        <v>6.61</v>
      </c>
      <c r="Z327" s="1">
        <v>63.81</v>
      </c>
      <c r="AA327" s="1">
        <v>0.01</v>
      </c>
      <c r="AB327" s="1">
        <v>0.05</v>
      </c>
      <c r="AC327" s="1">
        <v>7.0000000000000007E-2</v>
      </c>
      <c r="AD327" s="1">
        <v>0.15</v>
      </c>
      <c r="AE327" s="1">
        <v>1.38</v>
      </c>
      <c r="AF327" s="1">
        <v>0.46</v>
      </c>
      <c r="AG327" s="1">
        <v>0.42</v>
      </c>
      <c r="AH327" s="3">
        <f t="shared" si="39"/>
        <v>278</v>
      </c>
      <c r="AI327" s="1">
        <v>0.75</v>
      </c>
      <c r="AJ327" s="1" t="s">
        <v>28</v>
      </c>
      <c r="AK327" s="1">
        <v>2021</v>
      </c>
      <c r="AL327" s="3">
        <f>$H$1*H327+$J$1*J327+$T$1*T327+$AH$1*AH327</f>
        <v>468.34999999999997</v>
      </c>
      <c r="AM327" s="12">
        <f t="shared" si="41"/>
        <v>325</v>
      </c>
    </row>
    <row r="328" spans="1:39" x14ac:dyDescent="0.35">
      <c r="A328" s="1" t="s">
        <v>1423</v>
      </c>
      <c r="B328" s="1" t="s">
        <v>404</v>
      </c>
      <c r="C328" s="1" t="s">
        <v>1189</v>
      </c>
      <c r="D328" s="1" t="s">
        <v>203</v>
      </c>
      <c r="E328" s="1">
        <v>23</v>
      </c>
      <c r="F328" s="1">
        <v>1996</v>
      </c>
      <c r="G328" s="1">
        <v>23.62</v>
      </c>
      <c r="H328" s="3">
        <f t="shared" si="35"/>
        <v>266</v>
      </c>
      <c r="I328" s="1">
        <v>46.71</v>
      </c>
      <c r="J328" s="3">
        <f t="shared" si="36"/>
        <v>408</v>
      </c>
      <c r="K328" s="1">
        <v>53.66</v>
      </c>
      <c r="L328" s="1">
        <v>87.23</v>
      </c>
      <c r="M328" s="9">
        <f t="shared" si="40"/>
        <v>190</v>
      </c>
      <c r="N328" s="1">
        <v>916.89</v>
      </c>
      <c r="O328" s="1">
        <v>241.08</v>
      </c>
      <c r="P328" s="1">
        <v>18.079999999999998</v>
      </c>
      <c r="Q328" s="1">
        <v>19.8</v>
      </c>
      <c r="R328" s="1">
        <v>91.52</v>
      </c>
      <c r="S328" s="1">
        <v>21.66</v>
      </c>
      <c r="T328" s="3">
        <f t="shared" si="37"/>
        <v>347</v>
      </c>
      <c r="U328" s="1">
        <v>23.9</v>
      </c>
      <c r="V328" s="1">
        <v>90.09</v>
      </c>
      <c r="W328" s="9">
        <f t="shared" si="38"/>
        <v>278</v>
      </c>
      <c r="X328" s="1">
        <v>6.49</v>
      </c>
      <c r="Y328" s="1">
        <v>8.67</v>
      </c>
      <c r="Z328" s="1">
        <v>75.52</v>
      </c>
      <c r="AA328" s="1">
        <v>0.02</v>
      </c>
      <c r="AB328" s="1">
        <v>0.03</v>
      </c>
      <c r="AC328" s="1">
        <v>-0.06</v>
      </c>
      <c r="AD328" s="1">
        <v>0.64</v>
      </c>
      <c r="AE328" s="1">
        <v>4.5599999999999996</v>
      </c>
      <c r="AF328" s="1">
        <v>0.3</v>
      </c>
      <c r="AG328" s="1">
        <v>7.0000000000000007E-2</v>
      </c>
      <c r="AH328" s="3">
        <f t="shared" si="39"/>
        <v>709</v>
      </c>
      <c r="AI328" s="1">
        <v>4.4400000000000004</v>
      </c>
      <c r="AJ328" s="1" t="s">
        <v>46</v>
      </c>
      <c r="AK328" s="1">
        <v>2021</v>
      </c>
      <c r="AL328" s="3">
        <f>$H$1*H328+$J$1*J328+$T$1*T328+$AH$1*AH328</f>
        <v>468.84999999999997</v>
      </c>
      <c r="AM328" s="12">
        <f t="shared" si="41"/>
        <v>326</v>
      </c>
    </row>
    <row r="329" spans="1:39" x14ac:dyDescent="0.35">
      <c r="A329" s="1" t="s">
        <v>1088</v>
      </c>
      <c r="B329" s="1" t="s">
        <v>68</v>
      </c>
      <c r="C329" s="1" t="s">
        <v>82</v>
      </c>
      <c r="D329" s="1" t="s">
        <v>397</v>
      </c>
      <c r="E329" s="1">
        <v>30</v>
      </c>
      <c r="F329" s="1">
        <v>1990</v>
      </c>
      <c r="G329" s="1">
        <v>4.59</v>
      </c>
      <c r="H329" s="3">
        <f t="shared" si="35"/>
        <v>914</v>
      </c>
      <c r="I329" s="1">
        <v>44.32</v>
      </c>
      <c r="J329" s="3">
        <f t="shared" si="36"/>
        <v>451</v>
      </c>
      <c r="K329" s="1">
        <v>59.69</v>
      </c>
      <c r="L329" s="1">
        <v>74.510000000000005</v>
      </c>
      <c r="M329" s="9">
        <f t="shared" si="40"/>
        <v>875</v>
      </c>
      <c r="N329" s="1">
        <v>709.87</v>
      </c>
      <c r="O329" s="1">
        <v>245.07</v>
      </c>
      <c r="P329" s="1">
        <v>24.38</v>
      </c>
      <c r="Q329" s="1">
        <v>27.77</v>
      </c>
      <c r="R329" s="1">
        <v>87.57</v>
      </c>
      <c r="S329" s="1">
        <v>15.35</v>
      </c>
      <c r="T329" s="3">
        <f t="shared" si="37"/>
        <v>570</v>
      </c>
      <c r="U329" s="1">
        <v>19.77</v>
      </c>
      <c r="V329" s="1">
        <v>77.98</v>
      </c>
      <c r="W329" s="9">
        <f t="shared" si="38"/>
        <v>900</v>
      </c>
      <c r="X329" s="1">
        <v>3.73</v>
      </c>
      <c r="Y329" s="1">
        <v>6.91</v>
      </c>
      <c r="Z329" s="1">
        <v>53.14</v>
      </c>
      <c r="AA329" s="1">
        <v>0.28000000000000003</v>
      </c>
      <c r="AB329" s="1">
        <v>0.15</v>
      </c>
      <c r="AC329" s="1">
        <v>0.21</v>
      </c>
      <c r="AD329" s="1">
        <v>1</v>
      </c>
      <c r="AE329" s="1">
        <v>5.78</v>
      </c>
      <c r="AF329" s="1">
        <v>1.54</v>
      </c>
      <c r="AG329" s="1">
        <v>0.48</v>
      </c>
      <c r="AH329" s="3">
        <f t="shared" si="39"/>
        <v>258</v>
      </c>
      <c r="AI329" s="1">
        <v>6.04</v>
      </c>
      <c r="AJ329" s="1" t="s">
        <v>28</v>
      </c>
      <c r="AK329" s="1">
        <v>2021</v>
      </c>
      <c r="AL329" s="3">
        <f>$H$1*H329+$J$1*J329+$T$1*T329+$AH$1*AH329</f>
        <v>469.15</v>
      </c>
      <c r="AM329" s="12">
        <f t="shared" si="41"/>
        <v>327</v>
      </c>
    </row>
    <row r="330" spans="1:39" x14ac:dyDescent="0.35">
      <c r="A330" s="1" t="s">
        <v>1424</v>
      </c>
      <c r="B330" s="1" t="s">
        <v>68</v>
      </c>
      <c r="C330" s="1" t="s">
        <v>1189</v>
      </c>
      <c r="D330" s="1" t="s">
        <v>225</v>
      </c>
      <c r="E330" s="1">
        <v>32</v>
      </c>
      <c r="F330" s="1">
        <v>1988</v>
      </c>
      <c r="G330" s="1">
        <v>22.89</v>
      </c>
      <c r="H330" s="3">
        <f t="shared" si="35"/>
        <v>289</v>
      </c>
      <c r="I330" s="1">
        <v>45.74</v>
      </c>
      <c r="J330" s="3">
        <f t="shared" si="36"/>
        <v>422</v>
      </c>
      <c r="K330" s="1">
        <v>53.23</v>
      </c>
      <c r="L330" s="1">
        <v>85.8</v>
      </c>
      <c r="M330" s="9">
        <f t="shared" si="40"/>
        <v>260</v>
      </c>
      <c r="N330" s="1">
        <v>926.11</v>
      </c>
      <c r="O330" s="1">
        <v>235.02</v>
      </c>
      <c r="P330" s="1">
        <v>17.809999999999999</v>
      </c>
      <c r="Q330" s="1">
        <v>19.7</v>
      </c>
      <c r="R330" s="1">
        <v>90.5</v>
      </c>
      <c r="S330" s="1">
        <v>19.75</v>
      </c>
      <c r="T330" s="3">
        <f t="shared" si="37"/>
        <v>417</v>
      </c>
      <c r="U330" s="1">
        <v>21.91</v>
      </c>
      <c r="V330" s="1">
        <v>90.24</v>
      </c>
      <c r="W330" s="9">
        <f t="shared" si="38"/>
        <v>271</v>
      </c>
      <c r="X330" s="1">
        <v>7.59</v>
      </c>
      <c r="Y330" s="1">
        <v>10.33</v>
      </c>
      <c r="Z330" s="1">
        <v>73.11</v>
      </c>
      <c r="AA330" s="1">
        <v>0.08</v>
      </c>
      <c r="AB330" s="1">
        <v>-0.02</v>
      </c>
      <c r="AC330" s="1">
        <v>-0.03</v>
      </c>
      <c r="AD330" s="1">
        <v>0.67</v>
      </c>
      <c r="AE330" s="1">
        <v>4.26</v>
      </c>
      <c r="AF330" s="1">
        <v>0.36</v>
      </c>
      <c r="AG330" s="1">
        <v>0.1</v>
      </c>
      <c r="AH330" s="3">
        <f t="shared" si="39"/>
        <v>628</v>
      </c>
      <c r="AI330" s="1">
        <v>3.96</v>
      </c>
      <c r="AJ330" s="1" t="s">
        <v>28</v>
      </c>
      <c r="AK330" s="1">
        <v>2021</v>
      </c>
      <c r="AL330" s="3">
        <f>$H$1*H330+$J$1*J330+$T$1*T330+$AH$1*AH330</f>
        <v>469.25</v>
      </c>
      <c r="AM330" s="12">
        <f t="shared" si="41"/>
        <v>328</v>
      </c>
    </row>
    <row r="331" spans="1:39" x14ac:dyDescent="0.35">
      <c r="A331" s="1" t="s">
        <v>1425</v>
      </c>
      <c r="B331" s="1" t="s">
        <v>354</v>
      </c>
      <c r="C331" s="1" t="s">
        <v>1189</v>
      </c>
      <c r="D331" s="1" t="s">
        <v>190</v>
      </c>
      <c r="E331" s="1">
        <v>27</v>
      </c>
      <c r="F331" s="1">
        <v>1993</v>
      </c>
      <c r="G331" s="1">
        <v>18.25</v>
      </c>
      <c r="H331" s="3">
        <f t="shared" si="35"/>
        <v>422</v>
      </c>
      <c r="I331" s="1">
        <v>45.45</v>
      </c>
      <c r="J331" s="3">
        <f t="shared" si="36"/>
        <v>431</v>
      </c>
      <c r="K331" s="1">
        <v>56.3</v>
      </c>
      <c r="L331" s="1">
        <v>80.72</v>
      </c>
      <c r="M331" s="9">
        <f t="shared" si="40"/>
        <v>526</v>
      </c>
      <c r="N331" s="1">
        <v>971.31</v>
      </c>
      <c r="O331" s="1">
        <v>219.5</v>
      </c>
      <c r="P331" s="1">
        <v>16.97</v>
      </c>
      <c r="Q331" s="1">
        <v>19.41</v>
      </c>
      <c r="R331" s="1">
        <v>87.84</v>
      </c>
      <c r="S331" s="1">
        <v>17.66</v>
      </c>
      <c r="T331" s="3">
        <f t="shared" si="37"/>
        <v>479</v>
      </c>
      <c r="U331" s="1">
        <v>20.83</v>
      </c>
      <c r="V331" s="1">
        <v>85.02</v>
      </c>
      <c r="W331" s="9">
        <f t="shared" si="38"/>
        <v>565</v>
      </c>
      <c r="X331" s="1">
        <v>9.94</v>
      </c>
      <c r="Y331" s="1">
        <v>14.59</v>
      </c>
      <c r="Z331" s="1">
        <v>68.209999999999994</v>
      </c>
      <c r="AA331" s="1">
        <v>0.15</v>
      </c>
      <c r="AB331" s="1">
        <v>0.18</v>
      </c>
      <c r="AC331" s="1">
        <v>7.0000000000000007E-2</v>
      </c>
      <c r="AD331" s="1">
        <v>1.39</v>
      </c>
      <c r="AE331" s="1">
        <v>4.92</v>
      </c>
      <c r="AF331" s="1">
        <v>0.99</v>
      </c>
      <c r="AG331" s="1">
        <v>0.16</v>
      </c>
      <c r="AH331" s="3">
        <f t="shared" si="39"/>
        <v>522</v>
      </c>
      <c r="AI331" s="1">
        <v>5.32</v>
      </c>
      <c r="AJ331" s="1" t="s">
        <v>33</v>
      </c>
      <c r="AK331" s="1">
        <v>2021</v>
      </c>
      <c r="AL331" s="3">
        <f>$H$1*H331+$J$1*J331+$T$1*T331+$AH$1*AH331</f>
        <v>469.4</v>
      </c>
      <c r="AM331" s="12">
        <f t="shared" si="41"/>
        <v>329</v>
      </c>
    </row>
    <row r="332" spans="1:39" x14ac:dyDescent="0.35">
      <c r="A332" s="1" t="s">
        <v>1426</v>
      </c>
      <c r="B332" s="1" t="s">
        <v>467</v>
      </c>
      <c r="C332" s="1" t="s">
        <v>1189</v>
      </c>
      <c r="D332" s="1" t="s">
        <v>49</v>
      </c>
      <c r="E332" s="1">
        <v>24</v>
      </c>
      <c r="F332" s="1">
        <v>1996</v>
      </c>
      <c r="G332" s="1">
        <v>28.43</v>
      </c>
      <c r="H332" s="3">
        <f t="shared" si="35"/>
        <v>129</v>
      </c>
      <c r="I332" s="1">
        <v>40.44</v>
      </c>
      <c r="J332" s="3">
        <f t="shared" si="36"/>
        <v>519</v>
      </c>
      <c r="K332" s="1">
        <v>48.03</v>
      </c>
      <c r="L332" s="1">
        <v>83.92</v>
      </c>
      <c r="M332" s="9">
        <f t="shared" si="40"/>
        <v>371</v>
      </c>
      <c r="N332" s="1">
        <v>768.38</v>
      </c>
      <c r="O332" s="1">
        <v>152.66</v>
      </c>
      <c r="P332" s="1">
        <v>15.69</v>
      </c>
      <c r="Q332" s="1">
        <v>17.899999999999999</v>
      </c>
      <c r="R332" s="1">
        <v>86.62</v>
      </c>
      <c r="S332" s="1">
        <v>18.45</v>
      </c>
      <c r="T332" s="3">
        <f t="shared" si="37"/>
        <v>459</v>
      </c>
      <c r="U332" s="1">
        <v>21.22</v>
      </c>
      <c r="V332" s="1">
        <v>86.49</v>
      </c>
      <c r="W332" s="9">
        <f t="shared" si="38"/>
        <v>486</v>
      </c>
      <c r="X332" s="1">
        <v>5.51</v>
      </c>
      <c r="Y332" s="1">
        <v>7.11</v>
      </c>
      <c r="Z332" s="1">
        <v>77.05</v>
      </c>
      <c r="AA332" s="1">
        <v>0.12</v>
      </c>
      <c r="AB332" s="1">
        <v>-0.01</v>
      </c>
      <c r="AC332" s="1">
        <v>0.04</v>
      </c>
      <c r="AD332" s="1">
        <v>0.4</v>
      </c>
      <c r="AE332" s="1">
        <v>3.53</v>
      </c>
      <c r="AF332" s="1">
        <v>0.25</v>
      </c>
      <c r="AG332" s="1">
        <v>0.15</v>
      </c>
      <c r="AH332" s="3">
        <f t="shared" si="39"/>
        <v>537</v>
      </c>
      <c r="AI332" s="1">
        <v>3.04</v>
      </c>
      <c r="AJ332" s="1" t="s">
        <v>50</v>
      </c>
      <c r="AK332" s="1">
        <v>2021</v>
      </c>
      <c r="AL332" s="3">
        <f>$H$1*H332+$J$1*J332+$T$1*T332+$AH$1*AH332</f>
        <v>470.4</v>
      </c>
      <c r="AM332" s="12">
        <f t="shared" si="41"/>
        <v>330</v>
      </c>
    </row>
    <row r="333" spans="1:39" x14ac:dyDescent="0.35">
      <c r="A333" s="1" t="s">
        <v>1427</v>
      </c>
      <c r="B333" s="1" t="s">
        <v>197</v>
      </c>
      <c r="C333" s="1" t="s">
        <v>1189</v>
      </c>
      <c r="D333" s="1" t="s">
        <v>164</v>
      </c>
      <c r="E333" s="1">
        <v>29</v>
      </c>
      <c r="F333" s="1">
        <v>1990</v>
      </c>
      <c r="G333" s="1">
        <v>21.52</v>
      </c>
      <c r="H333" s="3">
        <f t="shared" si="35"/>
        <v>326</v>
      </c>
      <c r="I333" s="1">
        <v>59.78</v>
      </c>
      <c r="J333" s="3">
        <f t="shared" si="36"/>
        <v>273</v>
      </c>
      <c r="K333" s="1">
        <v>66.58</v>
      </c>
      <c r="L333" s="1">
        <v>89.92</v>
      </c>
      <c r="M333" s="9">
        <f t="shared" si="40"/>
        <v>87</v>
      </c>
      <c r="N333" s="1">
        <v>1053.79</v>
      </c>
      <c r="O333" s="1">
        <v>222.07</v>
      </c>
      <c r="P333" s="1">
        <v>25.71</v>
      </c>
      <c r="Q333" s="1">
        <v>27.29</v>
      </c>
      <c r="R333" s="1">
        <v>94.32</v>
      </c>
      <c r="S333" s="1">
        <v>26.24</v>
      </c>
      <c r="T333" s="3">
        <f t="shared" si="37"/>
        <v>271</v>
      </c>
      <c r="U333" s="1">
        <v>28.22</v>
      </c>
      <c r="V333" s="1">
        <v>93.03</v>
      </c>
      <c r="W333" s="9">
        <f t="shared" si="38"/>
        <v>128</v>
      </c>
      <c r="X333" s="1">
        <v>6.22</v>
      </c>
      <c r="Y333" s="1">
        <v>8.5</v>
      </c>
      <c r="Z333" s="1">
        <v>74.25</v>
      </c>
      <c r="AA333" s="1">
        <v>-0.01</v>
      </c>
      <c r="AB333" s="1">
        <v>0.03</v>
      </c>
      <c r="AC333" s="1">
        <v>-7.0000000000000007E-2</v>
      </c>
      <c r="AD333" s="1">
        <v>0.67</v>
      </c>
      <c r="AE333" s="1">
        <v>5.33</v>
      </c>
      <c r="AF333" s="1">
        <v>0.77</v>
      </c>
      <c r="AG333" s="1">
        <v>0.02</v>
      </c>
      <c r="AH333" s="3">
        <f t="shared" si="39"/>
        <v>916</v>
      </c>
      <c r="AI333" s="1">
        <v>4.8099999999999996</v>
      </c>
      <c r="AJ333" s="1" t="s">
        <v>50</v>
      </c>
      <c r="AK333" s="1">
        <v>2021</v>
      </c>
      <c r="AL333" s="3">
        <f>$H$1*H333+$J$1*J333+$T$1*T333+$AH$1*AH333</f>
        <v>470.70000000000005</v>
      </c>
      <c r="AM333" s="12">
        <f t="shared" si="41"/>
        <v>331</v>
      </c>
    </row>
    <row r="334" spans="1:39" x14ac:dyDescent="0.35">
      <c r="A334" s="1" t="s">
        <v>1428</v>
      </c>
      <c r="B334" s="1" t="s">
        <v>57</v>
      </c>
      <c r="C334" s="1" t="s">
        <v>1189</v>
      </c>
      <c r="D334" s="1" t="s">
        <v>75</v>
      </c>
      <c r="E334" s="1">
        <v>25</v>
      </c>
      <c r="F334" s="1">
        <v>1994</v>
      </c>
      <c r="G334" s="1">
        <v>8.76</v>
      </c>
      <c r="H334" s="3">
        <f t="shared" si="35"/>
        <v>751</v>
      </c>
      <c r="I334" s="1">
        <v>53.8</v>
      </c>
      <c r="J334" s="3">
        <f t="shared" si="36"/>
        <v>323</v>
      </c>
      <c r="K334" s="1">
        <v>62.85</v>
      </c>
      <c r="L334" s="1">
        <v>85.89</v>
      </c>
      <c r="M334" s="9">
        <f t="shared" si="40"/>
        <v>256</v>
      </c>
      <c r="N334" s="1">
        <v>1116.96</v>
      </c>
      <c r="O334" s="1">
        <v>301.68</v>
      </c>
      <c r="P334" s="1">
        <v>19.64</v>
      </c>
      <c r="Q334" s="1">
        <v>22.41</v>
      </c>
      <c r="R334" s="1">
        <v>87.23</v>
      </c>
      <c r="S334" s="1">
        <v>23.51</v>
      </c>
      <c r="T334" s="3">
        <f t="shared" si="37"/>
        <v>312</v>
      </c>
      <c r="U334" s="1">
        <v>25.51</v>
      </c>
      <c r="V334" s="1">
        <v>91.87</v>
      </c>
      <c r="W334" s="9">
        <f t="shared" si="38"/>
        <v>174</v>
      </c>
      <c r="X334" s="1">
        <v>9.9700000000000006</v>
      </c>
      <c r="Y334" s="1">
        <v>12.13</v>
      </c>
      <c r="Z334" s="1">
        <v>81.150000000000006</v>
      </c>
      <c r="AA334" s="1">
        <v>0.02</v>
      </c>
      <c r="AB334" s="1">
        <v>-0.02</v>
      </c>
      <c r="AC334" s="1">
        <v>0.01</v>
      </c>
      <c r="AD334" s="1">
        <v>1.1200000000000001</v>
      </c>
      <c r="AE334" s="1">
        <v>7.75</v>
      </c>
      <c r="AF334" s="1">
        <v>0.51</v>
      </c>
      <c r="AG334" s="1">
        <v>0.08</v>
      </c>
      <c r="AH334" s="3">
        <f t="shared" si="39"/>
        <v>685</v>
      </c>
      <c r="AI334" s="1">
        <v>5.94</v>
      </c>
      <c r="AJ334" s="1" t="s">
        <v>50</v>
      </c>
      <c r="AK334" s="1">
        <v>2021</v>
      </c>
      <c r="AL334" s="3">
        <f>$H$1*H334+$J$1*J334+$T$1*T334+$AH$1*AH334</f>
        <v>471.65</v>
      </c>
      <c r="AM334" s="12">
        <f t="shared" si="41"/>
        <v>332</v>
      </c>
    </row>
    <row r="335" spans="1:39" x14ac:dyDescent="0.35">
      <c r="A335" s="1" t="s">
        <v>1429</v>
      </c>
      <c r="B335" s="1" t="s">
        <v>74</v>
      </c>
      <c r="C335" s="1" t="s">
        <v>1189</v>
      </c>
      <c r="D335" s="1" t="s">
        <v>105</v>
      </c>
      <c r="E335" s="1">
        <v>25</v>
      </c>
      <c r="F335" s="1">
        <v>1995</v>
      </c>
      <c r="G335" s="1">
        <v>20.46</v>
      </c>
      <c r="H335" s="3">
        <f t="shared" si="35"/>
        <v>359</v>
      </c>
      <c r="I335" s="1">
        <v>606.96</v>
      </c>
      <c r="J335" s="3">
        <f t="shared" si="36"/>
        <v>87</v>
      </c>
      <c r="K335" s="1">
        <v>734.02</v>
      </c>
      <c r="L335" s="1">
        <v>82.73</v>
      </c>
      <c r="M335" s="9">
        <f t="shared" si="40"/>
        <v>428</v>
      </c>
      <c r="N335" s="1">
        <v>9987.9599999999991</v>
      </c>
      <c r="O335" s="1">
        <v>2630.09</v>
      </c>
      <c r="P335" s="1">
        <v>334.08</v>
      </c>
      <c r="Q335" s="1">
        <v>378.99</v>
      </c>
      <c r="R335" s="1">
        <v>88</v>
      </c>
      <c r="S335" s="1">
        <v>209.02</v>
      </c>
      <c r="T335" s="3">
        <f t="shared" si="37"/>
        <v>94</v>
      </c>
      <c r="U335" s="1">
        <v>245.02</v>
      </c>
      <c r="V335" s="1">
        <v>85.36</v>
      </c>
      <c r="W335" s="9">
        <f t="shared" si="38"/>
        <v>548</v>
      </c>
      <c r="X335" s="1">
        <v>53.09</v>
      </c>
      <c r="Y335" s="1">
        <v>74.989999999999995</v>
      </c>
      <c r="Z335" s="1">
        <v>70.8</v>
      </c>
      <c r="AA335" s="1">
        <v>0.01</v>
      </c>
      <c r="AB335" s="1">
        <v>1.34</v>
      </c>
      <c r="AC335" s="1">
        <v>-1.21</v>
      </c>
      <c r="AD335" s="1">
        <v>16.059999999999999</v>
      </c>
      <c r="AE335" s="1">
        <v>45.98</v>
      </c>
      <c r="AF335" s="1">
        <v>9.06</v>
      </c>
      <c r="AG335" s="1">
        <v>-0.1</v>
      </c>
      <c r="AH335" s="3">
        <f t="shared" si="39"/>
        <v>1274</v>
      </c>
      <c r="AI335" s="1">
        <v>53.08</v>
      </c>
      <c r="AJ335" s="1" t="s">
        <v>37</v>
      </c>
      <c r="AK335" s="1">
        <v>2021</v>
      </c>
      <c r="AL335" s="3">
        <f>$H$1*H335+$J$1*J335+$T$1*T335+$AH$1*AH335</f>
        <v>472.04999999999995</v>
      </c>
      <c r="AM335" s="12">
        <f t="shared" si="41"/>
        <v>333</v>
      </c>
    </row>
    <row r="336" spans="1:39" x14ac:dyDescent="0.35">
      <c r="A336" s="1" t="s">
        <v>1430</v>
      </c>
      <c r="B336" s="1" t="s">
        <v>68</v>
      </c>
      <c r="C336" s="1" t="s">
        <v>1189</v>
      </c>
      <c r="D336" s="1" t="s">
        <v>372</v>
      </c>
      <c r="E336" s="1">
        <v>29</v>
      </c>
      <c r="F336" s="1">
        <v>1991</v>
      </c>
      <c r="G336" s="1">
        <v>8.18</v>
      </c>
      <c r="H336" s="3">
        <f t="shared" si="35"/>
        <v>768</v>
      </c>
      <c r="I336" s="1">
        <v>41.83</v>
      </c>
      <c r="J336" s="3">
        <f t="shared" si="36"/>
        <v>494</v>
      </c>
      <c r="K336" s="1">
        <v>52.44</v>
      </c>
      <c r="L336" s="1">
        <v>79.84</v>
      </c>
      <c r="M336" s="9">
        <f t="shared" si="40"/>
        <v>577</v>
      </c>
      <c r="N336" s="1">
        <v>766.89</v>
      </c>
      <c r="O336" s="1">
        <v>192.78</v>
      </c>
      <c r="P336" s="1">
        <v>19.66</v>
      </c>
      <c r="Q336" s="1">
        <v>22.01</v>
      </c>
      <c r="R336" s="1">
        <v>89.05</v>
      </c>
      <c r="S336" s="1">
        <v>15.44</v>
      </c>
      <c r="T336" s="3">
        <f t="shared" si="37"/>
        <v>569</v>
      </c>
      <c r="U336" s="1">
        <v>18.239999999999998</v>
      </c>
      <c r="V336" s="1">
        <v>84.09</v>
      </c>
      <c r="W336" s="9">
        <f t="shared" si="38"/>
        <v>611</v>
      </c>
      <c r="X336" s="1">
        <v>6.05</v>
      </c>
      <c r="Y336" s="1">
        <v>9.9499999999999993</v>
      </c>
      <c r="Z336" s="1">
        <v>59.84</v>
      </c>
      <c r="AA336" s="1">
        <v>0.04</v>
      </c>
      <c r="AB336" s="1">
        <v>0.12</v>
      </c>
      <c r="AC336" s="1">
        <v>-0.18</v>
      </c>
      <c r="AD336" s="1">
        <v>1.68</v>
      </c>
      <c r="AE336" s="1">
        <v>3.67</v>
      </c>
      <c r="AF336" s="1">
        <v>0.81</v>
      </c>
      <c r="AG336" s="1">
        <v>0.45</v>
      </c>
      <c r="AH336" s="3">
        <f t="shared" si="39"/>
        <v>268</v>
      </c>
      <c r="AI336" s="1">
        <v>2.93</v>
      </c>
      <c r="AJ336" s="1" t="s">
        <v>28</v>
      </c>
      <c r="AK336" s="1">
        <v>2021</v>
      </c>
      <c r="AL336" s="3">
        <f>$H$1*H336+$J$1*J336+$T$1*T336+$AH$1*AH336</f>
        <v>472.34999999999997</v>
      </c>
      <c r="AM336" s="12">
        <f t="shared" si="41"/>
        <v>334</v>
      </c>
    </row>
    <row r="337" spans="1:39" x14ac:dyDescent="0.35">
      <c r="A337" s="1" t="s">
        <v>1431</v>
      </c>
      <c r="B337" s="1" t="s">
        <v>476</v>
      </c>
      <c r="C337" s="1" t="s">
        <v>1189</v>
      </c>
      <c r="D337" s="1" t="s">
        <v>251</v>
      </c>
      <c r="E337" s="1">
        <v>19</v>
      </c>
      <c r="F337" s="1">
        <v>2001</v>
      </c>
      <c r="G337" s="1">
        <v>10.02</v>
      </c>
      <c r="H337" s="3">
        <f t="shared" si="35"/>
        <v>710</v>
      </c>
      <c r="I337" s="1">
        <v>370.01</v>
      </c>
      <c r="J337" s="3">
        <f t="shared" si="36"/>
        <v>120</v>
      </c>
      <c r="K337" s="1">
        <v>431.97</v>
      </c>
      <c r="L337" s="1">
        <v>85.6</v>
      </c>
      <c r="M337" s="9">
        <f t="shared" si="40"/>
        <v>270</v>
      </c>
      <c r="N337" s="1">
        <v>6782.01</v>
      </c>
      <c r="O337" s="1">
        <v>1417.08</v>
      </c>
      <c r="P337" s="1">
        <v>156.96</v>
      </c>
      <c r="Q337" s="1">
        <v>178.9</v>
      </c>
      <c r="R337" s="1">
        <v>87.78</v>
      </c>
      <c r="S337" s="1">
        <v>166</v>
      </c>
      <c r="T337" s="3">
        <f t="shared" si="37"/>
        <v>112</v>
      </c>
      <c r="U337" s="1">
        <v>182.93</v>
      </c>
      <c r="V337" s="1">
        <v>90.75</v>
      </c>
      <c r="W337" s="9">
        <f t="shared" si="38"/>
        <v>236</v>
      </c>
      <c r="X337" s="1">
        <v>41.91</v>
      </c>
      <c r="Y337" s="1">
        <v>62.05</v>
      </c>
      <c r="Z337" s="1">
        <v>67.709999999999994</v>
      </c>
      <c r="AA337" s="1">
        <v>7.0000000000000007E-2</v>
      </c>
      <c r="AB337" s="1">
        <v>0.22</v>
      </c>
      <c r="AC337" s="1">
        <v>-0.35</v>
      </c>
      <c r="AD337" s="1">
        <v>4.99</v>
      </c>
      <c r="AE337" s="1">
        <v>25.95</v>
      </c>
      <c r="AF337" s="1">
        <v>2.93</v>
      </c>
      <c r="AG337" s="1">
        <v>-0.04</v>
      </c>
      <c r="AH337" s="3">
        <f t="shared" si="39"/>
        <v>1108</v>
      </c>
      <c r="AI337" s="1">
        <v>33.94</v>
      </c>
      <c r="AJ337" s="1" t="s">
        <v>37</v>
      </c>
      <c r="AK337" s="1">
        <v>2021</v>
      </c>
      <c r="AL337" s="3">
        <f>$H$1*H337+$J$1*J337+$T$1*T337+$AH$1*AH337</f>
        <v>473.4</v>
      </c>
      <c r="AM337" s="12">
        <f t="shared" si="41"/>
        <v>335</v>
      </c>
    </row>
    <row r="338" spans="1:39" x14ac:dyDescent="0.35">
      <c r="A338" s="1" t="s">
        <v>1432</v>
      </c>
      <c r="B338" s="1" t="s">
        <v>101</v>
      </c>
      <c r="C338" s="1" t="s">
        <v>1207</v>
      </c>
      <c r="D338" s="1" t="s">
        <v>66</v>
      </c>
      <c r="E338" s="1">
        <v>26</v>
      </c>
      <c r="F338" s="1">
        <v>1993</v>
      </c>
      <c r="G338" s="1">
        <v>28.47</v>
      </c>
      <c r="H338" s="3">
        <f t="shared" si="35"/>
        <v>128</v>
      </c>
      <c r="I338" s="1">
        <v>65.58</v>
      </c>
      <c r="J338" s="3">
        <f t="shared" si="36"/>
        <v>248</v>
      </c>
      <c r="K338" s="1">
        <v>71.849999999999994</v>
      </c>
      <c r="L338" s="1">
        <v>91.06</v>
      </c>
      <c r="M338" s="9">
        <f t="shared" si="40"/>
        <v>60</v>
      </c>
      <c r="N338" s="1">
        <v>1339.22</v>
      </c>
      <c r="O338" s="1">
        <v>347.19</v>
      </c>
      <c r="P338" s="1">
        <v>20.73</v>
      </c>
      <c r="Q338" s="1">
        <v>22.11</v>
      </c>
      <c r="R338" s="1">
        <v>93.76</v>
      </c>
      <c r="S338" s="1">
        <v>34.47</v>
      </c>
      <c r="T338" s="3">
        <f t="shared" si="37"/>
        <v>207</v>
      </c>
      <c r="U338" s="1">
        <v>36.51</v>
      </c>
      <c r="V338" s="1">
        <v>94.62</v>
      </c>
      <c r="W338" s="9">
        <f t="shared" si="38"/>
        <v>83</v>
      </c>
      <c r="X338" s="1">
        <v>9.51</v>
      </c>
      <c r="Y338" s="1">
        <v>12.3</v>
      </c>
      <c r="Z338" s="1">
        <v>77.599999999999994</v>
      </c>
      <c r="AA338" s="1">
        <v>0.08</v>
      </c>
      <c r="AB338" s="1">
        <v>-0.03</v>
      </c>
      <c r="AC338" s="1">
        <v>0.08</v>
      </c>
      <c r="AD338" s="1">
        <v>0.18</v>
      </c>
      <c r="AE338" s="1">
        <v>3.82</v>
      </c>
      <c r="AF338" s="1">
        <v>0.5</v>
      </c>
      <c r="AG338" s="1">
        <v>-0.03</v>
      </c>
      <c r="AH338" s="3">
        <f t="shared" si="39"/>
        <v>1074</v>
      </c>
      <c r="AI338" s="1">
        <v>3.6</v>
      </c>
      <c r="AJ338" s="1" t="s">
        <v>46</v>
      </c>
      <c r="AK338" s="1">
        <v>2021</v>
      </c>
      <c r="AL338" s="3">
        <f>$H$1*H338+$J$1*J338+$T$1*T338+$AH$1*AH338</f>
        <v>473.54999999999995</v>
      </c>
      <c r="AM338" s="12">
        <f t="shared" si="41"/>
        <v>336</v>
      </c>
    </row>
    <row r="339" spans="1:39" x14ac:dyDescent="0.35">
      <c r="A339" s="1" t="s">
        <v>1433</v>
      </c>
      <c r="B339" s="1" t="s">
        <v>189</v>
      </c>
      <c r="C339" s="1" t="s">
        <v>1189</v>
      </c>
      <c r="D339" s="1" t="s">
        <v>111</v>
      </c>
      <c r="E339" s="1">
        <v>28</v>
      </c>
      <c r="F339" s="1">
        <v>1992</v>
      </c>
      <c r="G339" s="1">
        <v>16.12</v>
      </c>
      <c r="H339" s="3">
        <f t="shared" si="35"/>
        <v>493</v>
      </c>
      <c r="I339" s="1">
        <v>54.45</v>
      </c>
      <c r="J339" s="3">
        <f t="shared" si="36"/>
        <v>316</v>
      </c>
      <c r="K339" s="1">
        <v>59.59</v>
      </c>
      <c r="L339" s="1">
        <v>91.39</v>
      </c>
      <c r="M339" s="9">
        <f t="shared" si="40"/>
        <v>53</v>
      </c>
      <c r="N339" s="1">
        <v>941.85</v>
      </c>
      <c r="O339" s="1">
        <v>188.89</v>
      </c>
      <c r="P339" s="1">
        <v>24.94</v>
      </c>
      <c r="Q339" s="1">
        <v>26.83</v>
      </c>
      <c r="R339" s="1">
        <v>93.19</v>
      </c>
      <c r="S339" s="1">
        <v>23.58</v>
      </c>
      <c r="T339" s="3">
        <f t="shared" si="37"/>
        <v>309</v>
      </c>
      <c r="U339" s="1">
        <v>25.14</v>
      </c>
      <c r="V339" s="1">
        <v>93.35</v>
      </c>
      <c r="W339" s="9">
        <f t="shared" si="38"/>
        <v>117</v>
      </c>
      <c r="X339" s="1">
        <v>4.93</v>
      </c>
      <c r="Y339" s="1">
        <v>6.25</v>
      </c>
      <c r="Z339" s="1">
        <v>80.209999999999994</v>
      </c>
      <c r="AA339" s="1">
        <v>-0.01</v>
      </c>
      <c r="AB339" s="1">
        <v>0.12</v>
      </c>
      <c r="AC339" s="1">
        <v>0.01</v>
      </c>
      <c r="AD339" s="1">
        <v>0.46</v>
      </c>
      <c r="AE339" s="1">
        <v>4.87</v>
      </c>
      <c r="AF339" s="1">
        <v>0.01</v>
      </c>
      <c r="AG339" s="1">
        <v>0.05</v>
      </c>
      <c r="AH339" s="3">
        <f t="shared" si="39"/>
        <v>788</v>
      </c>
      <c r="AI339" s="1">
        <v>3.12</v>
      </c>
      <c r="AJ339" s="1" t="s">
        <v>46</v>
      </c>
      <c r="AK339" s="1">
        <v>2021</v>
      </c>
      <c r="AL339" s="3">
        <f>$H$1*H339+$J$1*J339+$T$1*T339+$AH$1*AH339</f>
        <v>473.54999999999995</v>
      </c>
      <c r="AM339" s="12">
        <f t="shared" si="41"/>
        <v>336</v>
      </c>
    </row>
    <row r="340" spans="1:39" x14ac:dyDescent="0.35">
      <c r="A340" s="1" t="s">
        <v>1434</v>
      </c>
      <c r="B340" s="1" t="s">
        <v>101</v>
      </c>
      <c r="C340" s="1" t="s">
        <v>1189</v>
      </c>
      <c r="D340" s="1" t="s">
        <v>203</v>
      </c>
      <c r="E340" s="1">
        <v>27</v>
      </c>
      <c r="F340" s="1">
        <v>1993</v>
      </c>
      <c r="G340" s="1">
        <v>26.61</v>
      </c>
      <c r="H340" s="3">
        <f t="shared" si="35"/>
        <v>180</v>
      </c>
      <c r="I340" s="1">
        <v>58.52</v>
      </c>
      <c r="J340" s="3">
        <f t="shared" si="36"/>
        <v>278</v>
      </c>
      <c r="K340" s="1">
        <v>66.209999999999994</v>
      </c>
      <c r="L340" s="1">
        <v>88.29</v>
      </c>
      <c r="M340" s="9">
        <f t="shared" si="40"/>
        <v>143</v>
      </c>
      <c r="N340" s="1">
        <v>1162.1199999999999</v>
      </c>
      <c r="O340" s="1">
        <v>284.27</v>
      </c>
      <c r="P340" s="1">
        <v>21.35</v>
      </c>
      <c r="Q340" s="1">
        <v>23.6</v>
      </c>
      <c r="R340" s="1">
        <v>91.14</v>
      </c>
      <c r="S340" s="1">
        <v>26.7</v>
      </c>
      <c r="T340" s="3">
        <f t="shared" si="37"/>
        <v>262</v>
      </c>
      <c r="U340" s="1">
        <v>28.81</v>
      </c>
      <c r="V340" s="1">
        <v>92.58</v>
      </c>
      <c r="W340" s="9">
        <f t="shared" si="38"/>
        <v>143</v>
      </c>
      <c r="X340" s="1">
        <v>9.44</v>
      </c>
      <c r="Y340" s="1">
        <v>11.49</v>
      </c>
      <c r="Z340" s="1">
        <v>81.790000000000006</v>
      </c>
      <c r="AA340" s="1">
        <v>0.03</v>
      </c>
      <c r="AB340" s="1">
        <v>0.03</v>
      </c>
      <c r="AC340" s="1">
        <v>-0.13</v>
      </c>
      <c r="AD340" s="1">
        <v>0.82</v>
      </c>
      <c r="AE340" s="1">
        <v>6.56</v>
      </c>
      <c r="AF340" s="1">
        <v>0.76</v>
      </c>
      <c r="AG340" s="1">
        <v>0</v>
      </c>
      <c r="AH340" s="3">
        <f t="shared" si="39"/>
        <v>976</v>
      </c>
      <c r="AI340" s="1">
        <v>5.68</v>
      </c>
      <c r="AJ340" s="1" t="s">
        <v>46</v>
      </c>
      <c r="AK340" s="1">
        <v>2021</v>
      </c>
      <c r="AL340" s="3">
        <f>$H$1*H340+$J$1*J340+$T$1*T340+$AH$1*AH340</f>
        <v>473.6</v>
      </c>
      <c r="AM340" s="12">
        <f t="shared" si="41"/>
        <v>338</v>
      </c>
    </row>
    <row r="341" spans="1:39" x14ac:dyDescent="0.35">
      <c r="A341" s="1" t="s">
        <v>1435</v>
      </c>
      <c r="B341" s="1" t="s">
        <v>278</v>
      </c>
      <c r="C341" s="1" t="s">
        <v>1189</v>
      </c>
      <c r="D341" s="1" t="s">
        <v>130</v>
      </c>
      <c r="E341" s="1">
        <v>19</v>
      </c>
      <c r="F341" s="1">
        <v>2001</v>
      </c>
      <c r="G341" s="1">
        <v>3.67</v>
      </c>
      <c r="H341" s="3">
        <f t="shared" si="35"/>
        <v>959</v>
      </c>
      <c r="I341" s="1">
        <v>247.09</v>
      </c>
      <c r="J341" s="3">
        <f t="shared" si="36"/>
        <v>146</v>
      </c>
      <c r="K341" s="1">
        <v>259.01</v>
      </c>
      <c r="L341" s="1">
        <v>95.47</v>
      </c>
      <c r="M341" s="9">
        <f t="shared" si="40"/>
        <v>27</v>
      </c>
      <c r="N341" s="1">
        <v>4844.03</v>
      </c>
      <c r="O341" s="1">
        <v>1278.97</v>
      </c>
      <c r="P341" s="1">
        <v>94.1</v>
      </c>
      <c r="Q341" s="1">
        <v>97</v>
      </c>
      <c r="R341" s="1">
        <v>96.84</v>
      </c>
      <c r="S341" s="1">
        <v>112.02</v>
      </c>
      <c r="T341" s="3">
        <f t="shared" si="37"/>
        <v>136</v>
      </c>
      <c r="U341" s="1">
        <v>114.92</v>
      </c>
      <c r="V341" s="1">
        <v>97.48</v>
      </c>
      <c r="W341" s="9">
        <f t="shared" si="38"/>
        <v>57</v>
      </c>
      <c r="X341" s="1">
        <v>39.06</v>
      </c>
      <c r="Y341" s="1">
        <v>42.93</v>
      </c>
      <c r="Z341" s="1">
        <v>90.71</v>
      </c>
      <c r="AA341" s="1">
        <v>-0.1</v>
      </c>
      <c r="AB341" s="1">
        <v>-0.09</v>
      </c>
      <c r="AC341" s="1">
        <v>0.06</v>
      </c>
      <c r="AD341" s="1">
        <v>1.98</v>
      </c>
      <c r="AE341" s="1">
        <v>26.01</v>
      </c>
      <c r="AF341" s="1">
        <v>-0.04</v>
      </c>
      <c r="AG341" s="1">
        <v>0</v>
      </c>
      <c r="AH341" s="3">
        <f t="shared" si="39"/>
        <v>976</v>
      </c>
      <c r="AI341" s="1">
        <v>25.1</v>
      </c>
      <c r="AJ341" s="1" t="s">
        <v>37</v>
      </c>
      <c r="AK341" s="1">
        <v>2021</v>
      </c>
      <c r="AL341" s="3">
        <f>$H$1*H341+$J$1*J341+$T$1*T341+$AH$1*AH341</f>
        <v>473.8</v>
      </c>
      <c r="AM341" s="12">
        <f t="shared" si="41"/>
        <v>339</v>
      </c>
    </row>
    <row r="342" spans="1:39" x14ac:dyDescent="0.35">
      <c r="A342" s="1" t="s">
        <v>1436</v>
      </c>
      <c r="B342" s="1" t="s">
        <v>74</v>
      </c>
      <c r="C342" s="1" t="s">
        <v>1189</v>
      </c>
      <c r="D342" s="1" t="s">
        <v>125</v>
      </c>
      <c r="E342" s="1">
        <v>30</v>
      </c>
      <c r="F342" s="1">
        <v>1990</v>
      </c>
      <c r="G342" s="1">
        <v>26.67</v>
      </c>
      <c r="H342" s="3">
        <f t="shared" si="35"/>
        <v>177</v>
      </c>
      <c r="I342" s="1">
        <v>44.44</v>
      </c>
      <c r="J342" s="3">
        <f t="shared" si="36"/>
        <v>448</v>
      </c>
      <c r="K342" s="1">
        <v>56.26</v>
      </c>
      <c r="L342" s="1">
        <v>79.209999999999994</v>
      </c>
      <c r="M342" s="9">
        <f t="shared" si="40"/>
        <v>607</v>
      </c>
      <c r="N342" s="1">
        <v>766.78</v>
      </c>
      <c r="O342" s="1">
        <v>198.6</v>
      </c>
      <c r="P342" s="1">
        <v>21.73</v>
      </c>
      <c r="Q342" s="1">
        <v>24.98</v>
      </c>
      <c r="R342" s="1">
        <v>87.15</v>
      </c>
      <c r="S342" s="1">
        <v>16.18</v>
      </c>
      <c r="T342" s="3">
        <f t="shared" si="37"/>
        <v>533</v>
      </c>
      <c r="U342" s="1">
        <v>19.440000000000001</v>
      </c>
      <c r="V342" s="1">
        <v>82.53</v>
      </c>
      <c r="W342" s="9">
        <f t="shared" si="38"/>
        <v>696</v>
      </c>
      <c r="X342" s="1">
        <v>5.09</v>
      </c>
      <c r="Y342" s="1">
        <v>8.26</v>
      </c>
      <c r="Z342" s="1">
        <v>61.46</v>
      </c>
      <c r="AA342" s="1">
        <v>0.2</v>
      </c>
      <c r="AB342" s="1">
        <v>0.23</v>
      </c>
      <c r="AC342" s="1">
        <v>0.14000000000000001</v>
      </c>
      <c r="AD342" s="1">
        <v>1.64</v>
      </c>
      <c r="AE342" s="1">
        <v>3.97</v>
      </c>
      <c r="AF342" s="1">
        <v>1.53</v>
      </c>
      <c r="AG342" s="1">
        <v>0.14000000000000001</v>
      </c>
      <c r="AH342" s="3">
        <f t="shared" si="39"/>
        <v>555</v>
      </c>
      <c r="AI342" s="1">
        <v>5.3</v>
      </c>
      <c r="AJ342" s="1" t="s">
        <v>79</v>
      </c>
      <c r="AK342" s="1">
        <v>2021</v>
      </c>
      <c r="AL342" s="3">
        <f>$H$1*H342+$J$1*J342+$T$1*T342+$AH$1*AH342</f>
        <v>474.25</v>
      </c>
      <c r="AM342" s="12">
        <f t="shared" si="41"/>
        <v>340</v>
      </c>
    </row>
    <row r="343" spans="1:39" x14ac:dyDescent="0.35">
      <c r="A343" s="1" t="s">
        <v>1437</v>
      </c>
      <c r="B343" s="1" t="s">
        <v>476</v>
      </c>
      <c r="C343" s="1" t="s">
        <v>1207</v>
      </c>
      <c r="D343" s="1" t="s">
        <v>85</v>
      </c>
      <c r="E343" s="1">
        <v>28</v>
      </c>
      <c r="F343" s="1">
        <v>1991</v>
      </c>
      <c r="G343" s="1">
        <v>6.5</v>
      </c>
      <c r="H343" s="3">
        <f t="shared" si="35"/>
        <v>822</v>
      </c>
      <c r="I343" s="1">
        <v>39.32</v>
      </c>
      <c r="J343" s="3">
        <f t="shared" si="36"/>
        <v>548</v>
      </c>
      <c r="K343" s="1">
        <v>51.82</v>
      </c>
      <c r="L343" s="1">
        <v>76.06</v>
      </c>
      <c r="M343" s="9">
        <f t="shared" si="40"/>
        <v>781</v>
      </c>
      <c r="N343" s="1">
        <v>686.41</v>
      </c>
      <c r="O343" s="1">
        <v>232.28</v>
      </c>
      <c r="P343" s="1">
        <v>20.260000000000002</v>
      </c>
      <c r="Q343" s="1">
        <v>23.12</v>
      </c>
      <c r="R343" s="1">
        <v>87.31</v>
      </c>
      <c r="S343" s="1">
        <v>13.71</v>
      </c>
      <c r="T343" s="3">
        <f t="shared" si="37"/>
        <v>633</v>
      </c>
      <c r="U343" s="1">
        <v>18.55</v>
      </c>
      <c r="V343" s="1">
        <v>73.52</v>
      </c>
      <c r="W343" s="9">
        <f t="shared" si="38"/>
        <v>1047</v>
      </c>
      <c r="X343" s="1">
        <v>4.54</v>
      </c>
      <c r="Y343" s="1">
        <v>6.46</v>
      </c>
      <c r="Z343" s="1">
        <v>69</v>
      </c>
      <c r="AA343" s="1">
        <v>0.46</v>
      </c>
      <c r="AB343" s="1">
        <v>0.23</v>
      </c>
      <c r="AC343" s="1">
        <v>0.16</v>
      </c>
      <c r="AD343" s="1">
        <v>2.08</v>
      </c>
      <c r="AE343" s="1">
        <v>3.31</v>
      </c>
      <c r="AF343" s="1">
        <v>1.66</v>
      </c>
      <c r="AG343" s="1">
        <v>0.99</v>
      </c>
      <c r="AH343" s="3">
        <f t="shared" si="39"/>
        <v>148</v>
      </c>
      <c r="AI343" s="1">
        <v>4.53</v>
      </c>
      <c r="AJ343" s="1" t="s">
        <v>50</v>
      </c>
      <c r="AK343" s="1">
        <v>2021</v>
      </c>
      <c r="AL343" s="3">
        <f>$H$1*H343+$J$1*J343+$T$1*T343+$AH$1*AH343</f>
        <v>476.65</v>
      </c>
      <c r="AM343" s="12">
        <f t="shared" si="41"/>
        <v>341</v>
      </c>
    </row>
    <row r="344" spans="1:39" x14ac:dyDescent="0.35">
      <c r="A344" s="1" t="s">
        <v>1438</v>
      </c>
      <c r="B344" s="1" t="s">
        <v>90</v>
      </c>
      <c r="C344" s="1" t="s">
        <v>1189</v>
      </c>
      <c r="D344" s="1" t="s">
        <v>99</v>
      </c>
      <c r="E344" s="1">
        <v>31</v>
      </c>
      <c r="F344" s="1">
        <v>1989</v>
      </c>
      <c r="G344" s="1">
        <v>12.53</v>
      </c>
      <c r="H344" s="3">
        <f t="shared" si="35"/>
        <v>631</v>
      </c>
      <c r="I344" s="1">
        <v>59.62</v>
      </c>
      <c r="J344" s="3">
        <f t="shared" si="36"/>
        <v>274</v>
      </c>
      <c r="K344" s="1">
        <v>63.41</v>
      </c>
      <c r="L344" s="1">
        <v>93.91</v>
      </c>
      <c r="M344" s="9">
        <f t="shared" si="40"/>
        <v>35</v>
      </c>
      <c r="N344" s="1">
        <v>1086.6400000000001</v>
      </c>
      <c r="O344" s="1">
        <v>233.89</v>
      </c>
      <c r="P344" s="1">
        <v>25.72</v>
      </c>
      <c r="Q344" s="1">
        <v>27.06</v>
      </c>
      <c r="R344" s="1">
        <v>95.64</v>
      </c>
      <c r="S344" s="1">
        <v>26.51</v>
      </c>
      <c r="T344" s="3">
        <f t="shared" si="37"/>
        <v>267</v>
      </c>
      <c r="U344" s="1">
        <v>27.8</v>
      </c>
      <c r="V344" s="1">
        <v>94.86</v>
      </c>
      <c r="W344" s="9">
        <f t="shared" si="38"/>
        <v>76</v>
      </c>
      <c r="X344" s="1">
        <v>6.51</v>
      </c>
      <c r="Y344" s="1">
        <v>7.45</v>
      </c>
      <c r="Z344" s="1">
        <v>88.11</v>
      </c>
      <c r="AA344" s="1">
        <v>-0.09</v>
      </c>
      <c r="AB344" s="1">
        <v>-0.02</v>
      </c>
      <c r="AC344" s="1">
        <v>-0.08</v>
      </c>
      <c r="AD344" s="1">
        <v>0.39</v>
      </c>
      <c r="AE344" s="1">
        <v>5.71</v>
      </c>
      <c r="AF344" s="1">
        <v>0.19</v>
      </c>
      <c r="AG344" s="1">
        <v>0.04</v>
      </c>
      <c r="AH344" s="3">
        <f t="shared" si="39"/>
        <v>837</v>
      </c>
      <c r="AI344" s="1">
        <v>4.07</v>
      </c>
      <c r="AJ344" s="1" t="s">
        <v>50</v>
      </c>
      <c r="AK344" s="1">
        <v>2021</v>
      </c>
      <c r="AL344" s="3">
        <f>$H$1*H344+$J$1*J344+$T$1*T344+$AH$1*AH344</f>
        <v>476.85</v>
      </c>
      <c r="AM344" s="12">
        <f t="shared" si="41"/>
        <v>342</v>
      </c>
    </row>
    <row r="345" spans="1:39" x14ac:dyDescent="0.35">
      <c r="A345" s="1" t="s">
        <v>1439</v>
      </c>
      <c r="B345" s="1" t="s">
        <v>298</v>
      </c>
      <c r="C345" s="1" t="s">
        <v>1189</v>
      </c>
      <c r="D345" s="1" t="s">
        <v>123</v>
      </c>
      <c r="E345" s="1">
        <v>31</v>
      </c>
      <c r="F345" s="1">
        <v>1989</v>
      </c>
      <c r="G345" s="1">
        <v>18.489999999999998</v>
      </c>
      <c r="H345" s="3">
        <f t="shared" si="35"/>
        <v>418</v>
      </c>
      <c r="I345" s="1">
        <v>54.28</v>
      </c>
      <c r="J345" s="3">
        <f t="shared" si="36"/>
        <v>317</v>
      </c>
      <c r="K345" s="1">
        <v>62.61</v>
      </c>
      <c r="L345" s="1">
        <v>86.51</v>
      </c>
      <c r="M345" s="9">
        <f t="shared" si="40"/>
        <v>228</v>
      </c>
      <c r="N345" s="1">
        <v>981.27</v>
      </c>
      <c r="O345" s="1">
        <v>293.25</v>
      </c>
      <c r="P345" s="1">
        <v>22.91</v>
      </c>
      <c r="Q345" s="1">
        <v>24.95</v>
      </c>
      <c r="R345" s="1">
        <v>91.43</v>
      </c>
      <c r="S345" s="1">
        <v>24.31</v>
      </c>
      <c r="T345" s="3">
        <f t="shared" si="37"/>
        <v>300</v>
      </c>
      <c r="U345" s="1">
        <v>26.56</v>
      </c>
      <c r="V345" s="1">
        <v>91.78</v>
      </c>
      <c r="W345" s="9">
        <f t="shared" si="38"/>
        <v>181</v>
      </c>
      <c r="X345" s="1">
        <v>5.99</v>
      </c>
      <c r="Y345" s="1">
        <v>8.99</v>
      </c>
      <c r="Z345" s="1">
        <v>66.930000000000007</v>
      </c>
      <c r="AA345" s="1">
        <v>-0.06</v>
      </c>
      <c r="AB345" s="1">
        <v>0.11</v>
      </c>
      <c r="AC345" s="1">
        <v>0.02</v>
      </c>
      <c r="AD345" s="1">
        <v>0.82</v>
      </c>
      <c r="AE345" s="1">
        <v>5.93</v>
      </c>
      <c r="AF345" s="1">
        <v>0.88</v>
      </c>
      <c r="AG345" s="1">
        <v>0.04</v>
      </c>
      <c r="AH345" s="3">
        <f t="shared" si="39"/>
        <v>837</v>
      </c>
      <c r="AI345" s="1">
        <v>5.51</v>
      </c>
      <c r="AJ345" s="1" t="s">
        <v>50</v>
      </c>
      <c r="AK345" s="1">
        <v>2021</v>
      </c>
      <c r="AL345" s="3">
        <f>$H$1*H345+$J$1*J345+$T$1*T345+$AH$1*AH345</f>
        <v>478.85</v>
      </c>
      <c r="AM345" s="12">
        <f t="shared" si="41"/>
        <v>343</v>
      </c>
    </row>
    <row r="346" spans="1:39" x14ac:dyDescent="0.35">
      <c r="A346" s="1" t="s">
        <v>1440</v>
      </c>
      <c r="B346" s="1" t="s">
        <v>81</v>
      </c>
      <c r="C346" s="1" t="s">
        <v>1189</v>
      </c>
      <c r="D346" s="1" t="s">
        <v>123</v>
      </c>
      <c r="E346" s="1">
        <v>23</v>
      </c>
      <c r="F346" s="1">
        <v>1996</v>
      </c>
      <c r="G346" s="1">
        <v>20.97</v>
      </c>
      <c r="H346" s="3">
        <f t="shared" si="35"/>
        <v>342</v>
      </c>
      <c r="I346" s="1">
        <v>44.94</v>
      </c>
      <c r="J346" s="3">
        <f t="shared" si="36"/>
        <v>440</v>
      </c>
      <c r="K346" s="1">
        <v>54.45</v>
      </c>
      <c r="L346" s="1">
        <v>82.79</v>
      </c>
      <c r="M346" s="9">
        <f t="shared" si="40"/>
        <v>426</v>
      </c>
      <c r="N346" s="1">
        <v>827.12</v>
      </c>
      <c r="O346" s="1">
        <v>185.16</v>
      </c>
      <c r="P346" s="1">
        <v>20.260000000000002</v>
      </c>
      <c r="Q346" s="1">
        <v>22.32</v>
      </c>
      <c r="R346" s="1">
        <v>90.47</v>
      </c>
      <c r="S346" s="1">
        <v>17.670000000000002</v>
      </c>
      <c r="T346" s="3">
        <f t="shared" si="37"/>
        <v>478</v>
      </c>
      <c r="U346" s="1">
        <v>19.93</v>
      </c>
      <c r="V346" s="1">
        <v>88.96</v>
      </c>
      <c r="W346" s="9">
        <f t="shared" si="38"/>
        <v>350</v>
      </c>
      <c r="X346" s="1">
        <v>6.32</v>
      </c>
      <c r="Y346" s="1">
        <v>9.92</v>
      </c>
      <c r="Z346" s="1">
        <v>62.43</v>
      </c>
      <c r="AA346" s="1">
        <v>0.31</v>
      </c>
      <c r="AB346" s="1">
        <v>0.09</v>
      </c>
      <c r="AC346" s="1">
        <v>0.08</v>
      </c>
      <c r="AD346" s="1">
        <v>1.77</v>
      </c>
      <c r="AE346" s="1">
        <v>4.2300000000000004</v>
      </c>
      <c r="AF346" s="1">
        <v>1.35</v>
      </c>
      <c r="AG346" s="1">
        <v>0.13</v>
      </c>
      <c r="AH346" s="3">
        <f t="shared" si="39"/>
        <v>571</v>
      </c>
      <c r="AI346" s="1">
        <v>4.62</v>
      </c>
      <c r="AJ346" s="1" t="s">
        <v>50</v>
      </c>
      <c r="AK346" s="1">
        <v>2021</v>
      </c>
      <c r="AL346" s="3">
        <f>$H$1*H346+$J$1*J346+$T$1*T346+$AH$1*AH346</f>
        <v>479</v>
      </c>
      <c r="AM346" s="12">
        <f t="shared" si="41"/>
        <v>344</v>
      </c>
    </row>
    <row r="347" spans="1:39" x14ac:dyDescent="0.35">
      <c r="A347" s="1" t="s">
        <v>602</v>
      </c>
      <c r="B347" s="1" t="s">
        <v>494</v>
      </c>
      <c r="C347" s="1" t="s">
        <v>82</v>
      </c>
      <c r="D347" s="1" t="s">
        <v>176</v>
      </c>
      <c r="E347" s="1">
        <v>25</v>
      </c>
      <c r="F347" s="1">
        <v>1995</v>
      </c>
      <c r="G347" s="1">
        <v>18.600000000000001</v>
      </c>
      <c r="H347" s="3">
        <f t="shared" si="35"/>
        <v>413</v>
      </c>
      <c r="I347" s="1">
        <v>36.28</v>
      </c>
      <c r="J347" s="3">
        <f t="shared" si="36"/>
        <v>623</v>
      </c>
      <c r="K347" s="1">
        <v>48.42</v>
      </c>
      <c r="L347" s="1">
        <v>74.959999999999994</v>
      </c>
      <c r="M347" s="9">
        <f t="shared" si="40"/>
        <v>844</v>
      </c>
      <c r="N347" s="1">
        <v>709.79</v>
      </c>
      <c r="O347" s="1">
        <v>197.57</v>
      </c>
      <c r="P347" s="1">
        <v>15.87</v>
      </c>
      <c r="Q347" s="1">
        <v>18.649999999999999</v>
      </c>
      <c r="R347" s="1">
        <v>84.8</v>
      </c>
      <c r="S347" s="1">
        <v>13.84</v>
      </c>
      <c r="T347" s="3">
        <f t="shared" si="37"/>
        <v>627</v>
      </c>
      <c r="U347" s="1">
        <v>16.98</v>
      </c>
      <c r="V347" s="1">
        <v>81.41</v>
      </c>
      <c r="W347" s="9">
        <f t="shared" si="38"/>
        <v>744</v>
      </c>
      <c r="X347" s="1">
        <v>6.12</v>
      </c>
      <c r="Y347" s="1">
        <v>10.63</v>
      </c>
      <c r="Z347" s="1">
        <v>56.51</v>
      </c>
      <c r="AA347" s="1">
        <v>0.18</v>
      </c>
      <c r="AB347" s="1">
        <v>-0.01</v>
      </c>
      <c r="AC347" s="1">
        <v>-0.03</v>
      </c>
      <c r="AD347" s="1">
        <v>1.1100000000000001</v>
      </c>
      <c r="AE347" s="1">
        <v>3.51</v>
      </c>
      <c r="AF347" s="1">
        <v>1.74</v>
      </c>
      <c r="AG347" s="1">
        <v>0.65</v>
      </c>
      <c r="AH347" s="3">
        <f t="shared" si="39"/>
        <v>210</v>
      </c>
      <c r="AI347" s="1">
        <v>4.57</v>
      </c>
      <c r="AJ347" s="1" t="s">
        <v>28</v>
      </c>
      <c r="AK347" s="1">
        <v>2021</v>
      </c>
      <c r="AL347" s="3">
        <f>$H$1*H347+$J$1*J347+$T$1*T347+$AH$1*AH347</f>
        <v>479.09999999999997</v>
      </c>
      <c r="AM347" s="12">
        <f t="shared" si="41"/>
        <v>345</v>
      </c>
    </row>
    <row r="348" spans="1:39" x14ac:dyDescent="0.35">
      <c r="A348" s="1" t="s">
        <v>1441</v>
      </c>
      <c r="B348" s="1" t="s">
        <v>68</v>
      </c>
      <c r="C348" s="1" t="s">
        <v>1207</v>
      </c>
      <c r="D348" s="1" t="s">
        <v>229</v>
      </c>
      <c r="E348" s="1">
        <v>18</v>
      </c>
      <c r="F348" s="1">
        <v>2002</v>
      </c>
      <c r="G348" s="1">
        <v>2.86</v>
      </c>
      <c r="H348" s="3">
        <f t="shared" si="35"/>
        <v>1000</v>
      </c>
      <c r="I348" s="1">
        <v>40.5</v>
      </c>
      <c r="J348" s="3">
        <f t="shared" si="36"/>
        <v>515</v>
      </c>
      <c r="K348" s="1">
        <v>52.07</v>
      </c>
      <c r="L348" s="1">
        <v>77.400000000000006</v>
      </c>
      <c r="M348" s="9">
        <f t="shared" si="40"/>
        <v>708</v>
      </c>
      <c r="N348" s="1">
        <v>781.16</v>
      </c>
      <c r="O348" s="1">
        <v>284.61</v>
      </c>
      <c r="P348" s="1">
        <v>18.29</v>
      </c>
      <c r="Q348" s="1">
        <v>21.01</v>
      </c>
      <c r="R348" s="1">
        <v>86.34</v>
      </c>
      <c r="S348" s="1">
        <v>15.72</v>
      </c>
      <c r="T348" s="3">
        <f t="shared" si="37"/>
        <v>562</v>
      </c>
      <c r="U348" s="1">
        <v>19.59</v>
      </c>
      <c r="V348" s="1">
        <v>79.930000000000007</v>
      </c>
      <c r="W348" s="9">
        <f t="shared" si="38"/>
        <v>818</v>
      </c>
      <c r="X348" s="1">
        <v>5.69</v>
      </c>
      <c r="Y348" s="1">
        <v>9.9600000000000009</v>
      </c>
      <c r="Z348" s="1">
        <v>57.04</v>
      </c>
      <c r="AA348" s="1">
        <v>0.06</v>
      </c>
      <c r="AB348" s="1">
        <v>0</v>
      </c>
      <c r="AC348" s="1">
        <v>-0.06</v>
      </c>
      <c r="AD348" s="1">
        <v>1.1399999999999999</v>
      </c>
      <c r="AE348" s="1">
        <v>1.46</v>
      </c>
      <c r="AF348" s="1">
        <v>1.42</v>
      </c>
      <c r="AG348" s="1">
        <v>0.72</v>
      </c>
      <c r="AH348" s="3">
        <f t="shared" si="39"/>
        <v>196</v>
      </c>
      <c r="AI348" s="1">
        <v>2.44</v>
      </c>
      <c r="AJ348" s="1" t="s">
        <v>28</v>
      </c>
      <c r="AK348" s="1">
        <v>2021</v>
      </c>
      <c r="AL348" s="3">
        <f>$H$1*H348+$J$1*J348+$T$1*T348+$AH$1*AH348</f>
        <v>479.55</v>
      </c>
      <c r="AM348" s="12">
        <f t="shared" si="41"/>
        <v>346</v>
      </c>
    </row>
    <row r="349" spans="1:39" x14ac:dyDescent="0.35">
      <c r="A349" s="1" t="s">
        <v>1442</v>
      </c>
      <c r="B349" s="1" t="s">
        <v>81</v>
      </c>
      <c r="C349" s="1" t="s">
        <v>1189</v>
      </c>
      <c r="D349" s="1" t="s">
        <v>75</v>
      </c>
      <c r="E349" s="1">
        <v>25</v>
      </c>
      <c r="F349" s="1">
        <v>1995</v>
      </c>
      <c r="G349" s="1">
        <v>18.850000000000001</v>
      </c>
      <c r="H349" s="3">
        <f t="shared" si="35"/>
        <v>407</v>
      </c>
      <c r="I349" s="1">
        <v>49.24</v>
      </c>
      <c r="J349" s="3">
        <f t="shared" si="36"/>
        <v>376</v>
      </c>
      <c r="K349" s="1">
        <v>56.03</v>
      </c>
      <c r="L349" s="1">
        <v>88.09</v>
      </c>
      <c r="M349" s="9">
        <f t="shared" si="40"/>
        <v>147</v>
      </c>
      <c r="N349" s="1">
        <v>962.36</v>
      </c>
      <c r="O349" s="1">
        <v>211.78</v>
      </c>
      <c r="P349" s="1">
        <v>19.600000000000001</v>
      </c>
      <c r="Q349" s="1">
        <v>21.47</v>
      </c>
      <c r="R349" s="1">
        <v>90.85</v>
      </c>
      <c r="S349" s="1">
        <v>20.57</v>
      </c>
      <c r="T349" s="3">
        <f t="shared" si="37"/>
        <v>381</v>
      </c>
      <c r="U349" s="1">
        <v>22.58</v>
      </c>
      <c r="V349" s="1">
        <v>90.85</v>
      </c>
      <c r="W349" s="9">
        <f t="shared" si="38"/>
        <v>228</v>
      </c>
      <c r="X349" s="1">
        <v>7.93</v>
      </c>
      <c r="Y349" s="1">
        <v>9.64</v>
      </c>
      <c r="Z349" s="1">
        <v>82.51</v>
      </c>
      <c r="AA349" s="1">
        <v>0.24</v>
      </c>
      <c r="AB349" s="1">
        <v>0.09</v>
      </c>
      <c r="AC349" s="1">
        <v>0.13</v>
      </c>
      <c r="AD349" s="1">
        <v>1</v>
      </c>
      <c r="AE349" s="1">
        <v>5.24</v>
      </c>
      <c r="AF349" s="1">
        <v>1.48</v>
      </c>
      <c r="AG349" s="1">
        <v>7.0000000000000007E-2</v>
      </c>
      <c r="AH349" s="3">
        <f t="shared" si="39"/>
        <v>709</v>
      </c>
      <c r="AI349" s="1">
        <v>5.57</v>
      </c>
      <c r="AJ349" s="1" t="s">
        <v>50</v>
      </c>
      <c r="AK349" s="1">
        <v>2021</v>
      </c>
      <c r="AL349" s="3">
        <f>$H$1*H349+$J$1*J349+$T$1*T349+$AH$1*AH349</f>
        <v>480.25</v>
      </c>
      <c r="AM349" s="12">
        <f t="shared" si="41"/>
        <v>347</v>
      </c>
    </row>
    <row r="350" spans="1:39" x14ac:dyDescent="0.35">
      <c r="A350" s="1" t="s">
        <v>1443</v>
      </c>
      <c r="B350" s="1" t="s">
        <v>57</v>
      </c>
      <c r="C350" s="1" t="s">
        <v>1189</v>
      </c>
      <c r="D350" s="1" t="s">
        <v>283</v>
      </c>
      <c r="E350" s="1">
        <v>25</v>
      </c>
      <c r="F350" s="1">
        <v>1995</v>
      </c>
      <c r="G350" s="1">
        <v>2.91</v>
      </c>
      <c r="H350" s="3">
        <f t="shared" si="35"/>
        <v>994</v>
      </c>
      <c r="I350" s="1">
        <v>45.62</v>
      </c>
      <c r="J350" s="3">
        <f t="shared" si="36"/>
        <v>426</v>
      </c>
      <c r="K350" s="1">
        <v>52.01</v>
      </c>
      <c r="L350" s="1">
        <v>87.8</v>
      </c>
      <c r="M350" s="9">
        <f t="shared" si="40"/>
        <v>158</v>
      </c>
      <c r="N350" s="1">
        <v>827.34</v>
      </c>
      <c r="O350" s="1">
        <v>207.27</v>
      </c>
      <c r="P350" s="1">
        <v>21.01</v>
      </c>
      <c r="Q350" s="1">
        <v>24.01</v>
      </c>
      <c r="R350" s="1">
        <v>87.6</v>
      </c>
      <c r="S350" s="1">
        <v>16.72</v>
      </c>
      <c r="T350" s="3">
        <f t="shared" si="37"/>
        <v>515</v>
      </c>
      <c r="U350" s="1">
        <v>18.36</v>
      </c>
      <c r="V350" s="1">
        <v>90.89</v>
      </c>
      <c r="W350" s="9">
        <f t="shared" si="38"/>
        <v>226</v>
      </c>
      <c r="X350" s="1">
        <v>7.03</v>
      </c>
      <c r="Y350" s="1">
        <v>7.97</v>
      </c>
      <c r="Z350" s="1">
        <v>87.47</v>
      </c>
      <c r="AA350" s="1">
        <v>-0.01</v>
      </c>
      <c r="AB350" s="1">
        <v>0.06</v>
      </c>
      <c r="AC350" s="1">
        <v>-0.01</v>
      </c>
      <c r="AD350" s="1">
        <v>1.38</v>
      </c>
      <c r="AE350" s="1">
        <v>4.38</v>
      </c>
      <c r="AF350" s="1">
        <v>1.23</v>
      </c>
      <c r="AG350" s="1">
        <v>0.32</v>
      </c>
      <c r="AH350" s="3">
        <f t="shared" si="39"/>
        <v>346</v>
      </c>
      <c r="AI350" s="1">
        <v>4.66</v>
      </c>
      <c r="AJ350" s="1" t="s">
        <v>33</v>
      </c>
      <c r="AK350" s="1">
        <v>2021</v>
      </c>
      <c r="AL350" s="3">
        <f>$H$1*H350+$J$1*J350+$T$1*T350+$AH$1*AH350</f>
        <v>481.05</v>
      </c>
      <c r="AM350" s="12">
        <f t="shared" si="41"/>
        <v>348</v>
      </c>
    </row>
    <row r="351" spans="1:39" x14ac:dyDescent="0.35">
      <c r="A351" s="1" t="s">
        <v>1444</v>
      </c>
      <c r="B351" s="1" t="s">
        <v>1087</v>
      </c>
      <c r="C351" s="1" t="s">
        <v>1189</v>
      </c>
      <c r="D351" s="1" t="s">
        <v>130</v>
      </c>
      <c r="E351" s="1">
        <v>23</v>
      </c>
      <c r="F351" s="1">
        <v>1997</v>
      </c>
      <c r="G351" s="1">
        <v>7.27</v>
      </c>
      <c r="H351" s="3">
        <f t="shared" si="35"/>
        <v>798</v>
      </c>
      <c r="I351" s="1">
        <v>422.06</v>
      </c>
      <c r="J351" s="3">
        <f t="shared" si="36"/>
        <v>112</v>
      </c>
      <c r="K351" s="1">
        <v>473.04</v>
      </c>
      <c r="L351" s="1">
        <v>89.21</v>
      </c>
      <c r="M351" s="9">
        <f t="shared" si="40"/>
        <v>106</v>
      </c>
      <c r="N351" s="1">
        <v>8422.98</v>
      </c>
      <c r="O351" s="1">
        <v>1698.98</v>
      </c>
      <c r="P351" s="1">
        <v>138.99</v>
      </c>
      <c r="Q351" s="1">
        <v>151.03</v>
      </c>
      <c r="R351" s="1">
        <v>92.05</v>
      </c>
      <c r="S351" s="1">
        <v>226.09</v>
      </c>
      <c r="T351" s="3">
        <f t="shared" si="37"/>
        <v>86</v>
      </c>
      <c r="U351" s="1">
        <v>246.95</v>
      </c>
      <c r="V351" s="1">
        <v>91.57</v>
      </c>
      <c r="W351" s="9">
        <f t="shared" si="38"/>
        <v>186</v>
      </c>
      <c r="X351" s="1">
        <v>53.07</v>
      </c>
      <c r="Y351" s="1">
        <v>67.97</v>
      </c>
      <c r="Z351" s="1">
        <v>77.91</v>
      </c>
      <c r="AA351" s="1">
        <v>-0.01</v>
      </c>
      <c r="AB351" s="1">
        <v>0.62</v>
      </c>
      <c r="AC351" s="1">
        <v>-0.63</v>
      </c>
      <c r="AD351" s="1">
        <v>2.08</v>
      </c>
      <c r="AE351" s="1">
        <v>34.94</v>
      </c>
      <c r="AF351" s="1">
        <v>1.95</v>
      </c>
      <c r="AG351" s="1">
        <v>-0.05</v>
      </c>
      <c r="AH351" s="3">
        <f t="shared" si="39"/>
        <v>1138</v>
      </c>
      <c r="AI351" s="1">
        <v>26.91</v>
      </c>
      <c r="AJ351" s="1" t="s">
        <v>37</v>
      </c>
      <c r="AK351" s="1">
        <v>2021</v>
      </c>
      <c r="AL351" s="3">
        <f>$H$1*H351+$J$1*J351+$T$1*T351+$AH$1*AH351</f>
        <v>481.9</v>
      </c>
      <c r="AM351" s="12">
        <f t="shared" si="41"/>
        <v>349</v>
      </c>
    </row>
    <row r="352" spans="1:39" x14ac:dyDescent="0.35">
      <c r="A352" s="1" t="s">
        <v>1445</v>
      </c>
      <c r="B352" s="1" t="s">
        <v>81</v>
      </c>
      <c r="C352" s="1" t="s">
        <v>1207</v>
      </c>
      <c r="D352" s="1" t="s">
        <v>152</v>
      </c>
      <c r="E352" s="1">
        <v>18</v>
      </c>
      <c r="F352" s="1">
        <v>2002</v>
      </c>
      <c r="G352" s="1">
        <v>9.19</v>
      </c>
      <c r="H352" s="3">
        <f t="shared" si="35"/>
        <v>729</v>
      </c>
      <c r="I352" s="1">
        <v>44.51</v>
      </c>
      <c r="J352" s="3">
        <f t="shared" si="36"/>
        <v>447</v>
      </c>
      <c r="K352" s="1">
        <v>55.58</v>
      </c>
      <c r="L352" s="1">
        <v>80.27</v>
      </c>
      <c r="M352" s="9">
        <f t="shared" si="40"/>
        <v>550</v>
      </c>
      <c r="N352" s="1">
        <v>1188.49</v>
      </c>
      <c r="O352" s="1">
        <v>412.86</v>
      </c>
      <c r="P352" s="1">
        <v>6.29</v>
      </c>
      <c r="Q352" s="1">
        <v>7.07</v>
      </c>
      <c r="R352" s="1">
        <v>87.76</v>
      </c>
      <c r="S352" s="1">
        <v>25.61</v>
      </c>
      <c r="T352" s="3">
        <f t="shared" si="37"/>
        <v>278</v>
      </c>
      <c r="U352" s="1">
        <v>27.02</v>
      </c>
      <c r="V352" s="1">
        <v>94.33</v>
      </c>
      <c r="W352" s="9">
        <f t="shared" si="38"/>
        <v>94</v>
      </c>
      <c r="X352" s="1">
        <v>12.62</v>
      </c>
      <c r="Y352" s="1">
        <v>20.73</v>
      </c>
      <c r="Z352" s="1">
        <v>60.72</v>
      </c>
      <c r="AA352" s="1">
        <v>0.01</v>
      </c>
      <c r="AB352" s="1">
        <v>0.05</v>
      </c>
      <c r="AC352" s="1">
        <v>0.16</v>
      </c>
      <c r="AD352" s="1">
        <v>0.51</v>
      </c>
      <c r="AE352" s="1">
        <v>4.24</v>
      </c>
      <c r="AF352" s="1">
        <v>0.52</v>
      </c>
      <c r="AG352" s="1">
        <v>0.11</v>
      </c>
      <c r="AH352" s="3">
        <f t="shared" si="39"/>
        <v>612</v>
      </c>
      <c r="AI352" s="1">
        <v>4.75</v>
      </c>
      <c r="AJ352" s="1" t="s">
        <v>50</v>
      </c>
      <c r="AK352" s="1">
        <v>2021</v>
      </c>
      <c r="AL352" s="3">
        <f>$H$1*H352+$J$1*J352+$T$1*T352+$AH$1*AH352</f>
        <v>482.45000000000005</v>
      </c>
      <c r="AM352" s="12">
        <f t="shared" si="41"/>
        <v>350</v>
      </c>
    </row>
    <row r="353" spans="1:39" x14ac:dyDescent="0.35">
      <c r="A353" s="1" t="s">
        <v>150</v>
      </c>
      <c r="B353" s="1" t="s">
        <v>81</v>
      </c>
      <c r="C353" s="1" t="s">
        <v>26</v>
      </c>
      <c r="D353" s="1" t="s">
        <v>75</v>
      </c>
      <c r="E353" s="1">
        <v>25</v>
      </c>
      <c r="F353" s="1">
        <v>1995</v>
      </c>
      <c r="G353" s="1">
        <v>18.38</v>
      </c>
      <c r="H353" s="3">
        <f t="shared" si="35"/>
        <v>420</v>
      </c>
      <c r="I353" s="1">
        <v>36.53</v>
      </c>
      <c r="J353" s="3">
        <f t="shared" si="36"/>
        <v>618</v>
      </c>
      <c r="K353" s="1">
        <v>46.91</v>
      </c>
      <c r="L353" s="1">
        <v>78.040000000000006</v>
      </c>
      <c r="M353" s="9">
        <f t="shared" si="40"/>
        <v>670</v>
      </c>
      <c r="N353" s="1">
        <v>602.24</v>
      </c>
      <c r="O353" s="1">
        <v>135.07</v>
      </c>
      <c r="P353" s="1">
        <v>18.510000000000002</v>
      </c>
      <c r="Q353" s="1">
        <v>22.12</v>
      </c>
      <c r="R353" s="1">
        <v>84.38</v>
      </c>
      <c r="S353" s="1">
        <v>13.82</v>
      </c>
      <c r="T353" s="3">
        <f t="shared" si="37"/>
        <v>628</v>
      </c>
      <c r="U353" s="1">
        <v>16.559999999999999</v>
      </c>
      <c r="V353" s="1">
        <v>83.45</v>
      </c>
      <c r="W353" s="9">
        <f t="shared" si="38"/>
        <v>643</v>
      </c>
      <c r="X353" s="1">
        <v>2.92</v>
      </c>
      <c r="Y353" s="1">
        <v>5.13</v>
      </c>
      <c r="Z353" s="1">
        <v>57.37</v>
      </c>
      <c r="AA353" s="1">
        <v>0.14000000000000001</v>
      </c>
      <c r="AB353" s="1">
        <v>0.27</v>
      </c>
      <c r="AC353" s="1">
        <v>-0.21</v>
      </c>
      <c r="AD353" s="1">
        <v>1.77</v>
      </c>
      <c r="AE353" s="1">
        <v>2.2000000000000002</v>
      </c>
      <c r="AF353" s="1">
        <v>2.3199999999999998</v>
      </c>
      <c r="AG353" s="1">
        <v>0.59</v>
      </c>
      <c r="AH353" s="3">
        <f t="shared" si="39"/>
        <v>224</v>
      </c>
      <c r="AI353" s="1">
        <v>3.66</v>
      </c>
      <c r="AJ353" s="1" t="s">
        <v>50</v>
      </c>
      <c r="AK353" s="1">
        <v>2021</v>
      </c>
      <c r="AL353" s="3">
        <f>$H$1*H353+$J$1*J353+$T$1*T353+$AH$1*AH353</f>
        <v>482.49999999999994</v>
      </c>
      <c r="AM353" s="12">
        <f t="shared" si="41"/>
        <v>351</v>
      </c>
    </row>
    <row r="354" spans="1:39" x14ac:dyDescent="0.35">
      <c r="A354" s="1" t="s">
        <v>1446</v>
      </c>
      <c r="B354" s="1" t="s">
        <v>678</v>
      </c>
      <c r="C354" s="1" t="s">
        <v>1189</v>
      </c>
      <c r="D354" s="1" t="s">
        <v>176</v>
      </c>
      <c r="E354" s="1">
        <v>24</v>
      </c>
      <c r="F354" s="1">
        <v>1995</v>
      </c>
      <c r="G354" s="1">
        <v>25.98</v>
      </c>
      <c r="H354" s="3">
        <f t="shared" si="35"/>
        <v>193</v>
      </c>
      <c r="I354" s="1">
        <v>45.06</v>
      </c>
      <c r="J354" s="3">
        <f t="shared" si="36"/>
        <v>437</v>
      </c>
      <c r="K354" s="1">
        <v>52.47</v>
      </c>
      <c r="L354" s="1">
        <v>85.78</v>
      </c>
      <c r="M354" s="9">
        <f t="shared" si="40"/>
        <v>261</v>
      </c>
      <c r="N354" s="1">
        <v>883.71</v>
      </c>
      <c r="O354" s="1">
        <v>229.41</v>
      </c>
      <c r="P354" s="1">
        <v>17.61</v>
      </c>
      <c r="Q354" s="1">
        <v>19.12</v>
      </c>
      <c r="R354" s="1">
        <v>92.3</v>
      </c>
      <c r="S354" s="1">
        <v>20.149999999999999</v>
      </c>
      <c r="T354" s="3">
        <f t="shared" si="37"/>
        <v>393</v>
      </c>
      <c r="U354" s="1">
        <v>22.78</v>
      </c>
      <c r="V354" s="1">
        <v>88.75</v>
      </c>
      <c r="W354" s="9">
        <f t="shared" si="38"/>
        <v>364</v>
      </c>
      <c r="X354" s="1">
        <v>6.74</v>
      </c>
      <c r="Y354" s="1">
        <v>9.61</v>
      </c>
      <c r="Z354" s="1">
        <v>70.599999999999994</v>
      </c>
      <c r="AA354" s="1">
        <v>7.0000000000000007E-2</v>
      </c>
      <c r="AB354" s="1">
        <v>0.08</v>
      </c>
      <c r="AC354" s="1">
        <v>-7.0000000000000007E-2</v>
      </c>
      <c r="AD354" s="1">
        <v>0.46</v>
      </c>
      <c r="AE354" s="1">
        <v>4.04</v>
      </c>
      <c r="AF354" s="1">
        <v>0.28999999999999998</v>
      </c>
      <c r="AG354" s="1">
        <v>7.0000000000000007E-2</v>
      </c>
      <c r="AH354" s="3">
        <f t="shared" si="39"/>
        <v>709</v>
      </c>
      <c r="AI354" s="1">
        <v>4.26</v>
      </c>
      <c r="AJ354" s="1" t="s">
        <v>28</v>
      </c>
      <c r="AK354" s="1">
        <v>2021</v>
      </c>
      <c r="AL354" s="3">
        <f>$H$1*H354+$J$1*J354+$T$1*T354+$AH$1*AH354</f>
        <v>483.2</v>
      </c>
      <c r="AM354" s="12">
        <f t="shared" si="41"/>
        <v>352</v>
      </c>
    </row>
    <row r="355" spans="1:39" x14ac:dyDescent="0.35">
      <c r="A355" s="1" t="s">
        <v>724</v>
      </c>
      <c r="B355" s="1" t="s">
        <v>68</v>
      </c>
      <c r="C355" s="1" t="s">
        <v>26</v>
      </c>
      <c r="D355" s="1" t="s">
        <v>147</v>
      </c>
      <c r="E355" s="1">
        <v>24</v>
      </c>
      <c r="F355" s="1">
        <v>1996</v>
      </c>
      <c r="G355" s="1">
        <v>20.71</v>
      </c>
      <c r="H355" s="3">
        <f t="shared" si="35"/>
        <v>347</v>
      </c>
      <c r="I355" s="1">
        <v>38.75</v>
      </c>
      <c r="J355" s="3">
        <f t="shared" si="36"/>
        <v>560</v>
      </c>
      <c r="K355" s="1">
        <v>48.33</v>
      </c>
      <c r="L355" s="1">
        <v>80.19</v>
      </c>
      <c r="M355" s="9">
        <f t="shared" si="40"/>
        <v>554</v>
      </c>
      <c r="N355" s="1">
        <v>638.70000000000005</v>
      </c>
      <c r="O355" s="1">
        <v>144.66</v>
      </c>
      <c r="P355" s="1">
        <v>21.59</v>
      </c>
      <c r="Q355" s="1">
        <v>23.56</v>
      </c>
      <c r="R355" s="1">
        <v>91.28</v>
      </c>
      <c r="S355" s="1">
        <v>12.25</v>
      </c>
      <c r="T355" s="3">
        <f t="shared" si="37"/>
        <v>715</v>
      </c>
      <c r="U355" s="1">
        <v>14.76</v>
      </c>
      <c r="V355" s="1">
        <v>83.35</v>
      </c>
      <c r="W355" s="9">
        <f t="shared" si="38"/>
        <v>651</v>
      </c>
      <c r="X355" s="1">
        <v>4.16</v>
      </c>
      <c r="Y355" s="1">
        <v>7.26</v>
      </c>
      <c r="Z355" s="1">
        <v>57.28</v>
      </c>
      <c r="AA355" s="1">
        <v>0.15</v>
      </c>
      <c r="AB355" s="1">
        <v>0.19</v>
      </c>
      <c r="AC355" s="1">
        <v>-0.01</v>
      </c>
      <c r="AD355" s="1">
        <v>1.8</v>
      </c>
      <c r="AE355" s="1">
        <v>2.19</v>
      </c>
      <c r="AF355" s="1">
        <v>1.83</v>
      </c>
      <c r="AG355" s="1">
        <v>0.52</v>
      </c>
      <c r="AH355" s="3">
        <f t="shared" si="39"/>
        <v>246</v>
      </c>
      <c r="AI355" s="1">
        <v>3.65</v>
      </c>
      <c r="AJ355" s="1" t="s">
        <v>28</v>
      </c>
      <c r="AK355" s="1">
        <v>2021</v>
      </c>
      <c r="AL355" s="3">
        <f>$H$1*H355+$J$1*J355+$T$1*T355+$AH$1*AH355</f>
        <v>483.25</v>
      </c>
      <c r="AM355" s="12">
        <f t="shared" si="41"/>
        <v>353</v>
      </c>
    </row>
    <row r="356" spans="1:39" x14ac:dyDescent="0.35">
      <c r="A356" s="1" t="s">
        <v>1447</v>
      </c>
      <c r="B356" s="1" t="s">
        <v>71</v>
      </c>
      <c r="C356" s="1" t="s">
        <v>1189</v>
      </c>
      <c r="D356" s="1" t="s">
        <v>147</v>
      </c>
      <c r="E356" s="1">
        <v>22</v>
      </c>
      <c r="F356" s="1">
        <v>1998</v>
      </c>
      <c r="G356" s="1">
        <v>14.74</v>
      </c>
      <c r="H356" s="3">
        <f t="shared" si="35"/>
        <v>544</v>
      </c>
      <c r="I356" s="1">
        <v>46.85</v>
      </c>
      <c r="J356" s="3">
        <f t="shared" si="36"/>
        <v>405</v>
      </c>
      <c r="K356" s="1">
        <v>53.34</v>
      </c>
      <c r="L356" s="1">
        <v>87.59</v>
      </c>
      <c r="M356" s="9">
        <f t="shared" si="40"/>
        <v>169</v>
      </c>
      <c r="N356" s="1">
        <v>849.99</v>
      </c>
      <c r="O356" s="1">
        <v>204.26</v>
      </c>
      <c r="P356" s="1">
        <v>22.89</v>
      </c>
      <c r="Q356" s="1">
        <v>24.8</v>
      </c>
      <c r="R356" s="1">
        <v>92.57</v>
      </c>
      <c r="S356" s="1">
        <v>15.81</v>
      </c>
      <c r="T356" s="3">
        <f t="shared" si="37"/>
        <v>556</v>
      </c>
      <c r="U356" s="1">
        <v>17.940000000000001</v>
      </c>
      <c r="V356" s="1">
        <v>88.1</v>
      </c>
      <c r="W356" s="9">
        <f t="shared" si="38"/>
        <v>402</v>
      </c>
      <c r="X356" s="1">
        <v>6.33</v>
      </c>
      <c r="Y356" s="1">
        <v>7.92</v>
      </c>
      <c r="Z356" s="1">
        <v>80.42</v>
      </c>
      <c r="AA356" s="1">
        <v>0.02</v>
      </c>
      <c r="AB356" s="1">
        <v>0.31</v>
      </c>
      <c r="AC356" s="1">
        <v>-0.25</v>
      </c>
      <c r="AD356" s="1">
        <v>1.57</v>
      </c>
      <c r="AE356" s="1">
        <v>4.59</v>
      </c>
      <c r="AF356" s="1">
        <v>0.96</v>
      </c>
      <c r="AG356" s="1">
        <v>0.18</v>
      </c>
      <c r="AH356" s="3">
        <f t="shared" si="39"/>
        <v>494</v>
      </c>
      <c r="AI356" s="1">
        <v>3.85</v>
      </c>
      <c r="AJ356" s="1" t="s">
        <v>28</v>
      </c>
      <c r="AK356" s="1">
        <v>2021</v>
      </c>
      <c r="AL356" s="3">
        <f>$H$1*H356+$J$1*J356+$T$1*T356+$AH$1*AH356</f>
        <v>483.34999999999997</v>
      </c>
      <c r="AM356" s="12">
        <f t="shared" si="41"/>
        <v>354</v>
      </c>
    </row>
    <row r="357" spans="1:39" x14ac:dyDescent="0.35">
      <c r="A357" s="1" t="s">
        <v>1448</v>
      </c>
      <c r="B357" s="1" t="s">
        <v>101</v>
      </c>
      <c r="C357" s="1" t="s">
        <v>1189</v>
      </c>
      <c r="D357" s="1" t="s">
        <v>32</v>
      </c>
      <c r="E357" s="1">
        <v>22</v>
      </c>
      <c r="F357" s="1">
        <v>1997</v>
      </c>
      <c r="G357" s="1">
        <v>25.4</v>
      </c>
      <c r="H357" s="3">
        <f t="shared" si="35"/>
        <v>212</v>
      </c>
      <c r="I357" s="1">
        <v>40.479999999999997</v>
      </c>
      <c r="J357" s="3">
        <f t="shared" si="36"/>
        <v>517</v>
      </c>
      <c r="K357" s="1">
        <v>49.52</v>
      </c>
      <c r="L357" s="1">
        <v>81.37</v>
      </c>
      <c r="M357" s="9">
        <f t="shared" si="40"/>
        <v>491</v>
      </c>
      <c r="N357" s="1">
        <v>702.08</v>
      </c>
      <c r="O357" s="1">
        <v>249.19</v>
      </c>
      <c r="P357" s="1">
        <v>18.37</v>
      </c>
      <c r="Q357" s="1">
        <v>21.51</v>
      </c>
      <c r="R357" s="1">
        <v>85.38</v>
      </c>
      <c r="S357" s="1">
        <v>16.149999999999999</v>
      </c>
      <c r="T357" s="3">
        <f t="shared" si="37"/>
        <v>536</v>
      </c>
      <c r="U357" s="1">
        <v>18.89</v>
      </c>
      <c r="V357" s="1">
        <v>86.17</v>
      </c>
      <c r="W357" s="9">
        <f t="shared" si="38"/>
        <v>500</v>
      </c>
      <c r="X357" s="1">
        <v>4.32</v>
      </c>
      <c r="Y357" s="1">
        <v>6.05</v>
      </c>
      <c r="Z357" s="1">
        <v>71.819999999999993</v>
      </c>
      <c r="AA357" s="1">
        <v>0.15</v>
      </c>
      <c r="AB357" s="1">
        <v>0.32</v>
      </c>
      <c r="AC357" s="1">
        <v>-0.04</v>
      </c>
      <c r="AD357" s="1">
        <v>1.69</v>
      </c>
      <c r="AE357" s="1">
        <v>4.8499999999999996</v>
      </c>
      <c r="AF357" s="1">
        <v>1.84</v>
      </c>
      <c r="AG357" s="1">
        <v>0.18</v>
      </c>
      <c r="AH357" s="3">
        <f t="shared" si="39"/>
        <v>494</v>
      </c>
      <c r="AI357" s="1">
        <v>7.45</v>
      </c>
      <c r="AJ357" s="1" t="s">
        <v>33</v>
      </c>
      <c r="AK357" s="1">
        <v>2021</v>
      </c>
      <c r="AL357" s="3">
        <f>$H$1*H357+$J$1*J357+$T$1*T357+$AH$1*AH357</f>
        <v>484.34999999999997</v>
      </c>
      <c r="AM357" s="12">
        <f t="shared" si="41"/>
        <v>355</v>
      </c>
    </row>
    <row r="358" spans="1:39" x14ac:dyDescent="0.35">
      <c r="A358" s="1" t="s">
        <v>1449</v>
      </c>
      <c r="B358" s="1" t="s">
        <v>71</v>
      </c>
      <c r="C358" s="1" t="s">
        <v>1189</v>
      </c>
      <c r="D358" s="1" t="s">
        <v>91</v>
      </c>
      <c r="E358" s="1">
        <v>28</v>
      </c>
      <c r="F358" s="1">
        <v>1991</v>
      </c>
      <c r="G358" s="1">
        <v>3.02</v>
      </c>
      <c r="H358" s="3">
        <f t="shared" si="35"/>
        <v>987</v>
      </c>
      <c r="I358" s="1">
        <v>107.92</v>
      </c>
      <c r="J358" s="3">
        <f t="shared" si="36"/>
        <v>185</v>
      </c>
      <c r="K358" s="1">
        <v>121.97</v>
      </c>
      <c r="L358" s="1">
        <v>88.46</v>
      </c>
      <c r="M358" s="9">
        <f t="shared" si="40"/>
        <v>137</v>
      </c>
      <c r="N358" s="1">
        <v>1821.94</v>
      </c>
      <c r="O358" s="1">
        <v>634.98</v>
      </c>
      <c r="P358" s="1">
        <v>56.05</v>
      </c>
      <c r="Q358" s="1">
        <v>61.04</v>
      </c>
      <c r="R358" s="1">
        <v>91.76</v>
      </c>
      <c r="S358" s="1">
        <v>40.909999999999997</v>
      </c>
      <c r="T358" s="3">
        <f t="shared" si="37"/>
        <v>188</v>
      </c>
      <c r="U358" s="1">
        <v>47.03</v>
      </c>
      <c r="V358" s="1">
        <v>87.17</v>
      </c>
      <c r="W358" s="9">
        <f t="shared" si="38"/>
        <v>454</v>
      </c>
      <c r="X358" s="1">
        <v>9.09</v>
      </c>
      <c r="Y358" s="1">
        <v>10.01</v>
      </c>
      <c r="Z358" s="1">
        <v>90.03</v>
      </c>
      <c r="AA358" s="1">
        <v>1.07</v>
      </c>
      <c r="AB358" s="1">
        <v>0.28999999999999998</v>
      </c>
      <c r="AC358" s="1">
        <v>0.75</v>
      </c>
      <c r="AD358" s="1">
        <v>4.05</v>
      </c>
      <c r="AE358" s="1">
        <v>7.96</v>
      </c>
      <c r="AF358" s="1">
        <v>1.02</v>
      </c>
      <c r="AG358" s="1">
        <v>0.02</v>
      </c>
      <c r="AH358" s="3">
        <f t="shared" si="39"/>
        <v>916</v>
      </c>
      <c r="AI358" s="1">
        <v>12.05</v>
      </c>
      <c r="AJ358" s="1" t="s">
        <v>37</v>
      </c>
      <c r="AK358" s="1">
        <v>2021</v>
      </c>
      <c r="AL358" s="3">
        <f>$H$1*H358+$J$1*J358+$T$1*T358+$AH$1*AH358</f>
        <v>485.25</v>
      </c>
      <c r="AM358" s="12">
        <f t="shared" si="41"/>
        <v>356</v>
      </c>
    </row>
    <row r="359" spans="1:39" x14ac:dyDescent="0.35">
      <c r="A359" s="1" t="s">
        <v>690</v>
      </c>
      <c r="B359" s="1" t="s">
        <v>57</v>
      </c>
      <c r="C359" s="1" t="s">
        <v>26</v>
      </c>
      <c r="D359" s="1" t="s">
        <v>75</v>
      </c>
      <c r="E359" s="1">
        <v>24</v>
      </c>
      <c r="F359" s="1">
        <v>1996</v>
      </c>
      <c r="G359" s="1">
        <v>19.45</v>
      </c>
      <c r="H359" s="3">
        <f t="shared" si="35"/>
        <v>392</v>
      </c>
      <c r="I359" s="1">
        <v>34.96</v>
      </c>
      <c r="J359" s="3">
        <f t="shared" si="36"/>
        <v>650</v>
      </c>
      <c r="K359" s="1">
        <v>43.84</v>
      </c>
      <c r="L359" s="1">
        <v>79.36</v>
      </c>
      <c r="M359" s="9">
        <f t="shared" si="40"/>
        <v>598</v>
      </c>
      <c r="N359" s="1">
        <v>618.84</v>
      </c>
      <c r="O359" s="1">
        <v>113.87</v>
      </c>
      <c r="P359" s="1">
        <v>17.3</v>
      </c>
      <c r="Q359" s="1">
        <v>20.079999999999998</v>
      </c>
      <c r="R359" s="1">
        <v>86.2</v>
      </c>
      <c r="S359" s="1">
        <v>13.32</v>
      </c>
      <c r="T359" s="3">
        <f t="shared" si="37"/>
        <v>649</v>
      </c>
      <c r="U359" s="1">
        <v>16.45</v>
      </c>
      <c r="V359" s="1">
        <v>81.12</v>
      </c>
      <c r="W359" s="9">
        <f t="shared" si="38"/>
        <v>756</v>
      </c>
      <c r="X359" s="1">
        <v>3.92</v>
      </c>
      <c r="Y359" s="1">
        <v>5.48</v>
      </c>
      <c r="Z359" s="1">
        <v>70.099999999999994</v>
      </c>
      <c r="AA359" s="1">
        <v>0.5</v>
      </c>
      <c r="AB359" s="1">
        <v>0.37</v>
      </c>
      <c r="AC359" s="1">
        <v>0.18</v>
      </c>
      <c r="AD359" s="1">
        <v>2.25</v>
      </c>
      <c r="AE359" s="1">
        <v>0.97</v>
      </c>
      <c r="AF359" s="1">
        <v>1.93</v>
      </c>
      <c r="AG359" s="1">
        <v>0.8</v>
      </c>
      <c r="AH359" s="3">
        <f t="shared" si="39"/>
        <v>188</v>
      </c>
      <c r="AI359" s="1">
        <v>3.14</v>
      </c>
      <c r="AJ359" s="1" t="s">
        <v>50</v>
      </c>
      <c r="AK359" s="1">
        <v>2021</v>
      </c>
      <c r="AL359" s="3">
        <f>$H$1*H359+$J$1*J359+$T$1*T359+$AH$1*AH359</f>
        <v>485.34999999999997</v>
      </c>
      <c r="AM359" s="12">
        <f t="shared" si="41"/>
        <v>357</v>
      </c>
    </row>
    <row r="360" spans="1:39" x14ac:dyDescent="0.35">
      <c r="A360" s="1" t="s">
        <v>864</v>
      </c>
      <c r="B360" s="1" t="s">
        <v>101</v>
      </c>
      <c r="C360" s="1" t="s">
        <v>82</v>
      </c>
      <c r="D360" s="1" t="s">
        <v>242</v>
      </c>
      <c r="E360" s="1">
        <v>27</v>
      </c>
      <c r="F360" s="1">
        <v>1992</v>
      </c>
      <c r="G360" s="1">
        <v>5.0199999999999996</v>
      </c>
      <c r="H360" s="3">
        <f t="shared" si="35"/>
        <v>894</v>
      </c>
      <c r="I360" s="1">
        <v>42.4</v>
      </c>
      <c r="J360" s="3">
        <f t="shared" si="36"/>
        <v>482</v>
      </c>
      <c r="K360" s="1">
        <v>53.33</v>
      </c>
      <c r="L360" s="1">
        <v>79.44</v>
      </c>
      <c r="M360" s="9">
        <f t="shared" si="40"/>
        <v>595</v>
      </c>
      <c r="N360" s="1">
        <v>704.16</v>
      </c>
      <c r="O360" s="1">
        <v>180.95</v>
      </c>
      <c r="P360" s="1">
        <v>21.21</v>
      </c>
      <c r="Q360" s="1">
        <v>23.95</v>
      </c>
      <c r="R360" s="1">
        <v>88.54</v>
      </c>
      <c r="S360" s="1">
        <v>15.91</v>
      </c>
      <c r="T360" s="3">
        <f t="shared" si="37"/>
        <v>550</v>
      </c>
      <c r="U360" s="1">
        <v>20.07</v>
      </c>
      <c r="V360" s="1">
        <v>79.39</v>
      </c>
      <c r="W360" s="9">
        <f t="shared" si="38"/>
        <v>838</v>
      </c>
      <c r="X360" s="1">
        <v>4.13</v>
      </c>
      <c r="Y360" s="1">
        <v>5.74</v>
      </c>
      <c r="Z360" s="1">
        <v>72.489999999999995</v>
      </c>
      <c r="AA360" s="1">
        <v>-0.04</v>
      </c>
      <c r="AB360" s="1">
        <v>0.08</v>
      </c>
      <c r="AC360" s="1">
        <v>-0.16</v>
      </c>
      <c r="AD360" s="1">
        <v>1.89</v>
      </c>
      <c r="AE360" s="1">
        <v>4.0599999999999996</v>
      </c>
      <c r="AF360" s="1">
        <v>2.13</v>
      </c>
      <c r="AG360" s="1">
        <v>0.39</v>
      </c>
      <c r="AH360" s="3">
        <f t="shared" si="39"/>
        <v>300</v>
      </c>
      <c r="AI360" s="1">
        <v>4.54</v>
      </c>
      <c r="AJ360" s="1" t="s">
        <v>46</v>
      </c>
      <c r="AK360" s="1">
        <v>2021</v>
      </c>
      <c r="AL360" s="3">
        <f>$H$1*H360+$J$1*J360+$T$1*T360+$AH$1*AH360</f>
        <v>485.6</v>
      </c>
      <c r="AM360" s="12">
        <f t="shared" si="41"/>
        <v>358</v>
      </c>
    </row>
    <row r="361" spans="1:39" x14ac:dyDescent="0.35">
      <c r="A361" s="1" t="s">
        <v>1450</v>
      </c>
      <c r="B361" s="1" t="s">
        <v>25</v>
      </c>
      <c r="C361" s="1" t="s">
        <v>1189</v>
      </c>
      <c r="D361" s="1" t="s">
        <v>58</v>
      </c>
      <c r="E361" s="1">
        <v>26</v>
      </c>
      <c r="F361" s="1">
        <v>1994</v>
      </c>
      <c r="G361" s="1">
        <v>14.4</v>
      </c>
      <c r="H361" s="3">
        <f t="shared" si="35"/>
        <v>559</v>
      </c>
      <c r="I361" s="1">
        <v>91.45</v>
      </c>
      <c r="J361" s="3">
        <f t="shared" si="36"/>
        <v>199</v>
      </c>
      <c r="K361" s="1">
        <v>101.45</v>
      </c>
      <c r="L361" s="1">
        <v>90.36</v>
      </c>
      <c r="M361" s="9">
        <f t="shared" si="40"/>
        <v>74</v>
      </c>
      <c r="N361" s="1">
        <v>1772.99</v>
      </c>
      <c r="O361" s="1">
        <v>522.29999999999995</v>
      </c>
      <c r="P361" s="1">
        <v>36.39</v>
      </c>
      <c r="Q361" s="1">
        <v>38.590000000000003</v>
      </c>
      <c r="R361" s="1">
        <v>94.2</v>
      </c>
      <c r="S361" s="1">
        <v>42.52</v>
      </c>
      <c r="T361" s="3">
        <f t="shared" si="37"/>
        <v>185</v>
      </c>
      <c r="U361" s="1">
        <v>45.94</v>
      </c>
      <c r="V361" s="1">
        <v>92.81</v>
      </c>
      <c r="W361" s="9">
        <f t="shared" si="38"/>
        <v>138</v>
      </c>
      <c r="X361" s="1">
        <v>11.41</v>
      </c>
      <c r="Y361" s="1">
        <v>14.83</v>
      </c>
      <c r="Z361" s="1">
        <v>77.319999999999993</v>
      </c>
      <c r="AA361" s="1">
        <v>0.1</v>
      </c>
      <c r="AB361" s="1">
        <v>0.1</v>
      </c>
      <c r="AC361" s="1">
        <v>0</v>
      </c>
      <c r="AD361" s="1">
        <v>0.8</v>
      </c>
      <c r="AE361" s="1">
        <v>11.29</v>
      </c>
      <c r="AF361" s="1">
        <v>0.83</v>
      </c>
      <c r="AG361" s="1">
        <v>-0.02</v>
      </c>
      <c r="AH361" s="3">
        <f t="shared" si="39"/>
        <v>1047</v>
      </c>
      <c r="AI361" s="1">
        <v>9.09</v>
      </c>
      <c r="AJ361" s="1" t="s">
        <v>33</v>
      </c>
      <c r="AK361" s="1">
        <v>2021</v>
      </c>
      <c r="AL361" s="3">
        <f>$H$1*H361+$J$1*J361+$T$1*T361+$AH$1*AH361</f>
        <v>485.9</v>
      </c>
      <c r="AM361" s="12">
        <f t="shared" si="41"/>
        <v>359</v>
      </c>
    </row>
    <row r="362" spans="1:39" x14ac:dyDescent="0.35">
      <c r="A362" s="1" t="s">
        <v>1451</v>
      </c>
      <c r="B362" s="1" t="s">
        <v>57</v>
      </c>
      <c r="C362" s="1" t="s">
        <v>1189</v>
      </c>
      <c r="D362" s="1" t="s">
        <v>185</v>
      </c>
      <c r="E362" s="1">
        <v>30</v>
      </c>
      <c r="F362" s="1">
        <v>1989</v>
      </c>
      <c r="G362" s="1">
        <v>24.48</v>
      </c>
      <c r="H362" s="3">
        <f t="shared" si="35"/>
        <v>236</v>
      </c>
      <c r="I362" s="1">
        <v>58.23</v>
      </c>
      <c r="J362" s="3">
        <f t="shared" si="36"/>
        <v>283</v>
      </c>
      <c r="K362" s="1">
        <v>66.02</v>
      </c>
      <c r="L362" s="1">
        <v>88.05</v>
      </c>
      <c r="M362" s="9">
        <f t="shared" si="40"/>
        <v>151</v>
      </c>
      <c r="N362" s="1">
        <v>1098.1600000000001</v>
      </c>
      <c r="O362" s="1">
        <v>276.14</v>
      </c>
      <c r="P362" s="1">
        <v>23.78</v>
      </c>
      <c r="Q362" s="1">
        <v>25.86</v>
      </c>
      <c r="R362" s="1">
        <v>91.98</v>
      </c>
      <c r="S362" s="1">
        <v>25.18</v>
      </c>
      <c r="T362" s="3">
        <f t="shared" si="37"/>
        <v>283</v>
      </c>
      <c r="U362" s="1">
        <v>26.94</v>
      </c>
      <c r="V362" s="1">
        <v>93.15</v>
      </c>
      <c r="W362" s="9">
        <f t="shared" si="38"/>
        <v>125</v>
      </c>
      <c r="X362" s="1">
        <v>7.66</v>
      </c>
      <c r="Y362" s="1">
        <v>10.85</v>
      </c>
      <c r="Z362" s="1">
        <v>71.5</v>
      </c>
      <c r="AA362" s="1">
        <v>0.09</v>
      </c>
      <c r="AB362" s="1">
        <v>0.08</v>
      </c>
      <c r="AC362" s="1">
        <v>-0.09</v>
      </c>
      <c r="AD362" s="1">
        <v>0.43</v>
      </c>
      <c r="AE362" s="1">
        <v>5.19</v>
      </c>
      <c r="AF362" s="1">
        <v>0.28000000000000003</v>
      </c>
      <c r="AG362" s="1">
        <v>0</v>
      </c>
      <c r="AH362" s="3">
        <f t="shared" si="39"/>
        <v>976</v>
      </c>
      <c r="AI362" s="1">
        <v>4.2699999999999996</v>
      </c>
      <c r="AJ362" s="1" t="s">
        <v>33</v>
      </c>
      <c r="AK362" s="1">
        <v>2021</v>
      </c>
      <c r="AL362" s="3">
        <f>$H$1*H362+$J$1*J362+$T$1*T362+$AH$1*AH362</f>
        <v>486.20000000000005</v>
      </c>
      <c r="AM362" s="12">
        <f t="shared" si="41"/>
        <v>360</v>
      </c>
    </row>
    <row r="363" spans="1:39" x14ac:dyDescent="0.35">
      <c r="A363" s="1" t="s">
        <v>977</v>
      </c>
      <c r="B363" s="1" t="s">
        <v>57</v>
      </c>
      <c r="C363" s="1" t="s">
        <v>82</v>
      </c>
      <c r="D363" s="1" t="s">
        <v>178</v>
      </c>
      <c r="E363" s="1">
        <v>24</v>
      </c>
      <c r="F363" s="1">
        <v>1996</v>
      </c>
      <c r="G363" s="1">
        <v>7.28</v>
      </c>
      <c r="H363" s="3">
        <f t="shared" si="35"/>
        <v>797</v>
      </c>
      <c r="I363" s="1">
        <v>36.869999999999997</v>
      </c>
      <c r="J363" s="3">
        <f t="shared" si="36"/>
        <v>606</v>
      </c>
      <c r="K363" s="1">
        <v>51.49</v>
      </c>
      <c r="L363" s="1">
        <v>71.34</v>
      </c>
      <c r="M363" s="9">
        <f t="shared" si="40"/>
        <v>1017</v>
      </c>
      <c r="N363" s="1">
        <v>639.17999999999995</v>
      </c>
      <c r="O363" s="1">
        <v>187.36</v>
      </c>
      <c r="P363" s="1">
        <v>17.100000000000001</v>
      </c>
      <c r="Q363" s="1">
        <v>22</v>
      </c>
      <c r="R363" s="1">
        <v>77.87</v>
      </c>
      <c r="S363" s="1">
        <v>15.79</v>
      </c>
      <c r="T363" s="3">
        <f t="shared" si="37"/>
        <v>558</v>
      </c>
      <c r="U363" s="1">
        <v>19.93</v>
      </c>
      <c r="V363" s="1">
        <v>79.17</v>
      </c>
      <c r="W363" s="9">
        <f t="shared" si="38"/>
        <v>845</v>
      </c>
      <c r="X363" s="1">
        <v>3.12</v>
      </c>
      <c r="Y363" s="1">
        <v>6.35</v>
      </c>
      <c r="Z363" s="1">
        <v>50.1</v>
      </c>
      <c r="AA363" s="1">
        <v>0.69</v>
      </c>
      <c r="AB363" s="1">
        <v>0.31</v>
      </c>
      <c r="AC363" s="1">
        <v>0.38</v>
      </c>
      <c r="AD363" s="1">
        <v>2.5499999999999998</v>
      </c>
      <c r="AE363" s="1">
        <v>2.04</v>
      </c>
      <c r="AF363" s="1">
        <v>1.89</v>
      </c>
      <c r="AG363" s="1">
        <v>0.81</v>
      </c>
      <c r="AH363" s="3">
        <f t="shared" si="39"/>
        <v>185</v>
      </c>
      <c r="AI363" s="1">
        <v>3.82</v>
      </c>
      <c r="AJ363" s="1" t="s">
        <v>33</v>
      </c>
      <c r="AK363" s="1">
        <v>2021</v>
      </c>
      <c r="AL363" s="3">
        <f>$H$1*H363+$J$1*J363+$T$1*T363+$AH$1*AH363</f>
        <v>486.8</v>
      </c>
      <c r="AM363" s="12">
        <f t="shared" si="41"/>
        <v>361</v>
      </c>
    </row>
    <row r="364" spans="1:39" x14ac:dyDescent="0.35">
      <c r="A364" s="1" t="s">
        <v>1259</v>
      </c>
      <c r="B364" s="1" t="s">
        <v>646</v>
      </c>
      <c r="C364" s="1" t="s">
        <v>1189</v>
      </c>
      <c r="D364" s="1" t="s">
        <v>120</v>
      </c>
      <c r="E364" s="1">
        <v>27</v>
      </c>
      <c r="F364" s="1">
        <v>1993</v>
      </c>
      <c r="G364" s="1">
        <v>1.77</v>
      </c>
      <c r="H364" s="3">
        <f t="shared" si="35"/>
        <v>1056</v>
      </c>
      <c r="I364" s="1">
        <v>64.95</v>
      </c>
      <c r="J364" s="3">
        <f t="shared" si="36"/>
        <v>252</v>
      </c>
      <c r="K364" s="1">
        <v>84.97</v>
      </c>
      <c r="L364" s="1">
        <v>76.52</v>
      </c>
      <c r="M364" s="9">
        <f t="shared" si="40"/>
        <v>752</v>
      </c>
      <c r="N364" s="1">
        <v>1327.05</v>
      </c>
      <c r="O364" s="1">
        <v>342.9</v>
      </c>
      <c r="P364" s="1">
        <v>25.03</v>
      </c>
      <c r="Q364" s="1">
        <v>29.93</v>
      </c>
      <c r="R364" s="1">
        <v>83.32</v>
      </c>
      <c r="S364" s="1">
        <v>26.05</v>
      </c>
      <c r="T364" s="3">
        <f t="shared" si="37"/>
        <v>274</v>
      </c>
      <c r="U364" s="1">
        <v>32.08</v>
      </c>
      <c r="V364" s="1">
        <v>81.37</v>
      </c>
      <c r="W364" s="9">
        <f t="shared" si="38"/>
        <v>746</v>
      </c>
      <c r="X364" s="1">
        <v>11.9</v>
      </c>
      <c r="Y364" s="1">
        <v>17.09</v>
      </c>
      <c r="Z364" s="1">
        <v>70.69</v>
      </c>
      <c r="AA364" s="1">
        <v>-0.04</v>
      </c>
      <c r="AB364" s="1">
        <v>0.02</v>
      </c>
      <c r="AC364" s="1">
        <v>-0.1</v>
      </c>
      <c r="AD364" s="1">
        <v>0.99</v>
      </c>
      <c r="AE364" s="1">
        <v>8.9700000000000006</v>
      </c>
      <c r="AF364" s="1">
        <v>0.06</v>
      </c>
      <c r="AG364" s="1">
        <v>0.06</v>
      </c>
      <c r="AH364" s="3">
        <f t="shared" si="39"/>
        <v>753</v>
      </c>
      <c r="AI364" s="1">
        <v>8.07</v>
      </c>
      <c r="AJ364" s="1" t="s">
        <v>37</v>
      </c>
      <c r="AK364" s="1">
        <v>2021</v>
      </c>
      <c r="AL364" s="3">
        <f>$H$1*H364+$J$1*J364+$T$1*T364+$AH$1*AH364</f>
        <v>488.20000000000005</v>
      </c>
      <c r="AM364" s="12">
        <f t="shared" si="41"/>
        <v>362</v>
      </c>
    </row>
    <row r="365" spans="1:39" x14ac:dyDescent="0.35">
      <c r="A365" s="1" t="s">
        <v>1452</v>
      </c>
      <c r="B365" s="1" t="s">
        <v>39</v>
      </c>
      <c r="C365" s="1" t="s">
        <v>1189</v>
      </c>
      <c r="D365" s="1" t="s">
        <v>213</v>
      </c>
      <c r="E365" s="1">
        <v>20</v>
      </c>
      <c r="F365" s="1">
        <v>2000</v>
      </c>
      <c r="G365" s="1">
        <v>1.97</v>
      </c>
      <c r="H365" s="3">
        <f t="shared" si="35"/>
        <v>1047</v>
      </c>
      <c r="I365" s="1">
        <v>53.08</v>
      </c>
      <c r="J365" s="3">
        <f t="shared" si="36"/>
        <v>332</v>
      </c>
      <c r="K365" s="1">
        <v>67.91</v>
      </c>
      <c r="L365" s="1">
        <v>77.930000000000007</v>
      </c>
      <c r="M365" s="9">
        <f t="shared" si="40"/>
        <v>679</v>
      </c>
      <c r="N365" s="1">
        <v>961.96</v>
      </c>
      <c r="O365" s="1">
        <v>242.95</v>
      </c>
      <c r="P365" s="1">
        <v>20.059999999999999</v>
      </c>
      <c r="Q365" s="1">
        <v>25.1</v>
      </c>
      <c r="R365" s="1">
        <v>80.05</v>
      </c>
      <c r="S365" s="1">
        <v>24.99</v>
      </c>
      <c r="T365" s="3">
        <f t="shared" si="37"/>
        <v>287</v>
      </c>
      <c r="U365" s="1">
        <v>29.91</v>
      </c>
      <c r="V365" s="1">
        <v>83.23</v>
      </c>
      <c r="W365" s="9">
        <f t="shared" si="38"/>
        <v>666</v>
      </c>
      <c r="X365" s="1">
        <v>6.92</v>
      </c>
      <c r="Y365" s="1">
        <v>11</v>
      </c>
      <c r="Z365" s="1">
        <v>63.62</v>
      </c>
      <c r="AA365" s="1">
        <v>0</v>
      </c>
      <c r="AB365" s="1">
        <v>0.12</v>
      </c>
      <c r="AC365" s="1">
        <v>-0.09</v>
      </c>
      <c r="AD365" s="1">
        <v>1</v>
      </c>
      <c r="AE365" s="1">
        <v>2.0299999999999998</v>
      </c>
      <c r="AF365" s="1">
        <v>0.93</v>
      </c>
      <c r="AG365" s="1">
        <v>0.09</v>
      </c>
      <c r="AH365" s="3">
        <f t="shared" si="39"/>
        <v>653</v>
      </c>
      <c r="AI365" s="1">
        <v>2.91</v>
      </c>
      <c r="AJ365" s="1" t="s">
        <v>37</v>
      </c>
      <c r="AK365" s="1">
        <v>2021</v>
      </c>
      <c r="AL365" s="3">
        <f>$H$1*H365+$J$1*J365+$T$1*T365+$AH$1*AH365</f>
        <v>488.54999999999995</v>
      </c>
      <c r="AM365" s="12">
        <f t="shared" si="41"/>
        <v>363</v>
      </c>
    </row>
    <row r="366" spans="1:39" x14ac:dyDescent="0.35">
      <c r="A366" s="1" t="s">
        <v>1453</v>
      </c>
      <c r="B366" s="1" t="s">
        <v>81</v>
      </c>
      <c r="C366" s="1" t="s">
        <v>1207</v>
      </c>
      <c r="D366" s="1" t="s">
        <v>152</v>
      </c>
      <c r="E366" s="1">
        <v>17</v>
      </c>
      <c r="F366" s="1">
        <v>2003</v>
      </c>
      <c r="G366" s="1">
        <v>3.31</v>
      </c>
      <c r="H366" s="3">
        <f t="shared" si="35"/>
        <v>972</v>
      </c>
      <c r="I366" s="1">
        <v>38.4</v>
      </c>
      <c r="J366" s="3">
        <f t="shared" si="36"/>
        <v>569</v>
      </c>
      <c r="K366" s="1">
        <v>49.77</v>
      </c>
      <c r="L366" s="1">
        <v>77.459999999999994</v>
      </c>
      <c r="M366" s="9">
        <f t="shared" si="40"/>
        <v>705</v>
      </c>
      <c r="N366" s="1">
        <v>682.51</v>
      </c>
      <c r="O366" s="1">
        <v>195.29</v>
      </c>
      <c r="P366" s="1">
        <v>14.19</v>
      </c>
      <c r="Q366" s="1">
        <v>17.149999999999999</v>
      </c>
      <c r="R366" s="1">
        <v>82.88</v>
      </c>
      <c r="S366" s="1">
        <v>20.22</v>
      </c>
      <c r="T366" s="3">
        <f t="shared" si="37"/>
        <v>391</v>
      </c>
      <c r="U366" s="1">
        <v>22.42</v>
      </c>
      <c r="V366" s="1">
        <v>90.73</v>
      </c>
      <c r="W366" s="9">
        <f t="shared" si="38"/>
        <v>238</v>
      </c>
      <c r="X366" s="1">
        <v>2.92</v>
      </c>
      <c r="Y366" s="1">
        <v>8</v>
      </c>
      <c r="Z366" s="1">
        <v>36.9</v>
      </c>
      <c r="AA366" s="1">
        <v>-0.05</v>
      </c>
      <c r="AB366" s="1">
        <v>0.11</v>
      </c>
      <c r="AC366" s="1">
        <v>0.01</v>
      </c>
      <c r="AD366" s="1">
        <v>0.57999999999999996</v>
      </c>
      <c r="AE366" s="1">
        <v>1.76</v>
      </c>
      <c r="AF366" s="1">
        <v>0.62</v>
      </c>
      <c r="AG366" s="1">
        <v>0.36</v>
      </c>
      <c r="AH366" s="3">
        <f t="shared" si="39"/>
        <v>315</v>
      </c>
      <c r="AI366" s="1">
        <v>3.59</v>
      </c>
      <c r="AJ366" s="1" t="s">
        <v>50</v>
      </c>
      <c r="AK366" s="1">
        <v>2021</v>
      </c>
      <c r="AL366" s="3">
        <f>$H$1*H366+$J$1*J366+$T$1*T366+$AH$1*AH366</f>
        <v>488.59999999999997</v>
      </c>
      <c r="AM366" s="12">
        <f t="shared" si="41"/>
        <v>364</v>
      </c>
    </row>
    <row r="367" spans="1:39" x14ac:dyDescent="0.35">
      <c r="A367" s="1" t="s">
        <v>1454</v>
      </c>
      <c r="B367" s="1" t="s">
        <v>68</v>
      </c>
      <c r="C367" s="1" t="s">
        <v>1207</v>
      </c>
      <c r="D367" s="1" t="s">
        <v>69</v>
      </c>
      <c r="E367" s="1">
        <v>29</v>
      </c>
      <c r="F367" s="1">
        <v>1991</v>
      </c>
      <c r="G367" s="1">
        <v>12.4</v>
      </c>
      <c r="H367" s="3">
        <f t="shared" si="35"/>
        <v>635</v>
      </c>
      <c r="I367" s="1">
        <v>36.619999999999997</v>
      </c>
      <c r="J367" s="3">
        <f t="shared" si="36"/>
        <v>617</v>
      </c>
      <c r="K367" s="1">
        <v>47.9</v>
      </c>
      <c r="L367" s="1">
        <v>76.7</v>
      </c>
      <c r="M367" s="9">
        <f t="shared" si="40"/>
        <v>745</v>
      </c>
      <c r="N367" s="1">
        <v>627.26</v>
      </c>
      <c r="O367" s="1">
        <v>220.95</v>
      </c>
      <c r="P367" s="1">
        <v>17.239999999999998</v>
      </c>
      <c r="Q367" s="1">
        <v>20.010000000000002</v>
      </c>
      <c r="R367" s="1">
        <v>86.37</v>
      </c>
      <c r="S367" s="1">
        <v>15.79</v>
      </c>
      <c r="T367" s="3">
        <f t="shared" si="37"/>
        <v>558</v>
      </c>
      <c r="U367" s="1">
        <v>19.71</v>
      </c>
      <c r="V367" s="1">
        <v>79.73</v>
      </c>
      <c r="W367" s="9">
        <f t="shared" si="38"/>
        <v>826</v>
      </c>
      <c r="X367" s="1">
        <v>2.83</v>
      </c>
      <c r="Y367" s="1">
        <v>6.14</v>
      </c>
      <c r="Z367" s="1">
        <v>45.29</v>
      </c>
      <c r="AA367" s="1">
        <v>-0.02</v>
      </c>
      <c r="AB367" s="1">
        <v>0.06</v>
      </c>
      <c r="AC367" s="1">
        <v>0.05</v>
      </c>
      <c r="AD367" s="1">
        <v>0.45</v>
      </c>
      <c r="AE367" s="1">
        <v>2</v>
      </c>
      <c r="AF367" s="1">
        <v>0.86</v>
      </c>
      <c r="AG367" s="1">
        <v>0.56000000000000005</v>
      </c>
      <c r="AH367" s="3">
        <f t="shared" si="39"/>
        <v>234</v>
      </c>
      <c r="AI367" s="1">
        <v>2.81</v>
      </c>
      <c r="AJ367" s="1" t="s">
        <v>28</v>
      </c>
      <c r="AK367" s="1">
        <v>2021</v>
      </c>
      <c r="AL367" s="3">
        <f>$H$1*H367+$J$1*J367+$T$1*T367+$AH$1*AH367</f>
        <v>489.15</v>
      </c>
      <c r="AM367" s="12">
        <f t="shared" si="41"/>
        <v>365</v>
      </c>
    </row>
    <row r="368" spans="1:39" x14ac:dyDescent="0.35">
      <c r="A368" s="1" t="s">
        <v>1455</v>
      </c>
      <c r="B368" s="1" t="s">
        <v>160</v>
      </c>
      <c r="C368" s="1" t="s">
        <v>1189</v>
      </c>
      <c r="D368" s="1" t="s">
        <v>412</v>
      </c>
      <c r="E368" s="1">
        <v>27</v>
      </c>
      <c r="F368" s="1">
        <v>1992</v>
      </c>
      <c r="G368" s="1">
        <v>14.74</v>
      </c>
      <c r="H368" s="3">
        <f t="shared" si="35"/>
        <v>544</v>
      </c>
      <c r="I368" s="1">
        <v>41.93</v>
      </c>
      <c r="J368" s="3">
        <f t="shared" si="36"/>
        <v>493</v>
      </c>
      <c r="K368" s="1">
        <v>49.36</v>
      </c>
      <c r="L368" s="1">
        <v>85.08</v>
      </c>
      <c r="M368" s="9">
        <f t="shared" si="40"/>
        <v>295</v>
      </c>
      <c r="N368" s="1">
        <v>829.51</v>
      </c>
      <c r="O368" s="1">
        <v>200.77</v>
      </c>
      <c r="P368" s="1">
        <v>16.84</v>
      </c>
      <c r="Q368" s="1">
        <v>17.850000000000001</v>
      </c>
      <c r="R368" s="1">
        <v>93.88</v>
      </c>
      <c r="S368" s="1">
        <v>17.05</v>
      </c>
      <c r="T368" s="3">
        <f t="shared" si="37"/>
        <v>503</v>
      </c>
      <c r="U368" s="1">
        <v>19.22</v>
      </c>
      <c r="V368" s="1">
        <v>88.03</v>
      </c>
      <c r="W368" s="9">
        <f t="shared" si="38"/>
        <v>405</v>
      </c>
      <c r="X368" s="1">
        <v>7.03</v>
      </c>
      <c r="Y368" s="1">
        <v>10.42</v>
      </c>
      <c r="Z368" s="1">
        <v>66.84</v>
      </c>
      <c r="AA368" s="1">
        <v>0.04</v>
      </c>
      <c r="AB368" s="1">
        <v>0.04</v>
      </c>
      <c r="AC368" s="1">
        <v>0</v>
      </c>
      <c r="AD368" s="1">
        <v>0.83</v>
      </c>
      <c r="AE368" s="1">
        <v>4.12</v>
      </c>
      <c r="AF368" s="1">
        <v>0.39</v>
      </c>
      <c r="AG368" s="1">
        <v>0.21</v>
      </c>
      <c r="AH368" s="3">
        <f t="shared" si="39"/>
        <v>459</v>
      </c>
      <c r="AI368" s="1">
        <v>2.93</v>
      </c>
      <c r="AJ368" s="1" t="s">
        <v>33</v>
      </c>
      <c r="AK368" s="1">
        <v>2021</v>
      </c>
      <c r="AL368" s="3">
        <f>$H$1*H368+$J$1*J368+$T$1*T368+$AH$1*AH368</f>
        <v>490.4</v>
      </c>
      <c r="AM368" s="12">
        <f t="shared" si="41"/>
        <v>366</v>
      </c>
    </row>
    <row r="369" spans="1:39" x14ac:dyDescent="0.35">
      <c r="A369" s="1" t="s">
        <v>1456</v>
      </c>
      <c r="B369" s="1" t="s">
        <v>110</v>
      </c>
      <c r="C369" s="1" t="s">
        <v>1203</v>
      </c>
      <c r="D369" s="1" t="s">
        <v>111</v>
      </c>
      <c r="E369" s="1">
        <v>23</v>
      </c>
      <c r="F369" s="1">
        <v>1996</v>
      </c>
      <c r="G369" s="1">
        <v>24.22</v>
      </c>
      <c r="H369" s="3">
        <f t="shared" si="35"/>
        <v>250</v>
      </c>
      <c r="I369" s="1">
        <v>49.52</v>
      </c>
      <c r="J369" s="3">
        <f t="shared" si="36"/>
        <v>369</v>
      </c>
      <c r="K369" s="1">
        <v>56.37</v>
      </c>
      <c r="L369" s="1">
        <v>88.04</v>
      </c>
      <c r="M369" s="9">
        <f t="shared" si="40"/>
        <v>152</v>
      </c>
      <c r="N369" s="1">
        <v>925.41</v>
      </c>
      <c r="O369" s="1">
        <v>191.83</v>
      </c>
      <c r="P369" s="1">
        <v>20.02</v>
      </c>
      <c r="Q369" s="1">
        <v>22.69</v>
      </c>
      <c r="R369" s="1">
        <v>88.78</v>
      </c>
      <c r="S369" s="1">
        <v>21.82</v>
      </c>
      <c r="T369" s="3">
        <f t="shared" si="37"/>
        <v>342</v>
      </c>
      <c r="U369" s="1">
        <v>23.27</v>
      </c>
      <c r="V369" s="1">
        <v>93.52</v>
      </c>
      <c r="W369" s="9">
        <f t="shared" si="38"/>
        <v>113</v>
      </c>
      <c r="X369" s="1">
        <v>6.68</v>
      </c>
      <c r="Y369" s="1">
        <v>8.58</v>
      </c>
      <c r="Z369" s="1">
        <v>78.16</v>
      </c>
      <c r="AA369" s="1">
        <v>0.18</v>
      </c>
      <c r="AB369" s="1">
        <v>0.06</v>
      </c>
      <c r="AC369" s="1">
        <v>0.09</v>
      </c>
      <c r="AD369" s="1">
        <v>0.69</v>
      </c>
      <c r="AE369" s="1">
        <v>3.31</v>
      </c>
      <c r="AF369" s="1">
        <v>0.23</v>
      </c>
      <c r="AG369" s="1">
        <v>0.04</v>
      </c>
      <c r="AH369" s="3">
        <f t="shared" si="39"/>
        <v>837</v>
      </c>
      <c r="AI369" s="1">
        <v>2.2799999999999998</v>
      </c>
      <c r="AJ369" s="1" t="s">
        <v>46</v>
      </c>
      <c r="AK369" s="1">
        <v>2021</v>
      </c>
      <c r="AL369" s="3">
        <f>$H$1*H369+$J$1*J369+$T$1*T369+$AH$1*AH369</f>
        <v>490.75</v>
      </c>
      <c r="AM369" s="12">
        <f t="shared" si="41"/>
        <v>367</v>
      </c>
    </row>
    <row r="370" spans="1:39" x14ac:dyDescent="0.35">
      <c r="A370" s="1" t="s">
        <v>1457</v>
      </c>
      <c r="B370" s="1" t="s">
        <v>39</v>
      </c>
      <c r="C370" s="1" t="s">
        <v>1189</v>
      </c>
      <c r="D370" s="1" t="s">
        <v>349</v>
      </c>
      <c r="E370" s="1">
        <v>28</v>
      </c>
      <c r="F370" s="1">
        <v>1991</v>
      </c>
      <c r="G370" s="1">
        <v>22.36</v>
      </c>
      <c r="H370" s="3">
        <f t="shared" si="35"/>
        <v>309</v>
      </c>
      <c r="I370" s="1">
        <v>69.930000000000007</v>
      </c>
      <c r="J370" s="3">
        <f t="shared" si="36"/>
        <v>227</v>
      </c>
      <c r="K370" s="1">
        <v>78.05</v>
      </c>
      <c r="L370" s="1">
        <v>89.57</v>
      </c>
      <c r="M370" s="9">
        <f t="shared" si="40"/>
        <v>96</v>
      </c>
      <c r="N370" s="1">
        <v>1253.74</v>
      </c>
      <c r="O370" s="1">
        <v>292.66000000000003</v>
      </c>
      <c r="P370" s="1">
        <v>31.78</v>
      </c>
      <c r="Q370" s="1">
        <v>33.89</v>
      </c>
      <c r="R370" s="1">
        <v>93.58</v>
      </c>
      <c r="S370" s="1">
        <v>29.98</v>
      </c>
      <c r="T370" s="3">
        <f t="shared" si="37"/>
        <v>235</v>
      </c>
      <c r="U370" s="1">
        <v>32.86</v>
      </c>
      <c r="V370" s="1">
        <v>91.3</v>
      </c>
      <c r="W370" s="9">
        <f t="shared" si="38"/>
        <v>201</v>
      </c>
      <c r="X370" s="1">
        <v>7.12</v>
      </c>
      <c r="Y370" s="1">
        <v>9.7200000000000006</v>
      </c>
      <c r="Z370" s="1">
        <v>73.41</v>
      </c>
      <c r="AA370" s="1">
        <v>-0.04</v>
      </c>
      <c r="AB370" s="1">
        <v>0.12</v>
      </c>
      <c r="AC370" s="1">
        <v>-0.01</v>
      </c>
      <c r="AD370" s="1">
        <v>1.07</v>
      </c>
      <c r="AE370" s="1">
        <v>6.27</v>
      </c>
      <c r="AF370" s="1">
        <v>0.8</v>
      </c>
      <c r="AG370" s="1">
        <v>-0.03</v>
      </c>
      <c r="AH370" s="3">
        <f t="shared" si="39"/>
        <v>1074</v>
      </c>
      <c r="AI370" s="1">
        <v>5.21</v>
      </c>
      <c r="AJ370" s="1" t="s">
        <v>46</v>
      </c>
      <c r="AK370" s="1">
        <v>2021</v>
      </c>
      <c r="AL370" s="3">
        <f>$H$1*H370+$J$1*J370+$T$1*T370+$AH$1*AH370</f>
        <v>491.29999999999995</v>
      </c>
      <c r="AM370" s="12">
        <f t="shared" si="41"/>
        <v>368</v>
      </c>
    </row>
    <row r="371" spans="1:39" x14ac:dyDescent="0.35">
      <c r="A371" s="1" t="s">
        <v>320</v>
      </c>
      <c r="B371" s="1" t="s">
        <v>57</v>
      </c>
      <c r="C371" s="1" t="s">
        <v>26</v>
      </c>
      <c r="D371" s="1" t="s">
        <v>96</v>
      </c>
      <c r="E371" s="1">
        <v>33</v>
      </c>
      <c r="F371" s="1">
        <v>1987</v>
      </c>
      <c r="G371" s="1">
        <v>26.91</v>
      </c>
      <c r="H371" s="3">
        <f t="shared" si="35"/>
        <v>169</v>
      </c>
      <c r="I371" s="1">
        <v>38.99</v>
      </c>
      <c r="J371" s="3">
        <f t="shared" si="36"/>
        <v>556</v>
      </c>
      <c r="K371" s="1">
        <v>54.14</v>
      </c>
      <c r="L371" s="1">
        <v>71.88</v>
      </c>
      <c r="M371" s="9">
        <f t="shared" si="40"/>
        <v>999</v>
      </c>
      <c r="N371" s="1">
        <v>725.64</v>
      </c>
      <c r="O371" s="1">
        <v>223.34</v>
      </c>
      <c r="P371" s="1">
        <v>17.78</v>
      </c>
      <c r="Q371" s="1">
        <v>20.81</v>
      </c>
      <c r="R371" s="1">
        <v>84.99</v>
      </c>
      <c r="S371" s="1">
        <v>14.93</v>
      </c>
      <c r="T371" s="3">
        <f t="shared" si="37"/>
        <v>587</v>
      </c>
      <c r="U371" s="1">
        <v>19.05</v>
      </c>
      <c r="V371" s="1">
        <v>78.430000000000007</v>
      </c>
      <c r="W371" s="9">
        <f t="shared" si="38"/>
        <v>882</v>
      </c>
      <c r="X371" s="1">
        <v>5.34</v>
      </c>
      <c r="Y371" s="1">
        <v>11.75</v>
      </c>
      <c r="Z371" s="1">
        <v>46.1</v>
      </c>
      <c r="AA371" s="1">
        <v>0.3</v>
      </c>
      <c r="AB371" s="1">
        <v>0.22</v>
      </c>
      <c r="AC371" s="1">
        <v>0.1</v>
      </c>
      <c r="AD371" s="1">
        <v>2.31</v>
      </c>
      <c r="AE371" s="1">
        <v>3.86</v>
      </c>
      <c r="AF371" s="1">
        <v>1.57</v>
      </c>
      <c r="AG371" s="1">
        <v>0.22</v>
      </c>
      <c r="AH371" s="3">
        <f t="shared" si="39"/>
        <v>449</v>
      </c>
      <c r="AI371" s="1">
        <v>5.41</v>
      </c>
      <c r="AJ371" s="1" t="s">
        <v>33</v>
      </c>
      <c r="AK371" s="1">
        <v>2021</v>
      </c>
      <c r="AL371" s="3">
        <f>$H$1*H371+$J$1*J371+$T$1*T371+$AH$1*AH371</f>
        <v>492.95</v>
      </c>
      <c r="AM371" s="12">
        <f t="shared" si="41"/>
        <v>369</v>
      </c>
    </row>
    <row r="372" spans="1:39" x14ac:dyDescent="0.35">
      <c r="A372" s="1" t="s">
        <v>770</v>
      </c>
      <c r="B372" s="1" t="s">
        <v>57</v>
      </c>
      <c r="C372" s="1" t="s">
        <v>26</v>
      </c>
      <c r="D372" s="1" t="s">
        <v>172</v>
      </c>
      <c r="E372" s="1">
        <v>30</v>
      </c>
      <c r="F372" s="1">
        <v>1990</v>
      </c>
      <c r="G372" s="1">
        <v>7.08</v>
      </c>
      <c r="H372" s="3">
        <f t="shared" si="35"/>
        <v>805</v>
      </c>
      <c r="I372" s="1">
        <v>113.03</v>
      </c>
      <c r="J372" s="3">
        <f t="shared" si="36"/>
        <v>184</v>
      </c>
      <c r="K372" s="1">
        <v>147.94</v>
      </c>
      <c r="L372" s="1">
        <v>76.3</v>
      </c>
      <c r="M372" s="9">
        <f t="shared" si="40"/>
        <v>766</v>
      </c>
      <c r="N372" s="1">
        <v>1519.1</v>
      </c>
      <c r="O372" s="1">
        <v>240.96</v>
      </c>
      <c r="P372" s="1">
        <v>71.91</v>
      </c>
      <c r="Q372" s="1">
        <v>86.09</v>
      </c>
      <c r="R372" s="1">
        <v>83.74</v>
      </c>
      <c r="S372" s="1">
        <v>32.06</v>
      </c>
      <c r="T372" s="3">
        <f t="shared" si="37"/>
        <v>221</v>
      </c>
      <c r="U372" s="1">
        <v>45.06</v>
      </c>
      <c r="V372" s="1">
        <v>71.09</v>
      </c>
      <c r="W372" s="9">
        <f t="shared" si="38"/>
        <v>1099</v>
      </c>
      <c r="X372" s="1">
        <v>2.93</v>
      </c>
      <c r="Y372" s="1">
        <v>3.91</v>
      </c>
      <c r="Z372" s="1">
        <v>74.91</v>
      </c>
      <c r="AA372" s="1">
        <v>0.92</v>
      </c>
      <c r="AB372" s="1">
        <v>0.69</v>
      </c>
      <c r="AC372" s="1">
        <v>0.34</v>
      </c>
      <c r="AD372" s="1">
        <v>4.9400000000000004</v>
      </c>
      <c r="AE372" s="1">
        <v>5.08</v>
      </c>
      <c r="AF372" s="1">
        <v>0.97</v>
      </c>
      <c r="AG372" s="1">
        <v>0</v>
      </c>
      <c r="AH372" s="3">
        <f t="shared" si="39"/>
        <v>976</v>
      </c>
      <c r="AI372" s="1">
        <v>6.01</v>
      </c>
      <c r="AJ372" s="1" t="s">
        <v>37</v>
      </c>
      <c r="AK372" s="1">
        <v>2021</v>
      </c>
      <c r="AL372" s="3">
        <f>$H$1*H372+$J$1*J372+$T$1*T372+$AH$1*AH372</f>
        <v>492.95</v>
      </c>
      <c r="AM372" s="12">
        <f t="shared" si="41"/>
        <v>369</v>
      </c>
    </row>
    <row r="373" spans="1:39" x14ac:dyDescent="0.35">
      <c r="A373" s="1" t="s">
        <v>1458</v>
      </c>
      <c r="B373" s="1" t="s">
        <v>68</v>
      </c>
      <c r="C373" s="1" t="s">
        <v>1203</v>
      </c>
      <c r="D373" s="1" t="s">
        <v>72</v>
      </c>
      <c r="E373" s="1">
        <v>25</v>
      </c>
      <c r="F373" s="1">
        <v>1995</v>
      </c>
      <c r="G373" s="1">
        <v>32.83</v>
      </c>
      <c r="H373" s="3">
        <f t="shared" si="35"/>
        <v>34</v>
      </c>
      <c r="I373" s="1">
        <v>33.729999999999997</v>
      </c>
      <c r="J373" s="3">
        <f t="shared" si="36"/>
        <v>680</v>
      </c>
      <c r="K373" s="1">
        <v>40.93</v>
      </c>
      <c r="L373" s="1">
        <v>82.43</v>
      </c>
      <c r="M373" s="9">
        <f t="shared" si="40"/>
        <v>440</v>
      </c>
      <c r="N373" s="1">
        <v>580.70000000000005</v>
      </c>
      <c r="O373" s="1">
        <v>133.19</v>
      </c>
      <c r="P373" s="1">
        <v>16.89</v>
      </c>
      <c r="Q373" s="1">
        <v>18.739999999999998</v>
      </c>
      <c r="R373" s="1">
        <v>89.27</v>
      </c>
      <c r="S373" s="1">
        <v>12.15</v>
      </c>
      <c r="T373" s="3">
        <f t="shared" si="37"/>
        <v>719</v>
      </c>
      <c r="U373" s="1">
        <v>14.18</v>
      </c>
      <c r="V373" s="1">
        <v>85.68</v>
      </c>
      <c r="W373" s="9">
        <f t="shared" si="38"/>
        <v>525</v>
      </c>
      <c r="X373" s="1">
        <v>3.6</v>
      </c>
      <c r="Y373" s="1">
        <v>5.09</v>
      </c>
      <c r="Z373" s="1">
        <v>70.31</v>
      </c>
      <c r="AA373" s="1">
        <v>0.28999999999999998</v>
      </c>
      <c r="AB373" s="1">
        <v>0.25</v>
      </c>
      <c r="AC373" s="1">
        <v>0.16</v>
      </c>
      <c r="AD373" s="1">
        <v>1.33</v>
      </c>
      <c r="AE373" s="1">
        <v>2.42</v>
      </c>
      <c r="AF373" s="1">
        <v>1.24</v>
      </c>
      <c r="AG373" s="1">
        <v>0.53</v>
      </c>
      <c r="AH373" s="3">
        <f t="shared" si="39"/>
        <v>242</v>
      </c>
      <c r="AI373" s="1">
        <v>2.93</v>
      </c>
      <c r="AJ373" s="1" t="s">
        <v>28</v>
      </c>
      <c r="AK373" s="1">
        <v>2021</v>
      </c>
      <c r="AL373" s="3">
        <f>$H$1*H373+$J$1*J373+$T$1*T373+$AH$1*AH373</f>
        <v>493.75</v>
      </c>
      <c r="AM373" s="12">
        <f t="shared" si="41"/>
        <v>371</v>
      </c>
    </row>
    <row r="374" spans="1:39" x14ac:dyDescent="0.35">
      <c r="A374" s="1" t="s">
        <v>1459</v>
      </c>
      <c r="B374" s="1" t="s">
        <v>101</v>
      </c>
      <c r="C374" s="1" t="s">
        <v>1189</v>
      </c>
      <c r="D374" s="1" t="s">
        <v>265</v>
      </c>
      <c r="E374" s="1">
        <v>33</v>
      </c>
      <c r="F374" s="1">
        <v>1987</v>
      </c>
      <c r="G374" s="1">
        <v>28.36</v>
      </c>
      <c r="H374" s="3">
        <f t="shared" si="35"/>
        <v>134</v>
      </c>
      <c r="I374" s="1">
        <v>49.14</v>
      </c>
      <c r="J374" s="3">
        <f t="shared" si="36"/>
        <v>378</v>
      </c>
      <c r="K374" s="1">
        <v>54.24</v>
      </c>
      <c r="L374" s="1">
        <v>90.59</v>
      </c>
      <c r="M374" s="9">
        <f t="shared" si="40"/>
        <v>70</v>
      </c>
      <c r="N374" s="1">
        <v>979.07</v>
      </c>
      <c r="O374" s="1">
        <v>234.67</v>
      </c>
      <c r="P374" s="1">
        <v>17.13</v>
      </c>
      <c r="Q374" s="1">
        <v>18.579999999999998</v>
      </c>
      <c r="R374" s="1">
        <v>92.94</v>
      </c>
      <c r="S374" s="1">
        <v>24.54</v>
      </c>
      <c r="T374" s="3">
        <f t="shared" si="37"/>
        <v>297</v>
      </c>
      <c r="U374" s="1">
        <v>26.27</v>
      </c>
      <c r="V374" s="1">
        <v>93.6</v>
      </c>
      <c r="W374" s="9">
        <f t="shared" si="38"/>
        <v>109</v>
      </c>
      <c r="X374" s="1">
        <v>6.91</v>
      </c>
      <c r="Y374" s="1">
        <v>8.6</v>
      </c>
      <c r="Z374" s="1">
        <v>79.790000000000006</v>
      </c>
      <c r="AA374" s="1">
        <v>0.17</v>
      </c>
      <c r="AB374" s="1">
        <v>0.15</v>
      </c>
      <c r="AC374" s="1">
        <v>-0.06</v>
      </c>
      <c r="AD374" s="1">
        <v>0.57999999999999996</v>
      </c>
      <c r="AE374" s="1">
        <v>3.35</v>
      </c>
      <c r="AF374" s="1">
        <v>0.34</v>
      </c>
      <c r="AG374" s="1">
        <v>0.02</v>
      </c>
      <c r="AH374" s="3">
        <f t="shared" si="39"/>
        <v>916</v>
      </c>
      <c r="AI374" s="1">
        <v>3.15</v>
      </c>
      <c r="AJ374" s="1" t="s">
        <v>28</v>
      </c>
      <c r="AK374" s="1">
        <v>2021</v>
      </c>
      <c r="AL374" s="3">
        <f>$H$1*H374+$J$1*J374+$T$1*T374+$AH$1*AH374</f>
        <v>494.75</v>
      </c>
      <c r="AM374" s="12">
        <f t="shared" si="41"/>
        <v>372</v>
      </c>
    </row>
    <row r="375" spans="1:39" x14ac:dyDescent="0.35">
      <c r="A375" s="1" t="s">
        <v>1460</v>
      </c>
      <c r="B375" s="1" t="s">
        <v>57</v>
      </c>
      <c r="C375" s="1" t="s">
        <v>1189</v>
      </c>
      <c r="D375" s="1" t="s">
        <v>220</v>
      </c>
      <c r="E375" s="1">
        <v>21</v>
      </c>
      <c r="F375" s="1">
        <v>1999</v>
      </c>
      <c r="G375" s="1">
        <v>11.27</v>
      </c>
      <c r="H375" s="3">
        <f t="shared" si="35"/>
        <v>670</v>
      </c>
      <c r="I375" s="1">
        <v>44.15</v>
      </c>
      <c r="J375" s="3">
        <f t="shared" si="36"/>
        <v>456</v>
      </c>
      <c r="K375" s="1">
        <v>51.83</v>
      </c>
      <c r="L375" s="1">
        <v>85.19</v>
      </c>
      <c r="M375" s="9">
        <f t="shared" si="40"/>
        <v>289</v>
      </c>
      <c r="N375" s="1">
        <v>774.85</v>
      </c>
      <c r="O375" s="1">
        <v>174.4</v>
      </c>
      <c r="P375" s="1">
        <v>19.399999999999999</v>
      </c>
      <c r="Q375" s="1">
        <v>21.83</v>
      </c>
      <c r="R375" s="1">
        <v>88.6</v>
      </c>
      <c r="S375" s="1">
        <v>20.36</v>
      </c>
      <c r="T375" s="3">
        <f t="shared" si="37"/>
        <v>388</v>
      </c>
      <c r="U375" s="1">
        <v>21.98</v>
      </c>
      <c r="V375" s="1">
        <v>92.39</v>
      </c>
      <c r="W375" s="9">
        <f t="shared" si="38"/>
        <v>148</v>
      </c>
      <c r="X375" s="1">
        <v>3.68</v>
      </c>
      <c r="Y375" s="1">
        <v>6.77</v>
      </c>
      <c r="Z375" s="1">
        <v>53.87</v>
      </c>
      <c r="AA375" s="1">
        <v>-0.05</v>
      </c>
      <c r="AB375" s="1">
        <v>0.09</v>
      </c>
      <c r="AC375" s="1">
        <v>-0.13</v>
      </c>
      <c r="AD375" s="1">
        <v>0.73</v>
      </c>
      <c r="AE375" s="1">
        <v>3.28</v>
      </c>
      <c r="AF375" s="1">
        <v>0.52</v>
      </c>
      <c r="AG375" s="1">
        <v>0.13</v>
      </c>
      <c r="AH375" s="3">
        <f t="shared" si="39"/>
        <v>571</v>
      </c>
      <c r="AI375" s="1">
        <v>2.95</v>
      </c>
      <c r="AJ375" s="1" t="s">
        <v>46</v>
      </c>
      <c r="AK375" s="1">
        <v>2021</v>
      </c>
      <c r="AL375" s="3">
        <f>$H$1*H375+$J$1*J375+$T$1*T375+$AH$1*AH375</f>
        <v>494.9</v>
      </c>
      <c r="AM375" s="12">
        <f t="shared" si="41"/>
        <v>373</v>
      </c>
    </row>
    <row r="376" spans="1:39" x14ac:dyDescent="0.35">
      <c r="A376" s="1" t="s">
        <v>1461</v>
      </c>
      <c r="B376" s="1" t="s">
        <v>298</v>
      </c>
      <c r="C376" s="1" t="s">
        <v>1207</v>
      </c>
      <c r="D376" s="1" t="s">
        <v>141</v>
      </c>
      <c r="E376" s="1">
        <v>32</v>
      </c>
      <c r="F376" s="1">
        <v>1987</v>
      </c>
      <c r="G376" s="1">
        <v>5.62</v>
      </c>
      <c r="H376" s="3">
        <f t="shared" si="35"/>
        <v>870</v>
      </c>
      <c r="I376" s="1">
        <v>313.04000000000002</v>
      </c>
      <c r="J376" s="3">
        <f t="shared" si="36"/>
        <v>136</v>
      </c>
      <c r="K376" s="1">
        <v>340.04</v>
      </c>
      <c r="L376" s="1">
        <v>92.01</v>
      </c>
      <c r="M376" s="9">
        <f t="shared" si="40"/>
        <v>43</v>
      </c>
      <c r="N376" s="1">
        <v>6978.95</v>
      </c>
      <c r="O376" s="1">
        <v>1991.07</v>
      </c>
      <c r="P376" s="1">
        <v>83.92</v>
      </c>
      <c r="Q376" s="1">
        <v>88.93</v>
      </c>
      <c r="R376" s="1">
        <v>94.38</v>
      </c>
      <c r="S376" s="1">
        <v>156.94999999999999</v>
      </c>
      <c r="T376" s="3">
        <f t="shared" si="37"/>
        <v>116</v>
      </c>
      <c r="U376" s="1">
        <v>168.07</v>
      </c>
      <c r="V376" s="1">
        <v>93.56</v>
      </c>
      <c r="W376" s="9">
        <f t="shared" si="38"/>
        <v>110</v>
      </c>
      <c r="X376" s="1">
        <v>69.989999999999995</v>
      </c>
      <c r="Y376" s="1">
        <v>78.010000000000005</v>
      </c>
      <c r="Z376" s="1">
        <v>89.63</v>
      </c>
      <c r="AA376" s="1">
        <v>1.04</v>
      </c>
      <c r="AB376" s="1">
        <v>0.18</v>
      </c>
      <c r="AC376" s="1">
        <v>0.76</v>
      </c>
      <c r="AD376" s="1">
        <v>1.01</v>
      </c>
      <c r="AE376" s="1">
        <v>16.97</v>
      </c>
      <c r="AF376" s="1">
        <v>1.0900000000000001</v>
      </c>
      <c r="AG376" s="1">
        <v>-0.04</v>
      </c>
      <c r="AH376" s="3">
        <f t="shared" si="39"/>
        <v>1108</v>
      </c>
      <c r="AI376" s="1">
        <v>19.059999999999999</v>
      </c>
      <c r="AJ376" s="1" t="s">
        <v>37</v>
      </c>
      <c r="AK376" s="1">
        <v>2021</v>
      </c>
      <c r="AL376" s="3">
        <f>$H$1*H376+$J$1*J376+$T$1*T376+$AH$1*AH376</f>
        <v>496</v>
      </c>
      <c r="AM376" s="12">
        <f t="shared" si="41"/>
        <v>374</v>
      </c>
    </row>
    <row r="377" spans="1:39" x14ac:dyDescent="0.35">
      <c r="A377" s="1" t="s">
        <v>1462</v>
      </c>
      <c r="B377" s="1" t="s">
        <v>81</v>
      </c>
      <c r="C377" s="1" t="s">
        <v>1189</v>
      </c>
      <c r="D377" s="1" t="s">
        <v>180</v>
      </c>
      <c r="E377" s="1">
        <v>25</v>
      </c>
      <c r="F377" s="1">
        <v>1994</v>
      </c>
      <c r="G377" s="1">
        <v>28.18</v>
      </c>
      <c r="H377" s="3">
        <f t="shared" si="35"/>
        <v>137</v>
      </c>
      <c r="I377" s="1">
        <v>41.07</v>
      </c>
      <c r="J377" s="3">
        <f t="shared" si="36"/>
        <v>509</v>
      </c>
      <c r="K377" s="1">
        <v>52.01</v>
      </c>
      <c r="L377" s="1">
        <v>79.010000000000005</v>
      </c>
      <c r="M377" s="9">
        <f t="shared" si="40"/>
        <v>618</v>
      </c>
      <c r="N377" s="1">
        <v>773.75</v>
      </c>
      <c r="O377" s="1">
        <v>217.73</v>
      </c>
      <c r="P377" s="1">
        <v>17.46</v>
      </c>
      <c r="Q377" s="1">
        <v>20.56</v>
      </c>
      <c r="R377" s="1">
        <v>85.15</v>
      </c>
      <c r="S377" s="1">
        <v>17.420000000000002</v>
      </c>
      <c r="T377" s="3">
        <f t="shared" si="37"/>
        <v>488</v>
      </c>
      <c r="U377" s="1">
        <v>21.2</v>
      </c>
      <c r="V377" s="1">
        <v>82.24</v>
      </c>
      <c r="W377" s="9">
        <f t="shared" si="38"/>
        <v>708</v>
      </c>
      <c r="X377" s="1">
        <v>5.43</v>
      </c>
      <c r="Y377" s="1">
        <v>8.48</v>
      </c>
      <c r="Z377" s="1">
        <v>64.540000000000006</v>
      </c>
      <c r="AA377" s="1">
        <v>0.11</v>
      </c>
      <c r="AB377" s="1">
        <v>0.11</v>
      </c>
      <c r="AC377" s="1">
        <v>0</v>
      </c>
      <c r="AD377" s="1">
        <v>0.94</v>
      </c>
      <c r="AE377" s="1">
        <v>4.05</v>
      </c>
      <c r="AF377" s="1">
        <v>0.55000000000000004</v>
      </c>
      <c r="AG377" s="1">
        <v>0.11</v>
      </c>
      <c r="AH377" s="3">
        <f t="shared" si="39"/>
        <v>612</v>
      </c>
      <c r="AI377" s="1">
        <v>4.54</v>
      </c>
      <c r="AJ377" s="1" t="s">
        <v>50</v>
      </c>
      <c r="AK377" s="1">
        <v>2021</v>
      </c>
      <c r="AL377" s="3">
        <f>$H$1*H377+$J$1*J377+$T$1*T377+$AH$1*AH377</f>
        <v>497.44999999999993</v>
      </c>
      <c r="AM377" s="12">
        <f t="shared" si="41"/>
        <v>375</v>
      </c>
    </row>
    <row r="378" spans="1:39" x14ac:dyDescent="0.35">
      <c r="A378" s="1" t="s">
        <v>1463</v>
      </c>
      <c r="B378" s="1" t="s">
        <v>57</v>
      </c>
      <c r="C378" s="1" t="s">
        <v>1203</v>
      </c>
      <c r="D378" s="1" t="s">
        <v>227</v>
      </c>
      <c r="E378" s="1">
        <v>31</v>
      </c>
      <c r="F378" s="1">
        <v>1988</v>
      </c>
      <c r="G378" s="1">
        <v>19.600000000000001</v>
      </c>
      <c r="H378" s="3">
        <f t="shared" si="35"/>
        <v>387</v>
      </c>
      <c r="I378" s="1">
        <v>41.13</v>
      </c>
      <c r="J378" s="3">
        <f t="shared" si="36"/>
        <v>507</v>
      </c>
      <c r="K378" s="1">
        <v>51.75</v>
      </c>
      <c r="L378" s="1">
        <v>79.64</v>
      </c>
      <c r="M378" s="9">
        <f t="shared" si="40"/>
        <v>587</v>
      </c>
      <c r="N378" s="1">
        <v>898.98</v>
      </c>
      <c r="O378" s="1">
        <v>245.67</v>
      </c>
      <c r="P378" s="1">
        <v>13.72</v>
      </c>
      <c r="Q378" s="1">
        <v>16.5</v>
      </c>
      <c r="R378" s="1">
        <v>83.14</v>
      </c>
      <c r="S378" s="1">
        <v>16.600000000000001</v>
      </c>
      <c r="T378" s="3">
        <f t="shared" si="37"/>
        <v>518</v>
      </c>
      <c r="U378" s="1">
        <v>18.87</v>
      </c>
      <c r="V378" s="1">
        <v>87.52</v>
      </c>
      <c r="W378" s="9">
        <f t="shared" si="38"/>
        <v>432</v>
      </c>
      <c r="X378" s="1">
        <v>9.92</v>
      </c>
      <c r="Y378" s="1">
        <v>13.81</v>
      </c>
      <c r="Z378" s="1">
        <v>71.08</v>
      </c>
      <c r="AA378" s="1">
        <v>0.12</v>
      </c>
      <c r="AB378" s="1">
        <v>-0.02</v>
      </c>
      <c r="AC378" s="1">
        <v>0.12</v>
      </c>
      <c r="AD378" s="1">
        <v>0.95</v>
      </c>
      <c r="AE378" s="1">
        <v>2.8</v>
      </c>
      <c r="AF378" s="1">
        <v>0.65</v>
      </c>
      <c r="AG378" s="1">
        <v>0.17</v>
      </c>
      <c r="AH378" s="3">
        <f t="shared" si="39"/>
        <v>507</v>
      </c>
      <c r="AI378" s="1">
        <v>3.54</v>
      </c>
      <c r="AJ378" s="1" t="s">
        <v>33</v>
      </c>
      <c r="AK378" s="1">
        <v>2021</v>
      </c>
      <c r="AL378" s="3">
        <f>$H$1*H378+$J$1*J378+$T$1*T378+$AH$1*AH378</f>
        <v>497.75</v>
      </c>
      <c r="AM378" s="12">
        <f t="shared" si="41"/>
        <v>376</v>
      </c>
    </row>
    <row r="379" spans="1:39" x14ac:dyDescent="0.35">
      <c r="A379" s="1" t="s">
        <v>1464</v>
      </c>
      <c r="B379" s="1" t="s">
        <v>87</v>
      </c>
      <c r="C379" s="1" t="s">
        <v>1189</v>
      </c>
      <c r="D379" s="1" t="s">
        <v>27</v>
      </c>
      <c r="E379" s="1">
        <v>30</v>
      </c>
      <c r="F379" s="1">
        <v>1990</v>
      </c>
      <c r="G379" s="1">
        <v>7.06</v>
      </c>
      <c r="H379" s="3">
        <f t="shared" si="35"/>
        <v>806</v>
      </c>
      <c r="I379" s="1">
        <v>99.11</v>
      </c>
      <c r="J379" s="3">
        <f t="shared" si="36"/>
        <v>191</v>
      </c>
      <c r="K379" s="1">
        <v>108.65</v>
      </c>
      <c r="L379" s="1">
        <v>91.15</v>
      </c>
      <c r="M379" s="9">
        <f t="shared" si="40"/>
        <v>57</v>
      </c>
      <c r="N379" s="1">
        <v>1625.68</v>
      </c>
      <c r="O379" s="1">
        <v>409.38</v>
      </c>
      <c r="P379" s="1">
        <v>47.89</v>
      </c>
      <c r="Q379" s="1">
        <v>50.14</v>
      </c>
      <c r="R379" s="1">
        <v>95.3</v>
      </c>
      <c r="S379" s="1">
        <v>42.96</v>
      </c>
      <c r="T379" s="3">
        <f t="shared" si="37"/>
        <v>184</v>
      </c>
      <c r="U379" s="1">
        <v>45.69</v>
      </c>
      <c r="V379" s="1">
        <v>94.11</v>
      </c>
      <c r="W379" s="9">
        <f t="shared" si="38"/>
        <v>99</v>
      </c>
      <c r="X379" s="1">
        <v>6.35</v>
      </c>
      <c r="Y379" s="1">
        <v>9.07</v>
      </c>
      <c r="Z379" s="1">
        <v>69.75</v>
      </c>
      <c r="AA379" s="1">
        <v>0.04</v>
      </c>
      <c r="AB379" s="1">
        <v>0.05</v>
      </c>
      <c r="AC379" s="1">
        <v>-0.08</v>
      </c>
      <c r="AD379" s="1">
        <v>1.84</v>
      </c>
      <c r="AE379" s="1">
        <v>7.96</v>
      </c>
      <c r="AF379" s="1">
        <v>2.35</v>
      </c>
      <c r="AG379" s="1">
        <v>-0.01</v>
      </c>
      <c r="AH379" s="3">
        <f t="shared" si="39"/>
        <v>1015</v>
      </c>
      <c r="AI379" s="1">
        <v>8.48</v>
      </c>
      <c r="AJ379" s="1" t="s">
        <v>28</v>
      </c>
      <c r="AK379" s="1">
        <v>2021</v>
      </c>
      <c r="AL379" s="3">
        <f>$H$1*H379+$J$1*J379+$T$1*T379+$AH$1*AH379</f>
        <v>497.95</v>
      </c>
      <c r="AM379" s="12">
        <f t="shared" si="41"/>
        <v>377</v>
      </c>
    </row>
    <row r="380" spans="1:39" x14ac:dyDescent="0.35">
      <c r="A380" s="1" t="s">
        <v>1465</v>
      </c>
      <c r="B380" s="1" t="s">
        <v>559</v>
      </c>
      <c r="C380" s="1" t="s">
        <v>1189</v>
      </c>
      <c r="D380" s="1" t="s">
        <v>117</v>
      </c>
      <c r="E380" s="1">
        <v>27</v>
      </c>
      <c r="F380" s="1">
        <v>1993</v>
      </c>
      <c r="G380" s="1">
        <v>32.86</v>
      </c>
      <c r="H380" s="3">
        <f t="shared" si="35"/>
        <v>33</v>
      </c>
      <c r="I380" s="1">
        <v>46.35</v>
      </c>
      <c r="J380" s="3">
        <f t="shared" si="36"/>
        <v>414</v>
      </c>
      <c r="K380" s="1">
        <v>55.13</v>
      </c>
      <c r="L380" s="1">
        <v>83.91</v>
      </c>
      <c r="M380" s="9">
        <f t="shared" si="40"/>
        <v>372</v>
      </c>
      <c r="N380" s="1">
        <v>845.5</v>
      </c>
      <c r="O380" s="1">
        <v>262.97000000000003</v>
      </c>
      <c r="P380" s="1">
        <v>18.899999999999999</v>
      </c>
      <c r="Q380" s="1">
        <v>21.19</v>
      </c>
      <c r="R380" s="1">
        <v>88.88</v>
      </c>
      <c r="S380" s="1">
        <v>21.66</v>
      </c>
      <c r="T380" s="3">
        <f t="shared" si="37"/>
        <v>347</v>
      </c>
      <c r="U380" s="1">
        <v>24.56</v>
      </c>
      <c r="V380" s="1">
        <v>88.21</v>
      </c>
      <c r="W380" s="9">
        <f t="shared" si="38"/>
        <v>394</v>
      </c>
      <c r="X380" s="1">
        <v>4.7</v>
      </c>
      <c r="Y380" s="1">
        <v>7.2</v>
      </c>
      <c r="Z380" s="1">
        <v>67.180000000000007</v>
      </c>
      <c r="AA380" s="1">
        <v>0.13</v>
      </c>
      <c r="AB380" s="1">
        <v>0.12</v>
      </c>
      <c r="AC380" s="1">
        <v>-0.06</v>
      </c>
      <c r="AD380" s="1">
        <v>0.7</v>
      </c>
      <c r="AE380" s="1">
        <v>4.3</v>
      </c>
      <c r="AF380" s="1">
        <v>0.73</v>
      </c>
      <c r="AG380" s="1">
        <v>0.03</v>
      </c>
      <c r="AH380" s="3">
        <f t="shared" si="39"/>
        <v>877</v>
      </c>
      <c r="AI380" s="1">
        <v>5.29</v>
      </c>
      <c r="AJ380" s="1" t="s">
        <v>50</v>
      </c>
      <c r="AK380" s="1">
        <v>2021</v>
      </c>
      <c r="AL380" s="3">
        <f>$H$1*H380+$J$1*J380+$T$1*T380+$AH$1*AH380</f>
        <v>498.04999999999995</v>
      </c>
      <c r="AM380" s="12">
        <f t="shared" si="41"/>
        <v>378</v>
      </c>
    </row>
    <row r="381" spans="1:39" x14ac:dyDescent="0.35">
      <c r="A381" s="1" t="s">
        <v>513</v>
      </c>
      <c r="B381" s="1" t="s">
        <v>77</v>
      </c>
      <c r="C381" s="1" t="s">
        <v>26</v>
      </c>
      <c r="D381" s="1" t="s">
        <v>351</v>
      </c>
      <c r="E381" s="1">
        <v>20</v>
      </c>
      <c r="F381" s="1">
        <v>2000</v>
      </c>
      <c r="G381" s="1">
        <v>28.39</v>
      </c>
      <c r="H381" s="3">
        <f t="shared" si="35"/>
        <v>131</v>
      </c>
      <c r="I381" s="1">
        <v>33.64</v>
      </c>
      <c r="J381" s="3">
        <f t="shared" si="36"/>
        <v>681</v>
      </c>
      <c r="K381" s="1">
        <v>42.83</v>
      </c>
      <c r="L381" s="1">
        <v>78.760000000000005</v>
      </c>
      <c r="M381" s="9">
        <f t="shared" si="40"/>
        <v>631</v>
      </c>
      <c r="N381" s="1">
        <v>547.66</v>
      </c>
      <c r="O381" s="1">
        <v>116.75</v>
      </c>
      <c r="P381" s="1">
        <v>18.190000000000001</v>
      </c>
      <c r="Q381" s="1">
        <v>19.7</v>
      </c>
      <c r="R381" s="1">
        <v>91.48</v>
      </c>
      <c r="S381" s="1">
        <v>11.1</v>
      </c>
      <c r="T381" s="3">
        <f t="shared" si="37"/>
        <v>776</v>
      </c>
      <c r="U381" s="1">
        <v>13.8</v>
      </c>
      <c r="V381" s="1">
        <v>81.23</v>
      </c>
      <c r="W381" s="9">
        <f t="shared" si="38"/>
        <v>753</v>
      </c>
      <c r="X381" s="1">
        <v>3.33</v>
      </c>
      <c r="Y381" s="1">
        <v>6.55</v>
      </c>
      <c r="Z381" s="1">
        <v>49.71</v>
      </c>
      <c r="AA381" s="1">
        <v>0.18</v>
      </c>
      <c r="AB381" s="1">
        <v>0.19</v>
      </c>
      <c r="AC381" s="1">
        <v>-0.09</v>
      </c>
      <c r="AD381" s="1">
        <v>2.12</v>
      </c>
      <c r="AE381" s="1">
        <v>1.25</v>
      </c>
      <c r="AF381" s="1">
        <v>1.3</v>
      </c>
      <c r="AG381" s="1">
        <v>0.87</v>
      </c>
      <c r="AH381" s="3">
        <f t="shared" si="39"/>
        <v>177</v>
      </c>
      <c r="AI381" s="1">
        <v>1.8</v>
      </c>
      <c r="AJ381" s="1" t="s">
        <v>79</v>
      </c>
      <c r="AK381" s="1">
        <v>2021</v>
      </c>
      <c r="AL381" s="3">
        <f>$H$1*H381+$J$1*J381+$T$1*T381+$AH$1*AH381</f>
        <v>498.55</v>
      </c>
      <c r="AM381" s="12">
        <f t="shared" si="41"/>
        <v>379</v>
      </c>
    </row>
    <row r="382" spans="1:39" x14ac:dyDescent="0.35">
      <c r="A382" s="1" t="s">
        <v>193</v>
      </c>
      <c r="B382" s="1" t="s">
        <v>160</v>
      </c>
      <c r="C382" s="1" t="s">
        <v>82</v>
      </c>
      <c r="D382" s="1" t="s">
        <v>194</v>
      </c>
      <c r="E382" s="1">
        <v>27</v>
      </c>
      <c r="F382" s="1">
        <v>1993</v>
      </c>
      <c r="G382" s="1">
        <v>31.31</v>
      </c>
      <c r="H382" s="3">
        <f t="shared" si="35"/>
        <v>57</v>
      </c>
      <c r="I382" s="1">
        <v>33.82</v>
      </c>
      <c r="J382" s="3">
        <f t="shared" si="36"/>
        <v>678</v>
      </c>
      <c r="K382" s="1">
        <v>50.19</v>
      </c>
      <c r="L382" s="1">
        <v>67.680000000000007</v>
      </c>
      <c r="M382" s="9">
        <f t="shared" si="40"/>
        <v>1129</v>
      </c>
      <c r="N382" s="1">
        <v>722.09</v>
      </c>
      <c r="O382" s="1">
        <v>218.64</v>
      </c>
      <c r="P382" s="1">
        <v>13.23</v>
      </c>
      <c r="Q382" s="1">
        <v>16.260000000000002</v>
      </c>
      <c r="R382" s="1">
        <v>81.86</v>
      </c>
      <c r="S382" s="1">
        <v>12.68</v>
      </c>
      <c r="T382" s="3">
        <f t="shared" si="37"/>
        <v>685</v>
      </c>
      <c r="U382" s="1">
        <v>16.29</v>
      </c>
      <c r="V382" s="1">
        <v>77.13</v>
      </c>
      <c r="W382" s="9">
        <f t="shared" si="38"/>
        <v>933</v>
      </c>
      <c r="X382" s="1">
        <v>7.27</v>
      </c>
      <c r="Y382" s="1">
        <v>15.27</v>
      </c>
      <c r="Z382" s="1">
        <v>47.85</v>
      </c>
      <c r="AA382" s="1">
        <v>0.27</v>
      </c>
      <c r="AB382" s="1">
        <v>0.16</v>
      </c>
      <c r="AC382" s="1">
        <v>0.1</v>
      </c>
      <c r="AD382" s="1">
        <v>2.4</v>
      </c>
      <c r="AE382" s="1">
        <v>4.6100000000000003</v>
      </c>
      <c r="AF382" s="1">
        <v>1.56</v>
      </c>
      <c r="AG382" s="1">
        <v>0.41</v>
      </c>
      <c r="AH382" s="3">
        <f t="shared" si="39"/>
        <v>283</v>
      </c>
      <c r="AI382" s="1">
        <v>4.6100000000000003</v>
      </c>
      <c r="AJ382" s="1" t="s">
        <v>33</v>
      </c>
      <c r="AK382" s="1">
        <v>2021</v>
      </c>
      <c r="AL382" s="3">
        <f>$H$1*H382+$J$1*J382+$T$1*T382+$AH$1*AH382</f>
        <v>499.15</v>
      </c>
      <c r="AM382" s="12">
        <f t="shared" si="41"/>
        <v>380</v>
      </c>
    </row>
    <row r="383" spans="1:39" x14ac:dyDescent="0.35">
      <c r="A383" s="1" t="s">
        <v>1466</v>
      </c>
      <c r="B383" s="1" t="s">
        <v>57</v>
      </c>
      <c r="C383" s="1" t="s">
        <v>1189</v>
      </c>
      <c r="D383" s="1" t="s">
        <v>276</v>
      </c>
      <c r="E383" s="1">
        <v>31</v>
      </c>
      <c r="F383" s="1">
        <v>1989</v>
      </c>
      <c r="G383" s="1">
        <v>18.75</v>
      </c>
      <c r="H383" s="3">
        <f t="shared" si="35"/>
        <v>409</v>
      </c>
      <c r="I383" s="1">
        <v>49.04</v>
      </c>
      <c r="J383" s="3">
        <f t="shared" si="36"/>
        <v>379</v>
      </c>
      <c r="K383" s="1">
        <v>56.73</v>
      </c>
      <c r="L383" s="1">
        <v>86.21</v>
      </c>
      <c r="M383" s="9">
        <f t="shared" si="40"/>
        <v>243</v>
      </c>
      <c r="N383" s="1">
        <v>982.72</v>
      </c>
      <c r="O383" s="1">
        <v>200.38</v>
      </c>
      <c r="P383" s="1">
        <v>15.82</v>
      </c>
      <c r="Q383" s="1">
        <v>18.05</v>
      </c>
      <c r="R383" s="1">
        <v>88.42</v>
      </c>
      <c r="S383" s="1">
        <v>24.27</v>
      </c>
      <c r="T383" s="3">
        <f t="shared" si="37"/>
        <v>302</v>
      </c>
      <c r="U383" s="1">
        <v>26.43</v>
      </c>
      <c r="V383" s="1">
        <v>91.81</v>
      </c>
      <c r="W383" s="9">
        <f t="shared" si="38"/>
        <v>176</v>
      </c>
      <c r="X383" s="1">
        <v>7.51</v>
      </c>
      <c r="Y383" s="1">
        <v>10.44</v>
      </c>
      <c r="Z383" s="1">
        <v>72.69</v>
      </c>
      <c r="AA383" s="1">
        <v>-0.09</v>
      </c>
      <c r="AB383" s="1">
        <v>-0.04</v>
      </c>
      <c r="AC383" s="1">
        <v>0.03</v>
      </c>
      <c r="AD383" s="1">
        <v>0.36</v>
      </c>
      <c r="AE383" s="1">
        <v>3.41</v>
      </c>
      <c r="AF383" s="1">
        <v>0.33</v>
      </c>
      <c r="AG383" s="1">
        <v>0.04</v>
      </c>
      <c r="AH383" s="3">
        <f t="shared" si="39"/>
        <v>837</v>
      </c>
      <c r="AI383" s="1">
        <v>2.2400000000000002</v>
      </c>
      <c r="AJ383" s="1" t="s">
        <v>33</v>
      </c>
      <c r="AK383" s="1">
        <v>2021</v>
      </c>
      <c r="AL383" s="3">
        <f>$H$1*H383+$J$1*J383+$T$1*T383+$AH$1*AH383</f>
        <v>500.15</v>
      </c>
      <c r="AM383" s="12">
        <f t="shared" si="41"/>
        <v>381</v>
      </c>
    </row>
    <row r="384" spans="1:39" x14ac:dyDescent="0.35">
      <c r="A384" s="1" t="s">
        <v>1467</v>
      </c>
      <c r="B384" s="1" t="s">
        <v>258</v>
      </c>
      <c r="C384" s="1" t="s">
        <v>1189</v>
      </c>
      <c r="D384" s="1" t="s">
        <v>40</v>
      </c>
      <c r="E384" s="1">
        <v>25</v>
      </c>
      <c r="F384" s="1">
        <v>1994</v>
      </c>
      <c r="G384" s="1">
        <v>1.62</v>
      </c>
      <c r="H384" s="3">
        <f t="shared" si="35"/>
        <v>1063</v>
      </c>
      <c r="I384" s="1">
        <v>114.07</v>
      </c>
      <c r="J384" s="3">
        <f t="shared" si="36"/>
        <v>183</v>
      </c>
      <c r="K384" s="1">
        <v>126.97</v>
      </c>
      <c r="L384" s="1">
        <v>89.71</v>
      </c>
      <c r="M384" s="9">
        <f t="shared" si="40"/>
        <v>91</v>
      </c>
      <c r="N384" s="1">
        <v>2059.08</v>
      </c>
      <c r="O384" s="1">
        <v>343.05</v>
      </c>
      <c r="P384" s="1">
        <v>51.99</v>
      </c>
      <c r="Q384" s="1">
        <v>53.08</v>
      </c>
      <c r="R384" s="1">
        <v>98.06</v>
      </c>
      <c r="S384" s="1">
        <v>43.04</v>
      </c>
      <c r="T384" s="3">
        <f t="shared" si="37"/>
        <v>183</v>
      </c>
      <c r="U384" s="1">
        <v>49.97</v>
      </c>
      <c r="V384" s="1">
        <v>86.08</v>
      </c>
      <c r="W384" s="9">
        <f t="shared" si="38"/>
        <v>506</v>
      </c>
      <c r="X384" s="1">
        <v>14.93</v>
      </c>
      <c r="Y384" s="1">
        <v>18.07</v>
      </c>
      <c r="Z384" s="1">
        <v>83.33</v>
      </c>
      <c r="AA384" s="1">
        <v>0.03</v>
      </c>
      <c r="AB384" s="1">
        <v>0.08</v>
      </c>
      <c r="AC384" s="1">
        <v>0</v>
      </c>
      <c r="AD384" s="1">
        <v>-0.08</v>
      </c>
      <c r="AE384" s="1">
        <v>7.06</v>
      </c>
      <c r="AF384" s="1">
        <v>1.0900000000000001</v>
      </c>
      <c r="AG384" s="1">
        <v>0.01</v>
      </c>
      <c r="AH384" s="3">
        <f t="shared" si="39"/>
        <v>947</v>
      </c>
      <c r="AI384" s="1">
        <v>8.9</v>
      </c>
      <c r="AJ384" s="1" t="s">
        <v>37</v>
      </c>
      <c r="AK384" s="1">
        <v>2021</v>
      </c>
      <c r="AL384" s="3">
        <f>$H$1*H384+$J$1*J384+$T$1*T384+$AH$1*AH384</f>
        <v>500.2</v>
      </c>
      <c r="AM384" s="12">
        <f t="shared" si="41"/>
        <v>382</v>
      </c>
    </row>
    <row r="385" spans="1:39" x14ac:dyDescent="0.35">
      <c r="A385" s="1" t="s">
        <v>493</v>
      </c>
      <c r="B385" s="1" t="s">
        <v>494</v>
      </c>
      <c r="C385" s="1" t="s">
        <v>26</v>
      </c>
      <c r="D385" s="1" t="s">
        <v>168</v>
      </c>
      <c r="E385" s="1">
        <v>37</v>
      </c>
      <c r="F385" s="1">
        <v>1983</v>
      </c>
      <c r="G385" s="1">
        <v>15.51</v>
      </c>
      <c r="H385" s="3">
        <f t="shared" si="35"/>
        <v>520</v>
      </c>
      <c r="I385" s="1">
        <v>348.06</v>
      </c>
      <c r="J385" s="3">
        <f t="shared" si="36"/>
        <v>129</v>
      </c>
      <c r="K385" s="1">
        <v>448.07</v>
      </c>
      <c r="L385" s="1">
        <v>77.73</v>
      </c>
      <c r="M385" s="9">
        <f t="shared" si="40"/>
        <v>694</v>
      </c>
      <c r="N385" s="1">
        <v>5306.06</v>
      </c>
      <c r="O385" s="1">
        <v>1223.96</v>
      </c>
      <c r="P385" s="1">
        <v>205.92</v>
      </c>
      <c r="Q385" s="1">
        <v>239.92</v>
      </c>
      <c r="R385" s="1">
        <v>85.88</v>
      </c>
      <c r="S385" s="1">
        <v>105.01</v>
      </c>
      <c r="T385" s="3">
        <f t="shared" si="37"/>
        <v>142</v>
      </c>
      <c r="U385" s="1">
        <v>135.01</v>
      </c>
      <c r="V385" s="1">
        <v>77.849999999999994</v>
      </c>
      <c r="W385" s="9">
        <f t="shared" si="38"/>
        <v>903</v>
      </c>
      <c r="X385" s="1">
        <v>24.05</v>
      </c>
      <c r="Y385" s="1">
        <v>40.92</v>
      </c>
      <c r="Z385" s="1">
        <v>58.52</v>
      </c>
      <c r="AA385" s="1">
        <v>3.06</v>
      </c>
      <c r="AB385" s="1">
        <v>1.57</v>
      </c>
      <c r="AC385" s="1">
        <v>1.35</v>
      </c>
      <c r="AD385" s="1">
        <v>16.100000000000001</v>
      </c>
      <c r="AE385" s="1">
        <v>27.05</v>
      </c>
      <c r="AF385" s="1">
        <v>13.07</v>
      </c>
      <c r="AG385" s="1">
        <v>-0.08</v>
      </c>
      <c r="AH385" s="3">
        <f t="shared" si="39"/>
        <v>1232</v>
      </c>
      <c r="AI385" s="1">
        <v>34.979999999999997</v>
      </c>
      <c r="AJ385" s="1" t="s">
        <v>37</v>
      </c>
      <c r="AK385" s="1">
        <v>2021</v>
      </c>
      <c r="AL385" s="3">
        <f>$H$1*H385+$J$1*J385+$T$1*T385+$AH$1*AH385</f>
        <v>502.25</v>
      </c>
      <c r="AM385" s="12">
        <f t="shared" si="41"/>
        <v>383</v>
      </c>
    </row>
    <row r="386" spans="1:39" x14ac:dyDescent="0.35">
      <c r="A386" s="1" t="s">
        <v>1005</v>
      </c>
      <c r="B386" s="1" t="s">
        <v>1006</v>
      </c>
      <c r="C386" s="1" t="s">
        <v>82</v>
      </c>
      <c r="D386" s="1" t="s">
        <v>194</v>
      </c>
      <c r="E386" s="1">
        <v>22</v>
      </c>
      <c r="F386" s="1">
        <v>1998</v>
      </c>
      <c r="G386" s="1">
        <v>5.51</v>
      </c>
      <c r="H386" s="3">
        <f t="shared" si="35"/>
        <v>872</v>
      </c>
      <c r="I386" s="1">
        <v>39.97</v>
      </c>
      <c r="J386" s="3">
        <f t="shared" si="36"/>
        <v>530</v>
      </c>
      <c r="K386" s="1">
        <v>46.76</v>
      </c>
      <c r="L386" s="1">
        <v>85.55</v>
      </c>
      <c r="M386" s="9">
        <f t="shared" si="40"/>
        <v>273</v>
      </c>
      <c r="N386" s="1">
        <v>704.73</v>
      </c>
      <c r="O386" s="1">
        <v>152.32</v>
      </c>
      <c r="P386" s="1">
        <v>17.53</v>
      </c>
      <c r="Q386" s="1">
        <v>20.45</v>
      </c>
      <c r="R386" s="1">
        <v>85.87</v>
      </c>
      <c r="S386" s="1">
        <v>17.82</v>
      </c>
      <c r="T386" s="3">
        <f t="shared" si="37"/>
        <v>472</v>
      </c>
      <c r="U386" s="1">
        <v>20.22</v>
      </c>
      <c r="V386" s="1">
        <v>88.36</v>
      </c>
      <c r="W386" s="9">
        <f t="shared" si="38"/>
        <v>386</v>
      </c>
      <c r="X386" s="1">
        <v>3.35</v>
      </c>
      <c r="Y386" s="1">
        <v>4.54</v>
      </c>
      <c r="Z386" s="1">
        <v>71.91</v>
      </c>
      <c r="AA386" s="1">
        <v>-0.01</v>
      </c>
      <c r="AB386" s="1">
        <v>0.08</v>
      </c>
      <c r="AC386" s="1">
        <v>7.0000000000000007E-2</v>
      </c>
      <c r="AD386" s="1">
        <v>0.27</v>
      </c>
      <c r="AE386" s="1">
        <v>3.31</v>
      </c>
      <c r="AF386" s="1">
        <v>0.39</v>
      </c>
      <c r="AG386" s="1">
        <v>0.28000000000000003</v>
      </c>
      <c r="AH386" s="3">
        <f t="shared" si="39"/>
        <v>381</v>
      </c>
      <c r="AI386" s="1">
        <v>1.56</v>
      </c>
      <c r="AJ386" s="1" t="s">
        <v>33</v>
      </c>
      <c r="AK386" s="1">
        <v>2021</v>
      </c>
      <c r="AL386" s="3">
        <f>$H$1*H386+$J$1*J386+$T$1*T386+$AH$1*AH386</f>
        <v>505</v>
      </c>
      <c r="AM386" s="12">
        <f t="shared" si="41"/>
        <v>384</v>
      </c>
    </row>
    <row r="387" spans="1:39" x14ac:dyDescent="0.35">
      <c r="A387" s="1" t="s">
        <v>1468</v>
      </c>
      <c r="B387" s="1" t="s">
        <v>25</v>
      </c>
      <c r="C387" s="1" t="s">
        <v>1189</v>
      </c>
      <c r="D387" s="1" t="s">
        <v>639</v>
      </c>
      <c r="E387" s="1">
        <v>30</v>
      </c>
      <c r="F387" s="1">
        <v>1990</v>
      </c>
      <c r="G387" s="1">
        <v>29.42</v>
      </c>
      <c r="H387" s="3">
        <f t="shared" ref="H387:H450" si="42">RANK(G387,$G$3:$G$1291)</f>
        <v>95</v>
      </c>
      <c r="I387" s="1">
        <v>45.09</v>
      </c>
      <c r="J387" s="3">
        <f t="shared" ref="J387:J450" si="43">IFERROR(RANK(I387,$I$3:$I$1291),9999)</f>
        <v>436</v>
      </c>
      <c r="K387" s="1">
        <v>51.93</v>
      </c>
      <c r="L387" s="1">
        <v>86.7</v>
      </c>
      <c r="M387" s="9">
        <f t="shared" si="40"/>
        <v>217</v>
      </c>
      <c r="N387" s="1">
        <v>918.3</v>
      </c>
      <c r="O387" s="1">
        <v>221.51</v>
      </c>
      <c r="P387" s="1">
        <v>15.67</v>
      </c>
      <c r="Q387" s="1">
        <v>17.72</v>
      </c>
      <c r="R387" s="1">
        <v>88.44</v>
      </c>
      <c r="S387" s="1">
        <v>21.1</v>
      </c>
      <c r="T387" s="3">
        <f t="shared" ref="T387:T450" si="44">RANK($S387,$S$3:$S$1291)</f>
        <v>368</v>
      </c>
      <c r="U387" s="1">
        <v>22.83</v>
      </c>
      <c r="V387" s="1">
        <v>92.09</v>
      </c>
      <c r="W387" s="9">
        <f t="shared" ref="W387:W450" si="45">IFERROR(RANK(V387,$V$3:$V$1291),9999)</f>
        <v>163</v>
      </c>
      <c r="X387" s="1">
        <v>7.48</v>
      </c>
      <c r="Y387" s="1">
        <v>9.66</v>
      </c>
      <c r="Z387" s="1">
        <v>77.599999999999994</v>
      </c>
      <c r="AA387" s="1">
        <v>-0.03</v>
      </c>
      <c r="AB387" s="1">
        <v>-7.0000000000000007E-2</v>
      </c>
      <c r="AC387" s="1">
        <v>0</v>
      </c>
      <c r="AD387" s="1">
        <v>0.51</v>
      </c>
      <c r="AE387" s="1">
        <v>3.51</v>
      </c>
      <c r="AF387" s="1">
        <v>0.2</v>
      </c>
      <c r="AG387" s="1">
        <v>0.04</v>
      </c>
      <c r="AH387" s="3">
        <f t="shared" ref="AH387:AH450" si="46">RANK(AG387,$AG$3:$AG$1291)</f>
        <v>837</v>
      </c>
      <c r="AI387" s="1">
        <v>3.37</v>
      </c>
      <c r="AJ387" s="1" t="s">
        <v>28</v>
      </c>
      <c r="AK387" s="1">
        <v>2021</v>
      </c>
      <c r="AL387" s="3">
        <f>$H$1*H387+$J$1*J387+$T$1*T387+$AH$1*AH387</f>
        <v>505.2</v>
      </c>
      <c r="AM387" s="12">
        <f t="shared" si="41"/>
        <v>385</v>
      </c>
    </row>
    <row r="388" spans="1:39" x14ac:dyDescent="0.35">
      <c r="A388" s="1" t="s">
        <v>1469</v>
      </c>
      <c r="B388" s="1" t="s">
        <v>39</v>
      </c>
      <c r="C388" s="1" t="s">
        <v>1189</v>
      </c>
      <c r="D388" s="1" t="s">
        <v>42</v>
      </c>
      <c r="E388" s="1">
        <v>35</v>
      </c>
      <c r="F388" s="1">
        <v>1984</v>
      </c>
      <c r="G388" s="1">
        <v>4.93</v>
      </c>
      <c r="H388" s="3">
        <f t="shared" si="42"/>
        <v>899</v>
      </c>
      <c r="I388" s="1">
        <v>354.92</v>
      </c>
      <c r="J388" s="3">
        <f t="shared" si="43"/>
        <v>126</v>
      </c>
      <c r="K388" s="1">
        <v>416.98</v>
      </c>
      <c r="L388" s="1">
        <v>85.1</v>
      </c>
      <c r="M388" s="9">
        <f t="shared" ref="M388:M451" si="47">IFERROR(RANK(L388,$L$3:$L$1291),9999)</f>
        <v>294</v>
      </c>
      <c r="N388" s="1">
        <v>6718.01</v>
      </c>
      <c r="O388" s="1">
        <v>1412.93</v>
      </c>
      <c r="P388" s="1">
        <v>152.99</v>
      </c>
      <c r="Q388" s="1">
        <v>168.08</v>
      </c>
      <c r="R388" s="1">
        <v>91.06</v>
      </c>
      <c r="S388" s="1">
        <v>147.99</v>
      </c>
      <c r="T388" s="3">
        <f t="shared" si="44"/>
        <v>120</v>
      </c>
      <c r="U388" s="1">
        <v>173.94</v>
      </c>
      <c r="V388" s="1">
        <v>85.02</v>
      </c>
      <c r="W388" s="9">
        <f t="shared" si="45"/>
        <v>565</v>
      </c>
      <c r="X388" s="1">
        <v>48.96</v>
      </c>
      <c r="Y388" s="1">
        <v>64.08</v>
      </c>
      <c r="Z388" s="1">
        <v>76.59</v>
      </c>
      <c r="AA388" s="1">
        <v>0.01</v>
      </c>
      <c r="AB388" s="1">
        <v>0.36</v>
      </c>
      <c r="AC388" s="1">
        <v>-0.27</v>
      </c>
      <c r="AD388" s="1">
        <v>2.92</v>
      </c>
      <c r="AE388" s="1">
        <v>35.04</v>
      </c>
      <c r="AF388" s="1">
        <v>1.91</v>
      </c>
      <c r="AG388" s="1">
        <v>-0.05</v>
      </c>
      <c r="AH388" s="3">
        <f t="shared" si="46"/>
        <v>1138</v>
      </c>
      <c r="AI388" s="1">
        <v>28.02</v>
      </c>
      <c r="AJ388" s="1" t="s">
        <v>37</v>
      </c>
      <c r="AK388" s="1">
        <v>2021</v>
      </c>
      <c r="AL388" s="3">
        <f>$H$1*H388+$J$1*J388+$T$1*T388+$AH$1*AH388</f>
        <v>505.4</v>
      </c>
      <c r="AM388" s="12">
        <f t="shared" ref="AM388:AM451" si="48">RANK(AL388,$AL$3:$AL$1291,1)</f>
        <v>386</v>
      </c>
    </row>
    <row r="389" spans="1:39" x14ac:dyDescent="0.35">
      <c r="A389" s="1" t="s">
        <v>1470</v>
      </c>
      <c r="B389" s="1" t="s">
        <v>57</v>
      </c>
      <c r="C389" s="1" t="s">
        <v>1189</v>
      </c>
      <c r="D389" s="1" t="s">
        <v>55</v>
      </c>
      <c r="E389" s="1">
        <v>29</v>
      </c>
      <c r="F389" s="1">
        <v>1990</v>
      </c>
      <c r="G389" s="1">
        <v>32.18</v>
      </c>
      <c r="H389" s="3">
        <f t="shared" si="42"/>
        <v>42</v>
      </c>
      <c r="I389" s="1">
        <v>54.16</v>
      </c>
      <c r="J389" s="3">
        <f t="shared" si="43"/>
        <v>319</v>
      </c>
      <c r="K389" s="1">
        <v>63.67</v>
      </c>
      <c r="L389" s="1">
        <v>85.08</v>
      </c>
      <c r="M389" s="9">
        <f t="shared" si="47"/>
        <v>295</v>
      </c>
      <c r="N389" s="1">
        <v>942.24</v>
      </c>
      <c r="O389" s="1">
        <v>237.34</v>
      </c>
      <c r="P389" s="1">
        <v>26.26</v>
      </c>
      <c r="Q389" s="1">
        <v>29.03</v>
      </c>
      <c r="R389" s="1">
        <v>90.45</v>
      </c>
      <c r="S389" s="1">
        <v>20.36</v>
      </c>
      <c r="T389" s="3">
        <f t="shared" si="44"/>
        <v>388</v>
      </c>
      <c r="U389" s="1">
        <v>23.19</v>
      </c>
      <c r="V389" s="1">
        <v>87.79</v>
      </c>
      <c r="W389" s="9">
        <f t="shared" si="45"/>
        <v>423</v>
      </c>
      <c r="X389" s="1">
        <v>6.19</v>
      </c>
      <c r="Y389" s="1">
        <v>8.3800000000000008</v>
      </c>
      <c r="Z389" s="1">
        <v>72.680000000000007</v>
      </c>
      <c r="AA389" s="1">
        <v>0.03</v>
      </c>
      <c r="AB389" s="1">
        <v>0.02</v>
      </c>
      <c r="AC389" s="1">
        <v>0.02</v>
      </c>
      <c r="AD389" s="1">
        <v>0.73</v>
      </c>
      <c r="AE389" s="1">
        <v>6.13</v>
      </c>
      <c r="AF389" s="1">
        <v>0.37</v>
      </c>
      <c r="AG389" s="1">
        <v>0</v>
      </c>
      <c r="AH389" s="3">
        <f t="shared" si="46"/>
        <v>976</v>
      </c>
      <c r="AI389" s="1">
        <v>5.33</v>
      </c>
      <c r="AJ389" s="1" t="s">
        <v>33</v>
      </c>
      <c r="AK389" s="1">
        <v>2021</v>
      </c>
      <c r="AL389" s="3">
        <f>$H$1*H389+$J$1*J389+$T$1*T389+$AH$1*AH389</f>
        <v>505.65</v>
      </c>
      <c r="AM389" s="12">
        <f t="shared" si="48"/>
        <v>387</v>
      </c>
    </row>
    <row r="390" spans="1:39" x14ac:dyDescent="0.35">
      <c r="A390" s="1" t="s">
        <v>1471</v>
      </c>
      <c r="B390" s="1" t="s">
        <v>101</v>
      </c>
      <c r="C390" s="1" t="s">
        <v>1189</v>
      </c>
      <c r="D390" s="1" t="s">
        <v>32</v>
      </c>
      <c r="E390" s="1">
        <v>28</v>
      </c>
      <c r="F390" s="1">
        <v>1992</v>
      </c>
      <c r="G390" s="1">
        <v>24.82</v>
      </c>
      <c r="H390" s="3">
        <f t="shared" si="42"/>
        <v>227</v>
      </c>
      <c r="I390" s="1">
        <v>53.33</v>
      </c>
      <c r="J390" s="3">
        <f t="shared" si="43"/>
        <v>329</v>
      </c>
      <c r="K390" s="1">
        <v>60.19</v>
      </c>
      <c r="L390" s="1">
        <v>88.59</v>
      </c>
      <c r="M390" s="9">
        <f t="shared" si="47"/>
        <v>125</v>
      </c>
      <c r="N390" s="1">
        <v>1038.27</v>
      </c>
      <c r="O390" s="1">
        <v>312.62</v>
      </c>
      <c r="P390" s="1">
        <v>21.83</v>
      </c>
      <c r="Q390" s="1">
        <v>23.21</v>
      </c>
      <c r="R390" s="1">
        <v>93.81</v>
      </c>
      <c r="S390" s="1">
        <v>22.04</v>
      </c>
      <c r="T390" s="3">
        <f t="shared" si="44"/>
        <v>336</v>
      </c>
      <c r="U390" s="1">
        <v>23.79</v>
      </c>
      <c r="V390" s="1">
        <v>92.65</v>
      </c>
      <c r="W390" s="9">
        <f t="shared" si="45"/>
        <v>141</v>
      </c>
      <c r="X390" s="1">
        <v>8.1999999999999993</v>
      </c>
      <c r="Y390" s="1">
        <v>11.11</v>
      </c>
      <c r="Z390" s="1">
        <v>72.88</v>
      </c>
      <c r="AA390" s="1">
        <v>0.14000000000000001</v>
      </c>
      <c r="AB390" s="1">
        <v>-0.01</v>
      </c>
      <c r="AC390" s="1">
        <v>-0.1</v>
      </c>
      <c r="AD390" s="1">
        <v>0.92</v>
      </c>
      <c r="AE390" s="1">
        <v>6.9</v>
      </c>
      <c r="AF390" s="1">
        <v>1.03</v>
      </c>
      <c r="AG390" s="1">
        <v>0.01</v>
      </c>
      <c r="AH390" s="3">
        <f t="shared" si="46"/>
        <v>947</v>
      </c>
      <c r="AI390" s="1">
        <v>6.52</v>
      </c>
      <c r="AJ390" s="1" t="s">
        <v>33</v>
      </c>
      <c r="AK390" s="1">
        <v>2021</v>
      </c>
      <c r="AL390" s="3">
        <f>$H$1*H390+$J$1*J390+$T$1*T390+$AH$1*AH390</f>
        <v>505.94999999999993</v>
      </c>
      <c r="AM390" s="12">
        <f t="shared" si="48"/>
        <v>388</v>
      </c>
    </row>
    <row r="391" spans="1:39" x14ac:dyDescent="0.35">
      <c r="A391" s="1" t="s">
        <v>1472</v>
      </c>
      <c r="B391" s="1" t="s">
        <v>137</v>
      </c>
      <c r="C391" s="1" t="s">
        <v>1189</v>
      </c>
      <c r="D391" s="1" t="s">
        <v>259</v>
      </c>
      <c r="E391" s="1">
        <v>25</v>
      </c>
      <c r="F391" s="1">
        <v>1995</v>
      </c>
      <c r="G391" s="1">
        <v>30.87</v>
      </c>
      <c r="H391" s="3">
        <f t="shared" si="42"/>
        <v>61</v>
      </c>
      <c r="I391" s="1">
        <v>42.69</v>
      </c>
      <c r="J391" s="3">
        <f t="shared" si="43"/>
        <v>478</v>
      </c>
      <c r="K391" s="1">
        <v>49</v>
      </c>
      <c r="L391" s="1">
        <v>87.01</v>
      </c>
      <c r="M391" s="9">
        <f t="shared" si="47"/>
        <v>197</v>
      </c>
      <c r="N391" s="1">
        <v>840.02</v>
      </c>
      <c r="O391" s="1">
        <v>238.38</v>
      </c>
      <c r="P391" s="1">
        <v>15.24</v>
      </c>
      <c r="Q391" s="1">
        <v>17.23</v>
      </c>
      <c r="R391" s="1">
        <v>88.59</v>
      </c>
      <c r="S391" s="1">
        <v>19.239999999999998</v>
      </c>
      <c r="T391" s="3">
        <f t="shared" si="44"/>
        <v>430</v>
      </c>
      <c r="U391" s="1">
        <v>20.77</v>
      </c>
      <c r="V391" s="1">
        <v>92.56</v>
      </c>
      <c r="W391" s="9">
        <f t="shared" si="45"/>
        <v>144</v>
      </c>
      <c r="X391" s="1">
        <v>6.97</v>
      </c>
      <c r="Y391" s="1">
        <v>9.2200000000000006</v>
      </c>
      <c r="Z391" s="1">
        <v>75.599999999999994</v>
      </c>
      <c r="AA391" s="1">
        <v>0.13</v>
      </c>
      <c r="AB391" s="1">
        <v>0.1</v>
      </c>
      <c r="AC391" s="1">
        <v>-0.05</v>
      </c>
      <c r="AD391" s="1">
        <v>0.56000000000000005</v>
      </c>
      <c r="AE391" s="1">
        <v>2.62</v>
      </c>
      <c r="AF391" s="1">
        <v>0.56000000000000005</v>
      </c>
      <c r="AG391" s="1">
        <v>0.06</v>
      </c>
      <c r="AH391" s="3">
        <f t="shared" si="46"/>
        <v>753</v>
      </c>
      <c r="AI391" s="1">
        <v>3.26</v>
      </c>
      <c r="AJ391" s="1" t="s">
        <v>50</v>
      </c>
      <c r="AK391" s="1">
        <v>2021</v>
      </c>
      <c r="AL391" s="3">
        <f>$H$1*H391+$J$1*J391+$T$1*T391+$AH$1*AH391</f>
        <v>506.79999999999995</v>
      </c>
      <c r="AM391" s="12">
        <f t="shared" si="48"/>
        <v>389</v>
      </c>
    </row>
    <row r="392" spans="1:39" x14ac:dyDescent="0.35">
      <c r="A392" s="1" t="s">
        <v>1473</v>
      </c>
      <c r="B392" s="1" t="s">
        <v>68</v>
      </c>
      <c r="C392" s="1" t="s">
        <v>1189</v>
      </c>
      <c r="D392" s="1" t="s">
        <v>66</v>
      </c>
      <c r="E392" s="1">
        <v>29</v>
      </c>
      <c r="F392" s="1">
        <v>1991</v>
      </c>
      <c r="G392" s="1">
        <v>20.6</v>
      </c>
      <c r="H392" s="3">
        <f t="shared" si="42"/>
        <v>355</v>
      </c>
      <c r="I392" s="1">
        <v>72.67</v>
      </c>
      <c r="J392" s="3">
        <f t="shared" si="43"/>
        <v>219</v>
      </c>
      <c r="K392" s="1">
        <v>81.33</v>
      </c>
      <c r="L392" s="1">
        <v>89.41</v>
      </c>
      <c r="M392" s="9">
        <f t="shared" si="47"/>
        <v>100</v>
      </c>
      <c r="N392" s="1">
        <v>1533.78</v>
      </c>
      <c r="O392" s="1">
        <v>399.6</v>
      </c>
      <c r="P392" s="1">
        <v>25.36</v>
      </c>
      <c r="Q392" s="1">
        <v>27.35</v>
      </c>
      <c r="R392" s="1">
        <v>92.6</v>
      </c>
      <c r="S392" s="1">
        <v>32.590000000000003</v>
      </c>
      <c r="T392" s="3">
        <f t="shared" si="44"/>
        <v>215</v>
      </c>
      <c r="U392" s="1">
        <v>35.22</v>
      </c>
      <c r="V392" s="1">
        <v>92.74</v>
      </c>
      <c r="W392" s="9">
        <f t="shared" si="45"/>
        <v>139</v>
      </c>
      <c r="X392" s="1">
        <v>13.42</v>
      </c>
      <c r="Y392" s="1">
        <v>16.39</v>
      </c>
      <c r="Z392" s="1">
        <v>82.24</v>
      </c>
      <c r="AA392" s="1">
        <v>-0.1</v>
      </c>
      <c r="AB392" s="1">
        <v>0.1</v>
      </c>
      <c r="AC392" s="1">
        <v>-0.13</v>
      </c>
      <c r="AD392" s="1">
        <v>1.42</v>
      </c>
      <c r="AE392" s="1">
        <v>10.09</v>
      </c>
      <c r="AF392" s="1">
        <v>1.25</v>
      </c>
      <c r="AG392" s="1">
        <v>-0.05</v>
      </c>
      <c r="AH392" s="3">
        <f t="shared" si="46"/>
        <v>1138</v>
      </c>
      <c r="AI392" s="1">
        <v>8.99</v>
      </c>
      <c r="AJ392" s="1" t="s">
        <v>46</v>
      </c>
      <c r="AK392" s="1">
        <v>2021</v>
      </c>
      <c r="AL392" s="3">
        <f>$H$1*H392+$J$1*J392+$T$1*T392+$AH$1*AH392</f>
        <v>507.29999999999995</v>
      </c>
      <c r="AM392" s="12">
        <f t="shared" si="48"/>
        <v>390</v>
      </c>
    </row>
    <row r="393" spans="1:39" x14ac:dyDescent="0.35">
      <c r="A393" s="1" t="s">
        <v>1474</v>
      </c>
      <c r="B393" s="1" t="s">
        <v>39</v>
      </c>
      <c r="C393" s="1" t="s">
        <v>1207</v>
      </c>
      <c r="D393" s="1" t="s">
        <v>168</v>
      </c>
      <c r="E393" s="1">
        <v>23</v>
      </c>
      <c r="F393" s="1">
        <v>1997</v>
      </c>
      <c r="G393" s="1">
        <v>2.4900000000000002</v>
      </c>
      <c r="H393" s="3">
        <f t="shared" si="42"/>
        <v>1018</v>
      </c>
      <c r="I393" s="1">
        <v>68.989999999999995</v>
      </c>
      <c r="J393" s="3">
        <f t="shared" si="43"/>
        <v>232</v>
      </c>
      <c r="K393" s="1">
        <v>92.91</v>
      </c>
      <c r="L393" s="1">
        <v>74.209999999999994</v>
      </c>
      <c r="M393" s="9">
        <f t="shared" si="47"/>
        <v>897</v>
      </c>
      <c r="N393" s="1">
        <v>1118.94</v>
      </c>
      <c r="O393" s="1">
        <v>466.97</v>
      </c>
      <c r="P393" s="1">
        <v>34.03</v>
      </c>
      <c r="Q393" s="1">
        <v>39</v>
      </c>
      <c r="R393" s="1">
        <v>87.28</v>
      </c>
      <c r="S393" s="1">
        <v>27.98</v>
      </c>
      <c r="T393" s="3">
        <f t="shared" si="44"/>
        <v>250</v>
      </c>
      <c r="U393" s="1">
        <v>36.07</v>
      </c>
      <c r="V393" s="1">
        <v>77.81</v>
      </c>
      <c r="W393" s="9">
        <f t="shared" si="45"/>
        <v>905</v>
      </c>
      <c r="X393" s="1">
        <v>4.05</v>
      </c>
      <c r="Y393" s="1">
        <v>9.06</v>
      </c>
      <c r="Z393" s="1">
        <v>44.49</v>
      </c>
      <c r="AA393" s="1">
        <v>0.02</v>
      </c>
      <c r="AB393" s="1">
        <v>0.13</v>
      </c>
      <c r="AC393" s="1">
        <v>-0.02</v>
      </c>
      <c r="AD393" s="1">
        <v>0.93</v>
      </c>
      <c r="AE393" s="1">
        <v>4.03</v>
      </c>
      <c r="AF393" s="1">
        <v>0.96</v>
      </c>
      <c r="AG393" s="1">
        <v>0.03</v>
      </c>
      <c r="AH393" s="3">
        <f t="shared" si="46"/>
        <v>877</v>
      </c>
      <c r="AI393" s="1">
        <v>10.01</v>
      </c>
      <c r="AJ393" s="1" t="s">
        <v>37</v>
      </c>
      <c r="AK393" s="1">
        <v>2021</v>
      </c>
      <c r="AL393" s="3">
        <f>$H$1*H393+$J$1*J393+$T$1*T393+$AH$1*AH393</f>
        <v>508.59999999999997</v>
      </c>
      <c r="AM393" s="12">
        <f t="shared" si="48"/>
        <v>391</v>
      </c>
    </row>
    <row r="394" spans="1:39" x14ac:dyDescent="0.35">
      <c r="A394" s="1" t="s">
        <v>454</v>
      </c>
      <c r="B394" s="1" t="s">
        <v>57</v>
      </c>
      <c r="C394" s="1" t="s">
        <v>82</v>
      </c>
      <c r="D394" s="1" t="s">
        <v>276</v>
      </c>
      <c r="E394" s="1">
        <v>22</v>
      </c>
      <c r="F394" s="1">
        <v>1998</v>
      </c>
      <c r="G394" s="1">
        <v>32.15</v>
      </c>
      <c r="H394" s="3">
        <f t="shared" si="42"/>
        <v>43</v>
      </c>
      <c r="I394" s="1">
        <v>37.090000000000003</v>
      </c>
      <c r="J394" s="3">
        <f t="shared" si="43"/>
        <v>600</v>
      </c>
      <c r="K394" s="1">
        <v>46.1</v>
      </c>
      <c r="L394" s="1">
        <v>80.16</v>
      </c>
      <c r="M394" s="9">
        <f t="shared" si="47"/>
        <v>556</v>
      </c>
      <c r="N394" s="1">
        <v>657.99</v>
      </c>
      <c r="O394" s="1">
        <v>176.92</v>
      </c>
      <c r="P394" s="1">
        <v>17.96</v>
      </c>
      <c r="Q394" s="1">
        <v>20.43</v>
      </c>
      <c r="R394" s="1">
        <v>88.09</v>
      </c>
      <c r="S394" s="1">
        <v>13.56</v>
      </c>
      <c r="T394" s="3">
        <f t="shared" si="44"/>
        <v>641</v>
      </c>
      <c r="U394" s="1">
        <v>15.97</v>
      </c>
      <c r="V394" s="1">
        <v>84.96</v>
      </c>
      <c r="W394" s="9">
        <f t="shared" si="45"/>
        <v>568</v>
      </c>
      <c r="X394" s="1">
        <v>4.47</v>
      </c>
      <c r="Y394" s="1">
        <v>7.84</v>
      </c>
      <c r="Z394" s="1">
        <v>57.31</v>
      </c>
      <c r="AA394" s="1">
        <v>0.06</v>
      </c>
      <c r="AB394" s="1">
        <v>0.23</v>
      </c>
      <c r="AC394" s="1">
        <v>-0.05</v>
      </c>
      <c r="AD394" s="1">
        <v>1.94</v>
      </c>
      <c r="AE394" s="1">
        <v>2.5</v>
      </c>
      <c r="AF394" s="1">
        <v>1.03</v>
      </c>
      <c r="AG394" s="1">
        <v>0.22</v>
      </c>
      <c r="AH394" s="3">
        <f t="shared" si="46"/>
        <v>449</v>
      </c>
      <c r="AI394" s="1">
        <v>3.99</v>
      </c>
      <c r="AJ394" s="1" t="s">
        <v>33</v>
      </c>
      <c r="AK394" s="1">
        <v>2021</v>
      </c>
      <c r="AL394" s="3">
        <f>$H$1*H394+$J$1*J394+$T$1*T394+$AH$1*AH394</f>
        <v>509.25</v>
      </c>
      <c r="AM394" s="12">
        <f t="shared" si="48"/>
        <v>392</v>
      </c>
    </row>
    <row r="395" spans="1:39" x14ac:dyDescent="0.35">
      <c r="A395" s="1" t="s">
        <v>1475</v>
      </c>
      <c r="B395" s="1" t="s">
        <v>143</v>
      </c>
      <c r="C395" s="1" t="s">
        <v>1207</v>
      </c>
      <c r="D395" s="1" t="s">
        <v>364</v>
      </c>
      <c r="E395" s="1">
        <v>19</v>
      </c>
      <c r="F395" s="1">
        <v>2000</v>
      </c>
      <c r="G395" s="1">
        <v>23.11</v>
      </c>
      <c r="H395" s="3">
        <f t="shared" si="42"/>
        <v>281</v>
      </c>
      <c r="I395" s="1">
        <v>36.92</v>
      </c>
      <c r="J395" s="3">
        <f t="shared" si="43"/>
        <v>605</v>
      </c>
      <c r="K395" s="1">
        <v>45.82</v>
      </c>
      <c r="L395" s="1">
        <v>80.400000000000006</v>
      </c>
      <c r="M395" s="9">
        <f t="shared" si="47"/>
        <v>540</v>
      </c>
      <c r="N395" s="1">
        <v>744.76</v>
      </c>
      <c r="O395" s="1">
        <v>237.27</v>
      </c>
      <c r="P395" s="1">
        <v>13.28</v>
      </c>
      <c r="Q395" s="1">
        <v>15.25</v>
      </c>
      <c r="R395" s="1">
        <v>86.74</v>
      </c>
      <c r="S395" s="1">
        <v>17.47</v>
      </c>
      <c r="T395" s="3">
        <f t="shared" si="44"/>
        <v>485</v>
      </c>
      <c r="U395" s="1">
        <v>20.2</v>
      </c>
      <c r="V395" s="1">
        <v>86.13</v>
      </c>
      <c r="W395" s="9">
        <f t="shared" si="45"/>
        <v>501</v>
      </c>
      <c r="X395" s="1">
        <v>5.71</v>
      </c>
      <c r="Y395" s="1">
        <v>9.02</v>
      </c>
      <c r="Z395" s="1">
        <v>63.46</v>
      </c>
      <c r="AA395" s="1">
        <v>-0.08</v>
      </c>
      <c r="AB395" s="1">
        <v>0.05</v>
      </c>
      <c r="AC395" s="1">
        <v>-0.09</v>
      </c>
      <c r="AD395" s="1">
        <v>0.47</v>
      </c>
      <c r="AE395" s="1">
        <v>2.91</v>
      </c>
      <c r="AF395" s="1">
        <v>0.65</v>
      </c>
      <c r="AG395" s="1">
        <v>0.18</v>
      </c>
      <c r="AH395" s="3">
        <f t="shared" si="46"/>
        <v>494</v>
      </c>
      <c r="AI395" s="1">
        <v>3.56</v>
      </c>
      <c r="AJ395" s="1" t="s">
        <v>46</v>
      </c>
      <c r="AK395" s="1">
        <v>2021</v>
      </c>
      <c r="AL395" s="3">
        <f>$H$1*H395+$J$1*J395+$T$1*T395+$AH$1*AH395</f>
        <v>509.3</v>
      </c>
      <c r="AM395" s="12">
        <f t="shared" si="48"/>
        <v>393</v>
      </c>
    </row>
    <row r="396" spans="1:39" x14ac:dyDescent="0.35">
      <c r="A396" s="1" t="s">
        <v>1476</v>
      </c>
      <c r="B396" s="1" t="s">
        <v>57</v>
      </c>
      <c r="C396" s="1" t="s">
        <v>1189</v>
      </c>
      <c r="D396" s="1" t="s">
        <v>178</v>
      </c>
      <c r="E396" s="1">
        <v>17</v>
      </c>
      <c r="F396" s="1">
        <v>2002</v>
      </c>
      <c r="G396" s="1">
        <v>26.78</v>
      </c>
      <c r="H396" s="3">
        <f t="shared" si="42"/>
        <v>173</v>
      </c>
      <c r="I396" s="1">
        <v>54.1</v>
      </c>
      <c r="J396" s="3">
        <f t="shared" si="43"/>
        <v>320</v>
      </c>
      <c r="K396" s="1">
        <v>60.73</v>
      </c>
      <c r="L396" s="1">
        <v>89.39</v>
      </c>
      <c r="M396" s="9">
        <f t="shared" si="47"/>
        <v>101</v>
      </c>
      <c r="N396" s="1">
        <v>972.77</v>
      </c>
      <c r="O396" s="1">
        <v>199.31</v>
      </c>
      <c r="P396" s="1">
        <v>24.05</v>
      </c>
      <c r="Q396" s="1">
        <v>26.44</v>
      </c>
      <c r="R396" s="1">
        <v>91.23</v>
      </c>
      <c r="S396" s="1">
        <v>23.67</v>
      </c>
      <c r="T396" s="3">
        <f t="shared" si="44"/>
        <v>308</v>
      </c>
      <c r="U396" s="1">
        <v>25.86</v>
      </c>
      <c r="V396" s="1">
        <v>91.39</v>
      </c>
      <c r="W396" s="9">
        <f t="shared" si="45"/>
        <v>196</v>
      </c>
      <c r="X396" s="1">
        <v>5.79</v>
      </c>
      <c r="Y396" s="1">
        <v>6.75</v>
      </c>
      <c r="Z396" s="1">
        <v>85.4</v>
      </c>
      <c r="AA396" s="1">
        <v>0.14000000000000001</v>
      </c>
      <c r="AB396" s="1">
        <v>0</v>
      </c>
      <c r="AC396" s="1">
        <v>0.08</v>
      </c>
      <c r="AD396" s="1">
        <v>0.79</v>
      </c>
      <c r="AE396" s="1">
        <v>5.83</v>
      </c>
      <c r="AF396" s="1">
        <v>0.6</v>
      </c>
      <c r="AG396" s="1">
        <v>-0.01</v>
      </c>
      <c r="AH396" s="3">
        <f t="shared" si="46"/>
        <v>1015</v>
      </c>
      <c r="AI396" s="1">
        <v>3.67</v>
      </c>
      <c r="AJ396" s="1" t="s">
        <v>33</v>
      </c>
      <c r="AK396" s="1">
        <v>2021</v>
      </c>
      <c r="AL396" s="3">
        <f>$H$1*H396+$J$1*J396+$T$1*T396+$AH$1*AH396</f>
        <v>510.8</v>
      </c>
      <c r="AM396" s="12">
        <f t="shared" si="48"/>
        <v>394</v>
      </c>
    </row>
    <row r="397" spans="1:39" x14ac:dyDescent="0.35">
      <c r="A397" s="1" t="s">
        <v>1477</v>
      </c>
      <c r="B397" s="1" t="s">
        <v>282</v>
      </c>
      <c r="C397" s="1" t="s">
        <v>1189</v>
      </c>
      <c r="D397" s="1" t="s">
        <v>289</v>
      </c>
      <c r="E397" s="1">
        <v>24</v>
      </c>
      <c r="F397" s="1">
        <v>1995</v>
      </c>
      <c r="G397" s="1">
        <v>28.73</v>
      </c>
      <c r="H397" s="3">
        <f t="shared" si="42"/>
        <v>114</v>
      </c>
      <c r="I397" s="1">
        <v>41.79</v>
      </c>
      <c r="J397" s="3">
        <f t="shared" si="43"/>
        <v>496</v>
      </c>
      <c r="K397" s="1">
        <v>49.1</v>
      </c>
      <c r="L397" s="1">
        <v>84.86</v>
      </c>
      <c r="M397" s="9">
        <f t="shared" si="47"/>
        <v>309</v>
      </c>
      <c r="N397" s="1">
        <v>715.22</v>
      </c>
      <c r="O397" s="1">
        <v>170.45</v>
      </c>
      <c r="P397" s="1">
        <v>19.14</v>
      </c>
      <c r="Q397" s="1">
        <v>22.04</v>
      </c>
      <c r="R397" s="1">
        <v>87.55</v>
      </c>
      <c r="S397" s="1">
        <v>18.59</v>
      </c>
      <c r="T397" s="3">
        <f t="shared" si="44"/>
        <v>453</v>
      </c>
      <c r="U397" s="1">
        <v>20.54</v>
      </c>
      <c r="V397" s="1">
        <v>90.01</v>
      </c>
      <c r="W397" s="9">
        <f t="shared" si="45"/>
        <v>287</v>
      </c>
      <c r="X397" s="1">
        <v>3.1</v>
      </c>
      <c r="Y397" s="1">
        <v>4.6100000000000003</v>
      </c>
      <c r="Z397" s="1">
        <v>68.12</v>
      </c>
      <c r="AA397" s="1">
        <v>0.13</v>
      </c>
      <c r="AB397" s="1">
        <v>0.04</v>
      </c>
      <c r="AC397" s="1">
        <v>-0.06</v>
      </c>
      <c r="AD397" s="1">
        <v>0.86</v>
      </c>
      <c r="AE397" s="1">
        <v>4.63</v>
      </c>
      <c r="AF397" s="1">
        <v>0.77</v>
      </c>
      <c r="AG397" s="1">
        <v>7.0000000000000007E-2</v>
      </c>
      <c r="AH397" s="3">
        <f t="shared" si="46"/>
        <v>709</v>
      </c>
      <c r="AI397" s="1">
        <v>3.96</v>
      </c>
      <c r="AJ397" s="1" t="s">
        <v>46</v>
      </c>
      <c r="AK397" s="1">
        <v>2021</v>
      </c>
      <c r="AL397" s="3">
        <f>$H$1*H397+$J$1*J397+$T$1*T397+$AH$1*AH397</f>
        <v>510.95</v>
      </c>
      <c r="AM397" s="12">
        <f t="shared" si="48"/>
        <v>395</v>
      </c>
    </row>
    <row r="398" spans="1:39" x14ac:dyDescent="0.35">
      <c r="A398" s="1" t="s">
        <v>1478</v>
      </c>
      <c r="B398" s="1" t="s">
        <v>267</v>
      </c>
      <c r="C398" s="1" t="s">
        <v>1189</v>
      </c>
      <c r="D398" s="1" t="s">
        <v>192</v>
      </c>
      <c r="E398" s="1">
        <v>33</v>
      </c>
      <c r="F398" s="1">
        <v>1986</v>
      </c>
      <c r="G398" s="1">
        <v>14.51</v>
      </c>
      <c r="H398" s="3">
        <f t="shared" si="42"/>
        <v>556</v>
      </c>
      <c r="I398" s="1">
        <v>46.01</v>
      </c>
      <c r="J398" s="3">
        <f t="shared" si="43"/>
        <v>417</v>
      </c>
      <c r="K398" s="1">
        <v>54.62</v>
      </c>
      <c r="L398" s="1">
        <v>84.27</v>
      </c>
      <c r="M398" s="9">
        <f t="shared" si="47"/>
        <v>343</v>
      </c>
      <c r="N398" s="1">
        <v>921.94</v>
      </c>
      <c r="O398" s="1">
        <v>208.78</v>
      </c>
      <c r="P398" s="1">
        <v>17.75</v>
      </c>
      <c r="Q398" s="1">
        <v>19.61</v>
      </c>
      <c r="R398" s="1">
        <v>90.26</v>
      </c>
      <c r="S398" s="1">
        <v>20.39</v>
      </c>
      <c r="T398" s="3">
        <f t="shared" si="44"/>
        <v>387</v>
      </c>
      <c r="U398" s="1">
        <v>22.8</v>
      </c>
      <c r="V398" s="1">
        <v>88.97</v>
      </c>
      <c r="W398" s="9">
        <f t="shared" si="45"/>
        <v>346</v>
      </c>
      <c r="X398" s="1">
        <v>6.85</v>
      </c>
      <c r="Y398" s="1">
        <v>9.86</v>
      </c>
      <c r="Z398" s="1">
        <v>68.3</v>
      </c>
      <c r="AA398" s="1">
        <v>0.05</v>
      </c>
      <c r="AB398" s="1">
        <v>0</v>
      </c>
      <c r="AC398" s="1">
        <v>0.01</v>
      </c>
      <c r="AD398" s="1">
        <v>0.54</v>
      </c>
      <c r="AE398" s="1">
        <v>4.66</v>
      </c>
      <c r="AF398" s="1">
        <v>0.59</v>
      </c>
      <c r="AG398" s="1">
        <v>7.0000000000000007E-2</v>
      </c>
      <c r="AH398" s="3">
        <f t="shared" si="46"/>
        <v>709</v>
      </c>
      <c r="AI398" s="1">
        <v>4.33</v>
      </c>
      <c r="AJ398" s="1" t="s">
        <v>28</v>
      </c>
      <c r="AK398" s="1">
        <v>2021</v>
      </c>
      <c r="AL398" s="3">
        <f>$H$1*H398+$J$1*J398+$T$1*T398+$AH$1*AH398</f>
        <v>510.99999999999994</v>
      </c>
      <c r="AM398" s="12">
        <f t="shared" si="48"/>
        <v>396</v>
      </c>
    </row>
    <row r="399" spans="1:39" x14ac:dyDescent="0.35">
      <c r="A399" s="1" t="s">
        <v>1479</v>
      </c>
      <c r="B399" s="1" t="s">
        <v>57</v>
      </c>
      <c r="C399" s="1" t="s">
        <v>1189</v>
      </c>
      <c r="D399" s="1" t="s">
        <v>185</v>
      </c>
      <c r="E399" s="1">
        <v>19</v>
      </c>
      <c r="F399" s="1">
        <v>2001</v>
      </c>
      <c r="G399" s="1">
        <v>16.68</v>
      </c>
      <c r="H399" s="3">
        <f t="shared" si="42"/>
        <v>475</v>
      </c>
      <c r="I399" s="1">
        <v>51.17</v>
      </c>
      <c r="J399" s="3">
        <f t="shared" si="43"/>
        <v>345</v>
      </c>
      <c r="K399" s="1">
        <v>58.08</v>
      </c>
      <c r="L399" s="1">
        <v>88.08</v>
      </c>
      <c r="M399" s="9">
        <f t="shared" si="47"/>
        <v>149</v>
      </c>
      <c r="N399" s="1">
        <v>949.85</v>
      </c>
      <c r="O399" s="1">
        <v>182.64</v>
      </c>
      <c r="P399" s="1">
        <v>20.5</v>
      </c>
      <c r="Q399" s="1">
        <v>22.63</v>
      </c>
      <c r="R399" s="1">
        <v>90.57</v>
      </c>
      <c r="S399" s="1">
        <v>23.07</v>
      </c>
      <c r="T399" s="3">
        <f t="shared" si="44"/>
        <v>319</v>
      </c>
      <c r="U399" s="1">
        <v>25.18</v>
      </c>
      <c r="V399" s="1">
        <v>92.09</v>
      </c>
      <c r="W399" s="9">
        <f t="shared" si="45"/>
        <v>163</v>
      </c>
      <c r="X399" s="1">
        <v>6.17</v>
      </c>
      <c r="Y399" s="1">
        <v>8.68</v>
      </c>
      <c r="Z399" s="1">
        <v>72.63</v>
      </c>
      <c r="AA399" s="1">
        <v>0.02</v>
      </c>
      <c r="AB399" s="1">
        <v>-0.03</v>
      </c>
      <c r="AC399" s="1">
        <v>-0.04</v>
      </c>
      <c r="AD399" s="1">
        <v>0.35</v>
      </c>
      <c r="AE399" s="1">
        <v>3.79</v>
      </c>
      <c r="AF399" s="1">
        <v>1.03</v>
      </c>
      <c r="AG399" s="1">
        <v>0.03</v>
      </c>
      <c r="AH399" s="3">
        <f t="shared" si="46"/>
        <v>877</v>
      </c>
      <c r="AI399" s="1">
        <v>4.3499999999999996</v>
      </c>
      <c r="AJ399" s="1" t="s">
        <v>33</v>
      </c>
      <c r="AK399" s="1">
        <v>2021</v>
      </c>
      <c r="AL399" s="3">
        <f>$H$1*H399+$J$1*J399+$T$1*T399+$AH$1*AH399</f>
        <v>511.09999999999997</v>
      </c>
      <c r="AM399" s="12">
        <f t="shared" si="48"/>
        <v>397</v>
      </c>
    </row>
    <row r="400" spans="1:39" x14ac:dyDescent="0.35">
      <c r="A400" s="1" t="s">
        <v>1480</v>
      </c>
      <c r="B400" s="1" t="s">
        <v>476</v>
      </c>
      <c r="C400" s="1" t="s">
        <v>1189</v>
      </c>
      <c r="D400" s="1" t="s">
        <v>85</v>
      </c>
      <c r="E400" s="1">
        <v>23</v>
      </c>
      <c r="F400" s="1">
        <v>1997</v>
      </c>
      <c r="G400" s="1">
        <v>24.29</v>
      </c>
      <c r="H400" s="3">
        <f t="shared" si="42"/>
        <v>246</v>
      </c>
      <c r="I400" s="1">
        <v>44.37</v>
      </c>
      <c r="J400" s="3">
        <f t="shared" si="43"/>
        <v>449</v>
      </c>
      <c r="K400" s="1">
        <v>50.28</v>
      </c>
      <c r="L400" s="1">
        <v>88.58</v>
      </c>
      <c r="M400" s="9">
        <f t="shared" si="47"/>
        <v>127</v>
      </c>
      <c r="N400" s="1">
        <v>795.74</v>
      </c>
      <c r="O400" s="1">
        <v>192.51</v>
      </c>
      <c r="P400" s="1">
        <v>19.71</v>
      </c>
      <c r="Q400" s="1">
        <v>21.53</v>
      </c>
      <c r="R400" s="1">
        <v>91.88</v>
      </c>
      <c r="S400" s="1">
        <v>19.510000000000002</v>
      </c>
      <c r="T400" s="3">
        <f t="shared" si="44"/>
        <v>422</v>
      </c>
      <c r="U400" s="1">
        <v>21.92</v>
      </c>
      <c r="V400" s="1">
        <v>89.32</v>
      </c>
      <c r="W400" s="9">
        <f t="shared" si="45"/>
        <v>329</v>
      </c>
      <c r="X400" s="1">
        <v>4.5</v>
      </c>
      <c r="Y400" s="1">
        <v>5.8</v>
      </c>
      <c r="Z400" s="1">
        <v>79.66</v>
      </c>
      <c r="AA400" s="1">
        <v>0.04</v>
      </c>
      <c r="AB400" s="1">
        <v>0.15</v>
      </c>
      <c r="AC400" s="1">
        <v>-0.06</v>
      </c>
      <c r="AD400" s="1">
        <v>0.87</v>
      </c>
      <c r="AE400" s="1">
        <v>2.87</v>
      </c>
      <c r="AF400" s="1">
        <v>0.42</v>
      </c>
      <c r="AG400" s="1">
        <v>0.06</v>
      </c>
      <c r="AH400" s="3">
        <f t="shared" si="46"/>
        <v>753</v>
      </c>
      <c r="AI400" s="1">
        <v>4.68</v>
      </c>
      <c r="AJ400" s="1" t="s">
        <v>50</v>
      </c>
      <c r="AK400" s="1">
        <v>2021</v>
      </c>
      <c r="AL400" s="3">
        <f>$H$1*H400+$J$1*J400+$T$1*T400+$AH$1*AH400</f>
        <v>513.15</v>
      </c>
      <c r="AM400" s="12">
        <f t="shared" si="48"/>
        <v>398</v>
      </c>
    </row>
    <row r="401" spans="1:39" x14ac:dyDescent="0.35">
      <c r="A401" s="1" t="s">
        <v>1481</v>
      </c>
      <c r="B401" s="1" t="s">
        <v>68</v>
      </c>
      <c r="C401" s="1" t="s">
        <v>1189</v>
      </c>
      <c r="D401" s="1" t="s">
        <v>452</v>
      </c>
      <c r="E401" s="1">
        <v>23</v>
      </c>
      <c r="F401" s="1">
        <v>1997</v>
      </c>
      <c r="G401" s="1">
        <v>30.44</v>
      </c>
      <c r="H401" s="3">
        <f t="shared" si="42"/>
        <v>70</v>
      </c>
      <c r="I401" s="1">
        <v>42.31</v>
      </c>
      <c r="J401" s="3">
        <f t="shared" si="43"/>
        <v>483</v>
      </c>
      <c r="K401" s="1">
        <v>51.99</v>
      </c>
      <c r="L401" s="1">
        <v>81.459999999999994</v>
      </c>
      <c r="M401" s="9">
        <f t="shared" si="47"/>
        <v>484</v>
      </c>
      <c r="N401" s="1">
        <v>845.42</v>
      </c>
      <c r="O401" s="1">
        <v>234.09</v>
      </c>
      <c r="P401" s="1">
        <v>16.87</v>
      </c>
      <c r="Q401" s="1">
        <v>17.88</v>
      </c>
      <c r="R401" s="1">
        <v>93.71</v>
      </c>
      <c r="S401" s="1">
        <v>17.16</v>
      </c>
      <c r="T401" s="3">
        <f t="shared" si="44"/>
        <v>498</v>
      </c>
      <c r="U401" s="1">
        <v>19.11</v>
      </c>
      <c r="V401" s="1">
        <v>89.75</v>
      </c>
      <c r="W401" s="9">
        <f t="shared" si="45"/>
        <v>305</v>
      </c>
      <c r="X401" s="1">
        <v>7.22</v>
      </c>
      <c r="Y401" s="1">
        <v>12.95</v>
      </c>
      <c r="Z401" s="1">
        <v>56</v>
      </c>
      <c r="AA401" s="1">
        <v>0.16</v>
      </c>
      <c r="AB401" s="1">
        <v>0.1</v>
      </c>
      <c r="AC401" s="1">
        <v>0.19</v>
      </c>
      <c r="AD401" s="1">
        <v>1.4</v>
      </c>
      <c r="AE401" s="1">
        <v>5.25</v>
      </c>
      <c r="AF401" s="1">
        <v>0.85</v>
      </c>
      <c r="AG401" s="1">
        <v>7.0000000000000007E-2</v>
      </c>
      <c r="AH401" s="3">
        <f t="shared" si="46"/>
        <v>709</v>
      </c>
      <c r="AI401" s="1">
        <v>4.1399999999999997</v>
      </c>
      <c r="AJ401" s="1" t="s">
        <v>28</v>
      </c>
      <c r="AK401" s="1">
        <v>2021</v>
      </c>
      <c r="AL401" s="3">
        <f>$H$1*H401+$J$1*J401+$T$1*T401+$AH$1*AH401</f>
        <v>513.25</v>
      </c>
      <c r="AM401" s="12">
        <f t="shared" si="48"/>
        <v>399</v>
      </c>
    </row>
    <row r="402" spans="1:39" x14ac:dyDescent="0.35">
      <c r="A402" s="1" t="s">
        <v>1482</v>
      </c>
      <c r="B402" s="1" t="s">
        <v>68</v>
      </c>
      <c r="C402" s="1" t="s">
        <v>1207</v>
      </c>
      <c r="D402" s="1" t="s">
        <v>75</v>
      </c>
      <c r="E402" s="1">
        <v>31</v>
      </c>
      <c r="F402" s="1">
        <v>1988</v>
      </c>
      <c r="G402" s="1">
        <v>5.1100000000000003</v>
      </c>
      <c r="H402" s="3">
        <f t="shared" si="42"/>
        <v>889</v>
      </c>
      <c r="I402" s="1">
        <v>67.709999999999994</v>
      </c>
      <c r="J402" s="3">
        <f t="shared" si="43"/>
        <v>235</v>
      </c>
      <c r="K402" s="1">
        <v>74.97</v>
      </c>
      <c r="L402" s="1">
        <v>90.31</v>
      </c>
      <c r="M402" s="9">
        <f t="shared" si="47"/>
        <v>75</v>
      </c>
      <c r="N402" s="1">
        <v>1394.22</v>
      </c>
      <c r="O402" s="1">
        <v>341.86</v>
      </c>
      <c r="P402" s="1">
        <v>20.239999999999998</v>
      </c>
      <c r="Q402" s="1">
        <v>22.11</v>
      </c>
      <c r="R402" s="1">
        <v>91.31</v>
      </c>
      <c r="S402" s="1">
        <v>36.340000000000003</v>
      </c>
      <c r="T402" s="3">
        <f t="shared" si="44"/>
        <v>198</v>
      </c>
      <c r="U402" s="1">
        <v>39.71</v>
      </c>
      <c r="V402" s="1">
        <v>91.24</v>
      </c>
      <c r="W402" s="9">
        <f t="shared" si="45"/>
        <v>204</v>
      </c>
      <c r="X402" s="1">
        <v>10.77</v>
      </c>
      <c r="Y402" s="1">
        <v>12.63</v>
      </c>
      <c r="Z402" s="1">
        <v>84.72</v>
      </c>
      <c r="AA402" s="1">
        <v>0.02</v>
      </c>
      <c r="AB402" s="1">
        <v>0.1</v>
      </c>
      <c r="AC402" s="1">
        <v>0.05</v>
      </c>
      <c r="AD402" s="1">
        <v>0.1</v>
      </c>
      <c r="AE402" s="1">
        <v>6.49</v>
      </c>
      <c r="AF402" s="1">
        <v>0.3</v>
      </c>
      <c r="AG402" s="1">
        <v>0</v>
      </c>
      <c r="AH402" s="3">
        <f t="shared" si="46"/>
        <v>976</v>
      </c>
      <c r="AI402" s="1">
        <v>4.7699999999999996</v>
      </c>
      <c r="AJ402" s="1" t="s">
        <v>50</v>
      </c>
      <c r="AK402" s="1">
        <v>2021</v>
      </c>
      <c r="AL402" s="3">
        <f>$H$1*H402+$J$1*J402+$T$1*T402+$AH$1*AH402</f>
        <v>513.45000000000005</v>
      </c>
      <c r="AM402" s="12">
        <f t="shared" si="48"/>
        <v>400</v>
      </c>
    </row>
    <row r="403" spans="1:39" x14ac:dyDescent="0.35">
      <c r="A403" s="1" t="s">
        <v>964</v>
      </c>
      <c r="B403" s="1" t="s">
        <v>264</v>
      </c>
      <c r="C403" s="1" t="s">
        <v>26</v>
      </c>
      <c r="D403" s="1" t="s">
        <v>58</v>
      </c>
      <c r="E403" s="1">
        <v>17</v>
      </c>
      <c r="F403" s="1">
        <v>2002</v>
      </c>
      <c r="G403" s="1">
        <v>2.1800000000000002</v>
      </c>
      <c r="H403" s="3">
        <f t="shared" si="42"/>
        <v>1035</v>
      </c>
      <c r="I403" s="1">
        <v>75.709999999999994</v>
      </c>
      <c r="J403" s="3">
        <f t="shared" si="43"/>
        <v>215</v>
      </c>
      <c r="K403" s="1">
        <v>86.17</v>
      </c>
      <c r="L403" s="1">
        <v>87.82</v>
      </c>
      <c r="M403" s="9">
        <f t="shared" si="47"/>
        <v>157</v>
      </c>
      <c r="N403" s="1">
        <v>1082.44</v>
      </c>
      <c r="O403" s="1">
        <v>249.08</v>
      </c>
      <c r="P403" s="1">
        <v>47.59</v>
      </c>
      <c r="Q403" s="1">
        <v>52.39</v>
      </c>
      <c r="R403" s="1">
        <v>90.88</v>
      </c>
      <c r="S403" s="1">
        <v>19.010000000000002</v>
      </c>
      <c r="T403" s="3">
        <f t="shared" si="44"/>
        <v>436</v>
      </c>
      <c r="U403" s="1">
        <v>22.45</v>
      </c>
      <c r="V403" s="1">
        <v>85.01</v>
      </c>
      <c r="W403" s="9">
        <f t="shared" si="45"/>
        <v>567</v>
      </c>
      <c r="X403" s="1">
        <v>4.78</v>
      </c>
      <c r="Y403" s="1">
        <v>6.24</v>
      </c>
      <c r="Z403" s="1">
        <v>76.95</v>
      </c>
      <c r="AA403" s="1">
        <v>-0.1</v>
      </c>
      <c r="AB403" s="1">
        <v>-0.02</v>
      </c>
      <c r="AC403" s="1">
        <v>0.03</v>
      </c>
      <c r="AD403" s="1">
        <v>0.04</v>
      </c>
      <c r="AE403" s="1">
        <v>6.14</v>
      </c>
      <c r="AF403" s="1">
        <v>1.35</v>
      </c>
      <c r="AG403" s="1">
        <v>0.06</v>
      </c>
      <c r="AH403" s="3">
        <f t="shared" si="46"/>
        <v>753</v>
      </c>
      <c r="AI403" s="1">
        <v>6.73</v>
      </c>
      <c r="AJ403" s="1" t="s">
        <v>33</v>
      </c>
      <c r="AK403" s="1">
        <v>2021</v>
      </c>
      <c r="AL403" s="3">
        <f>$H$1*H403+$J$1*J403+$T$1*T403+$AH$1*AH403</f>
        <v>513.65</v>
      </c>
      <c r="AM403" s="12">
        <f t="shared" si="48"/>
        <v>401</v>
      </c>
    </row>
    <row r="404" spans="1:39" x14ac:dyDescent="0.35">
      <c r="A404" s="1" t="s">
        <v>1483</v>
      </c>
      <c r="B404" s="1" t="s">
        <v>44</v>
      </c>
      <c r="C404" s="1" t="s">
        <v>1203</v>
      </c>
      <c r="D404" s="1" t="s">
        <v>364</v>
      </c>
      <c r="E404" s="1">
        <v>25</v>
      </c>
      <c r="F404" s="1">
        <v>1994</v>
      </c>
      <c r="G404" s="1">
        <v>17.77</v>
      </c>
      <c r="H404" s="3">
        <f t="shared" si="42"/>
        <v>439</v>
      </c>
      <c r="I404" s="1">
        <v>37.17</v>
      </c>
      <c r="J404" s="3">
        <f t="shared" si="43"/>
        <v>596</v>
      </c>
      <c r="K404" s="1">
        <v>47.29</v>
      </c>
      <c r="L404" s="1">
        <v>79</v>
      </c>
      <c r="M404" s="9">
        <f t="shared" si="47"/>
        <v>619</v>
      </c>
      <c r="N404" s="1">
        <v>582.89</v>
      </c>
      <c r="O404" s="1">
        <v>210.38</v>
      </c>
      <c r="P404" s="1">
        <v>22.11</v>
      </c>
      <c r="Q404" s="1">
        <v>24.38</v>
      </c>
      <c r="R404" s="1">
        <v>90.22</v>
      </c>
      <c r="S404" s="1">
        <v>11.51</v>
      </c>
      <c r="T404" s="3">
        <f t="shared" si="44"/>
        <v>756</v>
      </c>
      <c r="U404" s="1">
        <v>13.87</v>
      </c>
      <c r="V404" s="1">
        <v>83.82</v>
      </c>
      <c r="W404" s="9">
        <f t="shared" si="45"/>
        <v>625</v>
      </c>
      <c r="X404" s="1">
        <v>2.96</v>
      </c>
      <c r="Y404" s="1">
        <v>6.77</v>
      </c>
      <c r="Z404" s="1">
        <v>41.72</v>
      </c>
      <c r="AA404" s="1">
        <v>0.02</v>
      </c>
      <c r="AB404" s="1">
        <v>0.18</v>
      </c>
      <c r="AC404" s="1">
        <v>-0.03</v>
      </c>
      <c r="AD404" s="1">
        <v>1.17</v>
      </c>
      <c r="AE404" s="1">
        <v>3.04</v>
      </c>
      <c r="AF404" s="1">
        <v>1.61</v>
      </c>
      <c r="AG404" s="1">
        <v>0.53</v>
      </c>
      <c r="AH404" s="3">
        <f t="shared" si="46"/>
        <v>242</v>
      </c>
      <c r="AI404" s="1">
        <v>3.87</v>
      </c>
      <c r="AJ404" s="1" t="s">
        <v>46</v>
      </c>
      <c r="AK404" s="1">
        <v>2021</v>
      </c>
      <c r="AL404" s="3">
        <f>$H$1*H404+$J$1*J404+$T$1*T404+$AH$1*AH404</f>
        <v>514.1</v>
      </c>
      <c r="AM404" s="12">
        <f t="shared" si="48"/>
        <v>402</v>
      </c>
    </row>
    <row r="405" spans="1:39" x14ac:dyDescent="0.35">
      <c r="A405" s="1" t="s">
        <v>1484</v>
      </c>
      <c r="B405" s="1" t="s">
        <v>68</v>
      </c>
      <c r="C405" s="1" t="s">
        <v>1189</v>
      </c>
      <c r="D405" s="1" t="s">
        <v>176</v>
      </c>
      <c r="E405" s="1">
        <v>29</v>
      </c>
      <c r="F405" s="1">
        <v>1991</v>
      </c>
      <c r="G405" s="1">
        <v>15.54</v>
      </c>
      <c r="H405" s="3">
        <f t="shared" si="42"/>
        <v>516</v>
      </c>
      <c r="I405" s="1">
        <v>38.44</v>
      </c>
      <c r="J405" s="3">
        <f t="shared" si="43"/>
        <v>566</v>
      </c>
      <c r="K405" s="1">
        <v>53.34</v>
      </c>
      <c r="L405" s="1">
        <v>72.14</v>
      </c>
      <c r="M405" s="9">
        <f t="shared" si="47"/>
        <v>991</v>
      </c>
      <c r="N405" s="1">
        <v>848.66</v>
      </c>
      <c r="O405" s="1">
        <v>245.8</v>
      </c>
      <c r="P405" s="1">
        <v>14.32</v>
      </c>
      <c r="Q405" s="1">
        <v>17.079999999999998</v>
      </c>
      <c r="R405" s="1">
        <v>84.65</v>
      </c>
      <c r="S405" s="1">
        <v>14.01</v>
      </c>
      <c r="T405" s="3">
        <f t="shared" si="44"/>
        <v>620</v>
      </c>
      <c r="U405" s="1">
        <v>17.600000000000001</v>
      </c>
      <c r="V405" s="1">
        <v>79.72</v>
      </c>
      <c r="W405" s="9">
        <f t="shared" si="45"/>
        <v>828</v>
      </c>
      <c r="X405" s="1">
        <v>9.1199999999999992</v>
      </c>
      <c r="Y405" s="1">
        <v>16.54</v>
      </c>
      <c r="Z405" s="1">
        <v>54.63</v>
      </c>
      <c r="AA405" s="1">
        <v>-0.03</v>
      </c>
      <c r="AB405" s="1">
        <v>0.06</v>
      </c>
      <c r="AC405" s="1">
        <v>0</v>
      </c>
      <c r="AD405" s="1">
        <v>1.1100000000000001</v>
      </c>
      <c r="AE405" s="1">
        <v>4.79</v>
      </c>
      <c r="AF405" s="1">
        <v>1.89</v>
      </c>
      <c r="AG405" s="1">
        <v>0.28999999999999998</v>
      </c>
      <c r="AH405" s="3">
        <f t="shared" si="46"/>
        <v>365</v>
      </c>
      <c r="AI405" s="1">
        <v>5.46</v>
      </c>
      <c r="AJ405" s="1" t="s">
        <v>28</v>
      </c>
      <c r="AK405" s="1">
        <v>2021</v>
      </c>
      <c r="AL405" s="3">
        <f>$H$1*H405+$J$1*J405+$T$1*T405+$AH$1*AH405</f>
        <v>514.20000000000005</v>
      </c>
      <c r="AM405" s="12">
        <f t="shared" si="48"/>
        <v>403</v>
      </c>
    </row>
    <row r="406" spans="1:39" x14ac:dyDescent="0.35">
      <c r="A406" s="1" t="s">
        <v>1485</v>
      </c>
      <c r="B406" s="1" t="s">
        <v>25</v>
      </c>
      <c r="C406" s="1" t="s">
        <v>1189</v>
      </c>
      <c r="D406" s="1" t="s">
        <v>123</v>
      </c>
      <c r="E406" s="1">
        <v>21</v>
      </c>
      <c r="F406" s="1">
        <v>1998</v>
      </c>
      <c r="G406" s="1">
        <v>6.31</v>
      </c>
      <c r="H406" s="3">
        <f t="shared" si="42"/>
        <v>829</v>
      </c>
      <c r="I406" s="1">
        <v>57.99</v>
      </c>
      <c r="J406" s="3">
        <f t="shared" si="43"/>
        <v>285</v>
      </c>
      <c r="K406" s="1">
        <v>66.959999999999994</v>
      </c>
      <c r="L406" s="1">
        <v>86.8</v>
      </c>
      <c r="M406" s="9">
        <f t="shared" si="47"/>
        <v>213</v>
      </c>
      <c r="N406" s="1">
        <v>969.98</v>
      </c>
      <c r="O406" s="1">
        <v>252.52</v>
      </c>
      <c r="P406" s="1">
        <v>31.34</v>
      </c>
      <c r="Q406" s="1">
        <v>33.65</v>
      </c>
      <c r="R406" s="1">
        <v>93.57</v>
      </c>
      <c r="S406" s="1">
        <v>19.420000000000002</v>
      </c>
      <c r="T406" s="3">
        <f t="shared" si="44"/>
        <v>425</v>
      </c>
      <c r="U406" s="1">
        <v>23.05</v>
      </c>
      <c r="V406" s="1">
        <v>84.53</v>
      </c>
      <c r="W406" s="9">
        <f t="shared" si="45"/>
        <v>592</v>
      </c>
      <c r="X406" s="1">
        <v>6.12</v>
      </c>
      <c r="Y406" s="1">
        <v>8.1</v>
      </c>
      <c r="Z406" s="1">
        <v>74.900000000000006</v>
      </c>
      <c r="AA406" s="1">
        <v>-0.05</v>
      </c>
      <c r="AB406" s="1">
        <v>0.18</v>
      </c>
      <c r="AC406" s="1">
        <v>-0.08</v>
      </c>
      <c r="AD406" s="1">
        <v>1.44</v>
      </c>
      <c r="AE406" s="1">
        <v>4.29</v>
      </c>
      <c r="AF406" s="1">
        <v>0.61</v>
      </c>
      <c r="AG406" s="1">
        <v>0.06</v>
      </c>
      <c r="AH406" s="3">
        <f t="shared" si="46"/>
        <v>753</v>
      </c>
      <c r="AI406" s="1">
        <v>4.2699999999999996</v>
      </c>
      <c r="AJ406" s="1" t="s">
        <v>50</v>
      </c>
      <c r="AK406" s="1">
        <v>2021</v>
      </c>
      <c r="AL406" s="3">
        <f>$H$1*H406+$J$1*J406+$T$1*T406+$AH$1*AH406</f>
        <v>514.79999999999995</v>
      </c>
      <c r="AM406" s="12">
        <f t="shared" si="48"/>
        <v>404</v>
      </c>
    </row>
    <row r="407" spans="1:39" x14ac:dyDescent="0.35">
      <c r="A407" s="1" t="s">
        <v>1486</v>
      </c>
      <c r="B407" s="1" t="s">
        <v>44</v>
      </c>
      <c r="C407" s="1" t="s">
        <v>1189</v>
      </c>
      <c r="D407" s="1" t="s">
        <v>220</v>
      </c>
      <c r="E407" s="1">
        <v>25</v>
      </c>
      <c r="F407" s="1">
        <v>1994</v>
      </c>
      <c r="G407" s="1">
        <v>37.950000000000003</v>
      </c>
      <c r="H407" s="3">
        <f t="shared" si="42"/>
        <v>3</v>
      </c>
      <c r="I407" s="1">
        <v>55.71</v>
      </c>
      <c r="J407" s="3">
        <f t="shared" si="43"/>
        <v>304</v>
      </c>
      <c r="K407" s="1">
        <v>68.989999999999995</v>
      </c>
      <c r="L407" s="1">
        <v>80.87</v>
      </c>
      <c r="M407" s="9">
        <f t="shared" si="47"/>
        <v>517</v>
      </c>
      <c r="N407" s="1">
        <v>998.77</v>
      </c>
      <c r="O407" s="1">
        <v>264.83</v>
      </c>
      <c r="P407" s="1">
        <v>24.62</v>
      </c>
      <c r="Q407" s="1">
        <v>27.39</v>
      </c>
      <c r="R407" s="1">
        <v>90.29</v>
      </c>
      <c r="S407" s="1">
        <v>24.07</v>
      </c>
      <c r="T407" s="3">
        <f t="shared" si="44"/>
        <v>303</v>
      </c>
      <c r="U407" s="1">
        <v>26.64</v>
      </c>
      <c r="V407" s="1">
        <v>90.42</v>
      </c>
      <c r="W407" s="9">
        <f t="shared" si="45"/>
        <v>258</v>
      </c>
      <c r="X407" s="1">
        <v>5.91</v>
      </c>
      <c r="Y407" s="1">
        <v>13.19</v>
      </c>
      <c r="Z407" s="1">
        <v>45.08</v>
      </c>
      <c r="AA407" s="1">
        <v>0.21</v>
      </c>
      <c r="AB407" s="1">
        <v>0.15</v>
      </c>
      <c r="AC407" s="1">
        <v>0.04</v>
      </c>
      <c r="AD407" s="1">
        <v>1.44</v>
      </c>
      <c r="AE407" s="1">
        <v>4.01</v>
      </c>
      <c r="AF407" s="1">
        <v>0.67</v>
      </c>
      <c r="AG407" s="1">
        <v>-0.04</v>
      </c>
      <c r="AH407" s="3">
        <f t="shared" si="46"/>
        <v>1108</v>
      </c>
      <c r="AI407" s="1">
        <v>4.13</v>
      </c>
      <c r="AJ407" s="1" t="s">
        <v>46</v>
      </c>
      <c r="AK407" s="1">
        <v>2021</v>
      </c>
      <c r="AL407" s="3">
        <f>$H$1*H407+$J$1*J407+$T$1*T407+$AH$1*AH407</f>
        <v>514.84999999999991</v>
      </c>
      <c r="AM407" s="12">
        <f t="shared" si="48"/>
        <v>405</v>
      </c>
    </row>
    <row r="408" spans="1:39" x14ac:dyDescent="0.35">
      <c r="A408" s="1" t="s">
        <v>1487</v>
      </c>
      <c r="B408" s="1" t="s">
        <v>68</v>
      </c>
      <c r="C408" s="1" t="s">
        <v>1189</v>
      </c>
      <c r="D408" s="1" t="s">
        <v>256</v>
      </c>
      <c r="E408" s="1">
        <v>32</v>
      </c>
      <c r="F408" s="1">
        <v>1988</v>
      </c>
      <c r="G408" s="1">
        <v>15.04</v>
      </c>
      <c r="H408" s="3">
        <f t="shared" si="42"/>
        <v>532</v>
      </c>
      <c r="I408" s="1">
        <v>34.270000000000003</v>
      </c>
      <c r="J408" s="3">
        <f t="shared" si="43"/>
        <v>663</v>
      </c>
      <c r="K408" s="1">
        <v>49.4</v>
      </c>
      <c r="L408" s="1">
        <v>69.599999999999994</v>
      </c>
      <c r="M408" s="9">
        <f t="shared" si="47"/>
        <v>1065</v>
      </c>
      <c r="N408" s="1">
        <v>846.91</v>
      </c>
      <c r="O408" s="1">
        <v>277.14</v>
      </c>
      <c r="P408" s="1">
        <v>10.74</v>
      </c>
      <c r="Q408" s="1">
        <v>13.22</v>
      </c>
      <c r="R408" s="1">
        <v>81.540000000000006</v>
      </c>
      <c r="S408" s="1">
        <v>13.8</v>
      </c>
      <c r="T408" s="3">
        <f t="shared" si="44"/>
        <v>629</v>
      </c>
      <c r="U408" s="1">
        <v>17.149999999999999</v>
      </c>
      <c r="V408" s="1">
        <v>80.760000000000005</v>
      </c>
      <c r="W408" s="9">
        <f t="shared" si="45"/>
        <v>772</v>
      </c>
      <c r="X408" s="1">
        <v>9.31</v>
      </c>
      <c r="Y408" s="1">
        <v>16.850000000000001</v>
      </c>
      <c r="Z408" s="1">
        <v>55.33</v>
      </c>
      <c r="AA408" s="1">
        <v>-0.02</v>
      </c>
      <c r="AB408" s="1">
        <v>0.1</v>
      </c>
      <c r="AC408" s="1">
        <v>0.04</v>
      </c>
      <c r="AD408" s="1">
        <v>1.53</v>
      </c>
      <c r="AE408" s="1">
        <v>5.07</v>
      </c>
      <c r="AF408" s="1">
        <v>1.22</v>
      </c>
      <c r="AG408" s="1">
        <v>0.51</v>
      </c>
      <c r="AH408" s="3">
        <f t="shared" si="46"/>
        <v>250</v>
      </c>
      <c r="AI408" s="1">
        <v>4.78</v>
      </c>
      <c r="AJ408" s="1" t="s">
        <v>28</v>
      </c>
      <c r="AK408" s="1">
        <v>2021</v>
      </c>
      <c r="AL408" s="3">
        <f>$H$1*H408+$J$1*J408+$T$1*T408+$AH$1*AH408</f>
        <v>517.5</v>
      </c>
      <c r="AM408" s="12">
        <f t="shared" si="48"/>
        <v>406</v>
      </c>
    </row>
    <row r="409" spans="1:39" x14ac:dyDescent="0.35">
      <c r="A409" s="1" t="s">
        <v>1488</v>
      </c>
      <c r="B409" s="1" t="s">
        <v>35</v>
      </c>
      <c r="C409" s="1" t="s">
        <v>1189</v>
      </c>
      <c r="D409" s="1" t="s">
        <v>55</v>
      </c>
      <c r="E409" s="1">
        <v>25</v>
      </c>
      <c r="F409" s="1">
        <v>1994</v>
      </c>
      <c r="G409" s="1">
        <v>13.27</v>
      </c>
      <c r="H409" s="3">
        <f t="shared" si="42"/>
        <v>601</v>
      </c>
      <c r="I409" s="1">
        <v>58.95</v>
      </c>
      <c r="J409" s="3">
        <f t="shared" si="43"/>
        <v>276</v>
      </c>
      <c r="K409" s="1">
        <v>66.239999999999995</v>
      </c>
      <c r="L409" s="1">
        <v>88.8</v>
      </c>
      <c r="M409" s="9">
        <f t="shared" si="47"/>
        <v>119</v>
      </c>
      <c r="N409" s="1">
        <v>1151.1400000000001</v>
      </c>
      <c r="O409" s="1">
        <v>257.37</v>
      </c>
      <c r="P409" s="1">
        <v>23.3</v>
      </c>
      <c r="Q409" s="1">
        <v>25.02</v>
      </c>
      <c r="R409" s="1">
        <v>93.15</v>
      </c>
      <c r="S409" s="1">
        <v>26.16</v>
      </c>
      <c r="T409" s="3">
        <f t="shared" si="44"/>
        <v>273</v>
      </c>
      <c r="U409" s="1">
        <v>28.38</v>
      </c>
      <c r="V409" s="1">
        <v>91.81</v>
      </c>
      <c r="W409" s="9">
        <f t="shared" si="45"/>
        <v>176</v>
      </c>
      <c r="X409" s="1">
        <v>8.51</v>
      </c>
      <c r="Y409" s="1">
        <v>10.74</v>
      </c>
      <c r="Z409" s="1">
        <v>78.45</v>
      </c>
      <c r="AA409" s="1">
        <v>0.16</v>
      </c>
      <c r="AB409" s="1">
        <v>0.24</v>
      </c>
      <c r="AC409" s="1">
        <v>0</v>
      </c>
      <c r="AD409" s="1">
        <v>1.36</v>
      </c>
      <c r="AE409" s="1">
        <v>6.51</v>
      </c>
      <c r="AF409" s="1">
        <v>0.62</v>
      </c>
      <c r="AG409" s="1">
        <v>0</v>
      </c>
      <c r="AH409" s="3">
        <f t="shared" si="46"/>
        <v>976</v>
      </c>
      <c r="AI409" s="1">
        <v>4.84</v>
      </c>
      <c r="AJ409" s="1" t="s">
        <v>33</v>
      </c>
      <c r="AK409" s="1">
        <v>2021</v>
      </c>
      <c r="AL409" s="3">
        <f>$H$1*H409+$J$1*J409+$T$1*T409+$AH$1*AH409</f>
        <v>517.75</v>
      </c>
      <c r="AM409" s="12">
        <f t="shared" si="48"/>
        <v>407</v>
      </c>
    </row>
    <row r="410" spans="1:39" x14ac:dyDescent="0.35">
      <c r="A410" s="1" t="s">
        <v>1489</v>
      </c>
      <c r="B410" s="1" t="s">
        <v>101</v>
      </c>
      <c r="C410" s="1" t="s">
        <v>1189</v>
      </c>
      <c r="D410" s="1" t="s">
        <v>52</v>
      </c>
      <c r="E410" s="1">
        <v>22</v>
      </c>
      <c r="F410" s="1">
        <v>1998</v>
      </c>
      <c r="G410" s="1">
        <v>30.91</v>
      </c>
      <c r="H410" s="3">
        <f t="shared" si="42"/>
        <v>59</v>
      </c>
      <c r="I410" s="1">
        <v>39.31</v>
      </c>
      <c r="J410" s="3">
        <f t="shared" si="43"/>
        <v>550</v>
      </c>
      <c r="K410" s="1">
        <v>46.22</v>
      </c>
      <c r="L410" s="1">
        <v>84.9</v>
      </c>
      <c r="M410" s="9">
        <f t="shared" si="47"/>
        <v>306</v>
      </c>
      <c r="N410" s="1">
        <v>814.05</v>
      </c>
      <c r="O410" s="1">
        <v>183.59</v>
      </c>
      <c r="P410" s="1">
        <v>13.89</v>
      </c>
      <c r="Q410" s="1">
        <v>15.38</v>
      </c>
      <c r="R410" s="1">
        <v>90.27</v>
      </c>
      <c r="S410" s="1">
        <v>17.32</v>
      </c>
      <c r="T410" s="3">
        <f t="shared" si="44"/>
        <v>494</v>
      </c>
      <c r="U410" s="1">
        <v>19.399999999999999</v>
      </c>
      <c r="V410" s="1">
        <v>89.93</v>
      </c>
      <c r="W410" s="9">
        <f t="shared" si="45"/>
        <v>296</v>
      </c>
      <c r="X410" s="1">
        <v>7.39</v>
      </c>
      <c r="Y410" s="1">
        <v>9.8000000000000007</v>
      </c>
      <c r="Z410" s="1">
        <v>74.790000000000006</v>
      </c>
      <c r="AA410" s="1">
        <v>0.02</v>
      </c>
      <c r="AB410" s="1">
        <v>0.03</v>
      </c>
      <c r="AC410" s="1">
        <v>-0.06</v>
      </c>
      <c r="AD410" s="1">
        <v>0.57999999999999996</v>
      </c>
      <c r="AE410" s="1">
        <v>4.17</v>
      </c>
      <c r="AF410" s="1">
        <v>0.42</v>
      </c>
      <c r="AG410" s="1">
        <v>0.09</v>
      </c>
      <c r="AH410" s="3">
        <f t="shared" si="46"/>
        <v>653</v>
      </c>
      <c r="AI410" s="1">
        <v>3.38</v>
      </c>
      <c r="AJ410" s="1" t="s">
        <v>46</v>
      </c>
      <c r="AK410" s="1">
        <v>2021</v>
      </c>
      <c r="AL410" s="3">
        <f>$H$1*H410+$J$1*J410+$T$1*T410+$AH$1*AH410</f>
        <v>517.79999999999995</v>
      </c>
      <c r="AM410" s="12">
        <f t="shared" si="48"/>
        <v>408</v>
      </c>
    </row>
    <row r="411" spans="1:39" x14ac:dyDescent="0.35">
      <c r="A411" s="1" t="s">
        <v>1102</v>
      </c>
      <c r="B411" s="1" t="s">
        <v>77</v>
      </c>
      <c r="C411" s="1" t="s">
        <v>26</v>
      </c>
      <c r="D411" s="1" t="s">
        <v>130</v>
      </c>
      <c r="E411" s="1">
        <v>31</v>
      </c>
      <c r="F411" s="1">
        <v>1989</v>
      </c>
      <c r="G411" s="1">
        <v>0.87</v>
      </c>
      <c r="H411" s="3">
        <f t="shared" si="42"/>
        <v>1118</v>
      </c>
      <c r="I411" s="1">
        <v>51.97</v>
      </c>
      <c r="J411" s="3">
        <f t="shared" si="43"/>
        <v>338</v>
      </c>
      <c r="K411" s="1">
        <v>60.95</v>
      </c>
      <c r="L411" s="1">
        <v>85.2</v>
      </c>
      <c r="M411" s="9">
        <f t="shared" si="47"/>
        <v>287</v>
      </c>
      <c r="N411" s="1">
        <v>1222.9000000000001</v>
      </c>
      <c r="O411" s="1">
        <v>478.02</v>
      </c>
      <c r="P411" s="1">
        <v>13.08</v>
      </c>
      <c r="Q411" s="1">
        <v>19.010000000000002</v>
      </c>
      <c r="R411" s="1">
        <v>68.33</v>
      </c>
      <c r="S411" s="1">
        <v>23.93</v>
      </c>
      <c r="T411" s="3">
        <f t="shared" si="44"/>
        <v>305</v>
      </c>
      <c r="U411" s="1">
        <v>26.05</v>
      </c>
      <c r="V411" s="1">
        <v>92.39</v>
      </c>
      <c r="W411" s="9">
        <f t="shared" si="45"/>
        <v>148</v>
      </c>
      <c r="X411" s="1">
        <v>14.92</v>
      </c>
      <c r="Y411" s="1">
        <v>16.02</v>
      </c>
      <c r="Z411" s="1">
        <v>93.71</v>
      </c>
      <c r="AA411" s="1">
        <v>-0.06</v>
      </c>
      <c r="AB411" s="1">
        <v>0.3</v>
      </c>
      <c r="AC411" s="1">
        <v>-0.44</v>
      </c>
      <c r="AD411" s="1">
        <v>3.93</v>
      </c>
      <c r="AE411" s="1">
        <v>12.09</v>
      </c>
      <c r="AF411" s="1">
        <v>6.02</v>
      </c>
      <c r="AG411" s="1">
        <v>7.0000000000000007E-2</v>
      </c>
      <c r="AH411" s="3">
        <f t="shared" si="46"/>
        <v>709</v>
      </c>
      <c r="AI411" s="1">
        <v>17.05</v>
      </c>
      <c r="AJ411" s="1" t="s">
        <v>37</v>
      </c>
      <c r="AK411" s="1">
        <v>2021</v>
      </c>
      <c r="AL411" s="3">
        <f>$H$1*H411+$J$1*J411+$T$1*T411+$AH$1*AH411</f>
        <v>519.04999999999995</v>
      </c>
      <c r="AM411" s="12">
        <f t="shared" si="48"/>
        <v>409</v>
      </c>
    </row>
    <row r="412" spans="1:39" x14ac:dyDescent="0.35">
      <c r="A412" s="1" t="s">
        <v>768</v>
      </c>
      <c r="B412" s="1" t="s">
        <v>57</v>
      </c>
      <c r="C412" s="1" t="s">
        <v>82</v>
      </c>
      <c r="D412" s="1" t="s">
        <v>185</v>
      </c>
      <c r="E412" s="1">
        <v>22</v>
      </c>
      <c r="F412" s="1">
        <v>1998</v>
      </c>
      <c r="G412" s="1">
        <v>11.89</v>
      </c>
      <c r="H412" s="3">
        <f t="shared" si="42"/>
        <v>655</v>
      </c>
      <c r="I412" s="1">
        <v>42.03</v>
      </c>
      <c r="J412" s="3">
        <f t="shared" si="43"/>
        <v>491</v>
      </c>
      <c r="K412" s="1">
        <v>50.4</v>
      </c>
      <c r="L412" s="1">
        <v>83.72</v>
      </c>
      <c r="M412" s="9">
        <f t="shared" si="47"/>
        <v>380</v>
      </c>
      <c r="N412" s="1">
        <v>768.13</v>
      </c>
      <c r="O412" s="1">
        <v>166.79</v>
      </c>
      <c r="P412" s="1">
        <v>18.23</v>
      </c>
      <c r="Q412" s="1">
        <v>20.38</v>
      </c>
      <c r="R412" s="1">
        <v>89.98</v>
      </c>
      <c r="S412" s="1">
        <v>17.93</v>
      </c>
      <c r="T412" s="3">
        <f t="shared" si="44"/>
        <v>470</v>
      </c>
      <c r="U412" s="1">
        <v>20.53</v>
      </c>
      <c r="V412" s="1">
        <v>87.59</v>
      </c>
      <c r="W412" s="9">
        <f t="shared" si="45"/>
        <v>431</v>
      </c>
      <c r="X412" s="1">
        <v>4.7</v>
      </c>
      <c r="Y412" s="1">
        <v>7.2</v>
      </c>
      <c r="Z412" s="1">
        <v>64.69</v>
      </c>
      <c r="AA412" s="1">
        <v>0.21</v>
      </c>
      <c r="AB412" s="1">
        <v>0.27</v>
      </c>
      <c r="AC412" s="1">
        <v>-0.05</v>
      </c>
      <c r="AD412" s="1">
        <v>1.36</v>
      </c>
      <c r="AE412" s="1">
        <v>4.0599999999999996</v>
      </c>
      <c r="AF412" s="1">
        <v>1.1299999999999999</v>
      </c>
      <c r="AG412" s="1">
        <v>0.14000000000000001</v>
      </c>
      <c r="AH412" s="3">
        <f t="shared" si="46"/>
        <v>555</v>
      </c>
      <c r="AI412" s="1">
        <v>4.17</v>
      </c>
      <c r="AJ412" s="1" t="s">
        <v>33</v>
      </c>
      <c r="AK412" s="1">
        <v>2021</v>
      </c>
      <c r="AL412" s="3">
        <f>$H$1*H412+$J$1*J412+$T$1*T412+$AH$1*AH412</f>
        <v>521.35</v>
      </c>
      <c r="AM412" s="12">
        <f t="shared" si="48"/>
        <v>410</v>
      </c>
    </row>
    <row r="413" spans="1:39" x14ac:dyDescent="0.35">
      <c r="A413" s="1" t="s">
        <v>420</v>
      </c>
      <c r="B413" s="1" t="s">
        <v>68</v>
      </c>
      <c r="C413" s="1" t="s">
        <v>82</v>
      </c>
      <c r="D413" s="1" t="s">
        <v>164</v>
      </c>
      <c r="E413" s="1">
        <v>22</v>
      </c>
      <c r="F413" s="1">
        <v>1998</v>
      </c>
      <c r="G413" s="1">
        <v>24.3</v>
      </c>
      <c r="H413" s="3">
        <f t="shared" si="42"/>
        <v>245</v>
      </c>
      <c r="I413" s="1">
        <v>40.11</v>
      </c>
      <c r="J413" s="3">
        <f t="shared" si="43"/>
        <v>522</v>
      </c>
      <c r="K413" s="1">
        <v>51.69</v>
      </c>
      <c r="L413" s="1">
        <v>77.98</v>
      </c>
      <c r="M413" s="9">
        <f t="shared" si="47"/>
        <v>674</v>
      </c>
      <c r="N413" s="1">
        <v>637.78</v>
      </c>
      <c r="O413" s="1">
        <v>195.14</v>
      </c>
      <c r="P413" s="1">
        <v>22.33</v>
      </c>
      <c r="Q413" s="1">
        <v>26</v>
      </c>
      <c r="R413" s="1">
        <v>86.19</v>
      </c>
      <c r="S413" s="1">
        <v>12.74</v>
      </c>
      <c r="T413" s="3">
        <f t="shared" si="44"/>
        <v>682</v>
      </c>
      <c r="U413" s="1">
        <v>16.11</v>
      </c>
      <c r="V413" s="1">
        <v>79.11</v>
      </c>
      <c r="W413" s="9">
        <f t="shared" si="45"/>
        <v>848</v>
      </c>
      <c r="X413" s="1">
        <v>3.53</v>
      </c>
      <c r="Y413" s="1">
        <v>5.87</v>
      </c>
      <c r="Z413" s="1">
        <v>60.19</v>
      </c>
      <c r="AA413" s="1">
        <v>0.28000000000000003</v>
      </c>
      <c r="AB413" s="1">
        <v>0.2</v>
      </c>
      <c r="AC413" s="1">
        <v>0.23</v>
      </c>
      <c r="AD413" s="1">
        <v>1.55</v>
      </c>
      <c r="AE413" s="1">
        <v>4.3499999999999996</v>
      </c>
      <c r="AF413" s="1">
        <v>2.12</v>
      </c>
      <c r="AG413" s="1">
        <v>0.19</v>
      </c>
      <c r="AH413" s="3">
        <f t="shared" si="46"/>
        <v>479</v>
      </c>
      <c r="AI413" s="1">
        <v>5.88</v>
      </c>
      <c r="AJ413" s="1" t="s">
        <v>50</v>
      </c>
      <c r="AK413" s="1">
        <v>2021</v>
      </c>
      <c r="AL413" s="3">
        <f>$H$1*H413+$J$1*J413+$T$1*T413+$AH$1*AH413</f>
        <v>521.4</v>
      </c>
      <c r="AM413" s="12">
        <f t="shared" si="48"/>
        <v>411</v>
      </c>
    </row>
    <row r="414" spans="1:39" x14ac:dyDescent="0.35">
      <c r="A414" s="1" t="s">
        <v>1490</v>
      </c>
      <c r="B414" s="1" t="s">
        <v>30</v>
      </c>
      <c r="C414" s="1" t="s">
        <v>1189</v>
      </c>
      <c r="D414" s="1" t="s">
        <v>66</v>
      </c>
      <c r="E414" s="1">
        <v>29</v>
      </c>
      <c r="F414" s="1">
        <v>1990</v>
      </c>
      <c r="G414" s="1">
        <v>32.74</v>
      </c>
      <c r="H414" s="3">
        <f t="shared" si="42"/>
        <v>35</v>
      </c>
      <c r="I414" s="1">
        <v>49.87</v>
      </c>
      <c r="J414" s="3">
        <f t="shared" si="43"/>
        <v>367</v>
      </c>
      <c r="K414" s="1">
        <v>53.45</v>
      </c>
      <c r="L414" s="1">
        <v>93.23</v>
      </c>
      <c r="M414" s="9">
        <f t="shared" si="47"/>
        <v>37</v>
      </c>
      <c r="N414" s="1">
        <v>857.72</v>
      </c>
      <c r="O414" s="1">
        <v>165.96</v>
      </c>
      <c r="P414" s="1">
        <v>23.82</v>
      </c>
      <c r="Q414" s="1">
        <v>25.18</v>
      </c>
      <c r="R414" s="1">
        <v>94.62</v>
      </c>
      <c r="S414" s="1">
        <v>20.29</v>
      </c>
      <c r="T414" s="3">
        <f t="shared" si="44"/>
        <v>390</v>
      </c>
      <c r="U414" s="1">
        <v>21.4</v>
      </c>
      <c r="V414" s="1">
        <v>94.74</v>
      </c>
      <c r="W414" s="9">
        <f t="shared" si="45"/>
        <v>81</v>
      </c>
      <c r="X414" s="1">
        <v>4.62</v>
      </c>
      <c r="Y414" s="1">
        <v>5.22</v>
      </c>
      <c r="Z414" s="1">
        <v>89.57</v>
      </c>
      <c r="AA414" s="1">
        <v>-0.04</v>
      </c>
      <c r="AB414" s="1">
        <v>0.05</v>
      </c>
      <c r="AC414" s="1">
        <v>-0.04</v>
      </c>
      <c r="AD414" s="1">
        <v>0.72</v>
      </c>
      <c r="AE414" s="1">
        <v>4.2</v>
      </c>
      <c r="AF414" s="1">
        <v>0.66</v>
      </c>
      <c r="AG414" s="1">
        <v>0</v>
      </c>
      <c r="AH414" s="3">
        <f t="shared" si="46"/>
        <v>976</v>
      </c>
      <c r="AI414" s="1">
        <v>2.77</v>
      </c>
      <c r="AJ414" s="1" t="s">
        <v>46</v>
      </c>
      <c r="AK414" s="1">
        <v>2021</v>
      </c>
      <c r="AL414" s="3">
        <f>$H$1*H414+$J$1*J414+$T$1*T414+$AH$1*AH414</f>
        <v>522.25</v>
      </c>
      <c r="AM414" s="12">
        <f t="shared" si="48"/>
        <v>412</v>
      </c>
    </row>
    <row r="415" spans="1:39" x14ac:dyDescent="0.35">
      <c r="A415" s="1" t="s">
        <v>1491</v>
      </c>
      <c r="B415" s="1" t="s">
        <v>429</v>
      </c>
      <c r="C415" s="1" t="s">
        <v>1189</v>
      </c>
      <c r="D415" s="1" t="s">
        <v>99</v>
      </c>
      <c r="E415" s="1">
        <v>28</v>
      </c>
      <c r="F415" s="1">
        <v>1991</v>
      </c>
      <c r="G415" s="1">
        <v>14.22</v>
      </c>
      <c r="H415" s="3">
        <f t="shared" si="42"/>
        <v>565</v>
      </c>
      <c r="I415" s="1">
        <v>48.66</v>
      </c>
      <c r="J415" s="3">
        <f t="shared" si="43"/>
        <v>384</v>
      </c>
      <c r="K415" s="1">
        <v>58.28</v>
      </c>
      <c r="L415" s="1">
        <v>83.72</v>
      </c>
      <c r="M415" s="9">
        <f t="shared" si="47"/>
        <v>380</v>
      </c>
      <c r="N415" s="1">
        <v>921.79</v>
      </c>
      <c r="O415" s="1">
        <v>207.05</v>
      </c>
      <c r="P415" s="1">
        <v>20.21</v>
      </c>
      <c r="Q415" s="1">
        <v>22.73</v>
      </c>
      <c r="R415" s="1">
        <v>88.93</v>
      </c>
      <c r="S415" s="1">
        <v>20.63</v>
      </c>
      <c r="T415" s="3">
        <f t="shared" si="44"/>
        <v>380</v>
      </c>
      <c r="U415" s="1">
        <v>23.14</v>
      </c>
      <c r="V415" s="1">
        <v>89.33</v>
      </c>
      <c r="W415" s="9">
        <f t="shared" si="45"/>
        <v>328</v>
      </c>
      <c r="X415" s="1">
        <v>6.7</v>
      </c>
      <c r="Y415" s="1">
        <v>10.16</v>
      </c>
      <c r="Z415" s="1">
        <v>65.13</v>
      </c>
      <c r="AA415" s="1">
        <v>0.16</v>
      </c>
      <c r="AB415" s="1">
        <v>-0.08</v>
      </c>
      <c r="AC415" s="1">
        <v>0.01</v>
      </c>
      <c r="AD415" s="1">
        <v>0.31</v>
      </c>
      <c r="AE415" s="1">
        <v>3.73</v>
      </c>
      <c r="AF415" s="1">
        <v>0.35</v>
      </c>
      <c r="AG415" s="1">
        <v>0.05</v>
      </c>
      <c r="AH415" s="3">
        <f t="shared" si="46"/>
        <v>788</v>
      </c>
      <c r="AI415" s="1">
        <v>3.19</v>
      </c>
      <c r="AJ415" s="1" t="s">
        <v>50</v>
      </c>
      <c r="AK415" s="1">
        <v>2021</v>
      </c>
      <c r="AL415" s="3">
        <f>$H$1*H415+$J$1*J415+$T$1*T415+$AH$1*AH415</f>
        <v>522.29999999999995</v>
      </c>
      <c r="AM415" s="12">
        <f t="shared" si="48"/>
        <v>413</v>
      </c>
    </row>
    <row r="416" spans="1:39" x14ac:dyDescent="0.35">
      <c r="A416" s="1" t="s">
        <v>1492</v>
      </c>
      <c r="B416" s="1" t="s">
        <v>646</v>
      </c>
      <c r="C416" s="1" t="s">
        <v>1207</v>
      </c>
      <c r="D416" s="1" t="s">
        <v>213</v>
      </c>
      <c r="E416" s="1">
        <v>31</v>
      </c>
      <c r="F416" s="1">
        <v>1988</v>
      </c>
      <c r="G416" s="1">
        <v>2.5299999999999998</v>
      </c>
      <c r="H416" s="3">
        <f t="shared" si="42"/>
        <v>1015</v>
      </c>
      <c r="I416" s="1">
        <v>92.91</v>
      </c>
      <c r="J416" s="3">
        <f t="shared" si="43"/>
        <v>197</v>
      </c>
      <c r="K416" s="1">
        <v>109.03</v>
      </c>
      <c r="L416" s="1">
        <v>85.34</v>
      </c>
      <c r="M416" s="9">
        <f t="shared" si="47"/>
        <v>280</v>
      </c>
      <c r="N416" s="1">
        <v>1854.98</v>
      </c>
      <c r="O416" s="1">
        <v>507.06</v>
      </c>
      <c r="P416" s="1">
        <v>35.07</v>
      </c>
      <c r="Q416" s="1">
        <v>38.07</v>
      </c>
      <c r="R416" s="1">
        <v>92.14</v>
      </c>
      <c r="S416" s="1">
        <v>39.9</v>
      </c>
      <c r="T416" s="3">
        <f t="shared" si="44"/>
        <v>191</v>
      </c>
      <c r="U416" s="1">
        <v>44.99</v>
      </c>
      <c r="V416" s="1">
        <v>88.89</v>
      </c>
      <c r="W416" s="9">
        <f t="shared" si="45"/>
        <v>353</v>
      </c>
      <c r="X416" s="1">
        <v>16.91</v>
      </c>
      <c r="Y416" s="1">
        <v>24.01</v>
      </c>
      <c r="Z416" s="1">
        <v>70.89</v>
      </c>
      <c r="AA416" s="1">
        <v>-0.06</v>
      </c>
      <c r="AB416" s="1">
        <v>-0.09</v>
      </c>
      <c r="AC416" s="1">
        <v>0.03</v>
      </c>
      <c r="AD416" s="1">
        <v>-0.04</v>
      </c>
      <c r="AE416" s="1">
        <v>7.96</v>
      </c>
      <c r="AF416" s="1">
        <v>1.93</v>
      </c>
      <c r="AG416" s="1">
        <v>-0.01</v>
      </c>
      <c r="AH416" s="3">
        <f t="shared" si="46"/>
        <v>1015</v>
      </c>
      <c r="AI416" s="1">
        <v>6.91</v>
      </c>
      <c r="AJ416" s="1" t="s">
        <v>37</v>
      </c>
      <c r="AK416" s="1">
        <v>2021</v>
      </c>
      <c r="AL416" s="3">
        <f>$H$1*H416+$J$1*J416+$T$1*T416+$AH$1*AH416</f>
        <v>522.70000000000005</v>
      </c>
      <c r="AM416" s="12">
        <f t="shared" si="48"/>
        <v>414</v>
      </c>
    </row>
    <row r="417" spans="1:39" x14ac:dyDescent="0.35">
      <c r="A417" s="1" t="s">
        <v>1493</v>
      </c>
      <c r="B417" s="1" t="s">
        <v>44</v>
      </c>
      <c r="C417" s="1" t="s">
        <v>1189</v>
      </c>
      <c r="D417" s="1" t="s">
        <v>99</v>
      </c>
      <c r="E417" s="1">
        <v>17</v>
      </c>
      <c r="F417" s="1">
        <v>2003</v>
      </c>
      <c r="G417" s="1">
        <v>18.98</v>
      </c>
      <c r="H417" s="3">
        <f t="shared" si="42"/>
        <v>404</v>
      </c>
      <c r="I417" s="1">
        <v>46.92</v>
      </c>
      <c r="J417" s="3">
        <f t="shared" si="43"/>
        <v>404</v>
      </c>
      <c r="K417" s="1">
        <v>56.52</v>
      </c>
      <c r="L417" s="1">
        <v>83.1</v>
      </c>
      <c r="M417" s="9">
        <f t="shared" si="47"/>
        <v>411</v>
      </c>
      <c r="N417" s="1">
        <v>863.91</v>
      </c>
      <c r="O417" s="1">
        <v>170.98</v>
      </c>
      <c r="P417" s="1">
        <v>20.14</v>
      </c>
      <c r="Q417" s="1">
        <v>23.37</v>
      </c>
      <c r="R417" s="1">
        <v>86.52</v>
      </c>
      <c r="S417" s="1">
        <v>19.72</v>
      </c>
      <c r="T417" s="3">
        <f t="shared" si="44"/>
        <v>419</v>
      </c>
      <c r="U417" s="1">
        <v>22.69</v>
      </c>
      <c r="V417" s="1">
        <v>87.15</v>
      </c>
      <c r="W417" s="9">
        <f t="shared" si="45"/>
        <v>455</v>
      </c>
      <c r="X417" s="1">
        <v>6.04</v>
      </c>
      <c r="Y417" s="1">
        <v>7.57</v>
      </c>
      <c r="Z417" s="1">
        <v>79.86</v>
      </c>
      <c r="AA417" s="1">
        <v>0.12</v>
      </c>
      <c r="AB417" s="1">
        <v>0.12</v>
      </c>
      <c r="AC417" s="1">
        <v>-0.04</v>
      </c>
      <c r="AD417" s="1">
        <v>0.65</v>
      </c>
      <c r="AE417" s="1">
        <v>3.24</v>
      </c>
      <c r="AF417" s="1">
        <v>1.48</v>
      </c>
      <c r="AG417" s="1">
        <v>0.05</v>
      </c>
      <c r="AH417" s="3">
        <f t="shared" si="46"/>
        <v>788</v>
      </c>
      <c r="AI417" s="1">
        <v>4.12</v>
      </c>
      <c r="AJ417" s="1" t="s">
        <v>50</v>
      </c>
      <c r="AK417" s="1">
        <v>2021</v>
      </c>
      <c r="AL417" s="3">
        <f>$H$1*H417+$J$1*J417+$T$1*T417+$AH$1*AH417</f>
        <v>522.94999999999993</v>
      </c>
      <c r="AM417" s="12">
        <f t="shared" si="48"/>
        <v>415</v>
      </c>
    </row>
    <row r="418" spans="1:39" x14ac:dyDescent="0.35">
      <c r="A418" s="1" t="s">
        <v>1494</v>
      </c>
      <c r="B418" s="1" t="s">
        <v>44</v>
      </c>
      <c r="C418" s="1" t="s">
        <v>1189</v>
      </c>
      <c r="D418" s="1" t="s">
        <v>233</v>
      </c>
      <c r="E418" s="1">
        <v>28</v>
      </c>
      <c r="F418" s="1">
        <v>1992</v>
      </c>
      <c r="G418" s="1">
        <v>29.18</v>
      </c>
      <c r="H418" s="3">
        <f t="shared" si="42"/>
        <v>100</v>
      </c>
      <c r="I418" s="1">
        <v>35.979999999999997</v>
      </c>
      <c r="J418" s="3">
        <f t="shared" si="43"/>
        <v>632</v>
      </c>
      <c r="K418" s="1">
        <v>48.62</v>
      </c>
      <c r="L418" s="1">
        <v>73.819999999999993</v>
      </c>
      <c r="M418" s="9">
        <f t="shared" si="47"/>
        <v>914</v>
      </c>
      <c r="N418" s="1">
        <v>892.05</v>
      </c>
      <c r="O418" s="1">
        <v>264.63</v>
      </c>
      <c r="P418" s="1">
        <v>10.94</v>
      </c>
      <c r="Q418" s="1">
        <v>12.67</v>
      </c>
      <c r="R418" s="1">
        <v>86.24</v>
      </c>
      <c r="S418" s="1">
        <v>14.81</v>
      </c>
      <c r="T418" s="3">
        <f t="shared" si="44"/>
        <v>593</v>
      </c>
      <c r="U418" s="1">
        <v>17.86</v>
      </c>
      <c r="V418" s="1">
        <v>83.08</v>
      </c>
      <c r="W418" s="9">
        <f t="shared" si="45"/>
        <v>673</v>
      </c>
      <c r="X418" s="1">
        <v>10.06</v>
      </c>
      <c r="Y418" s="1">
        <v>17.36</v>
      </c>
      <c r="Z418" s="1">
        <v>57.7</v>
      </c>
      <c r="AA418" s="1">
        <v>0.19</v>
      </c>
      <c r="AB418" s="1">
        <v>0.11</v>
      </c>
      <c r="AC418" s="1">
        <v>-0.01</v>
      </c>
      <c r="AD418" s="1">
        <v>1.34</v>
      </c>
      <c r="AE418" s="1">
        <v>4.63</v>
      </c>
      <c r="AF418" s="1">
        <v>0.89</v>
      </c>
      <c r="AG418" s="1">
        <v>0.19</v>
      </c>
      <c r="AH418" s="3">
        <f t="shared" si="46"/>
        <v>479</v>
      </c>
      <c r="AI418" s="1">
        <v>3.7</v>
      </c>
      <c r="AJ418" s="1" t="s">
        <v>46</v>
      </c>
      <c r="AK418" s="1">
        <v>2021</v>
      </c>
      <c r="AL418" s="3">
        <f>$H$1*H418+$J$1*J418+$T$1*T418+$AH$1*AH418</f>
        <v>523.15</v>
      </c>
      <c r="AM418" s="12">
        <f t="shared" si="48"/>
        <v>416</v>
      </c>
    </row>
    <row r="419" spans="1:39" x14ac:dyDescent="0.35">
      <c r="A419" s="1" t="s">
        <v>1495</v>
      </c>
      <c r="B419" s="1" t="s">
        <v>81</v>
      </c>
      <c r="C419" s="1" t="s">
        <v>1189</v>
      </c>
      <c r="D419" s="1" t="s">
        <v>154</v>
      </c>
      <c r="E419" s="1">
        <v>30</v>
      </c>
      <c r="F419" s="1">
        <v>1990</v>
      </c>
      <c r="G419" s="1">
        <v>30.39</v>
      </c>
      <c r="H419" s="3">
        <f t="shared" si="42"/>
        <v>73</v>
      </c>
      <c r="I419" s="1">
        <v>38.68</v>
      </c>
      <c r="J419" s="3">
        <f t="shared" si="43"/>
        <v>562</v>
      </c>
      <c r="K419" s="1">
        <v>45.99</v>
      </c>
      <c r="L419" s="1">
        <v>84.39</v>
      </c>
      <c r="M419" s="9">
        <f t="shared" si="47"/>
        <v>335</v>
      </c>
      <c r="N419" s="1">
        <v>744.29</v>
      </c>
      <c r="O419" s="1">
        <v>207.39</v>
      </c>
      <c r="P419" s="1">
        <v>13.61</v>
      </c>
      <c r="Q419" s="1">
        <v>15.94</v>
      </c>
      <c r="R419" s="1">
        <v>85.55</v>
      </c>
      <c r="S419" s="1">
        <v>19.38</v>
      </c>
      <c r="T419" s="3">
        <f t="shared" si="44"/>
        <v>426</v>
      </c>
      <c r="U419" s="1">
        <v>21.18</v>
      </c>
      <c r="V419" s="1">
        <v>91.53</v>
      </c>
      <c r="W419" s="9">
        <f t="shared" si="45"/>
        <v>188</v>
      </c>
      <c r="X419" s="1">
        <v>4.7300000000000004</v>
      </c>
      <c r="Y419" s="1">
        <v>6.66</v>
      </c>
      <c r="Z419" s="1">
        <v>71.47</v>
      </c>
      <c r="AA419" s="1">
        <v>0.17</v>
      </c>
      <c r="AB419" s="1">
        <v>-0.03</v>
      </c>
      <c r="AC419" s="1">
        <v>0.05</v>
      </c>
      <c r="AD419" s="1">
        <v>0.62</v>
      </c>
      <c r="AE419" s="1">
        <v>3.15</v>
      </c>
      <c r="AF419" s="1">
        <v>0.59</v>
      </c>
      <c r="AG419" s="1">
        <v>7.0000000000000007E-2</v>
      </c>
      <c r="AH419" s="3">
        <f t="shared" si="46"/>
        <v>709</v>
      </c>
      <c r="AI419" s="1">
        <v>3.58</v>
      </c>
      <c r="AJ419" s="1" t="s">
        <v>50</v>
      </c>
      <c r="AK419" s="1">
        <v>2021</v>
      </c>
      <c r="AL419" s="3">
        <f>$H$1*H419+$J$1*J419+$T$1*T419+$AH$1*AH419</f>
        <v>523.20000000000005</v>
      </c>
      <c r="AM419" s="12">
        <f t="shared" si="48"/>
        <v>417</v>
      </c>
    </row>
    <row r="420" spans="1:39" x14ac:dyDescent="0.35">
      <c r="A420" s="1" t="s">
        <v>138</v>
      </c>
      <c r="B420" s="1" t="s">
        <v>90</v>
      </c>
      <c r="C420" s="1" t="s">
        <v>26</v>
      </c>
      <c r="D420" s="1" t="s">
        <v>114</v>
      </c>
      <c r="E420" s="1">
        <v>25</v>
      </c>
      <c r="F420" s="1">
        <v>1995</v>
      </c>
      <c r="G420" s="1">
        <v>11.25</v>
      </c>
      <c r="H420" s="3">
        <f t="shared" si="42"/>
        <v>671</v>
      </c>
      <c r="I420" s="1">
        <v>36.19</v>
      </c>
      <c r="J420" s="3">
        <f t="shared" si="43"/>
        <v>627</v>
      </c>
      <c r="K420" s="1">
        <v>50.64</v>
      </c>
      <c r="L420" s="1">
        <v>71.48</v>
      </c>
      <c r="M420" s="9">
        <f t="shared" si="47"/>
        <v>1011</v>
      </c>
      <c r="N420" s="1">
        <v>676.6</v>
      </c>
      <c r="O420" s="1">
        <v>252.78</v>
      </c>
      <c r="P420" s="1">
        <v>17.53</v>
      </c>
      <c r="Q420" s="1">
        <v>20.36</v>
      </c>
      <c r="R420" s="1">
        <v>86.16</v>
      </c>
      <c r="S420" s="1">
        <v>12.02</v>
      </c>
      <c r="T420" s="3">
        <f t="shared" si="44"/>
        <v>726</v>
      </c>
      <c r="U420" s="1">
        <v>15.37</v>
      </c>
      <c r="V420" s="1">
        <v>79.12</v>
      </c>
      <c r="W420" s="9">
        <f t="shared" si="45"/>
        <v>847</v>
      </c>
      <c r="X420" s="1">
        <v>5.34</v>
      </c>
      <c r="Y420" s="1">
        <v>11.86</v>
      </c>
      <c r="Z420" s="1">
        <v>45.87</v>
      </c>
      <c r="AA420" s="1">
        <v>0.41</v>
      </c>
      <c r="AB420" s="1">
        <v>0.36</v>
      </c>
      <c r="AC420" s="1">
        <v>0.14000000000000001</v>
      </c>
      <c r="AD420" s="1">
        <v>2.2200000000000002</v>
      </c>
      <c r="AE420" s="1">
        <v>2.76</v>
      </c>
      <c r="AF420" s="1">
        <v>3.36</v>
      </c>
      <c r="AG420" s="1">
        <v>0.81</v>
      </c>
      <c r="AH420" s="3">
        <f t="shared" si="46"/>
        <v>185</v>
      </c>
      <c r="AI420" s="1">
        <v>5.99</v>
      </c>
      <c r="AJ420" s="1" t="s">
        <v>28</v>
      </c>
      <c r="AK420" s="1">
        <v>2021</v>
      </c>
      <c r="AL420" s="3">
        <f>$H$1*H420+$J$1*J420+$T$1*T420+$AH$1*AH420</f>
        <v>523.54999999999995</v>
      </c>
      <c r="AM420" s="12">
        <f t="shared" si="48"/>
        <v>418</v>
      </c>
    </row>
    <row r="421" spans="1:39" x14ac:dyDescent="0.35">
      <c r="A421" s="1" t="s">
        <v>1496</v>
      </c>
      <c r="B421" s="1" t="s">
        <v>160</v>
      </c>
      <c r="C421" s="1" t="s">
        <v>1189</v>
      </c>
      <c r="D421" s="1" t="s">
        <v>276</v>
      </c>
      <c r="E421" s="1">
        <v>26</v>
      </c>
      <c r="F421" s="1">
        <v>1994</v>
      </c>
      <c r="G421" s="1">
        <v>30.29</v>
      </c>
      <c r="H421" s="3">
        <f t="shared" si="42"/>
        <v>77</v>
      </c>
      <c r="I421" s="1">
        <v>41.08</v>
      </c>
      <c r="J421" s="3">
        <f t="shared" si="43"/>
        <v>508</v>
      </c>
      <c r="K421" s="1">
        <v>47.02</v>
      </c>
      <c r="L421" s="1">
        <v>87.44</v>
      </c>
      <c r="M421" s="9">
        <f t="shared" si="47"/>
        <v>179</v>
      </c>
      <c r="N421" s="1">
        <v>804.51</v>
      </c>
      <c r="O421" s="1">
        <v>183.52</v>
      </c>
      <c r="P421" s="1">
        <v>14.77</v>
      </c>
      <c r="Q421" s="1">
        <v>16.63</v>
      </c>
      <c r="R421" s="1">
        <v>89.23</v>
      </c>
      <c r="S421" s="1">
        <v>19.78</v>
      </c>
      <c r="T421" s="3">
        <f t="shared" si="44"/>
        <v>411</v>
      </c>
      <c r="U421" s="1">
        <v>21.63</v>
      </c>
      <c r="V421" s="1">
        <v>91.52</v>
      </c>
      <c r="W421" s="9">
        <f t="shared" si="45"/>
        <v>189</v>
      </c>
      <c r="X421" s="1">
        <v>6.14</v>
      </c>
      <c r="Y421" s="1">
        <v>7.38</v>
      </c>
      <c r="Z421" s="1">
        <v>81.7</v>
      </c>
      <c r="AA421" s="1">
        <v>0.04</v>
      </c>
      <c r="AB421" s="1">
        <v>0.02</v>
      </c>
      <c r="AC421" s="1">
        <v>-0.1</v>
      </c>
      <c r="AD421" s="1">
        <v>0.37</v>
      </c>
      <c r="AE421" s="1">
        <v>2.97</v>
      </c>
      <c r="AF421" s="1">
        <v>0.4</v>
      </c>
      <c r="AG421" s="1">
        <v>0.05</v>
      </c>
      <c r="AH421" s="3">
        <f t="shared" si="46"/>
        <v>788</v>
      </c>
      <c r="AI421" s="1">
        <v>2.71</v>
      </c>
      <c r="AJ421" s="1" t="s">
        <v>33</v>
      </c>
      <c r="AK421" s="1">
        <v>2021</v>
      </c>
      <c r="AL421" s="3">
        <f>$H$1*H421+$J$1*J421+$T$1*T421+$AH$1*AH421</f>
        <v>524.65</v>
      </c>
      <c r="AM421" s="12">
        <f t="shared" si="48"/>
        <v>419</v>
      </c>
    </row>
    <row r="422" spans="1:39" x14ac:dyDescent="0.35">
      <c r="A422" s="1" t="s">
        <v>1497</v>
      </c>
      <c r="B422" s="1" t="s">
        <v>57</v>
      </c>
      <c r="C422" s="1" t="s">
        <v>1189</v>
      </c>
      <c r="D422" s="1" t="s">
        <v>194</v>
      </c>
      <c r="E422" s="1">
        <v>29</v>
      </c>
      <c r="F422" s="1">
        <v>1990</v>
      </c>
      <c r="G422" s="1">
        <v>10.18</v>
      </c>
      <c r="H422" s="3">
        <f t="shared" si="42"/>
        <v>701</v>
      </c>
      <c r="I422" s="1">
        <v>44.25</v>
      </c>
      <c r="J422" s="3">
        <f t="shared" si="43"/>
        <v>453</v>
      </c>
      <c r="K422" s="1">
        <v>50.96</v>
      </c>
      <c r="L422" s="1">
        <v>86.88</v>
      </c>
      <c r="M422" s="9">
        <f t="shared" si="47"/>
        <v>205</v>
      </c>
      <c r="N422" s="1">
        <v>935.82</v>
      </c>
      <c r="O422" s="1">
        <v>161.22</v>
      </c>
      <c r="P422" s="1">
        <v>14.63</v>
      </c>
      <c r="Q422" s="1">
        <v>16.23</v>
      </c>
      <c r="R422" s="1">
        <v>90.95</v>
      </c>
      <c r="S422" s="1">
        <v>21.25</v>
      </c>
      <c r="T422" s="3">
        <f t="shared" si="44"/>
        <v>362</v>
      </c>
      <c r="U422" s="1">
        <v>23.73</v>
      </c>
      <c r="V422" s="1">
        <v>89.31</v>
      </c>
      <c r="W422" s="9">
        <f t="shared" si="45"/>
        <v>330</v>
      </c>
      <c r="X422" s="1">
        <v>7.71</v>
      </c>
      <c r="Y422" s="1">
        <v>10.199999999999999</v>
      </c>
      <c r="Z422" s="1">
        <v>76.66</v>
      </c>
      <c r="AA422" s="1">
        <v>0.08</v>
      </c>
      <c r="AB422" s="1">
        <v>-0.03</v>
      </c>
      <c r="AC422" s="1">
        <v>0.02</v>
      </c>
      <c r="AD422" s="1">
        <v>0.34</v>
      </c>
      <c r="AE422" s="1">
        <v>3.66</v>
      </c>
      <c r="AF422" s="1">
        <v>0.25</v>
      </c>
      <c r="AG422" s="1">
        <v>0.08</v>
      </c>
      <c r="AH422" s="3">
        <f t="shared" si="46"/>
        <v>685</v>
      </c>
      <c r="AI422" s="1">
        <v>1.7</v>
      </c>
      <c r="AJ422" s="1" t="s">
        <v>33</v>
      </c>
      <c r="AK422" s="1">
        <v>2021</v>
      </c>
      <c r="AL422" s="3">
        <f>$H$1*H422+$J$1*J422+$T$1*T422+$AH$1*AH422</f>
        <v>524.65</v>
      </c>
      <c r="AM422" s="12">
        <f t="shared" si="48"/>
        <v>419</v>
      </c>
    </row>
    <row r="423" spans="1:39" x14ac:dyDescent="0.35">
      <c r="A423" s="1" t="s">
        <v>1498</v>
      </c>
      <c r="B423" s="1" t="s">
        <v>282</v>
      </c>
      <c r="C423" s="1" t="s">
        <v>1189</v>
      </c>
      <c r="D423" s="1" t="s">
        <v>190</v>
      </c>
      <c r="E423" s="1">
        <v>29</v>
      </c>
      <c r="F423" s="1">
        <v>1991</v>
      </c>
      <c r="G423" s="1">
        <v>0.27</v>
      </c>
      <c r="H423" s="3">
        <f t="shared" si="42"/>
        <v>1205</v>
      </c>
      <c r="I423" s="1">
        <v>54.93</v>
      </c>
      <c r="J423" s="3">
        <f t="shared" si="43"/>
        <v>312</v>
      </c>
      <c r="K423" s="1">
        <v>74.959999999999994</v>
      </c>
      <c r="L423" s="1">
        <v>73.34</v>
      </c>
      <c r="M423" s="9">
        <f t="shared" si="47"/>
        <v>933</v>
      </c>
      <c r="N423" s="1">
        <v>955</v>
      </c>
      <c r="O423" s="1">
        <v>40.049999999999997</v>
      </c>
      <c r="P423" s="1">
        <v>30.1</v>
      </c>
      <c r="Q423" s="1">
        <v>29.91</v>
      </c>
      <c r="R423" s="1">
        <v>99.94</v>
      </c>
      <c r="S423" s="1">
        <v>20.09</v>
      </c>
      <c r="T423" s="3">
        <f t="shared" si="44"/>
        <v>397</v>
      </c>
      <c r="U423" s="1">
        <v>20.059999999999999</v>
      </c>
      <c r="V423" s="1">
        <v>100.03</v>
      </c>
      <c r="W423" s="9">
        <f t="shared" si="45"/>
        <v>19</v>
      </c>
      <c r="X423" s="1">
        <v>5.08</v>
      </c>
      <c r="Y423" s="1">
        <v>19.93</v>
      </c>
      <c r="Z423" s="1">
        <v>24.94</v>
      </c>
      <c r="AA423" s="1">
        <v>-0.01</v>
      </c>
      <c r="AB423" s="1">
        <v>-0.05</v>
      </c>
      <c r="AC423" s="1">
        <v>0.02</v>
      </c>
      <c r="AD423" s="1">
        <v>-0.09</v>
      </c>
      <c r="AE423" s="1">
        <v>5.05</v>
      </c>
      <c r="AF423" s="1">
        <v>0.1</v>
      </c>
      <c r="AG423" s="1">
        <v>0.09</v>
      </c>
      <c r="AH423" s="3">
        <f t="shared" si="46"/>
        <v>653</v>
      </c>
      <c r="AI423" s="1">
        <v>0.03</v>
      </c>
      <c r="AJ423" s="1" t="s">
        <v>33</v>
      </c>
      <c r="AK423" s="1">
        <v>2021</v>
      </c>
      <c r="AL423" s="3">
        <f>$H$1*H423+$J$1*J423+$T$1*T423+$AH$1*AH423</f>
        <v>524.85</v>
      </c>
      <c r="AM423" s="12">
        <f t="shared" si="48"/>
        <v>421</v>
      </c>
    </row>
    <row r="424" spans="1:39" x14ac:dyDescent="0.35">
      <c r="A424" s="1" t="s">
        <v>1499</v>
      </c>
      <c r="B424" s="1" t="s">
        <v>135</v>
      </c>
      <c r="C424" s="1" t="s">
        <v>1189</v>
      </c>
      <c r="D424" s="1" t="s">
        <v>192</v>
      </c>
      <c r="E424" s="1">
        <v>22</v>
      </c>
      <c r="F424" s="1">
        <v>1997</v>
      </c>
      <c r="G424" s="1">
        <v>4.29</v>
      </c>
      <c r="H424" s="3">
        <f t="shared" si="42"/>
        <v>929</v>
      </c>
      <c r="I424" s="1">
        <v>39.979999999999997</v>
      </c>
      <c r="J424" s="3">
        <f t="shared" si="43"/>
        <v>527</v>
      </c>
      <c r="K424" s="1">
        <v>43.68</v>
      </c>
      <c r="L424" s="1">
        <v>91.87</v>
      </c>
      <c r="M424" s="9">
        <f t="shared" si="47"/>
        <v>46</v>
      </c>
      <c r="N424" s="1">
        <v>773.38</v>
      </c>
      <c r="O424" s="1">
        <v>140.41</v>
      </c>
      <c r="P424" s="1">
        <v>13.91</v>
      </c>
      <c r="Q424" s="1">
        <v>15.21</v>
      </c>
      <c r="R424" s="1">
        <v>92.2</v>
      </c>
      <c r="S424" s="1">
        <v>19.75</v>
      </c>
      <c r="T424" s="3">
        <f t="shared" si="44"/>
        <v>417</v>
      </c>
      <c r="U424" s="1">
        <v>20.45</v>
      </c>
      <c r="V424" s="1">
        <v>96.4</v>
      </c>
      <c r="W424" s="9">
        <f t="shared" si="45"/>
        <v>61</v>
      </c>
      <c r="X424" s="1">
        <v>5.32</v>
      </c>
      <c r="Y424" s="1">
        <v>6.7</v>
      </c>
      <c r="Z424" s="1">
        <v>78.61</v>
      </c>
      <c r="AA424" s="1">
        <v>-0.05</v>
      </c>
      <c r="AB424" s="1">
        <v>0.18</v>
      </c>
      <c r="AC424" s="1">
        <v>-0.09</v>
      </c>
      <c r="AD424" s="1">
        <v>0.42</v>
      </c>
      <c r="AE424" s="1">
        <v>3.28</v>
      </c>
      <c r="AF424" s="1">
        <v>0.17</v>
      </c>
      <c r="AG424" s="1">
        <v>0.19</v>
      </c>
      <c r="AH424" s="3">
        <f t="shared" si="46"/>
        <v>479</v>
      </c>
      <c r="AI424" s="1">
        <v>1.35</v>
      </c>
      <c r="AJ424" s="1" t="s">
        <v>28</v>
      </c>
      <c r="AK424" s="1">
        <v>2021</v>
      </c>
      <c r="AL424" s="3">
        <f>$H$1*H424+$J$1*J424+$T$1*T424+$AH$1*AH424</f>
        <v>525.29999999999995</v>
      </c>
      <c r="AM424" s="12">
        <f t="shared" si="48"/>
        <v>422</v>
      </c>
    </row>
    <row r="425" spans="1:39" x14ac:dyDescent="0.35">
      <c r="A425" s="1" t="s">
        <v>1500</v>
      </c>
      <c r="B425" s="1" t="s">
        <v>44</v>
      </c>
      <c r="C425" s="1" t="s">
        <v>1189</v>
      </c>
      <c r="D425" s="1" t="s">
        <v>125</v>
      </c>
      <c r="E425" s="1">
        <v>24</v>
      </c>
      <c r="F425" s="1">
        <v>1995</v>
      </c>
      <c r="G425" s="1">
        <v>26.99</v>
      </c>
      <c r="H425" s="3">
        <f t="shared" si="42"/>
        <v>167</v>
      </c>
      <c r="I425" s="1">
        <v>44.83</v>
      </c>
      <c r="J425" s="3">
        <f t="shared" si="43"/>
        <v>445</v>
      </c>
      <c r="K425" s="1">
        <v>54.07</v>
      </c>
      <c r="L425" s="1">
        <v>82.89</v>
      </c>
      <c r="M425" s="9">
        <f t="shared" si="47"/>
        <v>419</v>
      </c>
      <c r="N425" s="1">
        <v>1056.22</v>
      </c>
      <c r="O425" s="1">
        <v>266.43</v>
      </c>
      <c r="P425" s="1">
        <v>12.52</v>
      </c>
      <c r="Q425" s="1">
        <v>13.96</v>
      </c>
      <c r="R425" s="1">
        <v>89.65</v>
      </c>
      <c r="S425" s="1">
        <v>19.809999999999999</v>
      </c>
      <c r="T425" s="3">
        <f t="shared" si="44"/>
        <v>410</v>
      </c>
      <c r="U425" s="1">
        <v>22.27</v>
      </c>
      <c r="V425" s="1">
        <v>89.6</v>
      </c>
      <c r="W425" s="9">
        <f t="shared" si="45"/>
        <v>317</v>
      </c>
      <c r="X425" s="1">
        <v>11.95</v>
      </c>
      <c r="Y425" s="1">
        <v>16.5</v>
      </c>
      <c r="Z425" s="1">
        <v>71.63</v>
      </c>
      <c r="AA425" s="1">
        <v>0.17</v>
      </c>
      <c r="AB425" s="1">
        <v>0.15</v>
      </c>
      <c r="AC425" s="1">
        <v>-0.15</v>
      </c>
      <c r="AD425" s="1">
        <v>1.3</v>
      </c>
      <c r="AE425" s="1">
        <v>5.17</v>
      </c>
      <c r="AF425" s="1">
        <v>0.52</v>
      </c>
      <c r="AG425" s="1">
        <v>0.04</v>
      </c>
      <c r="AH425" s="3">
        <f t="shared" si="46"/>
        <v>837</v>
      </c>
      <c r="AI425" s="1">
        <v>3.88</v>
      </c>
      <c r="AJ425" s="1" t="s">
        <v>79</v>
      </c>
      <c r="AK425" s="1">
        <v>2021</v>
      </c>
      <c r="AL425" s="3">
        <f>$H$1*H425+$J$1*J425+$T$1*T425+$AH$1*AH425</f>
        <v>526.04999999999995</v>
      </c>
      <c r="AM425" s="12">
        <f t="shared" si="48"/>
        <v>423</v>
      </c>
    </row>
    <row r="426" spans="1:39" x14ac:dyDescent="0.35">
      <c r="A426" s="1" t="s">
        <v>1501</v>
      </c>
      <c r="B426" s="1" t="s">
        <v>68</v>
      </c>
      <c r="C426" s="1" t="s">
        <v>1203</v>
      </c>
      <c r="D426" s="1" t="s">
        <v>639</v>
      </c>
      <c r="E426" s="1">
        <v>30</v>
      </c>
      <c r="F426" s="1">
        <v>1989</v>
      </c>
      <c r="G426" s="1">
        <v>26.58</v>
      </c>
      <c r="H426" s="3">
        <f t="shared" si="42"/>
        <v>182</v>
      </c>
      <c r="I426" s="1">
        <v>34.200000000000003</v>
      </c>
      <c r="J426" s="3">
        <f t="shared" si="43"/>
        <v>664</v>
      </c>
      <c r="K426" s="1">
        <v>46.49</v>
      </c>
      <c r="L426" s="1">
        <v>73.66</v>
      </c>
      <c r="M426" s="9">
        <f t="shared" si="47"/>
        <v>921</v>
      </c>
      <c r="N426" s="1">
        <v>622.49</v>
      </c>
      <c r="O426" s="1">
        <v>204.78</v>
      </c>
      <c r="P426" s="1">
        <v>16.579999999999998</v>
      </c>
      <c r="Q426" s="1">
        <v>19</v>
      </c>
      <c r="R426" s="1">
        <v>86.51</v>
      </c>
      <c r="S426" s="1">
        <v>12.17</v>
      </c>
      <c r="T426" s="3">
        <f t="shared" si="44"/>
        <v>718</v>
      </c>
      <c r="U426" s="1">
        <v>15.45</v>
      </c>
      <c r="V426" s="1">
        <v>78.38</v>
      </c>
      <c r="W426" s="9">
        <f t="shared" si="45"/>
        <v>884</v>
      </c>
      <c r="X426" s="1">
        <v>4.8099999999999996</v>
      </c>
      <c r="Y426" s="1">
        <v>9.6199999999999992</v>
      </c>
      <c r="Z426" s="1">
        <v>49.7</v>
      </c>
      <c r="AA426" s="1">
        <v>0.1</v>
      </c>
      <c r="AB426" s="1">
        <v>0.27</v>
      </c>
      <c r="AC426" s="1">
        <v>-0.06</v>
      </c>
      <c r="AD426" s="1">
        <v>1.73</v>
      </c>
      <c r="AE426" s="1">
        <v>2.39</v>
      </c>
      <c r="AF426" s="1">
        <v>0.8</v>
      </c>
      <c r="AG426" s="1">
        <v>0.35</v>
      </c>
      <c r="AH426" s="3">
        <f t="shared" si="46"/>
        <v>322</v>
      </c>
      <c r="AI426" s="1">
        <v>3.04</v>
      </c>
      <c r="AJ426" s="1" t="s">
        <v>28</v>
      </c>
      <c r="AK426" s="1">
        <v>2021</v>
      </c>
      <c r="AL426" s="3">
        <f>$H$1*H426+$J$1*J426+$T$1*T426+$AH$1*AH426</f>
        <v>526.69999999999993</v>
      </c>
      <c r="AM426" s="12">
        <f t="shared" si="48"/>
        <v>424</v>
      </c>
    </row>
    <row r="427" spans="1:39" x14ac:dyDescent="0.35">
      <c r="A427" s="1" t="s">
        <v>1502</v>
      </c>
      <c r="B427" s="1" t="s">
        <v>57</v>
      </c>
      <c r="C427" s="1" t="s">
        <v>1189</v>
      </c>
      <c r="D427" s="1" t="s">
        <v>251</v>
      </c>
      <c r="E427" s="1">
        <v>25</v>
      </c>
      <c r="F427" s="1">
        <v>1995</v>
      </c>
      <c r="G427" s="1">
        <v>4.58</v>
      </c>
      <c r="H427" s="3">
        <f t="shared" si="42"/>
        <v>916</v>
      </c>
      <c r="I427" s="1">
        <v>243.06</v>
      </c>
      <c r="J427" s="3">
        <f t="shared" si="43"/>
        <v>147</v>
      </c>
      <c r="K427" s="1">
        <v>289.10000000000002</v>
      </c>
      <c r="L427" s="1">
        <v>84.02</v>
      </c>
      <c r="M427" s="9">
        <f t="shared" si="47"/>
        <v>366</v>
      </c>
      <c r="N427" s="1">
        <v>4996.01</v>
      </c>
      <c r="O427" s="1">
        <v>941.97</v>
      </c>
      <c r="P427" s="1">
        <v>85.02</v>
      </c>
      <c r="Q427" s="1">
        <v>91.91</v>
      </c>
      <c r="R427" s="1">
        <v>92.38</v>
      </c>
      <c r="S427" s="1">
        <v>121.96</v>
      </c>
      <c r="T427" s="3">
        <f t="shared" si="44"/>
        <v>131</v>
      </c>
      <c r="U427" s="1">
        <v>130.96</v>
      </c>
      <c r="V427" s="1">
        <v>93.15</v>
      </c>
      <c r="W427" s="9">
        <f t="shared" si="45"/>
        <v>125</v>
      </c>
      <c r="X427" s="1">
        <v>35.06</v>
      </c>
      <c r="Y427" s="1">
        <v>61.08</v>
      </c>
      <c r="Z427" s="1">
        <v>57.45</v>
      </c>
      <c r="AA427" s="1">
        <v>0.01</v>
      </c>
      <c r="AB427" s="1">
        <v>0.28999999999999998</v>
      </c>
      <c r="AC427" s="1">
        <v>-0.1</v>
      </c>
      <c r="AD427" s="1">
        <v>3.94</v>
      </c>
      <c r="AE427" s="1">
        <v>18.010000000000002</v>
      </c>
      <c r="AF427" s="1">
        <v>3.06</v>
      </c>
      <c r="AG427" s="1">
        <v>-0.06</v>
      </c>
      <c r="AH427" s="3">
        <f t="shared" si="46"/>
        <v>1172</v>
      </c>
      <c r="AI427" s="1">
        <v>17.07</v>
      </c>
      <c r="AJ427" s="1" t="s">
        <v>37</v>
      </c>
      <c r="AK427" s="1">
        <v>2021</v>
      </c>
      <c r="AL427" s="3">
        <f>$H$1*H427+$J$1*J427+$T$1*T427+$AH$1*AH427</f>
        <v>527.4</v>
      </c>
      <c r="AM427" s="12">
        <f t="shared" si="48"/>
        <v>425</v>
      </c>
    </row>
    <row r="428" spans="1:39" x14ac:dyDescent="0.35">
      <c r="A428" s="1" t="s">
        <v>1503</v>
      </c>
      <c r="B428" s="1" t="s">
        <v>68</v>
      </c>
      <c r="C428" s="1" t="s">
        <v>1203</v>
      </c>
      <c r="D428" s="1" t="s">
        <v>72</v>
      </c>
      <c r="E428" s="1">
        <v>25</v>
      </c>
      <c r="F428" s="1">
        <v>1994</v>
      </c>
      <c r="G428" s="1">
        <v>22.69</v>
      </c>
      <c r="H428" s="3">
        <f t="shared" si="42"/>
        <v>297</v>
      </c>
      <c r="I428" s="1">
        <v>43.97</v>
      </c>
      <c r="J428" s="3">
        <f t="shared" si="43"/>
        <v>458</v>
      </c>
      <c r="K428" s="1">
        <v>52.56</v>
      </c>
      <c r="L428" s="1">
        <v>83.65</v>
      </c>
      <c r="M428" s="9">
        <f t="shared" si="47"/>
        <v>385</v>
      </c>
      <c r="N428" s="1">
        <v>698.03</v>
      </c>
      <c r="O428" s="1">
        <v>173.53</v>
      </c>
      <c r="P428" s="1">
        <v>23.28</v>
      </c>
      <c r="Q428" s="1">
        <v>26.16</v>
      </c>
      <c r="R428" s="1">
        <v>88.62</v>
      </c>
      <c r="S428" s="1">
        <v>16.28</v>
      </c>
      <c r="T428" s="3">
        <f t="shared" si="44"/>
        <v>528</v>
      </c>
      <c r="U428" s="1">
        <v>19.59</v>
      </c>
      <c r="V428" s="1">
        <v>83.47</v>
      </c>
      <c r="W428" s="9">
        <f t="shared" si="45"/>
        <v>642</v>
      </c>
      <c r="X428" s="1">
        <v>3.19</v>
      </c>
      <c r="Y428" s="1">
        <v>4.3600000000000003</v>
      </c>
      <c r="Z428" s="1">
        <v>70.69</v>
      </c>
      <c r="AA428" s="1">
        <v>0.04</v>
      </c>
      <c r="AB428" s="1">
        <v>0.18</v>
      </c>
      <c r="AC428" s="1">
        <v>0</v>
      </c>
      <c r="AD428" s="1">
        <v>1.2</v>
      </c>
      <c r="AE428" s="1">
        <v>3.05</v>
      </c>
      <c r="AF428" s="1">
        <v>1.1100000000000001</v>
      </c>
      <c r="AG428" s="1">
        <v>0.08</v>
      </c>
      <c r="AH428" s="3">
        <f t="shared" si="46"/>
        <v>685</v>
      </c>
      <c r="AI428" s="1">
        <v>3.27</v>
      </c>
      <c r="AJ428" s="1" t="s">
        <v>28</v>
      </c>
      <c r="AK428" s="1">
        <v>2021</v>
      </c>
      <c r="AL428" s="3">
        <f>$H$1*H428+$J$1*J428+$T$1*T428+$AH$1*AH428</f>
        <v>527.5</v>
      </c>
      <c r="AM428" s="12">
        <f t="shared" si="48"/>
        <v>426</v>
      </c>
    </row>
    <row r="429" spans="1:39" x14ac:dyDescent="0.35">
      <c r="A429" s="1" t="s">
        <v>1504</v>
      </c>
      <c r="B429" s="1" t="s">
        <v>57</v>
      </c>
      <c r="C429" s="1" t="s">
        <v>1189</v>
      </c>
      <c r="D429" s="1" t="s">
        <v>534</v>
      </c>
      <c r="E429" s="1">
        <v>22</v>
      </c>
      <c r="F429" s="1">
        <v>1998</v>
      </c>
      <c r="G429" s="1">
        <v>5.85</v>
      </c>
      <c r="H429" s="3">
        <f t="shared" si="42"/>
        <v>858</v>
      </c>
      <c r="I429" s="1">
        <v>164.9</v>
      </c>
      <c r="J429" s="3">
        <f t="shared" si="43"/>
        <v>170</v>
      </c>
      <c r="K429" s="1">
        <v>204.92</v>
      </c>
      <c r="L429" s="1">
        <v>80.44</v>
      </c>
      <c r="M429" s="9">
        <f t="shared" si="47"/>
        <v>538</v>
      </c>
      <c r="N429" s="1">
        <v>2775.93</v>
      </c>
      <c r="O429" s="1">
        <v>740.06</v>
      </c>
      <c r="P429" s="1">
        <v>86.06</v>
      </c>
      <c r="Q429" s="1">
        <v>98.92</v>
      </c>
      <c r="R429" s="1">
        <v>86.88</v>
      </c>
      <c r="S429" s="1">
        <v>62.1</v>
      </c>
      <c r="T429" s="3">
        <f t="shared" si="44"/>
        <v>166</v>
      </c>
      <c r="U429" s="1">
        <v>70.989999999999995</v>
      </c>
      <c r="V429" s="1">
        <v>87.23</v>
      </c>
      <c r="W429" s="9">
        <f t="shared" si="45"/>
        <v>452</v>
      </c>
      <c r="X429" s="1">
        <v>12.94</v>
      </c>
      <c r="Y429" s="1">
        <v>20.02</v>
      </c>
      <c r="Z429" s="1">
        <v>65.08</v>
      </c>
      <c r="AA429" s="1">
        <v>-0.06</v>
      </c>
      <c r="AB429" s="1">
        <v>0.01</v>
      </c>
      <c r="AC429" s="1">
        <v>-0.01</v>
      </c>
      <c r="AD429" s="1">
        <v>1.02</v>
      </c>
      <c r="AE429" s="1">
        <v>17.93</v>
      </c>
      <c r="AF429" s="1">
        <v>2.09</v>
      </c>
      <c r="AG429" s="1">
        <v>-0.05</v>
      </c>
      <c r="AH429" s="3">
        <f t="shared" si="46"/>
        <v>1138</v>
      </c>
      <c r="AI429" s="1">
        <v>22.98</v>
      </c>
      <c r="AJ429" s="1" t="s">
        <v>37</v>
      </c>
      <c r="AK429" s="1">
        <v>2021</v>
      </c>
      <c r="AL429" s="3">
        <f>$H$1*H429+$J$1*J429+$T$1*T429+$AH$1*AH429</f>
        <v>528.20000000000005</v>
      </c>
      <c r="AM429" s="12">
        <f t="shared" si="48"/>
        <v>427</v>
      </c>
    </row>
    <row r="430" spans="1:39" x14ac:dyDescent="0.35">
      <c r="A430" s="1" t="s">
        <v>1505</v>
      </c>
      <c r="B430" s="1" t="s">
        <v>68</v>
      </c>
      <c r="C430" s="1" t="s">
        <v>1207</v>
      </c>
      <c r="D430" s="1" t="s">
        <v>372</v>
      </c>
      <c r="E430" s="1">
        <v>21</v>
      </c>
      <c r="F430" s="1">
        <v>1999</v>
      </c>
      <c r="G430" s="1">
        <v>24.38</v>
      </c>
      <c r="H430" s="3">
        <f t="shared" si="42"/>
        <v>240</v>
      </c>
      <c r="I430" s="1">
        <v>33.97</v>
      </c>
      <c r="J430" s="3">
        <f t="shared" si="43"/>
        <v>670</v>
      </c>
      <c r="K430" s="1">
        <v>47</v>
      </c>
      <c r="L430" s="1">
        <v>72.27</v>
      </c>
      <c r="M430" s="9">
        <f t="shared" si="47"/>
        <v>985</v>
      </c>
      <c r="N430" s="1">
        <v>641.29999999999995</v>
      </c>
      <c r="O430" s="1">
        <v>269.31</v>
      </c>
      <c r="P430" s="1">
        <v>15.31</v>
      </c>
      <c r="Q430" s="1">
        <v>17.690000000000001</v>
      </c>
      <c r="R430" s="1">
        <v>87.29</v>
      </c>
      <c r="S430" s="1">
        <v>13.18</v>
      </c>
      <c r="T430" s="3">
        <f t="shared" si="44"/>
        <v>657</v>
      </c>
      <c r="U430" s="1">
        <v>16.45</v>
      </c>
      <c r="V430" s="1">
        <v>80.14</v>
      </c>
      <c r="W430" s="9">
        <f t="shared" si="45"/>
        <v>794</v>
      </c>
      <c r="X430" s="1">
        <v>4.75</v>
      </c>
      <c r="Y430" s="1">
        <v>10.98</v>
      </c>
      <c r="Z430" s="1">
        <v>44.13</v>
      </c>
      <c r="AA430" s="1">
        <v>-0.01</v>
      </c>
      <c r="AB430" s="1">
        <v>0.01</v>
      </c>
      <c r="AC430" s="1">
        <v>0.04</v>
      </c>
      <c r="AD430" s="1">
        <v>0.41</v>
      </c>
      <c r="AE430" s="1">
        <v>3.71</v>
      </c>
      <c r="AF430" s="1">
        <v>0.96</v>
      </c>
      <c r="AG430" s="1">
        <v>0.31</v>
      </c>
      <c r="AH430" s="3">
        <f t="shared" si="46"/>
        <v>352</v>
      </c>
      <c r="AI430" s="1">
        <v>3.5</v>
      </c>
      <c r="AJ430" s="1" t="s">
        <v>28</v>
      </c>
      <c r="AK430" s="1">
        <v>2021</v>
      </c>
      <c r="AL430" s="3">
        <f>$H$1*H430+$J$1*J430+$T$1*T430+$AH$1*AH430</f>
        <v>528.35</v>
      </c>
      <c r="AM430" s="12">
        <f t="shared" si="48"/>
        <v>428</v>
      </c>
    </row>
    <row r="431" spans="1:39" x14ac:dyDescent="0.35">
      <c r="A431" s="1" t="s">
        <v>1506</v>
      </c>
      <c r="B431" s="1" t="s">
        <v>68</v>
      </c>
      <c r="C431" s="1" t="s">
        <v>1203</v>
      </c>
      <c r="D431" s="1" t="s">
        <v>639</v>
      </c>
      <c r="E431" s="1">
        <v>28</v>
      </c>
      <c r="F431" s="1">
        <v>1992</v>
      </c>
      <c r="G431" s="1">
        <v>1.91</v>
      </c>
      <c r="H431" s="3">
        <f t="shared" si="42"/>
        <v>1050</v>
      </c>
      <c r="I431" s="1">
        <v>49.52</v>
      </c>
      <c r="J431" s="3">
        <f t="shared" si="43"/>
        <v>369</v>
      </c>
      <c r="K431" s="1">
        <v>57.43</v>
      </c>
      <c r="L431" s="1">
        <v>86.18</v>
      </c>
      <c r="M431" s="9">
        <f t="shared" si="47"/>
        <v>245</v>
      </c>
      <c r="N431" s="1">
        <v>1178.43</v>
      </c>
      <c r="O431" s="1">
        <v>272.52</v>
      </c>
      <c r="P431" s="1">
        <v>12.57</v>
      </c>
      <c r="Q431" s="1">
        <v>13.72</v>
      </c>
      <c r="R431" s="1">
        <v>92.2</v>
      </c>
      <c r="S431" s="1">
        <v>22.66</v>
      </c>
      <c r="T431" s="3">
        <f t="shared" si="44"/>
        <v>328</v>
      </c>
      <c r="U431" s="1">
        <v>25.89</v>
      </c>
      <c r="V431" s="1">
        <v>87.83</v>
      </c>
      <c r="W431" s="9">
        <f t="shared" si="45"/>
        <v>416</v>
      </c>
      <c r="X431" s="1">
        <v>13.27</v>
      </c>
      <c r="Y431" s="1">
        <v>16.71</v>
      </c>
      <c r="Z431" s="1">
        <v>78.040000000000006</v>
      </c>
      <c r="AA431" s="1">
        <v>0.04</v>
      </c>
      <c r="AB431" s="1">
        <v>0.02</v>
      </c>
      <c r="AC431" s="1">
        <v>0.04</v>
      </c>
      <c r="AD431" s="1">
        <v>-0.08</v>
      </c>
      <c r="AE431" s="1">
        <v>4.1500000000000004</v>
      </c>
      <c r="AF431" s="1">
        <v>0.01</v>
      </c>
      <c r="AG431" s="1">
        <v>7.0000000000000007E-2</v>
      </c>
      <c r="AH431" s="3">
        <f t="shared" si="46"/>
        <v>709</v>
      </c>
      <c r="AI431" s="1">
        <v>2.0099999999999998</v>
      </c>
      <c r="AJ431" s="1" t="s">
        <v>28</v>
      </c>
      <c r="AK431" s="1">
        <v>2021</v>
      </c>
      <c r="AL431" s="3">
        <f>$H$1*H431+$J$1*J431+$T$1*T431+$AH$1*AH431</f>
        <v>528.84999999999991</v>
      </c>
      <c r="AM431" s="12">
        <f t="shared" si="48"/>
        <v>429</v>
      </c>
    </row>
    <row r="432" spans="1:39" x14ac:dyDescent="0.35">
      <c r="A432" s="1" t="s">
        <v>1507</v>
      </c>
      <c r="B432" s="1" t="s">
        <v>90</v>
      </c>
      <c r="C432" s="1" t="s">
        <v>1203</v>
      </c>
      <c r="D432" s="1" t="s">
        <v>351</v>
      </c>
      <c r="E432" s="1">
        <v>25</v>
      </c>
      <c r="F432" s="1">
        <v>1995</v>
      </c>
      <c r="G432" s="1">
        <v>27.73</v>
      </c>
      <c r="H432" s="3">
        <f t="shared" si="42"/>
        <v>153</v>
      </c>
      <c r="I432" s="1">
        <v>36.79</v>
      </c>
      <c r="J432" s="3">
        <f t="shared" si="43"/>
        <v>609</v>
      </c>
      <c r="K432" s="1">
        <v>41.74</v>
      </c>
      <c r="L432" s="1">
        <v>87.83</v>
      </c>
      <c r="M432" s="9">
        <f t="shared" si="47"/>
        <v>156</v>
      </c>
      <c r="N432" s="1">
        <v>695.01</v>
      </c>
      <c r="O432" s="1">
        <v>154.57</v>
      </c>
      <c r="P432" s="1">
        <v>14.69</v>
      </c>
      <c r="Q432" s="1">
        <v>16.18</v>
      </c>
      <c r="R432" s="1">
        <v>90.68</v>
      </c>
      <c r="S432" s="1">
        <v>16.14</v>
      </c>
      <c r="T432" s="3">
        <f t="shared" si="44"/>
        <v>537</v>
      </c>
      <c r="U432" s="1">
        <v>17.95</v>
      </c>
      <c r="V432" s="1">
        <v>89.83</v>
      </c>
      <c r="W432" s="9">
        <f t="shared" si="45"/>
        <v>301</v>
      </c>
      <c r="X432" s="1">
        <v>5.04</v>
      </c>
      <c r="Y432" s="1">
        <v>6.09</v>
      </c>
      <c r="Z432" s="1">
        <v>83.34</v>
      </c>
      <c r="AA432" s="1">
        <v>0.1</v>
      </c>
      <c r="AB432" s="1">
        <v>0.04</v>
      </c>
      <c r="AC432" s="1">
        <v>0.05</v>
      </c>
      <c r="AD432" s="1">
        <v>0.48</v>
      </c>
      <c r="AE432" s="1">
        <v>2.2400000000000002</v>
      </c>
      <c r="AF432" s="1">
        <v>0.27</v>
      </c>
      <c r="AG432" s="1">
        <v>0.14000000000000001</v>
      </c>
      <c r="AH432" s="3">
        <f t="shared" si="46"/>
        <v>555</v>
      </c>
      <c r="AI432" s="1">
        <v>2.2599999999999998</v>
      </c>
      <c r="AJ432" s="1" t="s">
        <v>79</v>
      </c>
      <c r="AK432" s="1">
        <v>2021</v>
      </c>
      <c r="AL432" s="3">
        <f>$H$1*H432+$J$1*J432+$T$1*T432+$AH$1*AH432</f>
        <v>529.20000000000005</v>
      </c>
      <c r="AM432" s="12">
        <f t="shared" si="48"/>
        <v>430</v>
      </c>
    </row>
    <row r="433" spans="1:39" x14ac:dyDescent="0.35">
      <c r="A433" s="1" t="s">
        <v>1508</v>
      </c>
      <c r="B433" s="1" t="s">
        <v>68</v>
      </c>
      <c r="C433" s="1" t="s">
        <v>1189</v>
      </c>
      <c r="D433" s="1" t="s">
        <v>176</v>
      </c>
      <c r="E433" s="1">
        <v>18</v>
      </c>
      <c r="F433" s="1">
        <v>2002</v>
      </c>
      <c r="G433" s="1">
        <v>0.19</v>
      </c>
      <c r="H433" s="3">
        <f t="shared" si="42"/>
        <v>1228</v>
      </c>
      <c r="I433" s="1">
        <v>120.03</v>
      </c>
      <c r="J433" s="3">
        <f t="shared" si="43"/>
        <v>182</v>
      </c>
      <c r="K433" s="1">
        <v>120.03</v>
      </c>
      <c r="L433" s="1">
        <v>99.91</v>
      </c>
      <c r="M433" s="9">
        <f t="shared" si="47"/>
        <v>22</v>
      </c>
      <c r="N433" s="1">
        <v>2809.94</v>
      </c>
      <c r="O433" s="1">
        <v>280.02999999999997</v>
      </c>
      <c r="P433" s="1">
        <v>20.079999999999998</v>
      </c>
      <c r="Q433" s="1">
        <v>19.98</v>
      </c>
      <c r="R433" s="1">
        <v>100.09</v>
      </c>
      <c r="S433" s="1">
        <v>79.98</v>
      </c>
      <c r="T433" s="3">
        <f t="shared" si="44"/>
        <v>153</v>
      </c>
      <c r="U433" s="1">
        <v>80.02</v>
      </c>
      <c r="V433" s="1">
        <v>100.06</v>
      </c>
      <c r="W433" s="9">
        <f t="shared" si="45"/>
        <v>7</v>
      </c>
      <c r="X433" s="1">
        <v>20</v>
      </c>
      <c r="Y433" s="1">
        <v>19.95</v>
      </c>
      <c r="Z433" s="1">
        <v>99.9</v>
      </c>
      <c r="AA433" s="1">
        <v>-0.06</v>
      </c>
      <c r="AB433" s="1">
        <v>0.01</v>
      </c>
      <c r="AC433" s="1">
        <v>0.05</v>
      </c>
      <c r="AD433" s="1">
        <v>-0.03</v>
      </c>
      <c r="AE433" s="1">
        <v>19.96</v>
      </c>
      <c r="AF433" s="1">
        <v>0</v>
      </c>
      <c r="AG433" s="1">
        <v>-0.01</v>
      </c>
      <c r="AH433" s="3">
        <f t="shared" si="46"/>
        <v>1015</v>
      </c>
      <c r="AI433" s="1">
        <v>-0.05</v>
      </c>
      <c r="AJ433" s="1" t="s">
        <v>28</v>
      </c>
      <c r="AK433" s="1">
        <v>2021</v>
      </c>
      <c r="AL433" s="3">
        <f>$H$1*H433+$J$1*J433+$T$1*T433+$AH$1*AH433</f>
        <v>529.25</v>
      </c>
      <c r="AM433" s="12">
        <f t="shared" si="48"/>
        <v>431</v>
      </c>
    </row>
    <row r="434" spans="1:39" x14ac:dyDescent="0.35">
      <c r="A434" s="1" t="s">
        <v>1509</v>
      </c>
      <c r="B434" s="1" t="s">
        <v>57</v>
      </c>
      <c r="C434" s="1" t="s">
        <v>1203</v>
      </c>
      <c r="D434" s="1" t="s">
        <v>283</v>
      </c>
      <c r="E434" s="1">
        <v>33</v>
      </c>
      <c r="F434" s="1">
        <v>1987</v>
      </c>
      <c r="G434" s="1">
        <v>22.85</v>
      </c>
      <c r="H434" s="3">
        <f t="shared" si="42"/>
        <v>292</v>
      </c>
      <c r="I434" s="1">
        <v>42.42</v>
      </c>
      <c r="J434" s="3">
        <f t="shared" si="43"/>
        <v>481</v>
      </c>
      <c r="K434" s="1">
        <v>51.52</v>
      </c>
      <c r="L434" s="1">
        <v>82.13</v>
      </c>
      <c r="M434" s="9">
        <f t="shared" si="47"/>
        <v>458</v>
      </c>
      <c r="N434" s="1">
        <v>714.85</v>
      </c>
      <c r="O434" s="1">
        <v>213.18</v>
      </c>
      <c r="P434" s="1">
        <v>21.3</v>
      </c>
      <c r="Q434" s="1">
        <v>23.98</v>
      </c>
      <c r="R434" s="1">
        <v>89.42</v>
      </c>
      <c r="S434" s="1">
        <v>16.010000000000002</v>
      </c>
      <c r="T434" s="3">
        <f t="shared" si="44"/>
        <v>545</v>
      </c>
      <c r="U434" s="1">
        <v>18.52</v>
      </c>
      <c r="V434" s="1">
        <v>86.32</v>
      </c>
      <c r="W434" s="9">
        <f t="shared" si="45"/>
        <v>496</v>
      </c>
      <c r="X434" s="1">
        <v>4.08</v>
      </c>
      <c r="Y434" s="1">
        <v>6.55</v>
      </c>
      <c r="Z434" s="1">
        <v>62.3</v>
      </c>
      <c r="AA434" s="1">
        <v>0.06</v>
      </c>
      <c r="AB434" s="1">
        <v>-0.03</v>
      </c>
      <c r="AC434" s="1">
        <v>0.13</v>
      </c>
      <c r="AD434" s="1">
        <v>0.83</v>
      </c>
      <c r="AE434" s="1">
        <v>2.5</v>
      </c>
      <c r="AF434" s="1">
        <v>0.39</v>
      </c>
      <c r="AG434" s="1">
        <v>0.09</v>
      </c>
      <c r="AH434" s="3">
        <f t="shared" si="46"/>
        <v>653</v>
      </c>
      <c r="AI434" s="1">
        <v>3.36</v>
      </c>
      <c r="AJ434" s="1" t="s">
        <v>33</v>
      </c>
      <c r="AK434" s="1">
        <v>2021</v>
      </c>
      <c r="AL434" s="3">
        <f>$H$1*H434+$J$1*J434+$T$1*T434+$AH$1*AH434</f>
        <v>529.70000000000005</v>
      </c>
      <c r="AM434" s="12">
        <f t="shared" si="48"/>
        <v>432</v>
      </c>
    </row>
    <row r="435" spans="1:39" x14ac:dyDescent="0.35">
      <c r="A435" s="1" t="s">
        <v>647</v>
      </c>
      <c r="B435" s="1" t="s">
        <v>90</v>
      </c>
      <c r="C435" s="1" t="s">
        <v>26</v>
      </c>
      <c r="D435" s="1" t="s">
        <v>99</v>
      </c>
      <c r="E435" s="1">
        <v>27</v>
      </c>
      <c r="F435" s="1">
        <v>1993</v>
      </c>
      <c r="G435" s="1">
        <v>7.38</v>
      </c>
      <c r="H435" s="3">
        <f t="shared" si="42"/>
        <v>792</v>
      </c>
      <c r="I435" s="1">
        <v>41.55</v>
      </c>
      <c r="J435" s="3">
        <f t="shared" si="43"/>
        <v>502</v>
      </c>
      <c r="K435" s="1">
        <v>50.48</v>
      </c>
      <c r="L435" s="1">
        <v>82.21</v>
      </c>
      <c r="M435" s="9">
        <f t="shared" si="47"/>
        <v>454</v>
      </c>
      <c r="N435" s="1">
        <v>715.55</v>
      </c>
      <c r="O435" s="1">
        <v>218.3</v>
      </c>
      <c r="P435" s="1">
        <v>21.79</v>
      </c>
      <c r="Q435" s="1">
        <v>24.49</v>
      </c>
      <c r="R435" s="1">
        <v>88.72</v>
      </c>
      <c r="S435" s="1">
        <v>14.44</v>
      </c>
      <c r="T435" s="3">
        <f t="shared" si="44"/>
        <v>600</v>
      </c>
      <c r="U435" s="1">
        <v>16.899999999999999</v>
      </c>
      <c r="V435" s="1">
        <v>85.6</v>
      </c>
      <c r="W435" s="9">
        <f t="shared" si="45"/>
        <v>533</v>
      </c>
      <c r="X435" s="1">
        <v>4.29</v>
      </c>
      <c r="Y435" s="1">
        <v>6.99</v>
      </c>
      <c r="Z435" s="1">
        <v>60.78</v>
      </c>
      <c r="AA435" s="1">
        <v>0.33</v>
      </c>
      <c r="AB435" s="1">
        <v>0.33</v>
      </c>
      <c r="AC435" s="1">
        <v>-0.06</v>
      </c>
      <c r="AD435" s="1">
        <v>1.83</v>
      </c>
      <c r="AE435" s="1">
        <v>1.95</v>
      </c>
      <c r="AF435" s="1">
        <v>2.11</v>
      </c>
      <c r="AG435" s="1">
        <v>0.24</v>
      </c>
      <c r="AH435" s="3">
        <f t="shared" si="46"/>
        <v>417</v>
      </c>
      <c r="AI435" s="1">
        <v>4.6900000000000004</v>
      </c>
      <c r="AJ435" s="1" t="s">
        <v>50</v>
      </c>
      <c r="AK435" s="1">
        <v>2021</v>
      </c>
      <c r="AL435" s="3">
        <f>$H$1*H435+$J$1*J435+$T$1*T435+$AH$1*AH435</f>
        <v>530</v>
      </c>
      <c r="AM435" s="12">
        <f t="shared" si="48"/>
        <v>433</v>
      </c>
    </row>
    <row r="436" spans="1:39" x14ac:dyDescent="0.35">
      <c r="A436" s="1" t="s">
        <v>1510</v>
      </c>
      <c r="B436" s="1" t="s">
        <v>68</v>
      </c>
      <c r="C436" s="1" t="s">
        <v>1207</v>
      </c>
      <c r="D436" s="1" t="s">
        <v>88</v>
      </c>
      <c r="E436" s="1">
        <v>31</v>
      </c>
      <c r="F436" s="1">
        <v>1989</v>
      </c>
      <c r="G436" s="1">
        <v>16.829999999999998</v>
      </c>
      <c r="H436" s="3">
        <f t="shared" si="42"/>
        <v>471</v>
      </c>
      <c r="I436" s="1">
        <v>34.5</v>
      </c>
      <c r="J436" s="3">
        <f t="shared" si="43"/>
        <v>659</v>
      </c>
      <c r="K436" s="1">
        <v>45.25</v>
      </c>
      <c r="L436" s="1">
        <v>76.27</v>
      </c>
      <c r="M436" s="9">
        <f t="shared" si="47"/>
        <v>768</v>
      </c>
      <c r="N436" s="1">
        <v>613.45000000000005</v>
      </c>
      <c r="O436" s="1">
        <v>219.21</v>
      </c>
      <c r="P436" s="1">
        <v>17.2</v>
      </c>
      <c r="Q436" s="1">
        <v>20.48</v>
      </c>
      <c r="R436" s="1">
        <v>83.99</v>
      </c>
      <c r="S436" s="1">
        <v>13.01</v>
      </c>
      <c r="T436" s="3">
        <f t="shared" si="44"/>
        <v>666</v>
      </c>
      <c r="U436" s="1">
        <v>16.690000000000001</v>
      </c>
      <c r="V436" s="1">
        <v>78.47</v>
      </c>
      <c r="W436" s="9">
        <f t="shared" si="45"/>
        <v>879</v>
      </c>
      <c r="X436" s="1">
        <v>4</v>
      </c>
      <c r="Y436" s="1">
        <v>6.24</v>
      </c>
      <c r="Z436" s="1">
        <v>63.51</v>
      </c>
      <c r="AA436" s="1">
        <v>7.0000000000000007E-2</v>
      </c>
      <c r="AB436" s="1">
        <v>0.02</v>
      </c>
      <c r="AC436" s="1">
        <v>-0.05</v>
      </c>
      <c r="AD436" s="1">
        <v>0.76</v>
      </c>
      <c r="AE436" s="1">
        <v>2.3199999999999998</v>
      </c>
      <c r="AF436" s="1">
        <v>0.86</v>
      </c>
      <c r="AG436" s="1">
        <v>0.4</v>
      </c>
      <c r="AH436" s="3">
        <f t="shared" si="46"/>
        <v>289</v>
      </c>
      <c r="AI436" s="1">
        <v>2.83</v>
      </c>
      <c r="AJ436" s="1" t="s">
        <v>28</v>
      </c>
      <c r="AK436" s="1">
        <v>2021</v>
      </c>
      <c r="AL436" s="3">
        <f>$H$1*H436+$J$1*J436+$T$1*T436+$AH$1*AH436</f>
        <v>530.95000000000005</v>
      </c>
      <c r="AM436" s="12">
        <f t="shared" si="48"/>
        <v>434</v>
      </c>
    </row>
    <row r="437" spans="1:39" x14ac:dyDescent="0.35">
      <c r="A437" s="1" t="s">
        <v>1511</v>
      </c>
      <c r="B437" s="1" t="s">
        <v>68</v>
      </c>
      <c r="C437" s="1" t="s">
        <v>1207</v>
      </c>
      <c r="D437" s="1" t="s">
        <v>506</v>
      </c>
      <c r="E437" s="1">
        <v>31</v>
      </c>
      <c r="F437" s="1">
        <v>1989</v>
      </c>
      <c r="G437" s="1">
        <v>5.51</v>
      </c>
      <c r="H437" s="3">
        <f t="shared" si="42"/>
        <v>872</v>
      </c>
      <c r="I437" s="1">
        <v>35.4</v>
      </c>
      <c r="J437" s="3">
        <f t="shared" si="43"/>
        <v>644</v>
      </c>
      <c r="K437" s="1">
        <v>51.34</v>
      </c>
      <c r="L437" s="1">
        <v>69.349999999999994</v>
      </c>
      <c r="M437" s="9">
        <f t="shared" si="47"/>
        <v>1070</v>
      </c>
      <c r="N437" s="1">
        <v>614.16999999999996</v>
      </c>
      <c r="O437" s="1">
        <v>291.41000000000003</v>
      </c>
      <c r="P437" s="1">
        <v>17.739999999999998</v>
      </c>
      <c r="Q437" s="1">
        <v>21.35</v>
      </c>
      <c r="R437" s="1">
        <v>83.25</v>
      </c>
      <c r="S437" s="1">
        <v>14.3</v>
      </c>
      <c r="T437" s="3">
        <f t="shared" si="44"/>
        <v>607</v>
      </c>
      <c r="U437" s="1">
        <v>19.22</v>
      </c>
      <c r="V437" s="1">
        <v>74.17</v>
      </c>
      <c r="W437" s="9">
        <f t="shared" si="45"/>
        <v>1030</v>
      </c>
      <c r="X437" s="1">
        <v>2.69</v>
      </c>
      <c r="Y437" s="1">
        <v>7.23</v>
      </c>
      <c r="Z437" s="1">
        <v>36.64</v>
      </c>
      <c r="AA437" s="1">
        <v>-0.04</v>
      </c>
      <c r="AB437" s="1">
        <v>0.05</v>
      </c>
      <c r="AC437" s="1">
        <v>-0.05</v>
      </c>
      <c r="AD437" s="1">
        <v>0.97</v>
      </c>
      <c r="AE437" s="1">
        <v>2.46</v>
      </c>
      <c r="AF437" s="1">
        <v>0.95</v>
      </c>
      <c r="AG437" s="1">
        <v>0.57999999999999996</v>
      </c>
      <c r="AH437" s="3">
        <f t="shared" si="46"/>
        <v>227</v>
      </c>
      <c r="AI437" s="1">
        <v>3.27</v>
      </c>
      <c r="AJ437" s="1" t="s">
        <v>28</v>
      </c>
      <c r="AK437" s="1">
        <v>2021</v>
      </c>
      <c r="AL437" s="3">
        <f>$H$1*H437+$J$1*J437+$T$1*T437+$AH$1*AH437</f>
        <v>532.44999999999993</v>
      </c>
      <c r="AM437" s="12">
        <f t="shared" si="48"/>
        <v>435</v>
      </c>
    </row>
    <row r="438" spans="1:39" x14ac:dyDescent="0.35">
      <c r="A438" s="1" t="s">
        <v>211</v>
      </c>
      <c r="B438" s="1" t="s">
        <v>44</v>
      </c>
      <c r="C438" s="1" t="s">
        <v>82</v>
      </c>
      <c r="D438" s="1" t="s">
        <v>111</v>
      </c>
      <c r="E438" s="1">
        <v>23</v>
      </c>
      <c r="F438" s="1">
        <v>1996</v>
      </c>
      <c r="G438" s="1">
        <v>23.4</v>
      </c>
      <c r="H438" s="3">
        <f t="shared" si="42"/>
        <v>268</v>
      </c>
      <c r="I438" s="1">
        <v>37.01</v>
      </c>
      <c r="J438" s="3">
        <f t="shared" si="43"/>
        <v>602</v>
      </c>
      <c r="K438" s="1">
        <v>47.87</v>
      </c>
      <c r="L438" s="1">
        <v>77.400000000000006</v>
      </c>
      <c r="M438" s="9">
        <f t="shared" si="47"/>
        <v>708</v>
      </c>
      <c r="N438" s="1">
        <v>649.20000000000005</v>
      </c>
      <c r="O438" s="1">
        <v>177.89</v>
      </c>
      <c r="P438" s="1">
        <v>18.43</v>
      </c>
      <c r="Q438" s="1">
        <v>21.05</v>
      </c>
      <c r="R438" s="1">
        <v>88.23</v>
      </c>
      <c r="S438" s="1">
        <v>13.06</v>
      </c>
      <c r="T438" s="3">
        <f t="shared" si="44"/>
        <v>662</v>
      </c>
      <c r="U438" s="1">
        <v>15.66</v>
      </c>
      <c r="V438" s="1">
        <v>83.59</v>
      </c>
      <c r="W438" s="9">
        <f t="shared" si="45"/>
        <v>636</v>
      </c>
      <c r="X438" s="1">
        <v>4.6399999999999997</v>
      </c>
      <c r="Y438" s="1">
        <v>8.83</v>
      </c>
      <c r="Z438" s="1">
        <v>52.18</v>
      </c>
      <c r="AA438" s="1">
        <v>0.28000000000000003</v>
      </c>
      <c r="AB438" s="1">
        <v>0.16</v>
      </c>
      <c r="AC438" s="1">
        <v>0.08</v>
      </c>
      <c r="AD438" s="1">
        <v>2.15</v>
      </c>
      <c r="AE438" s="1">
        <v>3.6</v>
      </c>
      <c r="AF438" s="1">
        <v>1.46</v>
      </c>
      <c r="AG438" s="1">
        <v>0.23</v>
      </c>
      <c r="AH438" s="3">
        <f t="shared" si="46"/>
        <v>433</v>
      </c>
      <c r="AI438" s="1">
        <v>4.37</v>
      </c>
      <c r="AJ438" s="1" t="s">
        <v>46</v>
      </c>
      <c r="AK438" s="1">
        <v>2021</v>
      </c>
      <c r="AL438" s="3">
        <f>$H$1*H438+$J$1*J438+$T$1*T438+$AH$1*AH438</f>
        <v>532.9</v>
      </c>
      <c r="AM438" s="12">
        <f t="shared" si="48"/>
        <v>436</v>
      </c>
    </row>
    <row r="439" spans="1:39" x14ac:dyDescent="0.35">
      <c r="A439" s="1" t="s">
        <v>1512</v>
      </c>
      <c r="B439" s="1" t="s">
        <v>77</v>
      </c>
      <c r="C439" s="1" t="s">
        <v>1207</v>
      </c>
      <c r="D439" s="1" t="s">
        <v>201</v>
      </c>
      <c r="E439" s="1">
        <v>25</v>
      </c>
      <c r="F439" s="1">
        <v>1994</v>
      </c>
      <c r="G439" s="1">
        <v>28.48</v>
      </c>
      <c r="H439" s="3">
        <f t="shared" si="42"/>
        <v>127</v>
      </c>
      <c r="I439" s="1">
        <v>40.1</v>
      </c>
      <c r="J439" s="3">
        <f t="shared" si="43"/>
        <v>523</v>
      </c>
      <c r="K439" s="1">
        <v>46.49</v>
      </c>
      <c r="L439" s="1">
        <v>86.69</v>
      </c>
      <c r="M439" s="9">
        <f t="shared" si="47"/>
        <v>218</v>
      </c>
      <c r="N439" s="1">
        <v>959.66</v>
      </c>
      <c r="O439" s="1">
        <v>306.42</v>
      </c>
      <c r="P439" s="1">
        <v>8.51</v>
      </c>
      <c r="Q439" s="1">
        <v>9.36</v>
      </c>
      <c r="R439" s="1">
        <v>89.25</v>
      </c>
      <c r="S439" s="1">
        <v>21.57</v>
      </c>
      <c r="T439" s="3">
        <f t="shared" si="44"/>
        <v>352</v>
      </c>
      <c r="U439" s="1">
        <v>23.21</v>
      </c>
      <c r="V439" s="1">
        <v>92.53</v>
      </c>
      <c r="W439" s="9">
        <f t="shared" si="45"/>
        <v>146</v>
      </c>
      <c r="X439" s="1">
        <v>10.029999999999999</v>
      </c>
      <c r="Y439" s="1">
        <v>12.88</v>
      </c>
      <c r="Z439" s="1">
        <v>77.2</v>
      </c>
      <c r="AA439" s="1">
        <v>0.04</v>
      </c>
      <c r="AB439" s="1">
        <v>-0.01</v>
      </c>
      <c r="AC439" s="1">
        <v>0.05</v>
      </c>
      <c r="AD439" s="1">
        <v>0.15</v>
      </c>
      <c r="AE439" s="1">
        <v>2.42</v>
      </c>
      <c r="AF439" s="1">
        <v>0.09</v>
      </c>
      <c r="AG439" s="1">
        <v>0.04</v>
      </c>
      <c r="AH439" s="3">
        <f t="shared" si="46"/>
        <v>837</v>
      </c>
      <c r="AI439" s="1">
        <v>2.0299999999999998</v>
      </c>
      <c r="AJ439" s="1" t="s">
        <v>33</v>
      </c>
      <c r="AK439" s="1">
        <v>2021</v>
      </c>
      <c r="AL439" s="3">
        <f>$H$1*H439+$J$1*J439+$T$1*T439+$AH$1*AH439</f>
        <v>534.85</v>
      </c>
      <c r="AM439" s="12">
        <f t="shared" si="48"/>
        <v>437</v>
      </c>
    </row>
    <row r="440" spans="1:39" x14ac:dyDescent="0.35">
      <c r="A440" s="1" t="s">
        <v>857</v>
      </c>
      <c r="B440" s="1" t="s">
        <v>858</v>
      </c>
      <c r="C440" s="1" t="s">
        <v>26</v>
      </c>
      <c r="D440" s="1" t="s">
        <v>333</v>
      </c>
      <c r="E440" s="1">
        <v>26</v>
      </c>
      <c r="F440" s="1">
        <v>1993</v>
      </c>
      <c r="G440" s="1">
        <v>5.92</v>
      </c>
      <c r="H440" s="3">
        <f t="shared" si="42"/>
        <v>850</v>
      </c>
      <c r="I440" s="1">
        <v>33.200000000000003</v>
      </c>
      <c r="J440" s="3">
        <f t="shared" si="43"/>
        <v>692</v>
      </c>
      <c r="K440" s="1">
        <v>44.98</v>
      </c>
      <c r="L440" s="1">
        <v>74.02</v>
      </c>
      <c r="M440" s="9">
        <f t="shared" si="47"/>
        <v>905</v>
      </c>
      <c r="N440" s="1">
        <v>560.71</v>
      </c>
      <c r="O440" s="1">
        <v>131.86000000000001</v>
      </c>
      <c r="P440" s="1">
        <v>14.74</v>
      </c>
      <c r="Q440" s="1">
        <v>18.32</v>
      </c>
      <c r="R440" s="1">
        <v>80.67</v>
      </c>
      <c r="S440" s="1">
        <v>13.9</v>
      </c>
      <c r="T440" s="3">
        <f t="shared" si="44"/>
        <v>624</v>
      </c>
      <c r="U440" s="1">
        <v>16.93</v>
      </c>
      <c r="V440" s="1">
        <v>81.97</v>
      </c>
      <c r="W440" s="9">
        <f t="shared" si="45"/>
        <v>724</v>
      </c>
      <c r="X440" s="1">
        <v>3.29</v>
      </c>
      <c r="Y440" s="1">
        <v>6.25</v>
      </c>
      <c r="Z440" s="1">
        <v>51.31</v>
      </c>
      <c r="AA440" s="1">
        <v>0.15</v>
      </c>
      <c r="AB440" s="1">
        <v>0.53</v>
      </c>
      <c r="AC440" s="1">
        <v>-0.39</v>
      </c>
      <c r="AD440" s="1">
        <v>1.87</v>
      </c>
      <c r="AE440" s="1">
        <v>0.65</v>
      </c>
      <c r="AF440" s="1">
        <v>3.25</v>
      </c>
      <c r="AG440" s="1">
        <v>0.89</v>
      </c>
      <c r="AH440" s="3">
        <f t="shared" si="46"/>
        <v>174</v>
      </c>
      <c r="AI440" s="1">
        <v>3.58</v>
      </c>
      <c r="AJ440" s="1" t="s">
        <v>46</v>
      </c>
      <c r="AK440" s="1">
        <v>2021</v>
      </c>
      <c r="AL440" s="3">
        <f>$H$1*H440+$J$1*J440+$T$1*T440+$AH$1*AH440</f>
        <v>535.4</v>
      </c>
      <c r="AM440" s="12">
        <f t="shared" si="48"/>
        <v>438</v>
      </c>
    </row>
    <row r="441" spans="1:39" x14ac:dyDescent="0.35">
      <c r="A441" s="1" t="s">
        <v>335</v>
      </c>
      <c r="B441" s="1" t="s">
        <v>81</v>
      </c>
      <c r="C441" s="1" t="s">
        <v>82</v>
      </c>
      <c r="D441" s="1" t="s">
        <v>99</v>
      </c>
      <c r="E441" s="1">
        <v>31</v>
      </c>
      <c r="F441" s="1">
        <v>1989</v>
      </c>
      <c r="G441" s="1">
        <v>25.22</v>
      </c>
      <c r="H441" s="3">
        <f t="shared" si="42"/>
        <v>216</v>
      </c>
      <c r="I441" s="1">
        <v>36.200000000000003</v>
      </c>
      <c r="J441" s="3">
        <f t="shared" si="43"/>
        <v>626</v>
      </c>
      <c r="K441" s="1">
        <v>45.24</v>
      </c>
      <c r="L441" s="1">
        <v>79.89</v>
      </c>
      <c r="M441" s="9">
        <f t="shared" si="47"/>
        <v>573</v>
      </c>
      <c r="N441" s="1">
        <v>588.15</v>
      </c>
      <c r="O441" s="1">
        <v>151.47</v>
      </c>
      <c r="P441" s="1">
        <v>19.86</v>
      </c>
      <c r="Q441" s="1">
        <v>23.21</v>
      </c>
      <c r="R441" s="1">
        <v>85.03</v>
      </c>
      <c r="S441" s="1">
        <v>11.7</v>
      </c>
      <c r="T441" s="3">
        <f t="shared" si="44"/>
        <v>744</v>
      </c>
      <c r="U441" s="1">
        <v>13.82</v>
      </c>
      <c r="V441" s="1">
        <v>85.3</v>
      </c>
      <c r="W441" s="9">
        <f t="shared" si="45"/>
        <v>552</v>
      </c>
      <c r="X441" s="1">
        <v>3.49</v>
      </c>
      <c r="Y441" s="1">
        <v>5.34</v>
      </c>
      <c r="Z441" s="1">
        <v>66.16</v>
      </c>
      <c r="AA441" s="1">
        <v>0.19</v>
      </c>
      <c r="AB441" s="1">
        <v>0.4</v>
      </c>
      <c r="AC441" s="1">
        <v>-7.0000000000000007E-2</v>
      </c>
      <c r="AD441" s="1">
        <v>2.0099999999999998</v>
      </c>
      <c r="AE441" s="1">
        <v>2.37</v>
      </c>
      <c r="AF441" s="1">
        <v>1.6</v>
      </c>
      <c r="AG441" s="1">
        <v>0.28999999999999998</v>
      </c>
      <c r="AH441" s="3">
        <f t="shared" si="46"/>
        <v>365</v>
      </c>
      <c r="AI441" s="1">
        <v>3.99</v>
      </c>
      <c r="AJ441" s="1" t="s">
        <v>50</v>
      </c>
      <c r="AK441" s="1">
        <v>2021</v>
      </c>
      <c r="AL441" s="3">
        <f>$H$1*H441+$J$1*J441+$T$1*T441+$AH$1*AH441</f>
        <v>536.20000000000005</v>
      </c>
      <c r="AM441" s="12">
        <f t="shared" si="48"/>
        <v>439</v>
      </c>
    </row>
    <row r="442" spans="1:39" x14ac:dyDescent="0.35">
      <c r="A442" s="1" t="s">
        <v>802</v>
      </c>
      <c r="B442" s="1" t="s">
        <v>30</v>
      </c>
      <c r="C442" s="1" t="s">
        <v>82</v>
      </c>
      <c r="D442" s="1" t="s">
        <v>203</v>
      </c>
      <c r="E442" s="1">
        <v>23</v>
      </c>
      <c r="F442" s="1">
        <v>1997</v>
      </c>
      <c r="G442" s="1">
        <v>5.75</v>
      </c>
      <c r="H442" s="3">
        <f t="shared" si="42"/>
        <v>864</v>
      </c>
      <c r="I442" s="1">
        <v>40.47</v>
      </c>
      <c r="J442" s="3">
        <f t="shared" si="43"/>
        <v>518</v>
      </c>
      <c r="K442" s="1">
        <v>48.13</v>
      </c>
      <c r="L442" s="1">
        <v>84.11</v>
      </c>
      <c r="M442" s="9">
        <f t="shared" si="47"/>
        <v>352</v>
      </c>
      <c r="N442" s="1">
        <v>629.49</v>
      </c>
      <c r="O442" s="1">
        <v>130.61000000000001</v>
      </c>
      <c r="P442" s="1">
        <v>21.7</v>
      </c>
      <c r="Q442" s="1">
        <v>24.3</v>
      </c>
      <c r="R442" s="1">
        <v>89.46</v>
      </c>
      <c r="S442" s="1">
        <v>16.28</v>
      </c>
      <c r="T442" s="3">
        <f t="shared" si="44"/>
        <v>528</v>
      </c>
      <c r="U442" s="1">
        <v>17.59</v>
      </c>
      <c r="V442" s="1">
        <v>92.2</v>
      </c>
      <c r="W442" s="9">
        <f t="shared" si="45"/>
        <v>159</v>
      </c>
      <c r="X442" s="1">
        <v>1.83</v>
      </c>
      <c r="Y442" s="1">
        <v>2.92</v>
      </c>
      <c r="Z442" s="1">
        <v>64.75</v>
      </c>
      <c r="AA442" s="1">
        <v>0.15</v>
      </c>
      <c r="AB442" s="1">
        <v>0.24</v>
      </c>
      <c r="AC442" s="1">
        <v>0.06</v>
      </c>
      <c r="AD442" s="1">
        <v>0.49</v>
      </c>
      <c r="AE442" s="1">
        <v>1.98</v>
      </c>
      <c r="AF442" s="1">
        <v>0.3</v>
      </c>
      <c r="AG442" s="1">
        <v>0.21</v>
      </c>
      <c r="AH442" s="3">
        <f t="shared" si="46"/>
        <v>459</v>
      </c>
      <c r="AI442" s="1">
        <v>1.71</v>
      </c>
      <c r="AJ442" s="1" t="s">
        <v>46</v>
      </c>
      <c r="AK442" s="1">
        <v>2021</v>
      </c>
      <c r="AL442" s="3">
        <f>$H$1*H442+$J$1*J442+$T$1*T442+$AH$1*AH442</f>
        <v>537.4</v>
      </c>
      <c r="AM442" s="12">
        <f t="shared" si="48"/>
        <v>440</v>
      </c>
    </row>
    <row r="443" spans="1:39" x14ac:dyDescent="0.35">
      <c r="A443" s="1" t="s">
        <v>1513</v>
      </c>
      <c r="B443" s="1" t="s">
        <v>57</v>
      </c>
      <c r="C443" s="1" t="s">
        <v>1189</v>
      </c>
      <c r="D443" s="1" t="s">
        <v>45</v>
      </c>
      <c r="E443" s="1">
        <v>30</v>
      </c>
      <c r="F443" s="1">
        <v>1989</v>
      </c>
      <c r="G443" s="1">
        <v>17.61</v>
      </c>
      <c r="H443" s="3">
        <f t="shared" si="42"/>
        <v>445</v>
      </c>
      <c r="I443" s="1">
        <v>37.85</v>
      </c>
      <c r="J443" s="3">
        <f t="shared" si="43"/>
        <v>583</v>
      </c>
      <c r="K443" s="1">
        <v>45.03</v>
      </c>
      <c r="L443" s="1">
        <v>84.05</v>
      </c>
      <c r="M443" s="9">
        <f t="shared" si="47"/>
        <v>362</v>
      </c>
      <c r="N443" s="1">
        <v>672.26</v>
      </c>
      <c r="O443" s="1">
        <v>146</v>
      </c>
      <c r="P443" s="1">
        <v>16.82</v>
      </c>
      <c r="Q443" s="1">
        <v>19.34</v>
      </c>
      <c r="R443" s="1">
        <v>87.05</v>
      </c>
      <c r="S443" s="1">
        <v>16.2</v>
      </c>
      <c r="T443" s="3">
        <f t="shared" si="44"/>
        <v>532</v>
      </c>
      <c r="U443" s="1">
        <v>18.02</v>
      </c>
      <c r="V443" s="1">
        <v>89.89</v>
      </c>
      <c r="W443" s="9">
        <f t="shared" si="45"/>
        <v>297</v>
      </c>
      <c r="X443" s="1">
        <v>4.08</v>
      </c>
      <c r="Y443" s="1">
        <v>6.05</v>
      </c>
      <c r="Z443" s="1">
        <v>67.69</v>
      </c>
      <c r="AA443" s="1">
        <v>-0.08</v>
      </c>
      <c r="AB443" s="1">
        <v>-0.03</v>
      </c>
      <c r="AC443" s="1">
        <v>0.03</v>
      </c>
      <c r="AD443" s="1">
        <v>0.26</v>
      </c>
      <c r="AE443" s="1">
        <v>2.9</v>
      </c>
      <c r="AF443" s="1">
        <v>0.35</v>
      </c>
      <c r="AG443" s="1">
        <v>0.16</v>
      </c>
      <c r="AH443" s="3">
        <f t="shared" si="46"/>
        <v>522</v>
      </c>
      <c r="AI443" s="1">
        <v>2.09</v>
      </c>
      <c r="AJ443" s="1" t="s">
        <v>46</v>
      </c>
      <c r="AK443" s="1">
        <v>2021</v>
      </c>
      <c r="AL443" s="3">
        <f>$H$1*H443+$J$1*J443+$T$1*T443+$AH$1*AH443</f>
        <v>538.15</v>
      </c>
      <c r="AM443" s="12">
        <f t="shared" si="48"/>
        <v>441</v>
      </c>
    </row>
    <row r="444" spans="1:39" x14ac:dyDescent="0.35">
      <c r="A444" s="1" t="s">
        <v>1514</v>
      </c>
      <c r="B444" s="1" t="s">
        <v>57</v>
      </c>
      <c r="C444" s="1" t="s">
        <v>1207</v>
      </c>
      <c r="D444" s="1" t="s">
        <v>75</v>
      </c>
      <c r="E444" s="1">
        <v>18</v>
      </c>
      <c r="F444" s="1">
        <v>2002</v>
      </c>
      <c r="G444" s="1">
        <v>1.36</v>
      </c>
      <c r="H444" s="3">
        <f t="shared" si="42"/>
        <v>1080</v>
      </c>
      <c r="I444" s="1">
        <v>59.94</v>
      </c>
      <c r="J444" s="3">
        <f t="shared" si="43"/>
        <v>271</v>
      </c>
      <c r="K444" s="1">
        <v>66.25</v>
      </c>
      <c r="L444" s="1">
        <v>90.78</v>
      </c>
      <c r="M444" s="9">
        <f t="shared" si="47"/>
        <v>67</v>
      </c>
      <c r="N444" s="1">
        <v>1340.74</v>
      </c>
      <c r="O444" s="1">
        <v>448.45</v>
      </c>
      <c r="P444" s="1">
        <v>14.7</v>
      </c>
      <c r="Q444" s="1">
        <v>16.23</v>
      </c>
      <c r="R444" s="1">
        <v>90.48</v>
      </c>
      <c r="S444" s="1">
        <v>34.69</v>
      </c>
      <c r="T444" s="3">
        <f t="shared" si="44"/>
        <v>206</v>
      </c>
      <c r="U444" s="1">
        <v>36.14</v>
      </c>
      <c r="V444" s="1">
        <v>95.6</v>
      </c>
      <c r="W444" s="9">
        <f t="shared" si="45"/>
        <v>71</v>
      </c>
      <c r="X444" s="1">
        <v>10.77</v>
      </c>
      <c r="Y444" s="1">
        <v>13.75</v>
      </c>
      <c r="Z444" s="1">
        <v>77.72</v>
      </c>
      <c r="AA444" s="1">
        <v>7.0000000000000007E-2</v>
      </c>
      <c r="AB444" s="1">
        <v>0.02</v>
      </c>
      <c r="AC444" s="1">
        <v>0.03</v>
      </c>
      <c r="AD444" s="1">
        <v>0.04</v>
      </c>
      <c r="AE444" s="1">
        <v>11.45</v>
      </c>
      <c r="AF444" s="1">
        <v>0.05</v>
      </c>
      <c r="AG444" s="1">
        <v>0.01</v>
      </c>
      <c r="AH444" s="3">
        <f t="shared" si="46"/>
        <v>947</v>
      </c>
      <c r="AI444" s="1">
        <v>6.17</v>
      </c>
      <c r="AJ444" s="1" t="s">
        <v>50</v>
      </c>
      <c r="AK444" s="1">
        <v>2021</v>
      </c>
      <c r="AL444" s="3">
        <f>$H$1*H444+$J$1*J444+$T$1*T444+$AH$1*AH444</f>
        <v>538.44999999999993</v>
      </c>
      <c r="AM444" s="12">
        <f t="shared" si="48"/>
        <v>442</v>
      </c>
    </row>
    <row r="445" spans="1:39" x14ac:dyDescent="0.35">
      <c r="A445" s="1" t="s">
        <v>1515</v>
      </c>
      <c r="B445" s="1" t="s">
        <v>467</v>
      </c>
      <c r="C445" s="1" t="s">
        <v>1189</v>
      </c>
      <c r="D445" s="1" t="s">
        <v>206</v>
      </c>
      <c r="E445" s="1">
        <v>20</v>
      </c>
      <c r="F445" s="1">
        <v>2000</v>
      </c>
      <c r="G445" s="1">
        <v>29.27</v>
      </c>
      <c r="H445" s="3">
        <f t="shared" si="42"/>
        <v>99</v>
      </c>
      <c r="I445" s="1">
        <v>43.64</v>
      </c>
      <c r="J445" s="3">
        <f t="shared" si="43"/>
        <v>462</v>
      </c>
      <c r="K445" s="1">
        <v>50.17</v>
      </c>
      <c r="L445" s="1">
        <v>86.91</v>
      </c>
      <c r="M445" s="9">
        <f t="shared" si="47"/>
        <v>202</v>
      </c>
      <c r="N445" s="1">
        <v>859.94</v>
      </c>
      <c r="O445" s="1">
        <v>186.02</v>
      </c>
      <c r="P445" s="1">
        <v>17.07</v>
      </c>
      <c r="Q445" s="1">
        <v>19.36</v>
      </c>
      <c r="R445" s="1">
        <v>88.07</v>
      </c>
      <c r="S445" s="1">
        <v>18.309999999999999</v>
      </c>
      <c r="T445" s="3">
        <f t="shared" si="44"/>
        <v>463</v>
      </c>
      <c r="U445" s="1">
        <v>20.32</v>
      </c>
      <c r="V445" s="1">
        <v>90.61</v>
      </c>
      <c r="W445" s="9">
        <f t="shared" si="45"/>
        <v>245</v>
      </c>
      <c r="X445" s="1">
        <v>7.37</v>
      </c>
      <c r="Y445" s="1">
        <v>8.6999999999999993</v>
      </c>
      <c r="Z445" s="1">
        <v>85</v>
      </c>
      <c r="AA445" s="1">
        <v>-0.01</v>
      </c>
      <c r="AB445" s="1">
        <v>0.09</v>
      </c>
      <c r="AC445" s="1">
        <v>-0.08</v>
      </c>
      <c r="AD445" s="1">
        <v>0.88</v>
      </c>
      <c r="AE445" s="1">
        <v>5.28</v>
      </c>
      <c r="AF445" s="1">
        <v>0.74</v>
      </c>
      <c r="AG445" s="1">
        <v>0.04</v>
      </c>
      <c r="AH445" s="3">
        <f t="shared" si="46"/>
        <v>837</v>
      </c>
      <c r="AI445" s="1">
        <v>4.71</v>
      </c>
      <c r="AJ445" s="1" t="s">
        <v>33</v>
      </c>
      <c r="AK445" s="1">
        <v>2021</v>
      </c>
      <c r="AL445" s="3">
        <f>$H$1*H445+$J$1*J445+$T$1*T445+$AH$1*AH445</f>
        <v>538.45000000000005</v>
      </c>
      <c r="AM445" s="12">
        <f t="shared" si="48"/>
        <v>443</v>
      </c>
    </row>
    <row r="446" spans="1:39" x14ac:dyDescent="0.35">
      <c r="A446" s="1" t="s">
        <v>723</v>
      </c>
      <c r="B446" s="1" t="s">
        <v>68</v>
      </c>
      <c r="C446" s="1" t="s">
        <v>82</v>
      </c>
      <c r="D446" s="1" t="s">
        <v>176</v>
      </c>
      <c r="E446" s="1">
        <v>26</v>
      </c>
      <c r="F446" s="1">
        <v>1994</v>
      </c>
      <c r="G446" s="1">
        <v>20.69</v>
      </c>
      <c r="H446" s="3">
        <f t="shared" si="42"/>
        <v>348</v>
      </c>
      <c r="I446" s="1">
        <v>45.31</v>
      </c>
      <c r="J446" s="3">
        <f t="shared" si="43"/>
        <v>435</v>
      </c>
      <c r="K446" s="1">
        <v>51</v>
      </c>
      <c r="L446" s="1">
        <v>89.02</v>
      </c>
      <c r="M446" s="9">
        <f t="shared" si="47"/>
        <v>109</v>
      </c>
      <c r="N446" s="1">
        <v>759.49</v>
      </c>
      <c r="O446" s="1">
        <v>183.19</v>
      </c>
      <c r="P446" s="1">
        <v>22.34</v>
      </c>
      <c r="Q446" s="1">
        <v>24.59</v>
      </c>
      <c r="R446" s="1">
        <v>91</v>
      </c>
      <c r="S446" s="1">
        <v>18.38</v>
      </c>
      <c r="T446" s="3">
        <f t="shared" si="44"/>
        <v>460</v>
      </c>
      <c r="U446" s="1">
        <v>19.61</v>
      </c>
      <c r="V446" s="1">
        <v>93.35</v>
      </c>
      <c r="W446" s="9">
        <f t="shared" si="45"/>
        <v>117</v>
      </c>
      <c r="X446" s="1">
        <v>3.76</v>
      </c>
      <c r="Y446" s="1">
        <v>4.8600000000000003</v>
      </c>
      <c r="Z446" s="1">
        <v>76.87</v>
      </c>
      <c r="AA446" s="1">
        <v>0.02</v>
      </c>
      <c r="AB446" s="1">
        <v>0.02</v>
      </c>
      <c r="AC446" s="1">
        <v>0</v>
      </c>
      <c r="AD446" s="1">
        <v>1</v>
      </c>
      <c r="AE446" s="1">
        <v>4.29</v>
      </c>
      <c r="AF446" s="1">
        <v>0.6</v>
      </c>
      <c r="AG446" s="1">
        <v>0.05</v>
      </c>
      <c r="AH446" s="3">
        <f t="shared" si="46"/>
        <v>788</v>
      </c>
      <c r="AI446" s="1">
        <v>4.22</v>
      </c>
      <c r="AJ446" s="1" t="s">
        <v>28</v>
      </c>
      <c r="AK446" s="1">
        <v>2021</v>
      </c>
      <c r="AL446" s="3">
        <f>$H$1*H446+$J$1*J446+$T$1*T446+$AH$1*AH446</f>
        <v>538.45000000000005</v>
      </c>
      <c r="AM446" s="12">
        <f t="shared" si="48"/>
        <v>443</v>
      </c>
    </row>
    <row r="447" spans="1:39" x14ac:dyDescent="0.35">
      <c r="A447" s="1" t="s">
        <v>1516</v>
      </c>
      <c r="B447" s="1" t="s">
        <v>77</v>
      </c>
      <c r="C447" s="1" t="s">
        <v>1189</v>
      </c>
      <c r="D447" s="1" t="s">
        <v>45</v>
      </c>
      <c r="E447" s="1">
        <v>24</v>
      </c>
      <c r="F447" s="1">
        <v>1996</v>
      </c>
      <c r="G447" s="1">
        <v>6.97</v>
      </c>
      <c r="H447" s="3">
        <f t="shared" si="42"/>
        <v>809</v>
      </c>
      <c r="I447" s="1">
        <v>39.17</v>
      </c>
      <c r="J447" s="3">
        <f t="shared" si="43"/>
        <v>552</v>
      </c>
      <c r="K447" s="1">
        <v>48.9</v>
      </c>
      <c r="L447" s="1">
        <v>80.16</v>
      </c>
      <c r="M447" s="9">
        <f t="shared" si="47"/>
        <v>556</v>
      </c>
      <c r="N447" s="1">
        <v>674.59</v>
      </c>
      <c r="O447" s="1">
        <v>155.13</v>
      </c>
      <c r="P447" s="1">
        <v>17.96</v>
      </c>
      <c r="Q447" s="1">
        <v>20.91</v>
      </c>
      <c r="R447" s="1">
        <v>85.52</v>
      </c>
      <c r="S447" s="1">
        <v>16.829999999999998</v>
      </c>
      <c r="T447" s="3">
        <f t="shared" si="44"/>
        <v>509</v>
      </c>
      <c r="U447" s="1">
        <v>19.12</v>
      </c>
      <c r="V447" s="1">
        <v>87.8</v>
      </c>
      <c r="W447" s="9">
        <f t="shared" si="45"/>
        <v>421</v>
      </c>
      <c r="X447" s="1">
        <v>3.74</v>
      </c>
      <c r="Y447" s="1">
        <v>5.69</v>
      </c>
      <c r="Z447" s="1">
        <v>66.64</v>
      </c>
      <c r="AA447" s="1">
        <v>0.16</v>
      </c>
      <c r="AB447" s="1">
        <v>0.17</v>
      </c>
      <c r="AC447" s="1">
        <v>0.09</v>
      </c>
      <c r="AD447" s="1">
        <v>1.17</v>
      </c>
      <c r="AE447" s="1">
        <v>2.5299999999999998</v>
      </c>
      <c r="AF447" s="1">
        <v>1.21</v>
      </c>
      <c r="AG447" s="1">
        <v>0.21</v>
      </c>
      <c r="AH447" s="3">
        <f t="shared" si="46"/>
        <v>459</v>
      </c>
      <c r="AI447" s="1">
        <v>3.92</v>
      </c>
      <c r="AJ447" s="1" t="s">
        <v>46</v>
      </c>
      <c r="AK447" s="1">
        <v>2021</v>
      </c>
      <c r="AL447" s="3">
        <f>$H$1*H447+$J$1*J447+$T$1*T447+$AH$1*AH447</f>
        <v>539.04999999999995</v>
      </c>
      <c r="AM447" s="12">
        <f t="shared" si="48"/>
        <v>445</v>
      </c>
    </row>
    <row r="448" spans="1:39" x14ac:dyDescent="0.35">
      <c r="A448" s="1" t="s">
        <v>877</v>
      </c>
      <c r="B448" s="1" t="s">
        <v>68</v>
      </c>
      <c r="C448" s="1" t="s">
        <v>82</v>
      </c>
      <c r="D448" s="1" t="s">
        <v>147</v>
      </c>
      <c r="E448" s="1">
        <v>28</v>
      </c>
      <c r="F448" s="1">
        <v>1992</v>
      </c>
      <c r="G448" s="1">
        <v>10.1</v>
      </c>
      <c r="H448" s="3">
        <f t="shared" si="42"/>
        <v>706</v>
      </c>
      <c r="I448" s="1">
        <v>62.72</v>
      </c>
      <c r="J448" s="3">
        <f t="shared" si="43"/>
        <v>261</v>
      </c>
      <c r="K448" s="1">
        <v>72.38</v>
      </c>
      <c r="L448" s="1">
        <v>86.52</v>
      </c>
      <c r="M448" s="9">
        <f t="shared" si="47"/>
        <v>226</v>
      </c>
      <c r="N448" s="1">
        <v>1082.46</v>
      </c>
      <c r="O448" s="1">
        <v>288.49</v>
      </c>
      <c r="P448" s="1">
        <v>31.53</v>
      </c>
      <c r="Q448" s="1">
        <v>33.549999999999997</v>
      </c>
      <c r="R448" s="1">
        <v>94.48</v>
      </c>
      <c r="S448" s="1">
        <v>21.97</v>
      </c>
      <c r="T448" s="3">
        <f t="shared" si="44"/>
        <v>339</v>
      </c>
      <c r="U448" s="1">
        <v>25.03</v>
      </c>
      <c r="V448" s="1">
        <v>87.37</v>
      </c>
      <c r="W448" s="9">
        <f t="shared" si="45"/>
        <v>441</v>
      </c>
      <c r="X448" s="1">
        <v>7.03</v>
      </c>
      <c r="Y448" s="1">
        <v>10.31</v>
      </c>
      <c r="Z448" s="1">
        <v>68.63</v>
      </c>
      <c r="AA448" s="1">
        <v>0.15</v>
      </c>
      <c r="AB448" s="1">
        <v>0.12</v>
      </c>
      <c r="AC448" s="1">
        <v>7.0000000000000007E-2</v>
      </c>
      <c r="AD448" s="1">
        <v>1.99</v>
      </c>
      <c r="AE448" s="1">
        <v>6.71</v>
      </c>
      <c r="AF448" s="1">
        <v>1.64</v>
      </c>
      <c r="AG448" s="1">
        <v>0</v>
      </c>
      <c r="AH448" s="3">
        <f t="shared" si="46"/>
        <v>976</v>
      </c>
      <c r="AI448" s="1">
        <v>6.7</v>
      </c>
      <c r="AJ448" s="1" t="s">
        <v>28</v>
      </c>
      <c r="AK448" s="1">
        <v>2021</v>
      </c>
      <c r="AL448" s="3">
        <f>$H$1*H448+$J$1*J448+$T$1*T448+$AH$1*AH448</f>
        <v>539.5</v>
      </c>
      <c r="AM448" s="12">
        <f t="shared" si="48"/>
        <v>446</v>
      </c>
    </row>
    <row r="449" spans="1:39" x14ac:dyDescent="0.35">
      <c r="A449" s="1" t="s">
        <v>847</v>
      </c>
      <c r="B449" s="1" t="s">
        <v>77</v>
      </c>
      <c r="C449" s="1" t="s">
        <v>82</v>
      </c>
      <c r="D449" s="1" t="s">
        <v>127</v>
      </c>
      <c r="E449" s="1">
        <v>20</v>
      </c>
      <c r="F449" s="1">
        <v>2000</v>
      </c>
      <c r="G449" s="1">
        <v>16.100000000000001</v>
      </c>
      <c r="H449" s="3">
        <f t="shared" si="42"/>
        <v>495</v>
      </c>
      <c r="I449" s="1">
        <v>39.67</v>
      </c>
      <c r="J449" s="3">
        <f t="shared" si="43"/>
        <v>542</v>
      </c>
      <c r="K449" s="1">
        <v>45.25</v>
      </c>
      <c r="L449" s="1">
        <v>87.71</v>
      </c>
      <c r="M449" s="9">
        <f t="shared" si="47"/>
        <v>162</v>
      </c>
      <c r="N449" s="1">
        <v>595.76</v>
      </c>
      <c r="O449" s="1">
        <v>112.13</v>
      </c>
      <c r="P449" s="1">
        <v>21.82</v>
      </c>
      <c r="Q449" s="1">
        <v>24.17</v>
      </c>
      <c r="R449" s="1">
        <v>90.4</v>
      </c>
      <c r="S449" s="1">
        <v>14.77</v>
      </c>
      <c r="T449" s="3">
        <f t="shared" si="44"/>
        <v>595</v>
      </c>
      <c r="U449" s="1">
        <v>16.12</v>
      </c>
      <c r="V449" s="1">
        <v>91.56</v>
      </c>
      <c r="W449" s="9">
        <f t="shared" si="45"/>
        <v>187</v>
      </c>
      <c r="X449" s="1">
        <v>1.85</v>
      </c>
      <c r="Y449" s="1">
        <v>2.41</v>
      </c>
      <c r="Z449" s="1">
        <v>74.989999999999995</v>
      </c>
      <c r="AA449" s="1">
        <v>0.31</v>
      </c>
      <c r="AB449" s="1">
        <v>0.2</v>
      </c>
      <c r="AC449" s="1">
        <v>0.13</v>
      </c>
      <c r="AD449" s="1">
        <v>1.54</v>
      </c>
      <c r="AE449" s="1">
        <v>2.36</v>
      </c>
      <c r="AF449" s="1">
        <v>0.84</v>
      </c>
      <c r="AG449" s="1">
        <v>0.17</v>
      </c>
      <c r="AH449" s="3">
        <f t="shared" si="46"/>
        <v>507</v>
      </c>
      <c r="AI449" s="1">
        <v>2.69</v>
      </c>
      <c r="AJ449" s="1" t="s">
        <v>46</v>
      </c>
      <c r="AK449" s="1">
        <v>2021</v>
      </c>
      <c r="AL449" s="3">
        <f>$H$1*H449+$J$1*J449+$T$1*T449+$AH$1*AH449</f>
        <v>540.04999999999995</v>
      </c>
      <c r="AM449" s="12">
        <f t="shared" si="48"/>
        <v>447</v>
      </c>
    </row>
    <row r="450" spans="1:39" x14ac:dyDescent="0.35">
      <c r="A450" s="1" t="s">
        <v>1517</v>
      </c>
      <c r="B450" s="1" t="s">
        <v>467</v>
      </c>
      <c r="C450" s="1" t="s">
        <v>1189</v>
      </c>
      <c r="D450" s="1" t="s">
        <v>194</v>
      </c>
      <c r="E450" s="1">
        <v>18</v>
      </c>
      <c r="F450" s="1">
        <v>2001</v>
      </c>
      <c r="G450" s="1">
        <v>0.65</v>
      </c>
      <c r="H450" s="3">
        <f t="shared" si="42"/>
        <v>1140</v>
      </c>
      <c r="I450" s="1">
        <v>56.64</v>
      </c>
      <c r="J450" s="3">
        <f t="shared" si="43"/>
        <v>295</v>
      </c>
      <c r="K450" s="1">
        <v>78.239999999999995</v>
      </c>
      <c r="L450" s="1">
        <v>72.39</v>
      </c>
      <c r="M450" s="9">
        <f t="shared" si="47"/>
        <v>980</v>
      </c>
      <c r="N450" s="1">
        <v>1041.72</v>
      </c>
      <c r="O450" s="1">
        <v>295.08</v>
      </c>
      <c r="P450" s="1">
        <v>26.62</v>
      </c>
      <c r="Q450" s="1">
        <v>33.340000000000003</v>
      </c>
      <c r="R450" s="1">
        <v>80.010000000000005</v>
      </c>
      <c r="S450" s="1">
        <v>24.98</v>
      </c>
      <c r="T450" s="3">
        <f t="shared" si="44"/>
        <v>288</v>
      </c>
      <c r="U450" s="1">
        <v>31.64</v>
      </c>
      <c r="V450" s="1">
        <v>78.89</v>
      </c>
      <c r="W450" s="9">
        <f t="shared" si="45"/>
        <v>856</v>
      </c>
      <c r="X450" s="1">
        <v>4.97</v>
      </c>
      <c r="Y450" s="1">
        <v>11.77</v>
      </c>
      <c r="Z450" s="1">
        <v>42.92</v>
      </c>
      <c r="AA450" s="1">
        <v>0.08</v>
      </c>
      <c r="AB450" s="1">
        <v>0.09</v>
      </c>
      <c r="AC450" s="1">
        <v>0.02</v>
      </c>
      <c r="AD450" s="1">
        <v>-0.04</v>
      </c>
      <c r="AE450" s="1">
        <v>10.07</v>
      </c>
      <c r="AF450" s="1">
        <v>-7.0000000000000007E-2</v>
      </c>
      <c r="AG450" s="1">
        <v>0.04</v>
      </c>
      <c r="AH450" s="3">
        <f t="shared" si="46"/>
        <v>837</v>
      </c>
      <c r="AI450" s="1">
        <v>8.33</v>
      </c>
      <c r="AJ450" s="1" t="s">
        <v>33</v>
      </c>
      <c r="AK450" s="1">
        <v>2021</v>
      </c>
      <c r="AL450" s="3">
        <f>$H$1*H450+$J$1*J450+$T$1*T450+$AH$1*AH450</f>
        <v>540.35</v>
      </c>
      <c r="AM450" s="12">
        <f t="shared" si="48"/>
        <v>448</v>
      </c>
    </row>
    <row r="451" spans="1:39" x14ac:dyDescent="0.35">
      <c r="A451" s="1" t="s">
        <v>1242</v>
      </c>
      <c r="B451" s="1" t="s">
        <v>30</v>
      </c>
      <c r="C451" s="1" t="s">
        <v>1189</v>
      </c>
      <c r="D451" s="1" t="s">
        <v>96</v>
      </c>
      <c r="E451" s="1">
        <v>30</v>
      </c>
      <c r="F451" s="1">
        <v>1990</v>
      </c>
      <c r="G451" s="1">
        <v>2.66</v>
      </c>
      <c r="H451" s="3">
        <f t="shared" ref="H451:H514" si="49">RANK(G451,$G$3:$G$1291)</f>
        <v>1008</v>
      </c>
      <c r="I451" s="1">
        <v>58.56</v>
      </c>
      <c r="J451" s="3">
        <f t="shared" ref="J451:J514" si="50">IFERROR(RANK(I451,$I$3:$I$1291),9999)</f>
        <v>277</v>
      </c>
      <c r="K451" s="1">
        <v>69.16</v>
      </c>
      <c r="L451" s="1">
        <v>84.38</v>
      </c>
      <c r="M451" s="9">
        <f t="shared" si="47"/>
        <v>338</v>
      </c>
      <c r="N451" s="1">
        <v>1165.49</v>
      </c>
      <c r="O451" s="1">
        <v>302.67</v>
      </c>
      <c r="P451" s="1">
        <v>22.71</v>
      </c>
      <c r="Q451" s="1">
        <v>25.44</v>
      </c>
      <c r="R451" s="1">
        <v>89.34</v>
      </c>
      <c r="S451" s="1">
        <v>22.74</v>
      </c>
      <c r="T451" s="3">
        <f t="shared" ref="T451:T514" si="51">RANK($S451,$S$3:$S$1291)</f>
        <v>327</v>
      </c>
      <c r="U451" s="1">
        <v>25.32</v>
      </c>
      <c r="V451" s="1">
        <v>89.34</v>
      </c>
      <c r="W451" s="9">
        <f t="shared" ref="W451:W514" si="52">IFERROR(RANK(V451,$V$3:$V$1291),9999)</f>
        <v>327</v>
      </c>
      <c r="X451" s="1">
        <v>11.51</v>
      </c>
      <c r="Y451" s="1">
        <v>16.21</v>
      </c>
      <c r="Z451" s="1">
        <v>71.319999999999993</v>
      </c>
      <c r="AA451" s="1">
        <v>-0.01</v>
      </c>
      <c r="AB451" s="1">
        <v>0.17</v>
      </c>
      <c r="AC451" s="1">
        <v>-0.08</v>
      </c>
      <c r="AD451" s="1">
        <v>1.2</v>
      </c>
      <c r="AE451" s="1">
        <v>6.97</v>
      </c>
      <c r="AF451" s="1">
        <v>0.3</v>
      </c>
      <c r="AG451" s="1">
        <v>0.03</v>
      </c>
      <c r="AH451" s="3">
        <f t="shared" ref="AH451:AH514" si="53">RANK(AG451,$AG$3:$AG$1291)</f>
        <v>877</v>
      </c>
      <c r="AI451" s="1">
        <v>7.01</v>
      </c>
      <c r="AJ451" s="1" t="s">
        <v>33</v>
      </c>
      <c r="AK451" s="1">
        <v>2021</v>
      </c>
      <c r="AL451" s="3">
        <f>$H$1*H451+$J$1*J451+$T$1*T451+$AH$1*AH451</f>
        <v>542.59999999999991</v>
      </c>
      <c r="AM451" s="12">
        <f t="shared" si="48"/>
        <v>449</v>
      </c>
    </row>
    <row r="452" spans="1:39" x14ac:dyDescent="0.35">
      <c r="A452" s="1" t="s">
        <v>1003</v>
      </c>
      <c r="B452" s="1" t="s">
        <v>98</v>
      </c>
      <c r="C452" s="1" t="s">
        <v>1189</v>
      </c>
      <c r="D452" s="1" t="s">
        <v>127</v>
      </c>
      <c r="E452" s="1">
        <v>21</v>
      </c>
      <c r="F452" s="1">
        <v>1998</v>
      </c>
      <c r="G452" s="1">
        <v>9.67</v>
      </c>
      <c r="H452" s="3">
        <f t="shared" si="49"/>
        <v>721</v>
      </c>
      <c r="I452" s="1">
        <v>46.84</v>
      </c>
      <c r="J452" s="3">
        <f t="shared" si="50"/>
        <v>407</v>
      </c>
      <c r="K452" s="1">
        <v>54.27</v>
      </c>
      <c r="L452" s="1">
        <v>86.34</v>
      </c>
      <c r="M452" s="9">
        <f t="shared" ref="M452:M515" si="54">IFERROR(RANK(L452,$L$3:$L$1291),9999)</f>
        <v>236</v>
      </c>
      <c r="N452" s="1">
        <v>762.42</v>
      </c>
      <c r="O452" s="1">
        <v>185.06</v>
      </c>
      <c r="P452" s="1">
        <v>23.28</v>
      </c>
      <c r="Q452" s="1">
        <v>24.49</v>
      </c>
      <c r="R452" s="1">
        <v>95.77</v>
      </c>
      <c r="S452" s="1">
        <v>17.36</v>
      </c>
      <c r="T452" s="3">
        <f t="shared" si="51"/>
        <v>491</v>
      </c>
      <c r="U452" s="1">
        <v>19.63</v>
      </c>
      <c r="V452" s="1">
        <v>88.41</v>
      </c>
      <c r="W452" s="9">
        <f t="shared" si="52"/>
        <v>383</v>
      </c>
      <c r="X452" s="1">
        <v>4.24</v>
      </c>
      <c r="Y452" s="1">
        <v>7.06</v>
      </c>
      <c r="Z452" s="1">
        <v>58.74</v>
      </c>
      <c r="AA452" s="1">
        <v>0.22</v>
      </c>
      <c r="AB452" s="1">
        <v>0.24</v>
      </c>
      <c r="AC452" s="1">
        <v>0.02</v>
      </c>
      <c r="AD452" s="1">
        <v>2.12</v>
      </c>
      <c r="AE452" s="1">
        <v>3.59</v>
      </c>
      <c r="AF452" s="1">
        <v>1.91</v>
      </c>
      <c r="AG452" s="1">
        <v>0.08</v>
      </c>
      <c r="AH452" s="3">
        <f t="shared" si="53"/>
        <v>685</v>
      </c>
      <c r="AI452" s="1">
        <v>4.9400000000000004</v>
      </c>
      <c r="AJ452" s="1" t="s">
        <v>46</v>
      </c>
      <c r="AK452" s="1">
        <v>2021</v>
      </c>
      <c r="AL452" s="3">
        <f>$H$1*H452+$J$1*J452+$T$1*T452+$AH$1*AH452</f>
        <v>542.79999999999995</v>
      </c>
      <c r="AM452" s="12">
        <f t="shared" ref="AM452:AM515" si="55">RANK(AL452,$AL$3:$AL$1291,1)</f>
        <v>450</v>
      </c>
    </row>
    <row r="453" spans="1:39" x14ac:dyDescent="0.35">
      <c r="A453" s="1" t="s">
        <v>1518</v>
      </c>
      <c r="B453" s="1" t="s">
        <v>44</v>
      </c>
      <c r="C453" s="1" t="s">
        <v>1189</v>
      </c>
      <c r="D453" s="1" t="s">
        <v>364</v>
      </c>
      <c r="E453" s="1">
        <v>26</v>
      </c>
      <c r="F453" s="1">
        <v>1994</v>
      </c>
      <c r="G453" s="1">
        <v>22.61</v>
      </c>
      <c r="H453" s="3">
        <f t="shared" si="49"/>
        <v>300</v>
      </c>
      <c r="I453" s="1">
        <v>37.270000000000003</v>
      </c>
      <c r="J453" s="3">
        <f t="shared" si="50"/>
        <v>594</v>
      </c>
      <c r="K453" s="1">
        <v>46.19</v>
      </c>
      <c r="L453" s="1">
        <v>81.05</v>
      </c>
      <c r="M453" s="9">
        <f t="shared" si="54"/>
        <v>508</v>
      </c>
      <c r="N453" s="1">
        <v>669.73</v>
      </c>
      <c r="O453" s="1">
        <v>148.56</v>
      </c>
      <c r="P453" s="1">
        <v>17.260000000000002</v>
      </c>
      <c r="Q453" s="1">
        <v>18.649999999999999</v>
      </c>
      <c r="R453" s="1">
        <v>92.64</v>
      </c>
      <c r="S453" s="1">
        <v>14.8</v>
      </c>
      <c r="T453" s="3">
        <f t="shared" si="51"/>
        <v>594</v>
      </c>
      <c r="U453" s="1">
        <v>16.88</v>
      </c>
      <c r="V453" s="1">
        <v>88.21</v>
      </c>
      <c r="W453" s="9">
        <f t="shared" si="52"/>
        <v>394</v>
      </c>
      <c r="X453" s="1">
        <v>4.0999999999999996</v>
      </c>
      <c r="Y453" s="1">
        <v>8.39</v>
      </c>
      <c r="Z453" s="1">
        <v>49.74</v>
      </c>
      <c r="AA453" s="1">
        <v>0.06</v>
      </c>
      <c r="AB453" s="1">
        <v>0.04</v>
      </c>
      <c r="AC453" s="1">
        <v>0.06</v>
      </c>
      <c r="AD453" s="1">
        <v>0.75</v>
      </c>
      <c r="AE453" s="1">
        <v>2.56</v>
      </c>
      <c r="AF453" s="1">
        <v>0.43</v>
      </c>
      <c r="AG453" s="1">
        <v>0.16</v>
      </c>
      <c r="AH453" s="3">
        <f t="shared" si="53"/>
        <v>522</v>
      </c>
      <c r="AI453" s="1">
        <v>2.5099999999999998</v>
      </c>
      <c r="AJ453" s="1" t="s">
        <v>46</v>
      </c>
      <c r="AK453" s="1">
        <v>2021</v>
      </c>
      <c r="AL453" s="3">
        <f>$H$1*H453+$J$1*J453+$T$1*T453+$AH$1*AH453</f>
        <v>543</v>
      </c>
      <c r="AM453" s="12">
        <f t="shared" si="55"/>
        <v>451</v>
      </c>
    </row>
    <row r="454" spans="1:39" x14ac:dyDescent="0.35">
      <c r="A454" s="1" t="s">
        <v>1519</v>
      </c>
      <c r="B454" s="1" t="s">
        <v>183</v>
      </c>
      <c r="C454" s="1" t="s">
        <v>1189</v>
      </c>
      <c r="D454" s="1" t="s">
        <v>123</v>
      </c>
      <c r="E454" s="1">
        <v>32</v>
      </c>
      <c r="F454" s="1">
        <v>1988</v>
      </c>
      <c r="G454" s="1">
        <v>11.91</v>
      </c>
      <c r="H454" s="3">
        <f t="shared" si="49"/>
        <v>654</v>
      </c>
      <c r="I454" s="1">
        <v>48.71</v>
      </c>
      <c r="J454" s="3">
        <f t="shared" si="50"/>
        <v>383</v>
      </c>
      <c r="K454" s="1">
        <v>56.08</v>
      </c>
      <c r="L454" s="1">
        <v>86.78</v>
      </c>
      <c r="M454" s="9">
        <f t="shared" si="54"/>
        <v>214</v>
      </c>
      <c r="N454" s="1">
        <v>928.12</v>
      </c>
      <c r="O454" s="1">
        <v>200.83</v>
      </c>
      <c r="P454" s="1">
        <v>20.32</v>
      </c>
      <c r="Q454" s="1">
        <v>22.33</v>
      </c>
      <c r="R454" s="1">
        <v>90.66</v>
      </c>
      <c r="S454" s="1">
        <v>19.22</v>
      </c>
      <c r="T454" s="3">
        <f t="shared" si="51"/>
        <v>432</v>
      </c>
      <c r="U454" s="1">
        <v>21.22</v>
      </c>
      <c r="V454" s="1">
        <v>90.6</v>
      </c>
      <c r="W454" s="9">
        <f t="shared" si="52"/>
        <v>246</v>
      </c>
      <c r="X454" s="1">
        <v>8.08</v>
      </c>
      <c r="Y454" s="1">
        <v>10.38</v>
      </c>
      <c r="Z454" s="1">
        <v>77.37</v>
      </c>
      <c r="AA454" s="1">
        <v>-0.05</v>
      </c>
      <c r="AB454" s="1">
        <v>-0.04</v>
      </c>
      <c r="AC454" s="1">
        <v>-0.11</v>
      </c>
      <c r="AD454" s="1">
        <v>0.61</v>
      </c>
      <c r="AE454" s="1">
        <v>4.51</v>
      </c>
      <c r="AF454" s="1">
        <v>0.49</v>
      </c>
      <c r="AG454" s="1">
        <v>0.05</v>
      </c>
      <c r="AH454" s="3">
        <f t="shared" si="53"/>
        <v>788</v>
      </c>
      <c r="AI454" s="1">
        <v>4.6399999999999997</v>
      </c>
      <c r="AJ454" s="1" t="s">
        <v>50</v>
      </c>
      <c r="AK454" s="1">
        <v>2021</v>
      </c>
      <c r="AL454" s="3">
        <f>$H$1*H454+$J$1*J454+$T$1*T454+$AH$1*AH454</f>
        <v>543.84999999999991</v>
      </c>
      <c r="AM454" s="12">
        <f t="shared" si="55"/>
        <v>452</v>
      </c>
    </row>
    <row r="455" spans="1:39" x14ac:dyDescent="0.35">
      <c r="A455" s="1" t="s">
        <v>1520</v>
      </c>
      <c r="B455" s="1" t="s">
        <v>68</v>
      </c>
      <c r="C455" s="1" t="s">
        <v>1189</v>
      </c>
      <c r="D455" s="1" t="s">
        <v>69</v>
      </c>
      <c r="E455" s="1">
        <v>24</v>
      </c>
      <c r="F455" s="1">
        <v>1995</v>
      </c>
      <c r="G455" s="1">
        <v>1.75</v>
      </c>
      <c r="H455" s="3">
        <f t="shared" si="49"/>
        <v>1058</v>
      </c>
      <c r="I455" s="1">
        <v>38.25</v>
      </c>
      <c r="J455" s="3">
        <f t="shared" si="50"/>
        <v>574</v>
      </c>
      <c r="K455" s="1">
        <v>47.57</v>
      </c>
      <c r="L455" s="1">
        <v>80.290000000000006</v>
      </c>
      <c r="M455" s="9">
        <f t="shared" si="54"/>
        <v>548</v>
      </c>
      <c r="N455" s="1">
        <v>729.96</v>
      </c>
      <c r="O455" s="1">
        <v>174.02</v>
      </c>
      <c r="P455" s="1">
        <v>15.85</v>
      </c>
      <c r="Q455" s="1">
        <v>18.27</v>
      </c>
      <c r="R455" s="1">
        <v>87.1</v>
      </c>
      <c r="S455" s="1">
        <v>12.37</v>
      </c>
      <c r="T455" s="3">
        <f t="shared" si="51"/>
        <v>708</v>
      </c>
      <c r="U455" s="1">
        <v>15.32</v>
      </c>
      <c r="V455" s="1">
        <v>80.77</v>
      </c>
      <c r="W455" s="9">
        <f t="shared" si="52"/>
        <v>770</v>
      </c>
      <c r="X455" s="1">
        <v>7.6</v>
      </c>
      <c r="Y455" s="1">
        <v>11.73</v>
      </c>
      <c r="Z455" s="1">
        <v>64.94</v>
      </c>
      <c r="AA455" s="1">
        <v>-0.05</v>
      </c>
      <c r="AB455" s="1">
        <v>0.06</v>
      </c>
      <c r="AC455" s="1">
        <v>-0.03</v>
      </c>
      <c r="AD455" s="1">
        <v>1.1000000000000001</v>
      </c>
      <c r="AE455" s="1">
        <v>2.4300000000000002</v>
      </c>
      <c r="AF455" s="1">
        <v>1.75</v>
      </c>
      <c r="AG455" s="1">
        <v>0.67</v>
      </c>
      <c r="AH455" s="3">
        <f t="shared" si="53"/>
        <v>204</v>
      </c>
      <c r="AI455" s="1">
        <v>5.31</v>
      </c>
      <c r="AJ455" s="1" t="s">
        <v>28</v>
      </c>
      <c r="AK455" s="1">
        <v>2021</v>
      </c>
      <c r="AL455" s="3">
        <f>$H$1*H455+$J$1*J455+$T$1*T455+$AH$1*AH455</f>
        <v>544.9</v>
      </c>
      <c r="AM455" s="12">
        <f t="shared" si="55"/>
        <v>453</v>
      </c>
    </row>
    <row r="456" spans="1:39" x14ac:dyDescent="0.35">
      <c r="A456" s="1" t="s">
        <v>1521</v>
      </c>
      <c r="B456" s="1" t="s">
        <v>65</v>
      </c>
      <c r="C456" s="1" t="s">
        <v>1189</v>
      </c>
      <c r="D456" s="1" t="s">
        <v>127</v>
      </c>
      <c r="E456" s="1">
        <v>28</v>
      </c>
      <c r="F456" s="1">
        <v>1992</v>
      </c>
      <c r="G456" s="1">
        <v>17.190000000000001</v>
      </c>
      <c r="H456" s="3">
        <f t="shared" si="49"/>
        <v>461</v>
      </c>
      <c r="I456" s="1">
        <v>54.57</v>
      </c>
      <c r="J456" s="3">
        <f t="shared" si="50"/>
        <v>315</v>
      </c>
      <c r="K456" s="1">
        <v>58.36</v>
      </c>
      <c r="L456" s="1">
        <v>93.45</v>
      </c>
      <c r="M456" s="9">
        <f t="shared" si="54"/>
        <v>36</v>
      </c>
      <c r="N456" s="1">
        <v>1074.19</v>
      </c>
      <c r="O456" s="1">
        <v>213.41</v>
      </c>
      <c r="P456" s="1">
        <v>19.36</v>
      </c>
      <c r="Q456" s="1">
        <v>20.38</v>
      </c>
      <c r="R456" s="1">
        <v>95.1</v>
      </c>
      <c r="S456" s="1">
        <v>26.55</v>
      </c>
      <c r="T456" s="3">
        <f t="shared" si="51"/>
        <v>266</v>
      </c>
      <c r="U456" s="1">
        <v>27.78</v>
      </c>
      <c r="V456" s="1">
        <v>96.21</v>
      </c>
      <c r="W456" s="9">
        <f t="shared" si="52"/>
        <v>64</v>
      </c>
      <c r="X456" s="1">
        <v>7.94</v>
      </c>
      <c r="Y456" s="1">
        <v>9.09</v>
      </c>
      <c r="Z456" s="1">
        <v>86.52</v>
      </c>
      <c r="AA456" s="1">
        <v>0.02</v>
      </c>
      <c r="AB456" s="1">
        <v>-0.01</v>
      </c>
      <c r="AC456" s="1">
        <v>0.04</v>
      </c>
      <c r="AD456" s="1">
        <v>0.28999999999999998</v>
      </c>
      <c r="AE456" s="1">
        <v>4.4000000000000004</v>
      </c>
      <c r="AF456" s="1">
        <v>0.5</v>
      </c>
      <c r="AG456" s="1">
        <v>-0.03</v>
      </c>
      <c r="AH456" s="3">
        <f t="shared" si="53"/>
        <v>1074</v>
      </c>
      <c r="AI456" s="1">
        <v>3.4</v>
      </c>
      <c r="AJ456" s="1" t="s">
        <v>46</v>
      </c>
      <c r="AK456" s="1">
        <v>2021</v>
      </c>
      <c r="AL456" s="3">
        <f>$H$1*H456+$J$1*J456+$T$1*T456+$AH$1*AH456</f>
        <v>545.04999999999995</v>
      </c>
      <c r="AM456" s="12">
        <f t="shared" si="55"/>
        <v>454</v>
      </c>
    </row>
    <row r="457" spans="1:39" x14ac:dyDescent="0.35">
      <c r="A457" s="1" t="s">
        <v>1522</v>
      </c>
      <c r="B457" s="1" t="s">
        <v>57</v>
      </c>
      <c r="C457" s="1" t="s">
        <v>1189</v>
      </c>
      <c r="D457" s="1" t="s">
        <v>69</v>
      </c>
      <c r="E457" s="1">
        <v>29</v>
      </c>
      <c r="F457" s="1">
        <v>1991</v>
      </c>
      <c r="G457" s="1">
        <v>8.18</v>
      </c>
      <c r="H457" s="3">
        <f t="shared" si="49"/>
        <v>768</v>
      </c>
      <c r="I457" s="1">
        <v>56.13</v>
      </c>
      <c r="J457" s="3">
        <f t="shared" si="50"/>
        <v>299</v>
      </c>
      <c r="K457" s="1">
        <v>63.93</v>
      </c>
      <c r="L457" s="1">
        <v>87.92</v>
      </c>
      <c r="M457" s="9">
        <f t="shared" si="54"/>
        <v>154</v>
      </c>
      <c r="N457" s="1">
        <v>959.5</v>
      </c>
      <c r="O457" s="1">
        <v>190.65</v>
      </c>
      <c r="P457" s="1">
        <v>27.92</v>
      </c>
      <c r="Q457" s="1">
        <v>31.07</v>
      </c>
      <c r="R457" s="1">
        <v>89.79</v>
      </c>
      <c r="S457" s="1">
        <v>23.03</v>
      </c>
      <c r="T457" s="3">
        <f t="shared" si="51"/>
        <v>321</v>
      </c>
      <c r="U457" s="1">
        <v>25.06</v>
      </c>
      <c r="V457" s="1">
        <v>92.26</v>
      </c>
      <c r="W457" s="9">
        <f t="shared" si="52"/>
        <v>153</v>
      </c>
      <c r="X457" s="1">
        <v>4.1100000000000003</v>
      </c>
      <c r="Y457" s="1">
        <v>5.46</v>
      </c>
      <c r="Z457" s="1">
        <v>77.209999999999994</v>
      </c>
      <c r="AA457" s="1">
        <v>0.06</v>
      </c>
      <c r="AB457" s="1">
        <v>0.14000000000000001</v>
      </c>
      <c r="AC457" s="1">
        <v>-0.04</v>
      </c>
      <c r="AD457" s="1">
        <v>0.46</v>
      </c>
      <c r="AE457" s="1">
        <v>3.49</v>
      </c>
      <c r="AF457" s="1">
        <v>0.55000000000000004</v>
      </c>
      <c r="AG457" s="1">
        <v>0.01</v>
      </c>
      <c r="AH457" s="3">
        <f t="shared" si="53"/>
        <v>947</v>
      </c>
      <c r="AI457" s="1">
        <v>2.67</v>
      </c>
      <c r="AJ457" s="1" t="s">
        <v>28</v>
      </c>
      <c r="AK457" s="1">
        <v>2021</v>
      </c>
      <c r="AL457" s="3">
        <f>$H$1*H457+$J$1*J457+$T$1*T457+$AH$1*AH457</f>
        <v>545.79999999999995</v>
      </c>
      <c r="AM457" s="12">
        <f t="shared" si="55"/>
        <v>455</v>
      </c>
    </row>
    <row r="458" spans="1:39" x14ac:dyDescent="0.35">
      <c r="A458" s="1" t="s">
        <v>1111</v>
      </c>
      <c r="B458" s="1" t="s">
        <v>81</v>
      </c>
      <c r="C458" s="1" t="s">
        <v>82</v>
      </c>
      <c r="D458" s="1" t="s">
        <v>164</v>
      </c>
      <c r="E458" s="1">
        <v>18</v>
      </c>
      <c r="F458" s="1">
        <v>2002</v>
      </c>
      <c r="G458" s="1">
        <v>0.15</v>
      </c>
      <c r="H458" s="3">
        <f t="shared" si="49"/>
        <v>1245</v>
      </c>
      <c r="I458" s="1">
        <v>50.04</v>
      </c>
      <c r="J458" s="3">
        <f t="shared" si="50"/>
        <v>359</v>
      </c>
      <c r="K458" s="1">
        <v>70</v>
      </c>
      <c r="L458" s="1">
        <v>71.33</v>
      </c>
      <c r="M458" s="9">
        <f t="shared" si="54"/>
        <v>1018</v>
      </c>
      <c r="N458" s="1">
        <v>1070.05</v>
      </c>
      <c r="O458" s="1">
        <v>-7.0000000000000007E-2</v>
      </c>
      <c r="P458" s="1">
        <v>10.01</v>
      </c>
      <c r="Q458" s="1">
        <v>30.01</v>
      </c>
      <c r="R458" s="1">
        <v>33.340000000000003</v>
      </c>
      <c r="S458" s="1">
        <v>29.9</v>
      </c>
      <c r="T458" s="3">
        <f t="shared" si="51"/>
        <v>239</v>
      </c>
      <c r="U458" s="1">
        <v>30.08</v>
      </c>
      <c r="V458" s="1">
        <v>99.9</v>
      </c>
      <c r="W458" s="9">
        <f t="shared" si="52"/>
        <v>55</v>
      </c>
      <c r="X458" s="1">
        <v>9.91</v>
      </c>
      <c r="Y458" s="1">
        <v>10.1</v>
      </c>
      <c r="Z458" s="1">
        <v>99.97</v>
      </c>
      <c r="AA458" s="1">
        <v>-0.01</v>
      </c>
      <c r="AB458" s="1">
        <v>-0.04</v>
      </c>
      <c r="AC458" s="1">
        <v>0.08</v>
      </c>
      <c r="AD458" s="1">
        <v>0.06</v>
      </c>
      <c r="AE458" s="1">
        <v>-7.0000000000000007E-2</v>
      </c>
      <c r="AF458" s="1">
        <v>-0.05</v>
      </c>
      <c r="AG458" s="1">
        <v>0.05</v>
      </c>
      <c r="AH458" s="3">
        <f t="shared" si="53"/>
        <v>788</v>
      </c>
      <c r="AI458" s="1">
        <v>-0.08</v>
      </c>
      <c r="AJ458" s="1" t="s">
        <v>50</v>
      </c>
      <c r="AK458" s="1">
        <v>2021</v>
      </c>
      <c r="AL458" s="3">
        <f>$H$1*H458+$J$1*J458+$T$1*T458+$AH$1*AH458</f>
        <v>546.29999999999995</v>
      </c>
      <c r="AM458" s="12">
        <f t="shared" si="55"/>
        <v>456</v>
      </c>
    </row>
    <row r="459" spans="1:39" x14ac:dyDescent="0.35">
      <c r="A459" s="1" t="s">
        <v>1523</v>
      </c>
      <c r="B459" s="1" t="s">
        <v>77</v>
      </c>
      <c r="C459" s="1" t="s">
        <v>1207</v>
      </c>
      <c r="D459" s="1" t="s">
        <v>125</v>
      </c>
      <c r="E459" s="1">
        <v>20</v>
      </c>
      <c r="F459" s="1">
        <v>1999</v>
      </c>
      <c r="G459" s="1">
        <v>23.19</v>
      </c>
      <c r="H459" s="3">
        <f t="shared" si="49"/>
        <v>276</v>
      </c>
      <c r="I459" s="1">
        <v>47.5</v>
      </c>
      <c r="J459" s="3">
        <f t="shared" si="50"/>
        <v>397</v>
      </c>
      <c r="K459" s="1">
        <v>54.59</v>
      </c>
      <c r="L459" s="1">
        <v>87.15</v>
      </c>
      <c r="M459" s="9">
        <f t="shared" si="54"/>
        <v>192</v>
      </c>
      <c r="N459" s="1">
        <v>1057.8900000000001</v>
      </c>
      <c r="O459" s="1">
        <v>285.5</v>
      </c>
      <c r="P459" s="1">
        <v>11.97</v>
      </c>
      <c r="Q459" s="1">
        <v>13.28</v>
      </c>
      <c r="R459" s="1">
        <v>89.93</v>
      </c>
      <c r="S459" s="1">
        <v>26.65</v>
      </c>
      <c r="T459" s="3">
        <f t="shared" si="51"/>
        <v>263</v>
      </c>
      <c r="U459" s="1">
        <v>28.62</v>
      </c>
      <c r="V459" s="1">
        <v>93.36</v>
      </c>
      <c r="W459" s="9">
        <f t="shared" si="52"/>
        <v>116</v>
      </c>
      <c r="X459" s="1">
        <v>8.4</v>
      </c>
      <c r="Y459" s="1">
        <v>11.89</v>
      </c>
      <c r="Z459" s="1">
        <v>72.12</v>
      </c>
      <c r="AA459" s="1">
        <v>0.05</v>
      </c>
      <c r="AB459" s="1">
        <v>-0.06</v>
      </c>
      <c r="AC459" s="1">
        <v>0.04</v>
      </c>
      <c r="AD459" s="1">
        <v>0.16</v>
      </c>
      <c r="AE459" s="1">
        <v>2.1800000000000002</v>
      </c>
      <c r="AF459" s="1">
        <v>0.05</v>
      </c>
      <c r="AG459" s="1">
        <v>-0.02</v>
      </c>
      <c r="AH459" s="3">
        <f t="shared" si="53"/>
        <v>1047</v>
      </c>
      <c r="AI459" s="1">
        <v>2.1</v>
      </c>
      <c r="AJ459" s="1" t="s">
        <v>79</v>
      </c>
      <c r="AK459" s="1">
        <v>2021</v>
      </c>
      <c r="AL459" s="3">
        <f>$H$1*H459+$J$1*J459+$T$1*T459+$AH$1*AH459</f>
        <v>546.4</v>
      </c>
      <c r="AM459" s="12">
        <f t="shared" si="55"/>
        <v>457</v>
      </c>
    </row>
    <row r="460" spans="1:39" x14ac:dyDescent="0.35">
      <c r="A460" s="1" t="s">
        <v>1524</v>
      </c>
      <c r="B460" s="1" t="s">
        <v>57</v>
      </c>
      <c r="C460" s="1" t="s">
        <v>1189</v>
      </c>
      <c r="D460" s="1" t="s">
        <v>32</v>
      </c>
      <c r="E460" s="1">
        <v>20</v>
      </c>
      <c r="F460" s="1">
        <v>2000</v>
      </c>
      <c r="G460" s="1">
        <v>19.690000000000001</v>
      </c>
      <c r="H460" s="3">
        <f t="shared" si="49"/>
        <v>381</v>
      </c>
      <c r="I460" s="1">
        <v>47.98</v>
      </c>
      <c r="J460" s="3">
        <f t="shared" si="50"/>
        <v>393</v>
      </c>
      <c r="K460" s="1">
        <v>55.5</v>
      </c>
      <c r="L460" s="1">
        <v>86.52</v>
      </c>
      <c r="M460" s="9">
        <f t="shared" si="54"/>
        <v>226</v>
      </c>
      <c r="N460" s="1">
        <v>855.11</v>
      </c>
      <c r="O460" s="1">
        <v>287.87</v>
      </c>
      <c r="P460" s="1">
        <v>22.19</v>
      </c>
      <c r="Q460" s="1">
        <v>24.9</v>
      </c>
      <c r="R460" s="1">
        <v>88.78</v>
      </c>
      <c r="S460" s="1">
        <v>19.05</v>
      </c>
      <c r="T460" s="3">
        <f t="shared" si="51"/>
        <v>435</v>
      </c>
      <c r="U460" s="1">
        <v>21.37</v>
      </c>
      <c r="V460" s="1">
        <v>88.71</v>
      </c>
      <c r="W460" s="9">
        <f t="shared" si="52"/>
        <v>366</v>
      </c>
      <c r="X460" s="1">
        <v>5.69</v>
      </c>
      <c r="Y460" s="1">
        <v>6.96</v>
      </c>
      <c r="Z460" s="1">
        <v>82.46</v>
      </c>
      <c r="AA460" s="1">
        <v>0.02</v>
      </c>
      <c r="AB460" s="1">
        <v>0.05</v>
      </c>
      <c r="AC460" s="1">
        <v>-0.13</v>
      </c>
      <c r="AD460" s="1">
        <v>0.96</v>
      </c>
      <c r="AE460" s="1">
        <v>5.39</v>
      </c>
      <c r="AF460" s="1">
        <v>1.7</v>
      </c>
      <c r="AG460" s="1">
        <v>0.03</v>
      </c>
      <c r="AH460" s="3">
        <f t="shared" si="53"/>
        <v>877</v>
      </c>
      <c r="AI460" s="1">
        <v>7.6</v>
      </c>
      <c r="AJ460" s="1" t="s">
        <v>33</v>
      </c>
      <c r="AK460" s="1">
        <v>2021</v>
      </c>
      <c r="AL460" s="3">
        <f>$H$1*H460+$J$1*J460+$T$1*T460+$AH$1*AH460</f>
        <v>547.5</v>
      </c>
      <c r="AM460" s="12">
        <f t="shared" si="55"/>
        <v>458</v>
      </c>
    </row>
    <row r="461" spans="1:39" x14ac:dyDescent="0.35">
      <c r="A461" s="1" t="s">
        <v>554</v>
      </c>
      <c r="B461" s="1" t="s">
        <v>57</v>
      </c>
      <c r="C461" s="1" t="s">
        <v>82</v>
      </c>
      <c r="D461" s="1" t="s">
        <v>178</v>
      </c>
      <c r="E461" s="1">
        <v>27</v>
      </c>
      <c r="F461" s="1">
        <v>1993</v>
      </c>
      <c r="G461" s="1">
        <v>15.19</v>
      </c>
      <c r="H461" s="3">
        <f t="shared" si="49"/>
        <v>529</v>
      </c>
      <c r="I461" s="1">
        <v>45.79</v>
      </c>
      <c r="J461" s="3">
        <f t="shared" si="50"/>
        <v>421</v>
      </c>
      <c r="K461" s="1">
        <v>54.35</v>
      </c>
      <c r="L461" s="1">
        <v>84.02</v>
      </c>
      <c r="M461" s="9">
        <f t="shared" si="54"/>
        <v>366</v>
      </c>
      <c r="N461" s="1">
        <v>862.75</v>
      </c>
      <c r="O461" s="1">
        <v>194.04</v>
      </c>
      <c r="P461" s="1">
        <v>20.079999999999998</v>
      </c>
      <c r="Q461" s="1">
        <v>22.99</v>
      </c>
      <c r="R461" s="1">
        <v>87.42</v>
      </c>
      <c r="S461" s="1">
        <v>17.36</v>
      </c>
      <c r="T461" s="3">
        <f t="shared" si="51"/>
        <v>491</v>
      </c>
      <c r="U461" s="1">
        <v>19.66</v>
      </c>
      <c r="V461" s="1">
        <v>88.31</v>
      </c>
      <c r="W461" s="9">
        <f t="shared" si="52"/>
        <v>388</v>
      </c>
      <c r="X461" s="1">
        <v>7.28</v>
      </c>
      <c r="Y461" s="1">
        <v>9.17</v>
      </c>
      <c r="Z461" s="1">
        <v>79.64</v>
      </c>
      <c r="AA461" s="1">
        <v>0.22</v>
      </c>
      <c r="AB461" s="1">
        <v>0.19</v>
      </c>
      <c r="AC461" s="1">
        <v>0.1</v>
      </c>
      <c r="AD461" s="1">
        <v>1.53</v>
      </c>
      <c r="AE461" s="1">
        <v>4.01</v>
      </c>
      <c r="AF461" s="1">
        <v>1.17</v>
      </c>
      <c r="AG461" s="1">
        <v>0.06</v>
      </c>
      <c r="AH461" s="3">
        <f t="shared" si="53"/>
        <v>753</v>
      </c>
      <c r="AI461" s="1">
        <v>4.5999999999999996</v>
      </c>
      <c r="AJ461" s="1" t="s">
        <v>33</v>
      </c>
      <c r="AK461" s="1">
        <v>2021</v>
      </c>
      <c r="AL461" s="3">
        <f>$H$1*H461+$J$1*J461+$T$1*T461+$AH$1*AH461</f>
        <v>548.9</v>
      </c>
      <c r="AM461" s="12">
        <f t="shared" si="55"/>
        <v>459</v>
      </c>
    </row>
    <row r="462" spans="1:39" x14ac:dyDescent="0.35">
      <c r="A462" s="1" t="s">
        <v>1525</v>
      </c>
      <c r="B462" s="1" t="s">
        <v>68</v>
      </c>
      <c r="C462" s="1" t="s">
        <v>1207</v>
      </c>
      <c r="D462" s="1" t="s">
        <v>176</v>
      </c>
      <c r="E462" s="1">
        <v>25</v>
      </c>
      <c r="F462" s="1">
        <v>1995</v>
      </c>
      <c r="G462" s="1">
        <v>15.78</v>
      </c>
      <c r="H462" s="3">
        <f t="shared" si="49"/>
        <v>508</v>
      </c>
      <c r="I462" s="1">
        <v>45.83</v>
      </c>
      <c r="J462" s="3">
        <f t="shared" si="50"/>
        <v>420</v>
      </c>
      <c r="K462" s="1">
        <v>54.02</v>
      </c>
      <c r="L462" s="1">
        <v>85.18</v>
      </c>
      <c r="M462" s="9">
        <f t="shared" si="54"/>
        <v>290</v>
      </c>
      <c r="N462" s="1">
        <v>1018.68</v>
      </c>
      <c r="O462" s="1">
        <v>327.68</v>
      </c>
      <c r="P462" s="1">
        <v>14.35</v>
      </c>
      <c r="Q462" s="1">
        <v>15.35</v>
      </c>
      <c r="R462" s="1">
        <v>93.4</v>
      </c>
      <c r="S462" s="1">
        <v>21.57</v>
      </c>
      <c r="T462" s="3">
        <f t="shared" si="51"/>
        <v>352</v>
      </c>
      <c r="U462" s="1">
        <v>23.41</v>
      </c>
      <c r="V462" s="1">
        <v>91.07</v>
      </c>
      <c r="W462" s="9">
        <f t="shared" si="52"/>
        <v>217</v>
      </c>
      <c r="X462" s="1">
        <v>9.7100000000000009</v>
      </c>
      <c r="Y462" s="1">
        <v>13.69</v>
      </c>
      <c r="Z462" s="1">
        <v>70.64</v>
      </c>
      <c r="AA462" s="1">
        <v>0.01</v>
      </c>
      <c r="AB462" s="1">
        <v>0.1</v>
      </c>
      <c r="AC462" s="1">
        <v>0.01</v>
      </c>
      <c r="AD462" s="1">
        <v>0.18</v>
      </c>
      <c r="AE462" s="1">
        <v>3.37</v>
      </c>
      <c r="AF462" s="1">
        <v>0.1</v>
      </c>
      <c r="AG462" s="1">
        <v>0.03</v>
      </c>
      <c r="AH462" s="3">
        <f t="shared" si="53"/>
        <v>877</v>
      </c>
      <c r="AI462" s="1">
        <v>3.63</v>
      </c>
      <c r="AJ462" s="1" t="s">
        <v>28</v>
      </c>
      <c r="AK462" s="1">
        <v>2021</v>
      </c>
      <c r="AL462" s="3">
        <f>$H$1*H462+$J$1*J462+$T$1*T462+$AH$1*AH462</f>
        <v>548.9</v>
      </c>
      <c r="AM462" s="12">
        <f t="shared" si="55"/>
        <v>459</v>
      </c>
    </row>
    <row r="463" spans="1:39" x14ac:dyDescent="0.35">
      <c r="A463" s="1" t="s">
        <v>1526</v>
      </c>
      <c r="B463" s="1" t="s">
        <v>57</v>
      </c>
      <c r="C463" s="1" t="s">
        <v>1203</v>
      </c>
      <c r="D463" s="1" t="s">
        <v>156</v>
      </c>
      <c r="E463" s="1">
        <v>29</v>
      </c>
      <c r="F463" s="1">
        <v>1990</v>
      </c>
      <c r="G463" s="1">
        <v>8.3000000000000007</v>
      </c>
      <c r="H463" s="3">
        <f t="shared" si="49"/>
        <v>763</v>
      </c>
      <c r="I463" s="1">
        <v>43.51</v>
      </c>
      <c r="J463" s="3">
        <f t="shared" si="50"/>
        <v>464</v>
      </c>
      <c r="K463" s="1">
        <v>51.73</v>
      </c>
      <c r="L463" s="1">
        <v>84.06</v>
      </c>
      <c r="M463" s="9">
        <f t="shared" si="54"/>
        <v>359</v>
      </c>
      <c r="N463" s="1">
        <v>919.59</v>
      </c>
      <c r="O463" s="1">
        <v>261.2</v>
      </c>
      <c r="P463" s="1">
        <v>13.92</v>
      </c>
      <c r="Q463" s="1">
        <v>16.420000000000002</v>
      </c>
      <c r="R463" s="1">
        <v>84.62</v>
      </c>
      <c r="S463" s="1">
        <v>20.13</v>
      </c>
      <c r="T463" s="3">
        <f t="shared" si="51"/>
        <v>395</v>
      </c>
      <c r="U463" s="1">
        <v>23.06</v>
      </c>
      <c r="V463" s="1">
        <v>87.33</v>
      </c>
      <c r="W463" s="9">
        <f t="shared" si="52"/>
        <v>447</v>
      </c>
      <c r="X463" s="1">
        <v>8.5500000000000007</v>
      </c>
      <c r="Y463" s="1">
        <v>10.91</v>
      </c>
      <c r="Z463" s="1">
        <v>77.989999999999995</v>
      </c>
      <c r="AA463" s="1">
        <v>0.2</v>
      </c>
      <c r="AB463" s="1">
        <v>0.08</v>
      </c>
      <c r="AC463" s="1">
        <v>0.17</v>
      </c>
      <c r="AD463" s="1">
        <v>0.48</v>
      </c>
      <c r="AE463" s="1">
        <v>5.24</v>
      </c>
      <c r="AF463" s="1">
        <v>0.56999999999999995</v>
      </c>
      <c r="AG463" s="1">
        <v>7.0000000000000007E-2</v>
      </c>
      <c r="AH463" s="3">
        <f t="shared" si="53"/>
        <v>709</v>
      </c>
      <c r="AI463" s="1">
        <v>4.3099999999999996</v>
      </c>
      <c r="AJ463" s="1" t="s">
        <v>50</v>
      </c>
      <c r="AK463" s="1">
        <v>2021</v>
      </c>
      <c r="AL463" s="3">
        <f>$H$1*H463+$J$1*J463+$T$1*T463+$AH$1*AH463</f>
        <v>550.15</v>
      </c>
      <c r="AM463" s="12">
        <f t="shared" si="55"/>
        <v>461</v>
      </c>
    </row>
    <row r="464" spans="1:39" x14ac:dyDescent="0.35">
      <c r="A464" s="1" t="s">
        <v>1527</v>
      </c>
      <c r="B464" s="1" t="s">
        <v>44</v>
      </c>
      <c r="C464" s="1" t="s">
        <v>1203</v>
      </c>
      <c r="D464" s="1" t="s">
        <v>242</v>
      </c>
      <c r="E464" s="1">
        <v>30</v>
      </c>
      <c r="F464" s="1">
        <v>1989</v>
      </c>
      <c r="G464" s="1">
        <v>3.06</v>
      </c>
      <c r="H464" s="3">
        <f t="shared" si="49"/>
        <v>986</v>
      </c>
      <c r="I464" s="1">
        <v>68.790000000000006</v>
      </c>
      <c r="J464" s="3">
        <f t="shared" si="50"/>
        <v>233</v>
      </c>
      <c r="K464" s="1">
        <v>77.959999999999994</v>
      </c>
      <c r="L464" s="1">
        <v>87.93</v>
      </c>
      <c r="M464" s="9">
        <f t="shared" si="54"/>
        <v>153</v>
      </c>
      <c r="N464" s="1">
        <v>1195.3</v>
      </c>
      <c r="O464" s="1">
        <v>312.23</v>
      </c>
      <c r="P464" s="1">
        <v>31.26</v>
      </c>
      <c r="Q464" s="1">
        <v>33.35</v>
      </c>
      <c r="R464" s="1">
        <v>93.95</v>
      </c>
      <c r="S464" s="1">
        <v>30.28</v>
      </c>
      <c r="T464" s="3">
        <f t="shared" si="51"/>
        <v>228</v>
      </c>
      <c r="U464" s="1">
        <v>32.76</v>
      </c>
      <c r="V464" s="1">
        <v>92.89</v>
      </c>
      <c r="W464" s="9">
        <f t="shared" si="52"/>
        <v>134</v>
      </c>
      <c r="X464" s="1">
        <v>6.07</v>
      </c>
      <c r="Y464" s="1">
        <v>10.32</v>
      </c>
      <c r="Z464" s="1">
        <v>58.18</v>
      </c>
      <c r="AA464" s="1">
        <v>0.05</v>
      </c>
      <c r="AB464" s="1">
        <v>0.13</v>
      </c>
      <c r="AC464" s="1">
        <v>-0.09</v>
      </c>
      <c r="AD464" s="1">
        <v>0.66</v>
      </c>
      <c r="AE464" s="1">
        <v>5</v>
      </c>
      <c r="AF464" s="1">
        <v>0.37</v>
      </c>
      <c r="AG464" s="1">
        <v>-0.02</v>
      </c>
      <c r="AH464" s="3">
        <f t="shared" si="53"/>
        <v>1047</v>
      </c>
      <c r="AI464" s="1">
        <v>5.0599999999999996</v>
      </c>
      <c r="AJ464" s="1" t="s">
        <v>46</v>
      </c>
      <c r="AK464" s="1">
        <v>2021</v>
      </c>
      <c r="AL464" s="3">
        <f>$H$1*H464+$J$1*J464+$T$1*T464+$AH$1*AH464</f>
        <v>551.25</v>
      </c>
      <c r="AM464" s="12">
        <f t="shared" si="55"/>
        <v>462</v>
      </c>
    </row>
    <row r="465" spans="1:39" x14ac:dyDescent="0.35">
      <c r="A465" s="1" t="s">
        <v>1528</v>
      </c>
      <c r="B465" s="1" t="s">
        <v>360</v>
      </c>
      <c r="C465" s="1" t="s">
        <v>1189</v>
      </c>
      <c r="D465" s="1" t="s">
        <v>152</v>
      </c>
      <c r="E465" s="1">
        <v>29</v>
      </c>
      <c r="F465" s="1">
        <v>1990</v>
      </c>
      <c r="G465" s="1">
        <v>21.15</v>
      </c>
      <c r="H465" s="3">
        <f t="shared" si="49"/>
        <v>337</v>
      </c>
      <c r="I465" s="1">
        <v>34.07</v>
      </c>
      <c r="J465" s="3">
        <f t="shared" si="50"/>
        <v>667</v>
      </c>
      <c r="K465" s="1">
        <v>47.08</v>
      </c>
      <c r="L465" s="1">
        <v>72.47</v>
      </c>
      <c r="M465" s="9">
        <f t="shared" si="54"/>
        <v>977</v>
      </c>
      <c r="N465" s="1">
        <v>738.74</v>
      </c>
      <c r="O465" s="1">
        <v>180.58</v>
      </c>
      <c r="P465" s="1">
        <v>12.05</v>
      </c>
      <c r="Q465" s="1">
        <v>14.99</v>
      </c>
      <c r="R465" s="1">
        <v>80.91</v>
      </c>
      <c r="S465" s="1">
        <v>13.45</v>
      </c>
      <c r="T465" s="3">
        <f t="shared" si="51"/>
        <v>645</v>
      </c>
      <c r="U465" s="1">
        <v>17.04</v>
      </c>
      <c r="V465" s="1">
        <v>79.63</v>
      </c>
      <c r="W465" s="9">
        <f t="shared" si="52"/>
        <v>831</v>
      </c>
      <c r="X465" s="1">
        <v>7.85</v>
      </c>
      <c r="Y465" s="1">
        <v>12.45</v>
      </c>
      <c r="Z465" s="1">
        <v>63.63</v>
      </c>
      <c r="AA465" s="1">
        <v>0.3</v>
      </c>
      <c r="AB465" s="1">
        <v>0.22</v>
      </c>
      <c r="AC465" s="1">
        <v>-7.0000000000000007E-2</v>
      </c>
      <c r="AD465" s="1">
        <v>1.86</v>
      </c>
      <c r="AE465" s="1">
        <v>2.65</v>
      </c>
      <c r="AF465" s="1">
        <v>1.25</v>
      </c>
      <c r="AG465" s="1">
        <v>0.25</v>
      </c>
      <c r="AH465" s="3">
        <f t="shared" si="53"/>
        <v>410</v>
      </c>
      <c r="AI465" s="1">
        <v>3.74</v>
      </c>
      <c r="AJ465" s="1" t="s">
        <v>50</v>
      </c>
      <c r="AK465" s="1">
        <v>2021</v>
      </c>
      <c r="AL465" s="3">
        <f>$H$1*H465+$J$1*J465+$T$1*T465+$AH$1*AH465</f>
        <v>551.4</v>
      </c>
      <c r="AM465" s="12">
        <f t="shared" si="55"/>
        <v>463</v>
      </c>
    </row>
    <row r="466" spans="1:39" x14ac:dyDescent="0.35">
      <c r="A466" s="1" t="s">
        <v>749</v>
      </c>
      <c r="B466" s="1" t="s">
        <v>90</v>
      </c>
      <c r="C466" s="1" t="s">
        <v>82</v>
      </c>
      <c r="D466" s="1" t="s">
        <v>178</v>
      </c>
      <c r="E466" s="1">
        <v>18</v>
      </c>
      <c r="F466" s="1">
        <v>2002</v>
      </c>
      <c r="G466" s="1">
        <v>25.79</v>
      </c>
      <c r="H466" s="3">
        <f t="shared" si="49"/>
        <v>200</v>
      </c>
      <c r="I466" s="1">
        <v>30.66</v>
      </c>
      <c r="J466" s="3">
        <f t="shared" si="50"/>
        <v>754</v>
      </c>
      <c r="K466" s="1">
        <v>37.880000000000003</v>
      </c>
      <c r="L466" s="1">
        <v>81.36</v>
      </c>
      <c r="M466" s="9">
        <f t="shared" si="54"/>
        <v>492</v>
      </c>
      <c r="N466" s="1">
        <v>476.84</v>
      </c>
      <c r="O466" s="1">
        <v>121.4</v>
      </c>
      <c r="P466" s="1">
        <v>17.309999999999999</v>
      </c>
      <c r="Q466" s="1">
        <v>20.260000000000002</v>
      </c>
      <c r="R466" s="1">
        <v>86.19</v>
      </c>
      <c r="S466" s="1">
        <v>10.95</v>
      </c>
      <c r="T466" s="3">
        <f t="shared" si="51"/>
        <v>784</v>
      </c>
      <c r="U466" s="1">
        <v>12.95</v>
      </c>
      <c r="V466" s="1">
        <v>84.04</v>
      </c>
      <c r="W466" s="9">
        <f t="shared" si="52"/>
        <v>614</v>
      </c>
      <c r="X466" s="1">
        <v>1.84</v>
      </c>
      <c r="Y466" s="1">
        <v>2.62</v>
      </c>
      <c r="Z466" s="1">
        <v>69.75</v>
      </c>
      <c r="AA466" s="1">
        <v>0.06</v>
      </c>
      <c r="AB466" s="1">
        <v>0.2</v>
      </c>
      <c r="AC466" s="1">
        <v>-0.06</v>
      </c>
      <c r="AD466" s="1">
        <v>1.67</v>
      </c>
      <c r="AE466" s="1">
        <v>1.32</v>
      </c>
      <c r="AF466" s="1">
        <v>2.17</v>
      </c>
      <c r="AG466" s="1">
        <v>0.54</v>
      </c>
      <c r="AH466" s="3">
        <f t="shared" si="53"/>
        <v>239</v>
      </c>
      <c r="AI466" s="1">
        <v>3.72</v>
      </c>
      <c r="AJ466" s="1" t="s">
        <v>33</v>
      </c>
      <c r="AK466" s="1">
        <v>2021</v>
      </c>
      <c r="AL466" s="3">
        <f>$H$1*H466+$J$1*J466+$T$1*T466+$AH$1*AH466</f>
        <v>551.6</v>
      </c>
      <c r="AM466" s="12">
        <f t="shared" si="55"/>
        <v>464</v>
      </c>
    </row>
    <row r="467" spans="1:39" x14ac:dyDescent="0.35">
      <c r="A467" s="1" t="s">
        <v>1529</v>
      </c>
      <c r="B467" s="1" t="s">
        <v>39</v>
      </c>
      <c r="C467" s="1" t="s">
        <v>1189</v>
      </c>
      <c r="D467" s="1" t="s">
        <v>105</v>
      </c>
      <c r="E467" s="1">
        <v>23</v>
      </c>
      <c r="F467" s="1">
        <v>1997</v>
      </c>
      <c r="G467" s="1">
        <v>2.13</v>
      </c>
      <c r="H467" s="3">
        <f t="shared" si="49"/>
        <v>1041</v>
      </c>
      <c r="I467" s="1">
        <v>94.09</v>
      </c>
      <c r="J467" s="3">
        <f t="shared" si="50"/>
        <v>196</v>
      </c>
      <c r="K467" s="1">
        <v>107.01</v>
      </c>
      <c r="L467" s="1">
        <v>87.84</v>
      </c>
      <c r="M467" s="9">
        <f t="shared" si="54"/>
        <v>155</v>
      </c>
      <c r="N467" s="1">
        <v>1992.04</v>
      </c>
      <c r="O467" s="1">
        <v>301.91000000000003</v>
      </c>
      <c r="P467" s="1">
        <v>35.94</v>
      </c>
      <c r="Q467" s="1">
        <v>40.04</v>
      </c>
      <c r="R467" s="1">
        <v>90.09</v>
      </c>
      <c r="S467" s="1">
        <v>30.09</v>
      </c>
      <c r="T467" s="3">
        <f t="shared" si="51"/>
        <v>229</v>
      </c>
      <c r="U467" s="1">
        <v>35.9</v>
      </c>
      <c r="V467" s="1">
        <v>83.35</v>
      </c>
      <c r="W467" s="9">
        <f t="shared" si="52"/>
        <v>651</v>
      </c>
      <c r="X467" s="1">
        <v>25.92</v>
      </c>
      <c r="Y467" s="1">
        <v>27.06</v>
      </c>
      <c r="Z467" s="1">
        <v>96.32</v>
      </c>
      <c r="AA467" s="1">
        <v>0.04</v>
      </c>
      <c r="AB467" s="1">
        <v>-0.04</v>
      </c>
      <c r="AC467" s="1">
        <v>-0.04</v>
      </c>
      <c r="AD467" s="1">
        <v>0.92</v>
      </c>
      <c r="AE467" s="1">
        <v>8.0299999999999994</v>
      </c>
      <c r="AF467" s="1">
        <v>-7.0000000000000007E-2</v>
      </c>
      <c r="AG467" s="1">
        <v>-0.03</v>
      </c>
      <c r="AH467" s="3">
        <f t="shared" si="53"/>
        <v>1074</v>
      </c>
      <c r="AI467" s="1">
        <v>1.92</v>
      </c>
      <c r="AJ467" s="1" t="s">
        <v>37</v>
      </c>
      <c r="AK467" s="1">
        <v>2021</v>
      </c>
      <c r="AL467" s="3">
        <f>$H$1*H467+$J$1*J467+$T$1*T467+$AH$1*AH467</f>
        <v>552.15</v>
      </c>
      <c r="AM467" s="12">
        <f t="shared" si="55"/>
        <v>465</v>
      </c>
    </row>
    <row r="468" spans="1:39" x14ac:dyDescent="0.35">
      <c r="A468" s="1" t="s">
        <v>834</v>
      </c>
      <c r="B468" s="1" t="s">
        <v>264</v>
      </c>
      <c r="C468" s="1" t="s">
        <v>82</v>
      </c>
      <c r="D468" s="1" t="s">
        <v>85</v>
      </c>
      <c r="E468" s="1">
        <v>22</v>
      </c>
      <c r="F468" s="1">
        <v>1998</v>
      </c>
      <c r="G468" s="1">
        <v>10.92</v>
      </c>
      <c r="H468" s="3">
        <f t="shared" si="49"/>
        <v>676</v>
      </c>
      <c r="I468" s="1">
        <v>33.01</v>
      </c>
      <c r="J468" s="3">
        <f t="shared" si="50"/>
        <v>699</v>
      </c>
      <c r="K468" s="1">
        <v>45.6</v>
      </c>
      <c r="L468" s="1">
        <v>72.489999999999995</v>
      </c>
      <c r="M468" s="9">
        <f t="shared" si="54"/>
        <v>976</v>
      </c>
      <c r="N468" s="1">
        <v>555.9</v>
      </c>
      <c r="O468" s="1">
        <v>179.04</v>
      </c>
      <c r="P468" s="1">
        <v>15.75</v>
      </c>
      <c r="Q468" s="1">
        <v>19.97</v>
      </c>
      <c r="R468" s="1">
        <v>78.83</v>
      </c>
      <c r="S468" s="1">
        <v>13.39</v>
      </c>
      <c r="T468" s="3">
        <f t="shared" si="51"/>
        <v>646</v>
      </c>
      <c r="U468" s="1">
        <v>17.2</v>
      </c>
      <c r="V468" s="1">
        <v>77.709999999999994</v>
      </c>
      <c r="W468" s="9">
        <f t="shared" si="52"/>
        <v>912</v>
      </c>
      <c r="X468" s="1">
        <v>3.05</v>
      </c>
      <c r="Y468" s="1">
        <v>6.32</v>
      </c>
      <c r="Z468" s="1">
        <v>50</v>
      </c>
      <c r="AA468" s="1">
        <v>0.32</v>
      </c>
      <c r="AB468" s="1">
        <v>0.18</v>
      </c>
      <c r="AC468" s="1">
        <v>-0.09</v>
      </c>
      <c r="AD468" s="1">
        <v>2.29</v>
      </c>
      <c r="AE468" s="1">
        <v>2.38</v>
      </c>
      <c r="AF468" s="1">
        <v>1.68</v>
      </c>
      <c r="AG468" s="1">
        <v>0.47</v>
      </c>
      <c r="AH468" s="3">
        <f t="shared" si="53"/>
        <v>262</v>
      </c>
      <c r="AI468" s="1">
        <v>3.71</v>
      </c>
      <c r="AJ468" s="1" t="s">
        <v>50</v>
      </c>
      <c r="AK468" s="1">
        <v>2021</v>
      </c>
      <c r="AL468" s="3">
        <f>$H$1*H468+$J$1*J468+$T$1*T468+$AH$1*AH468</f>
        <v>552.35</v>
      </c>
      <c r="AM468" s="12">
        <f t="shared" si="55"/>
        <v>466</v>
      </c>
    </row>
    <row r="469" spans="1:39" x14ac:dyDescent="0.35">
      <c r="A469" s="1" t="s">
        <v>1530</v>
      </c>
      <c r="B469" s="1" t="s">
        <v>48</v>
      </c>
      <c r="C469" s="1" t="s">
        <v>1189</v>
      </c>
      <c r="D469" s="1" t="s">
        <v>187</v>
      </c>
      <c r="E469" s="1">
        <v>23</v>
      </c>
      <c r="F469" s="1">
        <v>1996</v>
      </c>
      <c r="G469" s="1">
        <v>28.97</v>
      </c>
      <c r="H469" s="3">
        <f t="shared" si="49"/>
        <v>109</v>
      </c>
      <c r="I469" s="1">
        <v>36.97</v>
      </c>
      <c r="J469" s="3">
        <f t="shared" si="50"/>
        <v>604</v>
      </c>
      <c r="K469" s="1">
        <v>45.04</v>
      </c>
      <c r="L469" s="1">
        <v>82.25</v>
      </c>
      <c r="M469" s="9">
        <f t="shared" si="54"/>
        <v>451</v>
      </c>
      <c r="N469" s="1">
        <v>728.72</v>
      </c>
      <c r="O469" s="1">
        <v>149.22</v>
      </c>
      <c r="P469" s="1">
        <v>14.12</v>
      </c>
      <c r="Q469" s="1">
        <v>15.53</v>
      </c>
      <c r="R469" s="1">
        <v>91</v>
      </c>
      <c r="S469" s="1">
        <v>17.14</v>
      </c>
      <c r="T469" s="3">
        <f t="shared" si="51"/>
        <v>499</v>
      </c>
      <c r="U469" s="1">
        <v>18.8</v>
      </c>
      <c r="V469" s="1">
        <v>90.64</v>
      </c>
      <c r="W469" s="9">
        <f t="shared" si="52"/>
        <v>244</v>
      </c>
      <c r="X469" s="1">
        <v>5.23</v>
      </c>
      <c r="Y469" s="1">
        <v>9.1199999999999992</v>
      </c>
      <c r="Z469" s="1">
        <v>58.09</v>
      </c>
      <c r="AA469" s="1">
        <v>-0.03</v>
      </c>
      <c r="AB469" s="1">
        <v>7.0000000000000007E-2</v>
      </c>
      <c r="AC469" s="1">
        <v>0.01</v>
      </c>
      <c r="AD469" s="1">
        <v>0.87</v>
      </c>
      <c r="AE469" s="1">
        <v>2.58</v>
      </c>
      <c r="AF469" s="1">
        <v>0.67</v>
      </c>
      <c r="AG469" s="1">
        <v>0.08</v>
      </c>
      <c r="AH469" s="3">
        <f t="shared" si="53"/>
        <v>685</v>
      </c>
      <c r="AI469" s="1">
        <v>2.89</v>
      </c>
      <c r="AJ469" s="1" t="s">
        <v>33</v>
      </c>
      <c r="AK469" s="1">
        <v>2021</v>
      </c>
      <c r="AL469" s="3">
        <f>$H$1*H469+$J$1*J469+$T$1*T469+$AH$1*AH469</f>
        <v>552.54999999999995</v>
      </c>
      <c r="AM469" s="12">
        <f t="shared" si="55"/>
        <v>467</v>
      </c>
    </row>
    <row r="470" spans="1:39" x14ac:dyDescent="0.35">
      <c r="A470" s="1" t="s">
        <v>1531</v>
      </c>
      <c r="B470" s="1" t="s">
        <v>81</v>
      </c>
      <c r="C470" s="1" t="s">
        <v>1189</v>
      </c>
      <c r="D470" s="1" t="s">
        <v>310</v>
      </c>
      <c r="E470" s="1">
        <v>24</v>
      </c>
      <c r="F470" s="1">
        <v>1996</v>
      </c>
      <c r="G470" s="1">
        <v>18.68</v>
      </c>
      <c r="H470" s="3">
        <f t="shared" si="49"/>
        <v>410</v>
      </c>
      <c r="I470" s="1">
        <v>31.46</v>
      </c>
      <c r="J470" s="3">
        <f t="shared" si="50"/>
        <v>729</v>
      </c>
      <c r="K470" s="1">
        <v>42.29</v>
      </c>
      <c r="L470" s="1">
        <v>74.61</v>
      </c>
      <c r="M470" s="9">
        <f t="shared" si="54"/>
        <v>866</v>
      </c>
      <c r="N470" s="1">
        <v>581.32000000000005</v>
      </c>
      <c r="O470" s="1">
        <v>144.27000000000001</v>
      </c>
      <c r="P470" s="1">
        <v>14.52</v>
      </c>
      <c r="Q470" s="1">
        <v>16.239999999999998</v>
      </c>
      <c r="R470" s="1">
        <v>88.9</v>
      </c>
      <c r="S470" s="1">
        <v>12.54</v>
      </c>
      <c r="T470" s="3">
        <f t="shared" si="51"/>
        <v>693</v>
      </c>
      <c r="U470" s="1">
        <v>15.23</v>
      </c>
      <c r="V470" s="1">
        <v>81.489999999999995</v>
      </c>
      <c r="W470" s="9">
        <f t="shared" si="52"/>
        <v>741</v>
      </c>
      <c r="X470" s="1">
        <v>4.0999999999999996</v>
      </c>
      <c r="Y470" s="1">
        <v>8.2799999999999994</v>
      </c>
      <c r="Z470" s="1">
        <v>48.05</v>
      </c>
      <c r="AA470" s="1">
        <v>-0.08</v>
      </c>
      <c r="AB470" s="1">
        <v>0.02</v>
      </c>
      <c r="AC470" s="1">
        <v>-0.06</v>
      </c>
      <c r="AD470" s="1">
        <v>0.66</v>
      </c>
      <c r="AE470" s="1">
        <v>2.37</v>
      </c>
      <c r="AF470" s="1">
        <v>0.86</v>
      </c>
      <c r="AG470" s="1">
        <v>0.41</v>
      </c>
      <c r="AH470" s="3">
        <f t="shared" si="53"/>
        <v>283</v>
      </c>
      <c r="AI470" s="1">
        <v>2.97</v>
      </c>
      <c r="AJ470" s="1" t="s">
        <v>50</v>
      </c>
      <c r="AK470" s="1">
        <v>2021</v>
      </c>
      <c r="AL470" s="3">
        <f>$H$1*H470+$J$1*J470+$T$1*T470+$AH$1*AH470</f>
        <v>554.29999999999995</v>
      </c>
      <c r="AM470" s="12">
        <f t="shared" si="55"/>
        <v>468</v>
      </c>
    </row>
    <row r="471" spans="1:39" x14ac:dyDescent="0.35">
      <c r="A471" s="1" t="s">
        <v>1532</v>
      </c>
      <c r="B471" s="1" t="s">
        <v>81</v>
      </c>
      <c r="C471" s="1" t="s">
        <v>1189</v>
      </c>
      <c r="D471" s="1" t="s">
        <v>174</v>
      </c>
      <c r="E471" s="1">
        <v>23</v>
      </c>
      <c r="F471" s="1">
        <v>1996</v>
      </c>
      <c r="G471" s="1">
        <v>32.630000000000003</v>
      </c>
      <c r="H471" s="3">
        <f t="shared" si="49"/>
        <v>37</v>
      </c>
      <c r="I471" s="1">
        <v>32.9</v>
      </c>
      <c r="J471" s="3">
        <f t="shared" si="50"/>
        <v>705</v>
      </c>
      <c r="K471" s="1">
        <v>41.79</v>
      </c>
      <c r="L471" s="1">
        <v>78.540000000000006</v>
      </c>
      <c r="M471" s="9">
        <f t="shared" si="54"/>
        <v>645</v>
      </c>
      <c r="N471" s="1">
        <v>595.72</v>
      </c>
      <c r="O471" s="1">
        <v>193.82</v>
      </c>
      <c r="P471" s="1">
        <v>14.57</v>
      </c>
      <c r="Q471" s="1">
        <v>18.079999999999998</v>
      </c>
      <c r="R471" s="1">
        <v>80.5</v>
      </c>
      <c r="S471" s="1">
        <v>14.23</v>
      </c>
      <c r="T471" s="3">
        <f t="shared" si="51"/>
        <v>609</v>
      </c>
      <c r="U471" s="1">
        <v>16.7</v>
      </c>
      <c r="V471" s="1">
        <v>84.43</v>
      </c>
      <c r="W471" s="9">
        <f t="shared" si="52"/>
        <v>596</v>
      </c>
      <c r="X471" s="1">
        <v>3.65</v>
      </c>
      <c r="Y471" s="1">
        <v>5.23</v>
      </c>
      <c r="Z471" s="1">
        <v>70.52</v>
      </c>
      <c r="AA471" s="1">
        <v>0.23</v>
      </c>
      <c r="AB471" s="1">
        <v>0.17</v>
      </c>
      <c r="AC471" s="1">
        <v>0.03</v>
      </c>
      <c r="AD471" s="1">
        <v>0.87</v>
      </c>
      <c r="AE471" s="1">
        <v>3.76</v>
      </c>
      <c r="AF471" s="1">
        <v>0.74</v>
      </c>
      <c r="AG471" s="1">
        <v>0.17</v>
      </c>
      <c r="AH471" s="3">
        <f t="shared" si="53"/>
        <v>507</v>
      </c>
      <c r="AI471" s="1">
        <v>4.84</v>
      </c>
      <c r="AJ471" s="1" t="s">
        <v>50</v>
      </c>
      <c r="AK471" s="1">
        <v>2021</v>
      </c>
      <c r="AL471" s="3">
        <f>$H$1*H471+$J$1*J471+$T$1*T471+$AH$1*AH471</f>
        <v>554.79999999999995</v>
      </c>
      <c r="AM471" s="12">
        <f t="shared" si="55"/>
        <v>469</v>
      </c>
    </row>
    <row r="472" spans="1:39" x14ac:dyDescent="0.35">
      <c r="A472" s="1" t="s">
        <v>440</v>
      </c>
      <c r="B472" s="1" t="s">
        <v>90</v>
      </c>
      <c r="C472" s="1" t="s">
        <v>26</v>
      </c>
      <c r="D472" s="1" t="s">
        <v>333</v>
      </c>
      <c r="E472" s="1">
        <v>25</v>
      </c>
      <c r="F472" s="1">
        <v>1994</v>
      </c>
      <c r="G472" s="1">
        <v>29.1</v>
      </c>
      <c r="H472" s="3">
        <f t="shared" si="49"/>
        <v>104</v>
      </c>
      <c r="I472" s="1">
        <v>27.95</v>
      </c>
      <c r="J472" s="3">
        <f t="shared" si="50"/>
        <v>825</v>
      </c>
      <c r="K472" s="1">
        <v>37.42</v>
      </c>
      <c r="L472" s="1">
        <v>74.83</v>
      </c>
      <c r="M472" s="9">
        <f t="shared" si="54"/>
        <v>853</v>
      </c>
      <c r="N472" s="1">
        <v>538.19000000000005</v>
      </c>
      <c r="O472" s="1">
        <v>149.18</v>
      </c>
      <c r="P472" s="1">
        <v>11.97</v>
      </c>
      <c r="Q472" s="1">
        <v>14.78</v>
      </c>
      <c r="R472" s="1">
        <v>80.27</v>
      </c>
      <c r="S472" s="1">
        <v>11.62</v>
      </c>
      <c r="T472" s="3">
        <f t="shared" si="51"/>
        <v>748</v>
      </c>
      <c r="U472" s="1">
        <v>14.15</v>
      </c>
      <c r="V472" s="1">
        <v>81.99</v>
      </c>
      <c r="W472" s="9">
        <f t="shared" si="52"/>
        <v>723</v>
      </c>
      <c r="X472" s="1">
        <v>3.96</v>
      </c>
      <c r="Y472" s="1">
        <v>6.06</v>
      </c>
      <c r="Z472" s="1">
        <v>65.05</v>
      </c>
      <c r="AA472" s="1">
        <v>0.12</v>
      </c>
      <c r="AB472" s="1">
        <v>0.08</v>
      </c>
      <c r="AC472" s="1">
        <v>0.06</v>
      </c>
      <c r="AD472" s="1">
        <v>1.64</v>
      </c>
      <c r="AE472" s="1">
        <v>2.63</v>
      </c>
      <c r="AF472" s="1">
        <v>2.25</v>
      </c>
      <c r="AG472" s="1">
        <v>0.56999999999999995</v>
      </c>
      <c r="AH472" s="3">
        <f t="shared" si="53"/>
        <v>229</v>
      </c>
      <c r="AI472" s="1">
        <v>4.3499999999999996</v>
      </c>
      <c r="AJ472" s="1" t="s">
        <v>46</v>
      </c>
      <c r="AK472" s="1">
        <v>2021</v>
      </c>
      <c r="AL472" s="3">
        <f>$H$1*H472+$J$1*J472+$T$1*T472+$AH$1*AH472</f>
        <v>554.85</v>
      </c>
      <c r="AM472" s="12">
        <f t="shared" si="55"/>
        <v>470</v>
      </c>
    </row>
    <row r="473" spans="1:39" x14ac:dyDescent="0.35">
      <c r="A473" s="1" t="s">
        <v>80</v>
      </c>
      <c r="B473" s="1" t="s">
        <v>81</v>
      </c>
      <c r="C473" s="1" t="s">
        <v>82</v>
      </c>
      <c r="D473" s="1" t="s">
        <v>83</v>
      </c>
      <c r="E473" s="1">
        <v>31</v>
      </c>
      <c r="F473" s="1">
        <v>1988</v>
      </c>
      <c r="G473" s="1">
        <v>21.81</v>
      </c>
      <c r="H473" s="3">
        <f t="shared" si="49"/>
        <v>316</v>
      </c>
      <c r="I473" s="1">
        <v>39.450000000000003</v>
      </c>
      <c r="J473" s="3">
        <f t="shared" si="50"/>
        <v>544</v>
      </c>
      <c r="K473" s="1">
        <v>48.14</v>
      </c>
      <c r="L473" s="1">
        <v>82.02</v>
      </c>
      <c r="M473" s="9">
        <f t="shared" si="54"/>
        <v>462</v>
      </c>
      <c r="N473" s="1">
        <v>668.03</v>
      </c>
      <c r="O473" s="1">
        <v>152.75</v>
      </c>
      <c r="P473" s="1">
        <v>20.010000000000002</v>
      </c>
      <c r="Q473" s="1">
        <v>23.18</v>
      </c>
      <c r="R473" s="1">
        <v>86.92</v>
      </c>
      <c r="S473" s="1">
        <v>13.33</v>
      </c>
      <c r="T473" s="3">
        <f t="shared" si="51"/>
        <v>648</v>
      </c>
      <c r="U473" s="1">
        <v>16.29</v>
      </c>
      <c r="V473" s="1">
        <v>81.540000000000006</v>
      </c>
      <c r="W473" s="9">
        <f t="shared" si="52"/>
        <v>738</v>
      </c>
      <c r="X473" s="1">
        <v>4.63</v>
      </c>
      <c r="Y473" s="1">
        <v>6.27</v>
      </c>
      <c r="Z473" s="1">
        <v>74.010000000000005</v>
      </c>
      <c r="AA473" s="1">
        <v>0.45</v>
      </c>
      <c r="AB473" s="1">
        <v>0.28000000000000003</v>
      </c>
      <c r="AC473" s="1">
        <v>0.17</v>
      </c>
      <c r="AD473" s="1">
        <v>2.08</v>
      </c>
      <c r="AE473" s="1">
        <v>3.13</v>
      </c>
      <c r="AF473" s="1">
        <v>0.92</v>
      </c>
      <c r="AG473" s="1">
        <v>0.13</v>
      </c>
      <c r="AH473" s="3">
        <f t="shared" si="53"/>
        <v>571</v>
      </c>
      <c r="AI473" s="1">
        <v>4.0599999999999996</v>
      </c>
      <c r="AJ473" s="1" t="s">
        <v>50</v>
      </c>
      <c r="AK473" s="1">
        <v>2021</v>
      </c>
      <c r="AL473" s="3">
        <f>$H$1*H473+$J$1*J473+$T$1*T473+$AH$1*AH473</f>
        <v>555.29999999999995</v>
      </c>
      <c r="AM473" s="12">
        <f t="shared" si="55"/>
        <v>471</v>
      </c>
    </row>
    <row r="474" spans="1:39" x14ac:dyDescent="0.35">
      <c r="A474" s="1" t="s">
        <v>1533</v>
      </c>
      <c r="B474" s="1" t="s">
        <v>552</v>
      </c>
      <c r="C474" s="1" t="s">
        <v>1203</v>
      </c>
      <c r="D474" s="1" t="s">
        <v>357</v>
      </c>
      <c r="E474" s="1">
        <v>22</v>
      </c>
      <c r="F474" s="1">
        <v>1998</v>
      </c>
      <c r="G474" s="1">
        <v>2.6</v>
      </c>
      <c r="H474" s="3">
        <f t="shared" si="49"/>
        <v>1011</v>
      </c>
      <c r="I474" s="1">
        <v>97</v>
      </c>
      <c r="J474" s="3">
        <f t="shared" si="50"/>
        <v>193</v>
      </c>
      <c r="K474" s="1">
        <v>122.03</v>
      </c>
      <c r="L474" s="1">
        <v>79.540000000000006</v>
      </c>
      <c r="M474" s="9">
        <f t="shared" si="54"/>
        <v>591</v>
      </c>
      <c r="N474" s="1">
        <v>1912.91</v>
      </c>
      <c r="O474" s="1">
        <v>520.9</v>
      </c>
      <c r="P474" s="1">
        <v>36.92</v>
      </c>
      <c r="Q474" s="1">
        <v>43.91</v>
      </c>
      <c r="R474" s="1">
        <v>84.06</v>
      </c>
      <c r="S474" s="1">
        <v>47.02</v>
      </c>
      <c r="T474" s="3">
        <f t="shared" si="51"/>
        <v>182</v>
      </c>
      <c r="U474" s="1">
        <v>57.05</v>
      </c>
      <c r="V474" s="1">
        <v>82.54</v>
      </c>
      <c r="W474" s="9">
        <f t="shared" si="52"/>
        <v>693</v>
      </c>
      <c r="X474" s="1">
        <v>11.02</v>
      </c>
      <c r="Y474" s="1">
        <v>16.899999999999999</v>
      </c>
      <c r="Z474" s="1">
        <v>64.650000000000006</v>
      </c>
      <c r="AA474" s="1">
        <v>-0.09</v>
      </c>
      <c r="AB474" s="1">
        <v>0.02</v>
      </c>
      <c r="AC474" s="1">
        <v>-0.1</v>
      </c>
      <c r="AD474" s="1">
        <v>1.93</v>
      </c>
      <c r="AE474" s="1">
        <v>10.050000000000001</v>
      </c>
      <c r="AF474" s="1">
        <v>0.99</v>
      </c>
      <c r="AG474" s="1">
        <v>-0.05</v>
      </c>
      <c r="AH474" s="3">
        <f t="shared" si="53"/>
        <v>1138</v>
      </c>
      <c r="AI474" s="1">
        <v>9.06</v>
      </c>
      <c r="AJ474" s="1" t="s">
        <v>37</v>
      </c>
      <c r="AK474" s="1">
        <v>2021</v>
      </c>
      <c r="AL474" s="3">
        <f>$H$1*H474+$J$1*J474+$T$1*T474+$AH$1*AH474</f>
        <v>555.54999999999995</v>
      </c>
      <c r="AM474" s="12">
        <f t="shared" si="55"/>
        <v>472</v>
      </c>
    </row>
    <row r="475" spans="1:39" x14ac:dyDescent="0.35">
      <c r="A475" s="1" t="s">
        <v>752</v>
      </c>
      <c r="B475" s="1" t="s">
        <v>354</v>
      </c>
      <c r="C475" s="1" t="s">
        <v>82</v>
      </c>
      <c r="D475" s="1" t="s">
        <v>416</v>
      </c>
      <c r="E475" s="1">
        <v>23</v>
      </c>
      <c r="F475" s="1">
        <v>1996</v>
      </c>
      <c r="G475" s="1">
        <v>25.6</v>
      </c>
      <c r="H475" s="3">
        <f t="shared" si="49"/>
        <v>207</v>
      </c>
      <c r="I475" s="1">
        <v>33.020000000000003</v>
      </c>
      <c r="J475" s="3">
        <f t="shared" si="50"/>
        <v>698</v>
      </c>
      <c r="K475" s="1">
        <v>42.75</v>
      </c>
      <c r="L475" s="1">
        <v>77.27</v>
      </c>
      <c r="M475" s="9">
        <f t="shared" si="54"/>
        <v>720</v>
      </c>
      <c r="N475" s="1">
        <v>576.74</v>
      </c>
      <c r="O475" s="1">
        <v>166.87</v>
      </c>
      <c r="P475" s="1">
        <v>16.690000000000001</v>
      </c>
      <c r="Q475" s="1">
        <v>18.739999999999998</v>
      </c>
      <c r="R475" s="1">
        <v>89.31</v>
      </c>
      <c r="S475" s="1">
        <v>11.73</v>
      </c>
      <c r="T475" s="3">
        <f t="shared" si="51"/>
        <v>740</v>
      </c>
      <c r="U475" s="1">
        <v>13.96</v>
      </c>
      <c r="V475" s="1">
        <v>83.8</v>
      </c>
      <c r="W475" s="9">
        <f t="shared" si="52"/>
        <v>630</v>
      </c>
      <c r="X475" s="1">
        <v>4.08</v>
      </c>
      <c r="Y475" s="1">
        <v>8.56</v>
      </c>
      <c r="Z475" s="1">
        <v>46.79</v>
      </c>
      <c r="AA475" s="1">
        <v>0.27</v>
      </c>
      <c r="AB475" s="1">
        <v>0.25</v>
      </c>
      <c r="AC475" s="1">
        <v>0.05</v>
      </c>
      <c r="AD475" s="1">
        <v>1.85</v>
      </c>
      <c r="AE475" s="1">
        <v>3.56</v>
      </c>
      <c r="AF475" s="1">
        <v>1.52</v>
      </c>
      <c r="AG475" s="1">
        <v>0.31</v>
      </c>
      <c r="AH475" s="3">
        <f t="shared" si="53"/>
        <v>352</v>
      </c>
      <c r="AI475" s="1">
        <v>3.84</v>
      </c>
      <c r="AJ475" s="1" t="s">
        <v>33</v>
      </c>
      <c r="AK475" s="1">
        <v>2021</v>
      </c>
      <c r="AL475" s="3">
        <f>$H$1*H475+$J$1*J475+$T$1*T475+$AH$1*AH475</f>
        <v>555.6</v>
      </c>
      <c r="AM475" s="12">
        <f t="shared" si="55"/>
        <v>473</v>
      </c>
    </row>
    <row r="476" spans="1:39" x14ac:dyDescent="0.35">
      <c r="A476" s="1" t="s">
        <v>1534</v>
      </c>
      <c r="B476" s="1" t="s">
        <v>39</v>
      </c>
      <c r="C476" s="1" t="s">
        <v>1189</v>
      </c>
      <c r="D476" s="1" t="s">
        <v>105</v>
      </c>
      <c r="E476" s="1">
        <v>28</v>
      </c>
      <c r="F476" s="1">
        <v>1992</v>
      </c>
      <c r="G476" s="1">
        <v>4.32</v>
      </c>
      <c r="H476" s="3">
        <f t="shared" si="49"/>
        <v>927</v>
      </c>
      <c r="I476" s="1">
        <v>170.05</v>
      </c>
      <c r="J476" s="3">
        <f t="shared" si="50"/>
        <v>167</v>
      </c>
      <c r="K476" s="1">
        <v>225.97</v>
      </c>
      <c r="L476" s="1">
        <v>75.239999999999995</v>
      </c>
      <c r="M476" s="9">
        <f t="shared" si="54"/>
        <v>827</v>
      </c>
      <c r="N476" s="1">
        <v>3365.1</v>
      </c>
      <c r="O476" s="1">
        <v>1115.94</v>
      </c>
      <c r="P476" s="1">
        <v>69.989999999999995</v>
      </c>
      <c r="Q476" s="1">
        <v>87.01</v>
      </c>
      <c r="R476" s="1">
        <v>80.459999999999994</v>
      </c>
      <c r="S476" s="1">
        <v>62.09</v>
      </c>
      <c r="T476" s="3">
        <f t="shared" si="51"/>
        <v>167</v>
      </c>
      <c r="U476" s="1">
        <v>79</v>
      </c>
      <c r="V476" s="1">
        <v>78.59</v>
      </c>
      <c r="W476" s="9">
        <f t="shared" si="52"/>
        <v>874</v>
      </c>
      <c r="X476" s="1">
        <v>30.94</v>
      </c>
      <c r="Y476" s="1">
        <v>45.06</v>
      </c>
      <c r="Z476" s="1">
        <v>68.91</v>
      </c>
      <c r="AA476" s="1">
        <v>-7.0000000000000007E-2</v>
      </c>
      <c r="AB476" s="1">
        <v>0.68</v>
      </c>
      <c r="AC476" s="1">
        <v>-0.61</v>
      </c>
      <c r="AD476" s="1">
        <v>9.09</v>
      </c>
      <c r="AE476" s="1">
        <v>19.989999999999998</v>
      </c>
      <c r="AF476" s="1">
        <v>4.07</v>
      </c>
      <c r="AG476" s="1">
        <v>-7.0000000000000007E-2</v>
      </c>
      <c r="AH476" s="3">
        <f t="shared" si="53"/>
        <v>1209</v>
      </c>
      <c r="AI476" s="1">
        <v>25.09</v>
      </c>
      <c r="AJ476" s="1" t="s">
        <v>37</v>
      </c>
      <c r="AK476" s="1">
        <v>2021</v>
      </c>
      <c r="AL476" s="3">
        <f>$H$1*H476+$J$1*J476+$T$1*T476+$AH$1*AH476</f>
        <v>555.6</v>
      </c>
      <c r="AM476" s="12">
        <f t="shared" si="55"/>
        <v>473</v>
      </c>
    </row>
    <row r="477" spans="1:39" x14ac:dyDescent="0.35">
      <c r="A477" s="1" t="s">
        <v>257</v>
      </c>
      <c r="B477" s="1" t="s">
        <v>258</v>
      </c>
      <c r="C477" s="1" t="s">
        <v>26</v>
      </c>
      <c r="D477" s="1" t="s">
        <v>259</v>
      </c>
      <c r="E477" s="1">
        <v>25</v>
      </c>
      <c r="F477" s="1">
        <v>1994</v>
      </c>
      <c r="G477" s="1">
        <v>28.23</v>
      </c>
      <c r="H477" s="3">
        <f t="shared" si="49"/>
        <v>136</v>
      </c>
      <c r="I477" s="1">
        <v>31.72</v>
      </c>
      <c r="J477" s="3">
        <f t="shared" si="50"/>
        <v>722</v>
      </c>
      <c r="K477" s="1">
        <v>44.24</v>
      </c>
      <c r="L477" s="1">
        <v>71.77</v>
      </c>
      <c r="M477" s="9">
        <f t="shared" si="54"/>
        <v>1007</v>
      </c>
      <c r="N477" s="1">
        <v>614.45000000000005</v>
      </c>
      <c r="O477" s="1">
        <v>163.77000000000001</v>
      </c>
      <c r="P477" s="1">
        <v>13.91</v>
      </c>
      <c r="Q477" s="1">
        <v>16.420000000000002</v>
      </c>
      <c r="R477" s="1">
        <v>84.31</v>
      </c>
      <c r="S477" s="1">
        <v>10.88</v>
      </c>
      <c r="T477" s="3">
        <f t="shared" si="51"/>
        <v>788</v>
      </c>
      <c r="U477" s="1">
        <v>14.74</v>
      </c>
      <c r="V477" s="1">
        <v>74.28</v>
      </c>
      <c r="W477" s="9">
        <f t="shared" si="52"/>
        <v>1027</v>
      </c>
      <c r="X477" s="1">
        <v>5.86</v>
      </c>
      <c r="Y477" s="1">
        <v>10.38</v>
      </c>
      <c r="Z477" s="1">
        <v>56.42</v>
      </c>
      <c r="AA477" s="1">
        <v>0.26</v>
      </c>
      <c r="AB477" s="1">
        <v>0.06</v>
      </c>
      <c r="AC477" s="1">
        <v>-0.05</v>
      </c>
      <c r="AD477" s="1">
        <v>1.46</v>
      </c>
      <c r="AE477" s="1">
        <v>3.42</v>
      </c>
      <c r="AF477" s="1">
        <v>0.83</v>
      </c>
      <c r="AG477" s="1">
        <v>0.37</v>
      </c>
      <c r="AH477" s="3">
        <f t="shared" si="53"/>
        <v>310</v>
      </c>
      <c r="AI477" s="1">
        <v>3.69</v>
      </c>
      <c r="AJ477" s="1" t="s">
        <v>50</v>
      </c>
      <c r="AK477" s="1">
        <v>2021</v>
      </c>
      <c r="AL477" s="3">
        <f>$H$1*H477+$J$1*J477+$T$1*T477+$AH$1*AH477</f>
        <v>556.29999999999995</v>
      </c>
      <c r="AM477" s="12">
        <f t="shared" si="55"/>
        <v>475</v>
      </c>
    </row>
    <row r="478" spans="1:39" x14ac:dyDescent="0.35">
      <c r="A478" s="1" t="s">
        <v>1535</v>
      </c>
      <c r="B478" s="1" t="s">
        <v>68</v>
      </c>
      <c r="C478" s="1" t="s">
        <v>1189</v>
      </c>
      <c r="D478" s="1" t="s">
        <v>273</v>
      </c>
      <c r="E478" s="1">
        <v>21</v>
      </c>
      <c r="F478" s="1">
        <v>1999</v>
      </c>
      <c r="G478" s="1">
        <v>15.53</v>
      </c>
      <c r="H478" s="3">
        <f t="shared" si="49"/>
        <v>517</v>
      </c>
      <c r="I478" s="1">
        <v>45.72</v>
      </c>
      <c r="J478" s="3">
        <f t="shared" si="50"/>
        <v>424</v>
      </c>
      <c r="K478" s="1">
        <v>50.39</v>
      </c>
      <c r="L478" s="1">
        <v>90.78</v>
      </c>
      <c r="M478" s="9">
        <f t="shared" si="54"/>
        <v>67</v>
      </c>
      <c r="N478" s="1">
        <v>868.55</v>
      </c>
      <c r="O478" s="1">
        <v>182.05</v>
      </c>
      <c r="P478" s="1">
        <v>18.03</v>
      </c>
      <c r="Q478" s="1">
        <v>19.57</v>
      </c>
      <c r="R478" s="1">
        <v>92.35</v>
      </c>
      <c r="S478" s="1">
        <v>20.88</v>
      </c>
      <c r="T478" s="3">
        <f t="shared" si="51"/>
        <v>373</v>
      </c>
      <c r="U478" s="1">
        <v>22.38</v>
      </c>
      <c r="V478" s="1">
        <v>93.53</v>
      </c>
      <c r="W478" s="9">
        <f t="shared" si="52"/>
        <v>111</v>
      </c>
      <c r="X478" s="1">
        <v>6.05</v>
      </c>
      <c r="Y478" s="1">
        <v>7.19</v>
      </c>
      <c r="Z478" s="1">
        <v>85.7</v>
      </c>
      <c r="AA478" s="1">
        <v>0.04</v>
      </c>
      <c r="AB478" s="1">
        <v>0.02</v>
      </c>
      <c r="AC478" s="1">
        <v>-0.08</v>
      </c>
      <c r="AD478" s="1">
        <v>0.37</v>
      </c>
      <c r="AE478" s="1">
        <v>3.35</v>
      </c>
      <c r="AF478" s="1">
        <v>0.65</v>
      </c>
      <c r="AG478" s="1">
        <v>0.03</v>
      </c>
      <c r="AH478" s="3">
        <f t="shared" si="53"/>
        <v>877</v>
      </c>
      <c r="AI478" s="1">
        <v>2.27</v>
      </c>
      <c r="AJ478" s="1" t="s">
        <v>28</v>
      </c>
      <c r="AK478" s="1">
        <v>2021</v>
      </c>
      <c r="AL478" s="3">
        <f>$H$1*H478+$J$1*J478+$T$1*T478+$AH$1*AH478</f>
        <v>556.44999999999993</v>
      </c>
      <c r="AM478" s="12">
        <f t="shared" si="55"/>
        <v>476</v>
      </c>
    </row>
    <row r="479" spans="1:39" x14ac:dyDescent="0.35">
      <c r="A479" s="1" t="s">
        <v>1536</v>
      </c>
      <c r="B479" s="1" t="s">
        <v>363</v>
      </c>
      <c r="C479" s="1" t="s">
        <v>1207</v>
      </c>
      <c r="D479" s="1" t="s">
        <v>242</v>
      </c>
      <c r="E479" s="1">
        <v>31</v>
      </c>
      <c r="F479" s="1">
        <v>1988</v>
      </c>
      <c r="G479" s="1">
        <v>17.93</v>
      </c>
      <c r="H479" s="3">
        <f t="shared" si="49"/>
        <v>434</v>
      </c>
      <c r="I479" s="1">
        <v>34.979999999999997</v>
      </c>
      <c r="J479" s="3">
        <f t="shared" si="50"/>
        <v>649</v>
      </c>
      <c r="K479" s="1">
        <v>42.8</v>
      </c>
      <c r="L479" s="1">
        <v>81.400000000000006</v>
      </c>
      <c r="M479" s="9">
        <f t="shared" si="54"/>
        <v>488</v>
      </c>
      <c r="N479" s="1">
        <v>623.65</v>
      </c>
      <c r="O479" s="1">
        <v>228.45</v>
      </c>
      <c r="P479" s="1">
        <v>16.64</v>
      </c>
      <c r="Q479" s="1">
        <v>18.48</v>
      </c>
      <c r="R479" s="1">
        <v>90.89</v>
      </c>
      <c r="S479" s="1">
        <v>13.88</v>
      </c>
      <c r="T479" s="3">
        <f t="shared" si="51"/>
        <v>625</v>
      </c>
      <c r="U479" s="1">
        <v>16.39</v>
      </c>
      <c r="V479" s="1">
        <v>85.09</v>
      </c>
      <c r="W479" s="9">
        <f t="shared" si="52"/>
        <v>561</v>
      </c>
      <c r="X479" s="1">
        <v>3.92</v>
      </c>
      <c r="Y479" s="1">
        <v>6.69</v>
      </c>
      <c r="Z479" s="1">
        <v>60.55</v>
      </c>
      <c r="AA479" s="1">
        <v>0.1</v>
      </c>
      <c r="AB479" s="1">
        <v>0.05</v>
      </c>
      <c r="AC479" s="1">
        <v>-0.03</v>
      </c>
      <c r="AD479" s="1">
        <v>1.01</v>
      </c>
      <c r="AE479" s="1">
        <v>1.77</v>
      </c>
      <c r="AF479" s="1">
        <v>0.69</v>
      </c>
      <c r="AG479" s="1">
        <v>0.23</v>
      </c>
      <c r="AH479" s="3">
        <f t="shared" si="53"/>
        <v>433</v>
      </c>
      <c r="AI479" s="1">
        <v>2.31</v>
      </c>
      <c r="AJ479" s="1" t="s">
        <v>46</v>
      </c>
      <c r="AK479" s="1">
        <v>2021</v>
      </c>
      <c r="AL479" s="3">
        <f>$H$1*H479+$J$1*J479+$T$1*T479+$AH$1*AH479</f>
        <v>556.69999999999993</v>
      </c>
      <c r="AM479" s="12">
        <f t="shared" si="55"/>
        <v>477</v>
      </c>
    </row>
    <row r="480" spans="1:39" x14ac:dyDescent="0.35">
      <c r="A480" s="1" t="s">
        <v>1537</v>
      </c>
      <c r="B480" s="1" t="s">
        <v>57</v>
      </c>
      <c r="C480" s="1" t="s">
        <v>1189</v>
      </c>
      <c r="D480" s="1" t="s">
        <v>161</v>
      </c>
      <c r="E480" s="1">
        <v>28</v>
      </c>
      <c r="F480" s="1">
        <v>1991</v>
      </c>
      <c r="G480" s="1">
        <v>24.15</v>
      </c>
      <c r="H480" s="3">
        <f t="shared" si="49"/>
        <v>252</v>
      </c>
      <c r="I480" s="1">
        <v>36.25</v>
      </c>
      <c r="J480" s="3">
        <f t="shared" si="50"/>
        <v>624</v>
      </c>
      <c r="K480" s="1">
        <v>51.64</v>
      </c>
      <c r="L480" s="1">
        <v>70.34</v>
      </c>
      <c r="M480" s="9">
        <f t="shared" si="54"/>
        <v>1048</v>
      </c>
      <c r="N480" s="1">
        <v>831.19</v>
      </c>
      <c r="O480" s="1">
        <v>276.27999999999997</v>
      </c>
      <c r="P480" s="1">
        <v>13.17</v>
      </c>
      <c r="Q480" s="1">
        <v>16.05</v>
      </c>
      <c r="R480" s="1">
        <v>82.43</v>
      </c>
      <c r="S480" s="1">
        <v>12.63</v>
      </c>
      <c r="T480" s="3">
        <f t="shared" si="51"/>
        <v>689</v>
      </c>
      <c r="U480" s="1">
        <v>16.21</v>
      </c>
      <c r="V480" s="1">
        <v>77.61</v>
      </c>
      <c r="W480" s="9">
        <f t="shared" si="52"/>
        <v>915</v>
      </c>
      <c r="X480" s="1">
        <v>9.86</v>
      </c>
      <c r="Y480" s="1">
        <v>17.2</v>
      </c>
      <c r="Z480" s="1">
        <v>57.36</v>
      </c>
      <c r="AA480" s="1">
        <v>0.3</v>
      </c>
      <c r="AB480" s="1">
        <v>0.21</v>
      </c>
      <c r="AC480" s="1">
        <v>-0.13</v>
      </c>
      <c r="AD480" s="1">
        <v>2.62</v>
      </c>
      <c r="AE480" s="1">
        <v>5.43</v>
      </c>
      <c r="AF480" s="1">
        <v>1.22</v>
      </c>
      <c r="AG480" s="1">
        <v>0.2</v>
      </c>
      <c r="AH480" s="3">
        <f t="shared" si="53"/>
        <v>471</v>
      </c>
      <c r="AI480" s="1">
        <v>5.73</v>
      </c>
      <c r="AJ480" s="1" t="s">
        <v>33</v>
      </c>
      <c r="AK480" s="1">
        <v>2021</v>
      </c>
      <c r="AL480" s="3">
        <f>$H$1*H480+$J$1*J480+$T$1*T480+$AH$1*AH480</f>
        <v>557.15</v>
      </c>
      <c r="AM480" s="12">
        <f t="shared" si="55"/>
        <v>478</v>
      </c>
    </row>
    <row r="481" spans="1:39" x14ac:dyDescent="0.35">
      <c r="A481" s="1" t="s">
        <v>1538</v>
      </c>
      <c r="B481" s="1" t="s">
        <v>135</v>
      </c>
      <c r="C481" s="1" t="s">
        <v>1189</v>
      </c>
      <c r="D481" s="1" t="s">
        <v>194</v>
      </c>
      <c r="E481" s="1">
        <v>24</v>
      </c>
      <c r="F481" s="1">
        <v>1996</v>
      </c>
      <c r="G481" s="1">
        <v>29.96</v>
      </c>
      <c r="H481" s="3">
        <f t="shared" si="49"/>
        <v>84</v>
      </c>
      <c r="I481" s="1">
        <v>39.96</v>
      </c>
      <c r="J481" s="3">
        <f t="shared" si="50"/>
        <v>532</v>
      </c>
      <c r="K481" s="1">
        <v>48.21</v>
      </c>
      <c r="L481" s="1">
        <v>83.02</v>
      </c>
      <c r="M481" s="9">
        <f t="shared" si="54"/>
        <v>415</v>
      </c>
      <c r="N481" s="1">
        <v>782.37</v>
      </c>
      <c r="O481" s="1">
        <v>194.92</v>
      </c>
      <c r="P481" s="1">
        <v>15.44</v>
      </c>
      <c r="Q481" s="1">
        <v>17.72</v>
      </c>
      <c r="R481" s="1">
        <v>87.17</v>
      </c>
      <c r="S481" s="1">
        <v>18.739999999999998</v>
      </c>
      <c r="T481" s="3">
        <f t="shared" si="51"/>
        <v>446</v>
      </c>
      <c r="U481" s="1">
        <v>21.1</v>
      </c>
      <c r="V481" s="1">
        <v>89.2</v>
      </c>
      <c r="W481" s="9">
        <f t="shared" si="52"/>
        <v>335</v>
      </c>
      <c r="X481" s="1">
        <v>5.39</v>
      </c>
      <c r="Y481" s="1">
        <v>8.5399999999999991</v>
      </c>
      <c r="Z481" s="1">
        <v>63.72</v>
      </c>
      <c r="AA481" s="1">
        <v>0.06</v>
      </c>
      <c r="AB481" s="1">
        <v>0.15</v>
      </c>
      <c r="AC481" s="1">
        <v>-0.01</v>
      </c>
      <c r="AD481" s="1">
        <v>0.96</v>
      </c>
      <c r="AE481" s="1">
        <v>4.08</v>
      </c>
      <c r="AF481" s="1">
        <v>0.22</v>
      </c>
      <c r="AG481" s="1">
        <v>0.04</v>
      </c>
      <c r="AH481" s="3">
        <f t="shared" si="53"/>
        <v>837</v>
      </c>
      <c r="AI481" s="1">
        <v>4.13</v>
      </c>
      <c r="AJ481" s="1" t="s">
        <v>33</v>
      </c>
      <c r="AK481" s="1">
        <v>2021</v>
      </c>
      <c r="AL481" s="3">
        <f>$H$1*H481+$J$1*J481+$T$1*T481+$AH$1*AH481</f>
        <v>557.20000000000005</v>
      </c>
      <c r="AM481" s="12">
        <f t="shared" si="55"/>
        <v>479</v>
      </c>
    </row>
    <row r="482" spans="1:39" x14ac:dyDescent="0.35">
      <c r="A482" s="1" t="s">
        <v>728</v>
      </c>
      <c r="B482" s="1" t="s">
        <v>68</v>
      </c>
      <c r="C482" s="1" t="s">
        <v>82</v>
      </c>
      <c r="D482" s="1" t="s">
        <v>69</v>
      </c>
      <c r="E482" s="1">
        <v>26</v>
      </c>
      <c r="F482" s="1">
        <v>1994</v>
      </c>
      <c r="G482" s="1">
        <v>28.56</v>
      </c>
      <c r="H482" s="3">
        <f t="shared" si="49"/>
        <v>122</v>
      </c>
      <c r="I482" s="1">
        <v>38.119999999999997</v>
      </c>
      <c r="J482" s="3">
        <f t="shared" si="50"/>
        <v>576</v>
      </c>
      <c r="K482" s="1">
        <v>46.67</v>
      </c>
      <c r="L482" s="1">
        <v>81.760000000000005</v>
      </c>
      <c r="M482" s="9">
        <f t="shared" si="54"/>
        <v>471</v>
      </c>
      <c r="N482" s="1">
        <v>658.98</v>
      </c>
      <c r="O482" s="1">
        <v>140.19</v>
      </c>
      <c r="P482" s="1">
        <v>18.95</v>
      </c>
      <c r="Q482" s="1">
        <v>20.68</v>
      </c>
      <c r="R482" s="1">
        <v>91.41</v>
      </c>
      <c r="S482" s="1">
        <v>14.86</v>
      </c>
      <c r="T482" s="3">
        <f t="shared" si="51"/>
        <v>591</v>
      </c>
      <c r="U482" s="1">
        <v>17.739999999999998</v>
      </c>
      <c r="V482" s="1">
        <v>84.37</v>
      </c>
      <c r="W482" s="9">
        <f t="shared" si="52"/>
        <v>597</v>
      </c>
      <c r="X482" s="1">
        <v>3.65</v>
      </c>
      <c r="Y482" s="1">
        <v>6.24</v>
      </c>
      <c r="Z482" s="1">
        <v>58.05</v>
      </c>
      <c r="AA482" s="1">
        <v>-0.08</v>
      </c>
      <c r="AB482" s="1">
        <v>0</v>
      </c>
      <c r="AC482" s="1">
        <v>-0.19</v>
      </c>
      <c r="AD482" s="1">
        <v>1.18</v>
      </c>
      <c r="AE482" s="1">
        <v>2.31</v>
      </c>
      <c r="AF482" s="1">
        <v>1.28</v>
      </c>
      <c r="AG482" s="1">
        <v>0.09</v>
      </c>
      <c r="AH482" s="3">
        <f t="shared" si="53"/>
        <v>653</v>
      </c>
      <c r="AI482" s="1">
        <v>3.31</v>
      </c>
      <c r="AJ482" s="1" t="s">
        <v>28</v>
      </c>
      <c r="AK482" s="1">
        <v>2021</v>
      </c>
      <c r="AL482" s="3">
        <f>$H$1*H482+$J$1*J482+$T$1*T482+$AH$1*AH482</f>
        <v>557.44999999999993</v>
      </c>
      <c r="AM482" s="12">
        <f t="shared" si="55"/>
        <v>480</v>
      </c>
    </row>
    <row r="483" spans="1:39" x14ac:dyDescent="0.35">
      <c r="A483" s="1" t="s">
        <v>994</v>
      </c>
      <c r="B483" s="1" t="s">
        <v>476</v>
      </c>
      <c r="C483" s="1" t="s">
        <v>82</v>
      </c>
      <c r="D483" s="1" t="s">
        <v>156</v>
      </c>
      <c r="E483" s="1">
        <v>29</v>
      </c>
      <c r="F483" s="1">
        <v>1991</v>
      </c>
      <c r="G483" s="1">
        <v>9.15</v>
      </c>
      <c r="H483" s="3">
        <f t="shared" si="49"/>
        <v>732</v>
      </c>
      <c r="I483" s="1">
        <v>38.11</v>
      </c>
      <c r="J483" s="3">
        <f t="shared" si="50"/>
        <v>578</v>
      </c>
      <c r="K483" s="1">
        <v>48.55</v>
      </c>
      <c r="L483" s="1">
        <v>78.52</v>
      </c>
      <c r="M483" s="9">
        <f t="shared" si="54"/>
        <v>646</v>
      </c>
      <c r="N483" s="1">
        <v>614.9</v>
      </c>
      <c r="O483" s="1">
        <v>152.91999999999999</v>
      </c>
      <c r="P483" s="1">
        <v>20.39</v>
      </c>
      <c r="Q483" s="1">
        <v>24.41</v>
      </c>
      <c r="R483" s="1">
        <v>83.07</v>
      </c>
      <c r="S483" s="1">
        <v>13.08</v>
      </c>
      <c r="T483" s="3">
        <f t="shared" si="51"/>
        <v>659</v>
      </c>
      <c r="U483" s="1">
        <v>15.51</v>
      </c>
      <c r="V483" s="1">
        <v>83.77</v>
      </c>
      <c r="W483" s="9">
        <f t="shared" si="52"/>
        <v>632</v>
      </c>
      <c r="X483" s="1">
        <v>3.24</v>
      </c>
      <c r="Y483" s="1">
        <v>5.21</v>
      </c>
      <c r="Z483" s="1">
        <v>60.48</v>
      </c>
      <c r="AA483" s="1">
        <v>0.18</v>
      </c>
      <c r="AB483" s="1">
        <v>0.16</v>
      </c>
      <c r="AC483" s="1">
        <v>0.02</v>
      </c>
      <c r="AD483" s="1">
        <v>1.93</v>
      </c>
      <c r="AE483" s="1">
        <v>3.95</v>
      </c>
      <c r="AF483" s="1">
        <v>1.84</v>
      </c>
      <c r="AG483" s="1">
        <v>0.27</v>
      </c>
      <c r="AH483" s="3">
        <f t="shared" si="53"/>
        <v>391</v>
      </c>
      <c r="AI483" s="1">
        <v>4.76</v>
      </c>
      <c r="AJ483" s="1" t="s">
        <v>50</v>
      </c>
      <c r="AK483" s="1">
        <v>2021</v>
      </c>
      <c r="AL483" s="3">
        <f>$H$1*H483+$J$1*J483+$T$1*T483+$AH$1*AH483</f>
        <v>557.54999999999995</v>
      </c>
      <c r="AM483" s="12">
        <f t="shared" si="55"/>
        <v>481</v>
      </c>
    </row>
    <row r="484" spans="1:39" x14ac:dyDescent="0.35">
      <c r="A484" s="1" t="s">
        <v>153</v>
      </c>
      <c r="B484" s="1" t="s">
        <v>39</v>
      </c>
      <c r="C484" s="1" t="s">
        <v>82</v>
      </c>
      <c r="D484" s="1" t="s">
        <v>154</v>
      </c>
      <c r="E484" s="1">
        <v>27</v>
      </c>
      <c r="F484" s="1">
        <v>1993</v>
      </c>
      <c r="G484" s="1">
        <v>25.67</v>
      </c>
      <c r="H484" s="3">
        <f t="shared" si="49"/>
        <v>206</v>
      </c>
      <c r="I484" s="1">
        <v>32.96</v>
      </c>
      <c r="J484" s="3">
        <f t="shared" si="50"/>
        <v>703</v>
      </c>
      <c r="K484" s="1">
        <v>44.28</v>
      </c>
      <c r="L484" s="1">
        <v>74.42</v>
      </c>
      <c r="M484" s="9">
        <f t="shared" si="54"/>
        <v>882</v>
      </c>
      <c r="N484" s="1">
        <v>660</v>
      </c>
      <c r="O484" s="1">
        <v>202.16</v>
      </c>
      <c r="P484" s="1">
        <v>13.47</v>
      </c>
      <c r="Q484" s="1">
        <v>15.25</v>
      </c>
      <c r="R484" s="1">
        <v>88.34</v>
      </c>
      <c r="S484" s="1">
        <v>12.88</v>
      </c>
      <c r="T484" s="3">
        <f t="shared" si="51"/>
        <v>673</v>
      </c>
      <c r="U484" s="1">
        <v>15.73</v>
      </c>
      <c r="V484" s="1">
        <v>81.569999999999993</v>
      </c>
      <c r="W484" s="9">
        <f t="shared" si="52"/>
        <v>736</v>
      </c>
      <c r="X484" s="1">
        <v>5.88</v>
      </c>
      <c r="Y484" s="1">
        <v>10.7</v>
      </c>
      <c r="Z484" s="1">
        <v>55.18</v>
      </c>
      <c r="AA484" s="1">
        <v>0.36</v>
      </c>
      <c r="AB484" s="1">
        <v>0.28000000000000003</v>
      </c>
      <c r="AC484" s="1">
        <v>0.18</v>
      </c>
      <c r="AD484" s="1">
        <v>2.5099999999999998</v>
      </c>
      <c r="AE484" s="1">
        <v>2.4700000000000002</v>
      </c>
      <c r="AF484" s="1">
        <v>1.39</v>
      </c>
      <c r="AG484" s="1">
        <v>0.25</v>
      </c>
      <c r="AH484" s="3">
        <f t="shared" si="53"/>
        <v>410</v>
      </c>
      <c r="AI484" s="1">
        <v>4.59</v>
      </c>
      <c r="AJ484" s="1" t="s">
        <v>50</v>
      </c>
      <c r="AK484" s="1">
        <v>2021</v>
      </c>
      <c r="AL484" s="3">
        <f>$H$1*H484+$J$1*J484+$T$1*T484+$AH$1*AH484</f>
        <v>557.9</v>
      </c>
      <c r="AM484" s="12">
        <f t="shared" si="55"/>
        <v>482</v>
      </c>
    </row>
    <row r="485" spans="1:39" x14ac:dyDescent="0.35">
      <c r="A485" s="1" t="s">
        <v>1539</v>
      </c>
      <c r="B485" s="1" t="s">
        <v>68</v>
      </c>
      <c r="C485" s="1" t="s">
        <v>1189</v>
      </c>
      <c r="D485" s="1" t="s">
        <v>244</v>
      </c>
      <c r="E485" s="1">
        <v>22</v>
      </c>
      <c r="F485" s="1">
        <v>1998</v>
      </c>
      <c r="G485" s="1">
        <v>29.53</v>
      </c>
      <c r="H485" s="3">
        <f t="shared" si="49"/>
        <v>94</v>
      </c>
      <c r="I485" s="1">
        <v>31.68</v>
      </c>
      <c r="J485" s="3">
        <f t="shared" si="50"/>
        <v>723</v>
      </c>
      <c r="K485" s="1">
        <v>38.56</v>
      </c>
      <c r="L485" s="1">
        <v>82</v>
      </c>
      <c r="M485" s="9">
        <f t="shared" si="54"/>
        <v>463</v>
      </c>
      <c r="N485" s="1">
        <v>671.53</v>
      </c>
      <c r="O485" s="1">
        <v>157.69999999999999</v>
      </c>
      <c r="P485" s="1">
        <v>10.95</v>
      </c>
      <c r="Q485" s="1">
        <v>12.7</v>
      </c>
      <c r="R485" s="1">
        <v>87.12</v>
      </c>
      <c r="S485" s="1">
        <v>14.28</v>
      </c>
      <c r="T485" s="3">
        <f t="shared" si="51"/>
        <v>608</v>
      </c>
      <c r="U485" s="1">
        <v>16.57</v>
      </c>
      <c r="V485" s="1">
        <v>85.97</v>
      </c>
      <c r="W485" s="9">
        <f t="shared" si="52"/>
        <v>509</v>
      </c>
      <c r="X485" s="1">
        <v>5.92</v>
      </c>
      <c r="Y485" s="1">
        <v>8.2899999999999991</v>
      </c>
      <c r="Z485" s="1">
        <v>71.569999999999993</v>
      </c>
      <c r="AA485" s="1">
        <v>-0.05</v>
      </c>
      <c r="AB485" s="1">
        <v>7.0000000000000007E-2</v>
      </c>
      <c r="AC485" s="1">
        <v>0.04</v>
      </c>
      <c r="AD485" s="1">
        <v>0.45</v>
      </c>
      <c r="AE485" s="1">
        <v>3.13</v>
      </c>
      <c r="AF485" s="1">
        <v>0.36</v>
      </c>
      <c r="AG485" s="1">
        <v>0.19</v>
      </c>
      <c r="AH485" s="3">
        <f t="shared" si="53"/>
        <v>479</v>
      </c>
      <c r="AI485" s="1">
        <v>2.61</v>
      </c>
      <c r="AJ485" s="1" t="s">
        <v>28</v>
      </c>
      <c r="AK485" s="1">
        <v>2021</v>
      </c>
      <c r="AL485" s="3">
        <f>$H$1*H485+$J$1*J485+$T$1*T485+$AH$1*AH485</f>
        <v>558.15</v>
      </c>
      <c r="AM485" s="12">
        <f t="shared" si="55"/>
        <v>483</v>
      </c>
    </row>
    <row r="486" spans="1:39" x14ac:dyDescent="0.35">
      <c r="A486" s="1" t="s">
        <v>1540</v>
      </c>
      <c r="B486" s="1" t="s">
        <v>68</v>
      </c>
      <c r="C486" s="1" t="s">
        <v>1207</v>
      </c>
      <c r="D486" s="1" t="s">
        <v>229</v>
      </c>
      <c r="E486" s="1">
        <v>24</v>
      </c>
      <c r="F486" s="1">
        <v>1996</v>
      </c>
      <c r="G486" s="1">
        <v>17.29</v>
      </c>
      <c r="H486" s="3">
        <f t="shared" si="49"/>
        <v>456</v>
      </c>
      <c r="I486" s="1">
        <v>30.12</v>
      </c>
      <c r="J486" s="3">
        <f t="shared" si="50"/>
        <v>764</v>
      </c>
      <c r="K486" s="1">
        <v>41.95</v>
      </c>
      <c r="L486" s="1">
        <v>71.44</v>
      </c>
      <c r="M486" s="9">
        <f t="shared" si="54"/>
        <v>1013</v>
      </c>
      <c r="N486" s="1">
        <v>558.30999999999995</v>
      </c>
      <c r="O486" s="1">
        <v>271.24</v>
      </c>
      <c r="P486" s="1">
        <v>13.23</v>
      </c>
      <c r="Q486" s="1">
        <v>15.83</v>
      </c>
      <c r="R486" s="1">
        <v>83.83</v>
      </c>
      <c r="S486" s="1">
        <v>13.01</v>
      </c>
      <c r="T486" s="3">
        <f t="shared" si="51"/>
        <v>666</v>
      </c>
      <c r="U486" s="1">
        <v>17.34</v>
      </c>
      <c r="V486" s="1">
        <v>75.319999999999993</v>
      </c>
      <c r="W486" s="9">
        <f t="shared" si="52"/>
        <v>985</v>
      </c>
      <c r="X486" s="1">
        <v>3.33</v>
      </c>
      <c r="Y486" s="1">
        <v>7.02</v>
      </c>
      <c r="Z486" s="1">
        <v>47.15</v>
      </c>
      <c r="AA486" s="1">
        <v>0.16</v>
      </c>
      <c r="AB486" s="1">
        <v>-0.01</v>
      </c>
      <c r="AC486" s="1">
        <v>0.02</v>
      </c>
      <c r="AD486" s="1">
        <v>0.73</v>
      </c>
      <c r="AE486" s="1">
        <v>2.4</v>
      </c>
      <c r="AF486" s="1">
        <v>0.86</v>
      </c>
      <c r="AG486" s="1">
        <v>0.46</v>
      </c>
      <c r="AH486" s="3">
        <f t="shared" si="53"/>
        <v>266</v>
      </c>
      <c r="AI486" s="1">
        <v>2.7</v>
      </c>
      <c r="AJ486" s="1" t="s">
        <v>28</v>
      </c>
      <c r="AK486" s="1">
        <v>2021</v>
      </c>
      <c r="AL486" s="3">
        <f>$H$1*H486+$J$1*J486+$T$1*T486+$AH$1*AH486</f>
        <v>559.29999999999995</v>
      </c>
      <c r="AM486" s="12">
        <f t="shared" si="55"/>
        <v>484</v>
      </c>
    </row>
    <row r="487" spans="1:39" x14ac:dyDescent="0.35">
      <c r="A487" s="1" t="s">
        <v>1541</v>
      </c>
      <c r="B487" s="1" t="s">
        <v>101</v>
      </c>
      <c r="C487" s="1" t="s">
        <v>1189</v>
      </c>
      <c r="D487" s="1" t="s">
        <v>187</v>
      </c>
      <c r="E487" s="1">
        <v>26</v>
      </c>
      <c r="F487" s="1">
        <v>1994</v>
      </c>
      <c r="G487" s="1">
        <v>17.329999999999998</v>
      </c>
      <c r="H487" s="3">
        <f t="shared" si="49"/>
        <v>453</v>
      </c>
      <c r="I487" s="1">
        <v>49.25</v>
      </c>
      <c r="J487" s="3">
        <f t="shared" si="50"/>
        <v>375</v>
      </c>
      <c r="K487" s="1">
        <v>54.54</v>
      </c>
      <c r="L487" s="1">
        <v>90.29</v>
      </c>
      <c r="M487" s="9">
        <f t="shared" si="54"/>
        <v>77</v>
      </c>
      <c r="N487" s="1">
        <v>946.36</v>
      </c>
      <c r="O487" s="1">
        <v>190.62</v>
      </c>
      <c r="P487" s="1">
        <v>18.78</v>
      </c>
      <c r="Q487" s="1">
        <v>20.05</v>
      </c>
      <c r="R487" s="1">
        <v>93.72</v>
      </c>
      <c r="S487" s="1">
        <v>23.47</v>
      </c>
      <c r="T487" s="3">
        <f t="shared" si="51"/>
        <v>313</v>
      </c>
      <c r="U487" s="1">
        <v>25.66</v>
      </c>
      <c r="V487" s="1">
        <v>91.32</v>
      </c>
      <c r="W487" s="9">
        <f t="shared" si="52"/>
        <v>199</v>
      </c>
      <c r="X487" s="1">
        <v>6.25</v>
      </c>
      <c r="Y487" s="1">
        <v>7.7</v>
      </c>
      <c r="Z487" s="1">
        <v>82.06</v>
      </c>
      <c r="AA487" s="1">
        <v>0.04</v>
      </c>
      <c r="AB487" s="1">
        <v>0.03</v>
      </c>
      <c r="AC487" s="1">
        <v>-0.06</v>
      </c>
      <c r="AD487" s="1">
        <v>0.08</v>
      </c>
      <c r="AE487" s="1">
        <v>2.1800000000000002</v>
      </c>
      <c r="AF487" s="1">
        <v>-0.03</v>
      </c>
      <c r="AG487" s="1">
        <v>-0.01</v>
      </c>
      <c r="AH487" s="3">
        <f t="shared" si="53"/>
        <v>1015</v>
      </c>
      <c r="AI487" s="1">
        <v>2.21</v>
      </c>
      <c r="AJ487" s="1" t="s">
        <v>33</v>
      </c>
      <c r="AK487" s="1">
        <v>2021</v>
      </c>
      <c r="AL487" s="3">
        <f>$H$1*H487+$J$1*J487+$T$1*T487+$AH$1*AH487</f>
        <v>559.29999999999995</v>
      </c>
      <c r="AM487" s="12">
        <f t="shared" si="55"/>
        <v>484</v>
      </c>
    </row>
    <row r="488" spans="1:39" x14ac:dyDescent="0.35">
      <c r="A488" s="1" t="s">
        <v>1542</v>
      </c>
      <c r="B488" s="1" t="s">
        <v>68</v>
      </c>
      <c r="C488" s="1" t="s">
        <v>1189</v>
      </c>
      <c r="D488" s="1" t="s">
        <v>114</v>
      </c>
      <c r="E488" s="1">
        <v>19</v>
      </c>
      <c r="F488" s="1">
        <v>2001</v>
      </c>
      <c r="G488" s="1">
        <v>0.6</v>
      </c>
      <c r="H488" s="3">
        <f t="shared" si="49"/>
        <v>1147</v>
      </c>
      <c r="I488" s="1">
        <v>54.1</v>
      </c>
      <c r="J488" s="3">
        <f t="shared" si="50"/>
        <v>320</v>
      </c>
      <c r="K488" s="1">
        <v>60</v>
      </c>
      <c r="L488" s="1">
        <v>90.04</v>
      </c>
      <c r="M488" s="9">
        <f t="shared" si="54"/>
        <v>82</v>
      </c>
      <c r="N488" s="1">
        <v>1131.98</v>
      </c>
      <c r="O488" s="1">
        <v>271.92</v>
      </c>
      <c r="P488" s="1">
        <v>15.99</v>
      </c>
      <c r="Q488" s="1">
        <v>15.94</v>
      </c>
      <c r="R488" s="1">
        <v>100.03</v>
      </c>
      <c r="S488" s="1">
        <v>30.03</v>
      </c>
      <c r="T488" s="3">
        <f t="shared" si="51"/>
        <v>232</v>
      </c>
      <c r="U488" s="1">
        <v>34.07</v>
      </c>
      <c r="V488" s="1">
        <v>88.23</v>
      </c>
      <c r="W488" s="9">
        <f t="shared" si="52"/>
        <v>392</v>
      </c>
      <c r="X488" s="1">
        <v>7.95</v>
      </c>
      <c r="Y488" s="1">
        <v>10.02</v>
      </c>
      <c r="Z488" s="1">
        <v>80.09</v>
      </c>
      <c r="AA488" s="1">
        <v>-0.02</v>
      </c>
      <c r="AB488" s="1">
        <v>7.0000000000000007E-2</v>
      </c>
      <c r="AC488" s="1">
        <v>-0.01</v>
      </c>
      <c r="AD488" s="1">
        <v>2.0499999999999998</v>
      </c>
      <c r="AE488" s="1">
        <v>8.08</v>
      </c>
      <c r="AF488" s="1">
        <v>-0.06</v>
      </c>
      <c r="AG488" s="1">
        <v>0.02</v>
      </c>
      <c r="AH488" s="3">
        <f t="shared" si="53"/>
        <v>916</v>
      </c>
      <c r="AI488" s="1">
        <v>4.05</v>
      </c>
      <c r="AJ488" s="1" t="s">
        <v>28</v>
      </c>
      <c r="AK488" s="1">
        <v>2021</v>
      </c>
      <c r="AL488" s="3">
        <f>$H$1*H488+$J$1*J488+$T$1*T488+$AH$1*AH488</f>
        <v>559.5</v>
      </c>
      <c r="AM488" s="12">
        <f t="shared" si="55"/>
        <v>486</v>
      </c>
    </row>
    <row r="489" spans="1:39" x14ac:dyDescent="0.35">
      <c r="A489" s="1" t="s">
        <v>321</v>
      </c>
      <c r="B489" s="1" t="s">
        <v>35</v>
      </c>
      <c r="C489" s="1" t="s">
        <v>26</v>
      </c>
      <c r="D489" s="1" t="s">
        <v>27</v>
      </c>
      <c r="E489" s="1">
        <v>20</v>
      </c>
      <c r="F489" s="1">
        <v>1999</v>
      </c>
      <c r="G489" s="1">
        <v>7.75</v>
      </c>
      <c r="H489" s="3">
        <f t="shared" si="49"/>
        <v>786</v>
      </c>
      <c r="I489" s="1">
        <v>42.69</v>
      </c>
      <c r="J489" s="3">
        <f t="shared" si="50"/>
        <v>478</v>
      </c>
      <c r="K489" s="1">
        <v>50.49</v>
      </c>
      <c r="L489" s="1">
        <v>84.44</v>
      </c>
      <c r="M489" s="9">
        <f t="shared" si="54"/>
        <v>331</v>
      </c>
      <c r="N489" s="1">
        <v>609.66999999999996</v>
      </c>
      <c r="O489" s="1">
        <v>118.59</v>
      </c>
      <c r="P489" s="1">
        <v>25.34</v>
      </c>
      <c r="Q489" s="1">
        <v>28.21</v>
      </c>
      <c r="R489" s="1">
        <v>89.05</v>
      </c>
      <c r="S489" s="1">
        <v>13.37</v>
      </c>
      <c r="T489" s="3">
        <f t="shared" si="51"/>
        <v>647</v>
      </c>
      <c r="U489" s="1">
        <v>14.94</v>
      </c>
      <c r="V489" s="1">
        <v>89.79</v>
      </c>
      <c r="W489" s="9">
        <f t="shared" si="52"/>
        <v>303</v>
      </c>
      <c r="X489" s="1">
        <v>2.16</v>
      </c>
      <c r="Y489" s="1">
        <v>3.23</v>
      </c>
      <c r="Z489" s="1">
        <v>67.91</v>
      </c>
      <c r="AA489" s="1">
        <v>0.35</v>
      </c>
      <c r="AB489" s="1">
        <v>0.13</v>
      </c>
      <c r="AC489" s="1">
        <v>0.21</v>
      </c>
      <c r="AD489" s="1">
        <v>0.98</v>
      </c>
      <c r="AE489" s="1">
        <v>1.57</v>
      </c>
      <c r="AF489" s="1">
        <v>1.38</v>
      </c>
      <c r="AG489" s="1">
        <v>0.17</v>
      </c>
      <c r="AH489" s="3">
        <f t="shared" si="53"/>
        <v>507</v>
      </c>
      <c r="AI489" s="1">
        <v>3.04</v>
      </c>
      <c r="AJ489" s="1" t="s">
        <v>28</v>
      </c>
      <c r="AK489" s="1">
        <v>2021</v>
      </c>
      <c r="AL489" s="3">
        <f>$H$1*H489+$J$1*J489+$T$1*T489+$AH$1*AH489</f>
        <v>559.75</v>
      </c>
      <c r="AM489" s="12">
        <f t="shared" si="55"/>
        <v>487</v>
      </c>
    </row>
    <row r="490" spans="1:39" x14ac:dyDescent="0.35">
      <c r="A490" s="1" t="s">
        <v>210</v>
      </c>
      <c r="B490" s="1" t="s">
        <v>57</v>
      </c>
      <c r="C490" s="1" t="s">
        <v>82</v>
      </c>
      <c r="D490" s="1" t="s">
        <v>192</v>
      </c>
      <c r="E490" s="1">
        <v>27</v>
      </c>
      <c r="F490" s="1">
        <v>1993</v>
      </c>
      <c r="G490" s="1">
        <v>29.1</v>
      </c>
      <c r="H490" s="3">
        <f t="shared" si="49"/>
        <v>104</v>
      </c>
      <c r="I490" s="1">
        <v>36.71</v>
      </c>
      <c r="J490" s="3">
        <f t="shared" si="50"/>
        <v>611</v>
      </c>
      <c r="K490" s="1">
        <v>45.56</v>
      </c>
      <c r="L490" s="1">
        <v>80.77</v>
      </c>
      <c r="M490" s="9">
        <f t="shared" si="54"/>
        <v>525</v>
      </c>
      <c r="N490" s="1">
        <v>617.79</v>
      </c>
      <c r="O490" s="1">
        <v>168.01</v>
      </c>
      <c r="P490" s="1">
        <v>18.39</v>
      </c>
      <c r="Q490" s="1">
        <v>20.77</v>
      </c>
      <c r="R490" s="1">
        <v>88.43</v>
      </c>
      <c r="S490" s="1">
        <v>12.78</v>
      </c>
      <c r="T490" s="3">
        <f t="shared" si="51"/>
        <v>678</v>
      </c>
      <c r="U490" s="1">
        <v>14.89</v>
      </c>
      <c r="V490" s="1">
        <v>85.48</v>
      </c>
      <c r="W490" s="9">
        <f t="shared" si="52"/>
        <v>539</v>
      </c>
      <c r="X490" s="1">
        <v>4.1100000000000003</v>
      </c>
      <c r="Y490" s="1">
        <v>7.02</v>
      </c>
      <c r="Z490" s="1">
        <v>57.94</v>
      </c>
      <c r="AA490" s="1">
        <v>0.24</v>
      </c>
      <c r="AB490" s="1">
        <v>0.23</v>
      </c>
      <c r="AC490" s="1">
        <v>7.0000000000000007E-2</v>
      </c>
      <c r="AD490" s="1">
        <v>1.7</v>
      </c>
      <c r="AE490" s="1">
        <v>4.0599999999999996</v>
      </c>
      <c r="AF490" s="1">
        <v>1.72</v>
      </c>
      <c r="AG490" s="1">
        <v>0.14000000000000001</v>
      </c>
      <c r="AH490" s="3">
        <f t="shared" si="53"/>
        <v>555</v>
      </c>
      <c r="AI490" s="1">
        <v>4.07</v>
      </c>
      <c r="AJ490" s="1" t="s">
        <v>28</v>
      </c>
      <c r="AK490" s="1">
        <v>2021</v>
      </c>
      <c r="AL490" s="3">
        <f>$H$1*H490+$J$1*J490+$T$1*T490+$AH$1*AH490</f>
        <v>560.25</v>
      </c>
      <c r="AM490" s="12">
        <f t="shared" si="55"/>
        <v>488</v>
      </c>
    </row>
    <row r="491" spans="1:39" x14ac:dyDescent="0.35">
      <c r="A491" s="1" t="s">
        <v>417</v>
      </c>
      <c r="B491" s="1" t="s">
        <v>68</v>
      </c>
      <c r="C491" s="1" t="s">
        <v>26</v>
      </c>
      <c r="D491" s="1" t="s">
        <v>58</v>
      </c>
      <c r="E491" s="1">
        <v>28</v>
      </c>
      <c r="F491" s="1">
        <v>1992</v>
      </c>
      <c r="G491" s="1">
        <v>14.69</v>
      </c>
      <c r="H491" s="3">
        <f t="shared" si="49"/>
        <v>548</v>
      </c>
      <c r="I491" s="1">
        <v>33.44</v>
      </c>
      <c r="J491" s="3">
        <f t="shared" si="50"/>
        <v>686</v>
      </c>
      <c r="K491" s="1">
        <v>43.58</v>
      </c>
      <c r="L491" s="1">
        <v>76.88</v>
      </c>
      <c r="M491" s="9">
        <f t="shared" si="54"/>
        <v>736</v>
      </c>
      <c r="N491" s="1">
        <v>540.34</v>
      </c>
      <c r="O491" s="1">
        <v>170.09</v>
      </c>
      <c r="P491" s="1">
        <v>19.3</v>
      </c>
      <c r="Q491" s="1">
        <v>22.36</v>
      </c>
      <c r="R491" s="1">
        <v>86.1</v>
      </c>
      <c r="S491" s="1">
        <v>10.34</v>
      </c>
      <c r="T491" s="3">
        <f t="shared" si="51"/>
        <v>818</v>
      </c>
      <c r="U491" s="1">
        <v>13.29</v>
      </c>
      <c r="V491" s="1">
        <v>77.349999999999994</v>
      </c>
      <c r="W491" s="9">
        <f t="shared" si="52"/>
        <v>922</v>
      </c>
      <c r="X491" s="1">
        <v>2.95</v>
      </c>
      <c r="Y491" s="1">
        <v>5.29</v>
      </c>
      <c r="Z491" s="1">
        <v>55.62</v>
      </c>
      <c r="AA491" s="1">
        <v>0.36</v>
      </c>
      <c r="AB491" s="1">
        <v>0.31</v>
      </c>
      <c r="AC491" s="1">
        <v>-0.06</v>
      </c>
      <c r="AD491" s="1">
        <v>1.75</v>
      </c>
      <c r="AE491" s="1">
        <v>2.36</v>
      </c>
      <c r="AF491" s="1">
        <v>2.04</v>
      </c>
      <c r="AG491" s="1">
        <v>0.67</v>
      </c>
      <c r="AH491" s="3">
        <f t="shared" si="53"/>
        <v>204</v>
      </c>
      <c r="AI491" s="1">
        <v>4.13</v>
      </c>
      <c r="AJ491" s="1" t="s">
        <v>33</v>
      </c>
      <c r="AK491" s="1">
        <v>2021</v>
      </c>
      <c r="AL491" s="3">
        <f>$H$1*H491+$J$1*J491+$T$1*T491+$AH$1*AH491</f>
        <v>560.6</v>
      </c>
      <c r="AM491" s="12">
        <f t="shared" si="55"/>
        <v>489</v>
      </c>
    </row>
    <row r="492" spans="1:39" x14ac:dyDescent="0.35">
      <c r="A492" s="1" t="s">
        <v>336</v>
      </c>
      <c r="B492" s="1" t="s">
        <v>30</v>
      </c>
      <c r="C492" s="1" t="s">
        <v>26</v>
      </c>
      <c r="D492" s="1" t="s">
        <v>63</v>
      </c>
      <c r="E492" s="1">
        <v>23</v>
      </c>
      <c r="F492" s="1">
        <v>1997</v>
      </c>
      <c r="G492" s="1">
        <v>3.2</v>
      </c>
      <c r="H492" s="3">
        <f t="shared" si="49"/>
        <v>979</v>
      </c>
      <c r="I492" s="1">
        <v>95.04</v>
      </c>
      <c r="J492" s="3">
        <f t="shared" si="50"/>
        <v>194</v>
      </c>
      <c r="K492" s="1">
        <v>125.99</v>
      </c>
      <c r="L492" s="1">
        <v>75.36</v>
      </c>
      <c r="M492" s="9">
        <f t="shared" si="54"/>
        <v>819</v>
      </c>
      <c r="N492" s="1">
        <v>1254.03</v>
      </c>
      <c r="O492" s="1">
        <v>230.97</v>
      </c>
      <c r="P492" s="1">
        <v>67.94</v>
      </c>
      <c r="Q492" s="1">
        <v>83.04</v>
      </c>
      <c r="R492" s="1">
        <v>81.97</v>
      </c>
      <c r="S492" s="1">
        <v>22.94</v>
      </c>
      <c r="T492" s="3">
        <f t="shared" si="51"/>
        <v>324</v>
      </c>
      <c r="U492" s="1">
        <v>30.08</v>
      </c>
      <c r="V492" s="1">
        <v>76.709999999999994</v>
      </c>
      <c r="W492" s="9">
        <f t="shared" si="52"/>
        <v>950</v>
      </c>
      <c r="X492" s="1">
        <v>2.04</v>
      </c>
      <c r="Y492" s="1">
        <v>4.01</v>
      </c>
      <c r="Z492" s="1">
        <v>49.97</v>
      </c>
      <c r="AA492" s="1">
        <v>-0.02</v>
      </c>
      <c r="AB492" s="1">
        <v>0.36</v>
      </c>
      <c r="AC492" s="1">
        <v>-0.39</v>
      </c>
      <c r="AD492" s="1">
        <v>3.97</v>
      </c>
      <c r="AE492" s="1">
        <v>6.07</v>
      </c>
      <c r="AF492" s="1">
        <v>2.95</v>
      </c>
      <c r="AG492" s="1">
        <v>-0.02</v>
      </c>
      <c r="AH492" s="3">
        <f t="shared" si="53"/>
        <v>1047</v>
      </c>
      <c r="AI492" s="1">
        <v>9.07</v>
      </c>
      <c r="AJ492" s="1" t="s">
        <v>37</v>
      </c>
      <c r="AK492" s="1">
        <v>2021</v>
      </c>
      <c r="AL492" s="3">
        <f>$H$1*H492+$J$1*J492+$T$1*T492+$AH$1*AH492</f>
        <v>560.9</v>
      </c>
      <c r="AM492" s="12">
        <f t="shared" si="55"/>
        <v>490</v>
      </c>
    </row>
    <row r="493" spans="1:39" x14ac:dyDescent="0.35">
      <c r="A493" s="1" t="s">
        <v>1543</v>
      </c>
      <c r="B493" s="1" t="s">
        <v>77</v>
      </c>
      <c r="C493" s="1" t="s">
        <v>1207</v>
      </c>
      <c r="D493" s="1" t="s">
        <v>364</v>
      </c>
      <c r="E493" s="1">
        <v>32</v>
      </c>
      <c r="F493" s="1">
        <v>1988</v>
      </c>
      <c r="G493" s="1">
        <v>28.52</v>
      </c>
      <c r="H493" s="3">
        <f t="shared" si="49"/>
        <v>125</v>
      </c>
      <c r="I493" s="1">
        <v>31.46</v>
      </c>
      <c r="J493" s="3">
        <f t="shared" si="50"/>
        <v>729</v>
      </c>
      <c r="K493" s="1">
        <v>38.65</v>
      </c>
      <c r="L493" s="1">
        <v>81.38</v>
      </c>
      <c r="M493" s="9">
        <f t="shared" si="54"/>
        <v>490</v>
      </c>
      <c r="N493" s="1">
        <v>569.4</v>
      </c>
      <c r="O493" s="1">
        <v>164.73</v>
      </c>
      <c r="P493" s="1">
        <v>14.14</v>
      </c>
      <c r="Q493" s="1">
        <v>15.85</v>
      </c>
      <c r="R493" s="1">
        <v>89.55</v>
      </c>
      <c r="S493" s="1">
        <v>13.24</v>
      </c>
      <c r="T493" s="3">
        <f t="shared" si="51"/>
        <v>655</v>
      </c>
      <c r="U493" s="1">
        <v>15.59</v>
      </c>
      <c r="V493" s="1">
        <v>84.93</v>
      </c>
      <c r="W493" s="9">
        <f t="shared" si="52"/>
        <v>569</v>
      </c>
      <c r="X493" s="1">
        <v>3.66</v>
      </c>
      <c r="Y493" s="1">
        <v>5.95</v>
      </c>
      <c r="Z493" s="1">
        <v>62.18</v>
      </c>
      <c r="AA493" s="1">
        <v>0.1</v>
      </c>
      <c r="AB493" s="1">
        <v>-0.04</v>
      </c>
      <c r="AC493" s="1">
        <v>0</v>
      </c>
      <c r="AD493" s="1">
        <v>0.33</v>
      </c>
      <c r="AE493" s="1">
        <v>1.98</v>
      </c>
      <c r="AF493" s="1">
        <v>0.59</v>
      </c>
      <c r="AG493" s="1">
        <v>0.23</v>
      </c>
      <c r="AH493" s="3">
        <f t="shared" si="53"/>
        <v>433</v>
      </c>
      <c r="AI493" s="1">
        <v>2.11</v>
      </c>
      <c r="AJ493" s="1" t="s">
        <v>46</v>
      </c>
      <c r="AK493" s="1">
        <v>2021</v>
      </c>
      <c r="AL493" s="3">
        <f>$H$1*H493+$J$1*J493+$T$1*T493+$AH$1*AH493</f>
        <v>561.29999999999995</v>
      </c>
      <c r="AM493" s="12">
        <f t="shared" si="55"/>
        <v>491</v>
      </c>
    </row>
    <row r="494" spans="1:39" x14ac:dyDescent="0.35">
      <c r="A494" s="1" t="s">
        <v>1544</v>
      </c>
      <c r="B494" s="1" t="s">
        <v>189</v>
      </c>
      <c r="C494" s="1" t="s">
        <v>1189</v>
      </c>
      <c r="D494" s="1" t="s">
        <v>416</v>
      </c>
      <c r="E494" s="1">
        <v>22</v>
      </c>
      <c r="F494" s="1">
        <v>1997</v>
      </c>
      <c r="G494" s="1">
        <v>12.02</v>
      </c>
      <c r="H494" s="3">
        <f t="shared" si="49"/>
        <v>649</v>
      </c>
      <c r="I494" s="1">
        <v>44.21</v>
      </c>
      <c r="J494" s="3">
        <f t="shared" si="50"/>
        <v>454</v>
      </c>
      <c r="K494" s="1">
        <v>50.56</v>
      </c>
      <c r="L494" s="1">
        <v>87.39</v>
      </c>
      <c r="M494" s="9">
        <f t="shared" si="54"/>
        <v>182</v>
      </c>
      <c r="N494" s="1">
        <v>830.95</v>
      </c>
      <c r="O494" s="1">
        <v>177.83</v>
      </c>
      <c r="P494" s="1">
        <v>16.66</v>
      </c>
      <c r="Q494" s="1">
        <v>19.239999999999998</v>
      </c>
      <c r="R494" s="1">
        <v>86.53</v>
      </c>
      <c r="S494" s="1">
        <v>21.7</v>
      </c>
      <c r="T494" s="3">
        <f t="shared" si="51"/>
        <v>346</v>
      </c>
      <c r="U494" s="1">
        <v>23.15</v>
      </c>
      <c r="V494" s="1">
        <v>93.69</v>
      </c>
      <c r="W494" s="9">
        <f t="shared" si="52"/>
        <v>107</v>
      </c>
      <c r="X494" s="1">
        <v>5.07</v>
      </c>
      <c r="Y494" s="1">
        <v>7.08</v>
      </c>
      <c r="Z494" s="1">
        <v>72.92</v>
      </c>
      <c r="AA494" s="1">
        <v>-7.0000000000000007E-2</v>
      </c>
      <c r="AB494" s="1">
        <v>-0.03</v>
      </c>
      <c r="AC494" s="1">
        <v>-0.11</v>
      </c>
      <c r="AD494" s="1">
        <v>0.73</v>
      </c>
      <c r="AE494" s="1">
        <v>2.97</v>
      </c>
      <c r="AF494" s="1">
        <v>0.49</v>
      </c>
      <c r="AG494" s="1">
        <v>0.04</v>
      </c>
      <c r="AH494" s="3">
        <f t="shared" si="53"/>
        <v>837</v>
      </c>
      <c r="AI494" s="1">
        <v>3.41</v>
      </c>
      <c r="AJ494" s="1" t="s">
        <v>33</v>
      </c>
      <c r="AK494" s="1">
        <v>2021</v>
      </c>
      <c r="AL494" s="3">
        <f>$H$1*H494+$J$1*J494+$T$1*T494+$AH$1*AH494</f>
        <v>561.4</v>
      </c>
      <c r="AM494" s="12">
        <f t="shared" si="55"/>
        <v>492</v>
      </c>
    </row>
    <row r="495" spans="1:39" x14ac:dyDescent="0.35">
      <c r="A495" s="1" t="s">
        <v>1545</v>
      </c>
      <c r="B495" s="1" t="s">
        <v>68</v>
      </c>
      <c r="C495" s="1" t="s">
        <v>1189</v>
      </c>
      <c r="D495" s="1" t="s">
        <v>114</v>
      </c>
      <c r="E495" s="1">
        <v>24</v>
      </c>
      <c r="F495" s="1">
        <v>1996</v>
      </c>
      <c r="G495" s="1">
        <v>23.82</v>
      </c>
      <c r="H495" s="3">
        <f t="shared" si="49"/>
        <v>258</v>
      </c>
      <c r="I495" s="1">
        <v>38.69</v>
      </c>
      <c r="J495" s="3">
        <f t="shared" si="50"/>
        <v>561</v>
      </c>
      <c r="K495" s="1">
        <v>50.67</v>
      </c>
      <c r="L495" s="1">
        <v>76.12</v>
      </c>
      <c r="M495" s="9">
        <f t="shared" si="54"/>
        <v>774</v>
      </c>
      <c r="N495" s="1">
        <v>694.78</v>
      </c>
      <c r="O495" s="1">
        <v>224.57</v>
      </c>
      <c r="P495" s="1">
        <v>17.260000000000002</v>
      </c>
      <c r="Q495" s="1">
        <v>21.12</v>
      </c>
      <c r="R495" s="1">
        <v>80.94</v>
      </c>
      <c r="S495" s="1">
        <v>15.21</v>
      </c>
      <c r="T495" s="3">
        <f t="shared" si="51"/>
        <v>575</v>
      </c>
      <c r="U495" s="1">
        <v>18.53</v>
      </c>
      <c r="V495" s="1">
        <v>82.58</v>
      </c>
      <c r="W495" s="9">
        <f t="shared" si="52"/>
        <v>691</v>
      </c>
      <c r="X495" s="1">
        <v>4.82</v>
      </c>
      <c r="Y495" s="1">
        <v>8.0299999999999994</v>
      </c>
      <c r="Z495" s="1">
        <v>58.2</v>
      </c>
      <c r="AA495" s="1">
        <v>0.09</v>
      </c>
      <c r="AB495" s="1">
        <v>0.1</v>
      </c>
      <c r="AC495" s="1">
        <v>0.12</v>
      </c>
      <c r="AD495" s="1">
        <v>0.79</v>
      </c>
      <c r="AE495" s="1">
        <v>5.87</v>
      </c>
      <c r="AF495" s="1">
        <v>1.4</v>
      </c>
      <c r="AG495" s="1">
        <v>0.09</v>
      </c>
      <c r="AH495" s="3">
        <f t="shared" si="53"/>
        <v>653</v>
      </c>
      <c r="AI495" s="1">
        <v>5.82</v>
      </c>
      <c r="AJ495" s="1" t="s">
        <v>28</v>
      </c>
      <c r="AK495" s="1">
        <v>2021</v>
      </c>
      <c r="AL495" s="3">
        <f>$H$1*H495+$J$1*J495+$T$1*T495+$AH$1*AH495</f>
        <v>561.79999999999995</v>
      </c>
      <c r="AM495" s="12">
        <f t="shared" si="55"/>
        <v>493</v>
      </c>
    </row>
    <row r="496" spans="1:39" x14ac:dyDescent="0.35">
      <c r="A496" s="1" t="s">
        <v>1546</v>
      </c>
      <c r="B496" s="1" t="s">
        <v>44</v>
      </c>
      <c r="C496" s="1" t="s">
        <v>1189</v>
      </c>
      <c r="D496" s="1" t="s">
        <v>242</v>
      </c>
      <c r="E496" s="1">
        <v>22</v>
      </c>
      <c r="F496" s="1">
        <v>1998</v>
      </c>
      <c r="G496" s="1">
        <v>15.86</v>
      </c>
      <c r="H496" s="3">
        <f t="shared" si="49"/>
        <v>503</v>
      </c>
      <c r="I496" s="1">
        <v>36.32</v>
      </c>
      <c r="J496" s="3">
        <f t="shared" si="50"/>
        <v>622</v>
      </c>
      <c r="K496" s="1">
        <v>43.22</v>
      </c>
      <c r="L496" s="1">
        <v>83.85</v>
      </c>
      <c r="M496" s="9">
        <f t="shared" si="54"/>
        <v>374</v>
      </c>
      <c r="N496" s="1">
        <v>693.97</v>
      </c>
      <c r="O496" s="1">
        <v>169.85</v>
      </c>
      <c r="P496" s="1">
        <v>14.96</v>
      </c>
      <c r="Q496" s="1">
        <v>16.7</v>
      </c>
      <c r="R496" s="1">
        <v>89.44</v>
      </c>
      <c r="S496" s="1">
        <v>15.88</v>
      </c>
      <c r="T496" s="3">
        <f t="shared" si="51"/>
        <v>552</v>
      </c>
      <c r="U496" s="1">
        <v>18.07</v>
      </c>
      <c r="V496" s="1">
        <v>88.66</v>
      </c>
      <c r="W496" s="9">
        <f t="shared" si="52"/>
        <v>369</v>
      </c>
      <c r="X496" s="1">
        <v>5.0199999999999996</v>
      </c>
      <c r="Y496" s="1">
        <v>6.75</v>
      </c>
      <c r="Z496" s="1">
        <v>72.849999999999994</v>
      </c>
      <c r="AA496" s="1">
        <v>0.05</v>
      </c>
      <c r="AB496" s="1">
        <v>-0.03</v>
      </c>
      <c r="AC496" s="1">
        <v>-0.03</v>
      </c>
      <c r="AD496" s="1">
        <v>0.52</v>
      </c>
      <c r="AE496" s="1">
        <v>2.7</v>
      </c>
      <c r="AF496" s="1">
        <v>0.46</v>
      </c>
      <c r="AG496" s="1">
        <v>0.16</v>
      </c>
      <c r="AH496" s="3">
        <f t="shared" si="53"/>
        <v>522</v>
      </c>
      <c r="AI496" s="1">
        <v>2.91</v>
      </c>
      <c r="AJ496" s="1" t="s">
        <v>46</v>
      </c>
      <c r="AK496" s="1">
        <v>2021</v>
      </c>
      <c r="AL496" s="3">
        <f>$H$1*H496+$J$1*J496+$T$1*T496+$AH$1*AH496</f>
        <v>562.6</v>
      </c>
      <c r="AM496" s="12">
        <f t="shared" si="55"/>
        <v>494</v>
      </c>
    </row>
    <row r="497" spans="1:39" x14ac:dyDescent="0.35">
      <c r="A497" s="1" t="s">
        <v>1547</v>
      </c>
      <c r="B497" s="1" t="s">
        <v>646</v>
      </c>
      <c r="C497" s="1" t="s">
        <v>1189</v>
      </c>
      <c r="D497" s="1" t="s">
        <v>127</v>
      </c>
      <c r="E497" s="1">
        <v>27</v>
      </c>
      <c r="F497" s="1">
        <v>1993</v>
      </c>
      <c r="G497" s="1">
        <v>17.04</v>
      </c>
      <c r="H497" s="3">
        <f t="shared" si="49"/>
        <v>465</v>
      </c>
      <c r="I497" s="1">
        <v>56.77</v>
      </c>
      <c r="J497" s="3">
        <f t="shared" si="50"/>
        <v>293</v>
      </c>
      <c r="K497" s="1">
        <v>65.459999999999994</v>
      </c>
      <c r="L497" s="1">
        <v>86.83</v>
      </c>
      <c r="M497" s="9">
        <f t="shared" si="54"/>
        <v>209</v>
      </c>
      <c r="N497" s="1">
        <v>1102.72</v>
      </c>
      <c r="O497" s="1">
        <v>301.17</v>
      </c>
      <c r="P497" s="1">
        <v>22.44</v>
      </c>
      <c r="Q497" s="1">
        <v>24.5</v>
      </c>
      <c r="R497" s="1">
        <v>90.87</v>
      </c>
      <c r="S497" s="1">
        <v>24.8</v>
      </c>
      <c r="T497" s="3">
        <f t="shared" si="51"/>
        <v>295</v>
      </c>
      <c r="U497" s="1">
        <v>27.48</v>
      </c>
      <c r="V497" s="1">
        <v>90.44</v>
      </c>
      <c r="W497" s="9">
        <f t="shared" si="52"/>
        <v>257</v>
      </c>
      <c r="X497" s="1">
        <v>8.33</v>
      </c>
      <c r="Y497" s="1">
        <v>11.47</v>
      </c>
      <c r="Z497" s="1">
        <v>73.62</v>
      </c>
      <c r="AA497" s="1">
        <v>0.08</v>
      </c>
      <c r="AB497" s="1">
        <v>0.12</v>
      </c>
      <c r="AC497" s="1">
        <v>0.14000000000000001</v>
      </c>
      <c r="AD497" s="1">
        <v>0.63</v>
      </c>
      <c r="AE497" s="1">
        <v>7.25</v>
      </c>
      <c r="AF497" s="1">
        <v>0.55000000000000004</v>
      </c>
      <c r="AG497" s="1">
        <v>-0.05</v>
      </c>
      <c r="AH497" s="3">
        <f t="shared" si="53"/>
        <v>1138</v>
      </c>
      <c r="AI497" s="1">
        <v>6.42</v>
      </c>
      <c r="AJ497" s="1" t="s">
        <v>46</v>
      </c>
      <c r="AK497" s="1">
        <v>2021</v>
      </c>
      <c r="AL497" s="3">
        <f>$H$1*H497+$J$1*J497+$T$1*T497+$AH$1*AH497</f>
        <v>564.20000000000005</v>
      </c>
      <c r="AM497" s="12">
        <f t="shared" si="55"/>
        <v>495</v>
      </c>
    </row>
    <row r="498" spans="1:39" x14ac:dyDescent="0.35">
      <c r="A498" s="1" t="s">
        <v>331</v>
      </c>
      <c r="B498" s="1" t="s">
        <v>57</v>
      </c>
      <c r="C498" s="1" t="s">
        <v>26</v>
      </c>
      <c r="D498" s="1" t="s">
        <v>164</v>
      </c>
      <c r="E498" s="1">
        <v>22</v>
      </c>
      <c r="F498" s="1">
        <v>1997</v>
      </c>
      <c r="G498" s="1">
        <v>21.07</v>
      </c>
      <c r="H498" s="3">
        <f t="shared" si="49"/>
        <v>338</v>
      </c>
      <c r="I498" s="1">
        <v>37.46</v>
      </c>
      <c r="J498" s="3">
        <f t="shared" si="50"/>
        <v>590</v>
      </c>
      <c r="K498" s="1">
        <v>48.06</v>
      </c>
      <c r="L498" s="1">
        <v>77.84</v>
      </c>
      <c r="M498" s="9">
        <f t="shared" si="54"/>
        <v>687</v>
      </c>
      <c r="N498" s="1">
        <v>582.01</v>
      </c>
      <c r="O498" s="1">
        <v>192.66</v>
      </c>
      <c r="P498" s="1">
        <v>21.22</v>
      </c>
      <c r="Q498" s="1">
        <v>23.88</v>
      </c>
      <c r="R498" s="1">
        <v>89.12</v>
      </c>
      <c r="S498" s="1">
        <v>11.06</v>
      </c>
      <c r="T498" s="3">
        <f t="shared" si="51"/>
        <v>778</v>
      </c>
      <c r="U498" s="1">
        <v>13.53</v>
      </c>
      <c r="V498" s="1">
        <v>80.97</v>
      </c>
      <c r="W498" s="9">
        <f t="shared" si="52"/>
        <v>762</v>
      </c>
      <c r="X498" s="1">
        <v>3.7</v>
      </c>
      <c r="Y498" s="1">
        <v>7.86</v>
      </c>
      <c r="Z498" s="1">
        <v>46.33</v>
      </c>
      <c r="AA498" s="1">
        <v>0.37</v>
      </c>
      <c r="AB498" s="1">
        <v>0.37</v>
      </c>
      <c r="AC498" s="1">
        <v>-0.05</v>
      </c>
      <c r="AD498" s="1">
        <v>3.43</v>
      </c>
      <c r="AE498" s="1">
        <v>1.9</v>
      </c>
      <c r="AF498" s="1">
        <v>1.99</v>
      </c>
      <c r="AG498" s="1">
        <v>0.23</v>
      </c>
      <c r="AH498" s="3">
        <f t="shared" si="53"/>
        <v>433</v>
      </c>
      <c r="AI498" s="1">
        <v>3.74</v>
      </c>
      <c r="AJ498" s="1" t="s">
        <v>50</v>
      </c>
      <c r="AK498" s="1">
        <v>2021</v>
      </c>
      <c r="AL498" s="3">
        <f>$H$1*H498+$J$1*J498+$T$1*T498+$AH$1*AH498</f>
        <v>564.70000000000005</v>
      </c>
      <c r="AM498" s="12">
        <f t="shared" si="55"/>
        <v>496</v>
      </c>
    </row>
    <row r="499" spans="1:39" x14ac:dyDescent="0.35">
      <c r="A499" s="1" t="s">
        <v>179</v>
      </c>
      <c r="B499" s="1" t="s">
        <v>81</v>
      </c>
      <c r="C499" s="1" t="s">
        <v>26</v>
      </c>
      <c r="D499" s="1" t="s">
        <v>180</v>
      </c>
      <c r="E499" s="1">
        <v>32</v>
      </c>
      <c r="F499" s="1">
        <v>1988</v>
      </c>
      <c r="G499" s="1">
        <v>18.12</v>
      </c>
      <c r="H499" s="3">
        <f t="shared" si="49"/>
        <v>425</v>
      </c>
      <c r="I499" s="1">
        <v>31.26</v>
      </c>
      <c r="J499" s="3">
        <f t="shared" si="50"/>
        <v>734</v>
      </c>
      <c r="K499" s="1">
        <v>41.31</v>
      </c>
      <c r="L499" s="1">
        <v>75.47</v>
      </c>
      <c r="M499" s="9">
        <f t="shared" si="54"/>
        <v>813</v>
      </c>
      <c r="N499" s="1">
        <v>641.44000000000005</v>
      </c>
      <c r="O499" s="1">
        <v>128.76</v>
      </c>
      <c r="P499" s="1">
        <v>11.6</v>
      </c>
      <c r="Q499" s="1">
        <v>14.49</v>
      </c>
      <c r="R499" s="1">
        <v>81.3</v>
      </c>
      <c r="S499" s="1">
        <v>12.71</v>
      </c>
      <c r="T499" s="3">
        <f t="shared" si="51"/>
        <v>684</v>
      </c>
      <c r="U499" s="1">
        <v>15.35</v>
      </c>
      <c r="V499" s="1">
        <v>82.46</v>
      </c>
      <c r="W499" s="9">
        <f t="shared" si="52"/>
        <v>698</v>
      </c>
      <c r="X499" s="1">
        <v>6.05</v>
      </c>
      <c r="Y499" s="1">
        <v>8.99</v>
      </c>
      <c r="Z499" s="1">
        <v>67.16</v>
      </c>
      <c r="AA499" s="1">
        <v>0.28999999999999998</v>
      </c>
      <c r="AB499" s="1">
        <v>0.34</v>
      </c>
      <c r="AC499" s="1">
        <v>0.08</v>
      </c>
      <c r="AD499" s="1">
        <v>2.14</v>
      </c>
      <c r="AE499" s="1">
        <v>2.5099999999999998</v>
      </c>
      <c r="AF499" s="1">
        <v>1.23</v>
      </c>
      <c r="AG499" s="1">
        <v>0.36</v>
      </c>
      <c r="AH499" s="3">
        <f t="shared" si="53"/>
        <v>315</v>
      </c>
      <c r="AI499" s="1">
        <v>3.79</v>
      </c>
      <c r="AJ499" s="1" t="s">
        <v>50</v>
      </c>
      <c r="AK499" s="1">
        <v>2021</v>
      </c>
      <c r="AL499" s="3">
        <f>$H$1*H499+$J$1*J499+$T$1*T499+$AH$1*AH499</f>
        <v>564.9</v>
      </c>
      <c r="AM499" s="12">
        <f t="shared" si="55"/>
        <v>497</v>
      </c>
    </row>
    <row r="500" spans="1:39" x14ac:dyDescent="0.35">
      <c r="A500" s="1" t="s">
        <v>1548</v>
      </c>
      <c r="B500" s="1" t="s">
        <v>81</v>
      </c>
      <c r="C500" s="1" t="s">
        <v>1207</v>
      </c>
      <c r="D500" s="1" t="s">
        <v>152</v>
      </c>
      <c r="E500" s="1">
        <v>25</v>
      </c>
      <c r="F500" s="1">
        <v>1995</v>
      </c>
      <c r="G500" s="1">
        <v>30.92</v>
      </c>
      <c r="H500" s="3">
        <f t="shared" si="49"/>
        <v>58</v>
      </c>
      <c r="I500" s="1">
        <v>41.68</v>
      </c>
      <c r="J500" s="3">
        <f t="shared" si="50"/>
        <v>499</v>
      </c>
      <c r="K500" s="1">
        <v>48.97</v>
      </c>
      <c r="L500" s="1">
        <v>84.9</v>
      </c>
      <c r="M500" s="9">
        <f t="shared" si="54"/>
        <v>306</v>
      </c>
      <c r="N500" s="1">
        <v>994.53</v>
      </c>
      <c r="O500" s="1">
        <v>270.33999999999997</v>
      </c>
      <c r="P500" s="1">
        <v>7.69</v>
      </c>
      <c r="Q500" s="1">
        <v>9.06</v>
      </c>
      <c r="R500" s="1">
        <v>84.69</v>
      </c>
      <c r="S500" s="1">
        <v>23.06</v>
      </c>
      <c r="T500" s="3">
        <f t="shared" si="51"/>
        <v>320</v>
      </c>
      <c r="U500" s="1">
        <v>25.39</v>
      </c>
      <c r="V500" s="1">
        <v>91.08</v>
      </c>
      <c r="W500" s="9">
        <f t="shared" si="52"/>
        <v>215</v>
      </c>
      <c r="X500" s="1">
        <v>10.66</v>
      </c>
      <c r="Y500" s="1">
        <v>13.96</v>
      </c>
      <c r="Z500" s="1">
        <v>76.72</v>
      </c>
      <c r="AA500" s="1">
        <v>-0.08</v>
      </c>
      <c r="AB500" s="1">
        <v>-0.04</v>
      </c>
      <c r="AC500" s="1">
        <v>-7.0000000000000007E-2</v>
      </c>
      <c r="AD500" s="1">
        <v>0.2</v>
      </c>
      <c r="AE500" s="1">
        <v>2.69</v>
      </c>
      <c r="AF500" s="1">
        <v>0.43</v>
      </c>
      <c r="AG500" s="1">
        <v>-0.01</v>
      </c>
      <c r="AH500" s="3">
        <f t="shared" si="53"/>
        <v>1015</v>
      </c>
      <c r="AI500" s="1">
        <v>3.46</v>
      </c>
      <c r="AJ500" s="1" t="s">
        <v>50</v>
      </c>
      <c r="AK500" s="1">
        <v>2021</v>
      </c>
      <c r="AL500" s="3">
        <f>$H$1*H500+$J$1*J500+$T$1*T500+$AH$1*AH500</f>
        <v>564.95000000000005</v>
      </c>
      <c r="AM500" s="12">
        <f t="shared" si="55"/>
        <v>498</v>
      </c>
    </row>
    <row r="501" spans="1:39" x14ac:dyDescent="0.35">
      <c r="A501" s="1" t="s">
        <v>1549</v>
      </c>
      <c r="B501" s="1" t="s">
        <v>404</v>
      </c>
      <c r="C501" s="1" t="s">
        <v>1189</v>
      </c>
      <c r="D501" s="1" t="s">
        <v>349</v>
      </c>
      <c r="E501" s="1">
        <v>19</v>
      </c>
      <c r="F501" s="1">
        <v>2001</v>
      </c>
      <c r="G501" s="1">
        <v>2.88</v>
      </c>
      <c r="H501" s="3">
        <f t="shared" si="49"/>
        <v>998</v>
      </c>
      <c r="I501" s="1">
        <v>66.22</v>
      </c>
      <c r="J501" s="3">
        <f t="shared" si="50"/>
        <v>245</v>
      </c>
      <c r="K501" s="1">
        <v>74.03</v>
      </c>
      <c r="L501" s="1">
        <v>89.27</v>
      </c>
      <c r="M501" s="9">
        <f t="shared" si="54"/>
        <v>105</v>
      </c>
      <c r="N501" s="1">
        <v>1291.6400000000001</v>
      </c>
      <c r="O501" s="1">
        <v>183.19</v>
      </c>
      <c r="P501" s="1">
        <v>26.23</v>
      </c>
      <c r="Q501" s="1">
        <v>27.51</v>
      </c>
      <c r="R501" s="1">
        <v>94.91</v>
      </c>
      <c r="S501" s="1">
        <v>30.06</v>
      </c>
      <c r="T501" s="3">
        <f t="shared" si="51"/>
        <v>231</v>
      </c>
      <c r="U501" s="1">
        <v>33.49</v>
      </c>
      <c r="V501" s="1">
        <v>89.66</v>
      </c>
      <c r="W501" s="9">
        <f t="shared" si="52"/>
        <v>311</v>
      </c>
      <c r="X501" s="1">
        <v>9.69</v>
      </c>
      <c r="Y501" s="1">
        <v>12.32</v>
      </c>
      <c r="Z501" s="1">
        <v>77.709999999999994</v>
      </c>
      <c r="AA501" s="1">
        <v>-0.08</v>
      </c>
      <c r="AB501" s="1">
        <v>0.09</v>
      </c>
      <c r="AC501" s="1">
        <v>-0.03</v>
      </c>
      <c r="AD501" s="1">
        <v>1.05</v>
      </c>
      <c r="AE501" s="1">
        <v>5.14</v>
      </c>
      <c r="AF501" s="1">
        <v>0.39</v>
      </c>
      <c r="AG501" s="1">
        <v>-0.03</v>
      </c>
      <c r="AH501" s="3">
        <f t="shared" si="53"/>
        <v>1074</v>
      </c>
      <c r="AI501" s="1">
        <v>3.06</v>
      </c>
      <c r="AJ501" s="1" t="s">
        <v>46</v>
      </c>
      <c r="AK501" s="1">
        <v>2021</v>
      </c>
      <c r="AL501" s="3">
        <f>$H$1*H501+$J$1*J501+$T$1*T501+$AH$1*AH501</f>
        <v>565.5</v>
      </c>
      <c r="AM501" s="12">
        <f t="shared" si="55"/>
        <v>499</v>
      </c>
    </row>
    <row r="502" spans="1:39" x14ac:dyDescent="0.35">
      <c r="A502" s="1" t="s">
        <v>1550</v>
      </c>
      <c r="B502" s="1" t="s">
        <v>81</v>
      </c>
      <c r="C502" s="1" t="s">
        <v>1203</v>
      </c>
      <c r="D502" s="1" t="s">
        <v>174</v>
      </c>
      <c r="E502" s="1">
        <v>31</v>
      </c>
      <c r="F502" s="1">
        <v>1989</v>
      </c>
      <c r="G502" s="1">
        <v>16.27</v>
      </c>
      <c r="H502" s="3">
        <f t="shared" si="49"/>
        <v>489</v>
      </c>
      <c r="I502" s="1">
        <v>45.59</v>
      </c>
      <c r="J502" s="3">
        <f t="shared" si="50"/>
        <v>427</v>
      </c>
      <c r="K502" s="1">
        <v>52.75</v>
      </c>
      <c r="L502" s="1">
        <v>86.18</v>
      </c>
      <c r="M502" s="9">
        <f t="shared" si="54"/>
        <v>245</v>
      </c>
      <c r="N502" s="1">
        <v>883.1</v>
      </c>
      <c r="O502" s="1">
        <v>228.04</v>
      </c>
      <c r="P502" s="1">
        <v>17.600000000000001</v>
      </c>
      <c r="Q502" s="1">
        <v>19.52</v>
      </c>
      <c r="R502" s="1">
        <v>90.36</v>
      </c>
      <c r="S502" s="1">
        <v>20.95</v>
      </c>
      <c r="T502" s="3">
        <f t="shared" si="51"/>
        <v>370</v>
      </c>
      <c r="U502" s="1">
        <v>23.19</v>
      </c>
      <c r="V502" s="1">
        <v>90.69</v>
      </c>
      <c r="W502" s="9">
        <f t="shared" si="52"/>
        <v>243</v>
      </c>
      <c r="X502" s="1">
        <v>6.49</v>
      </c>
      <c r="Y502" s="1">
        <v>9.2200000000000006</v>
      </c>
      <c r="Z502" s="1">
        <v>70.97</v>
      </c>
      <c r="AA502" s="1">
        <v>0.12</v>
      </c>
      <c r="AB502" s="1">
        <v>0.03</v>
      </c>
      <c r="AC502" s="1">
        <v>-0.04</v>
      </c>
      <c r="AD502" s="1">
        <v>0.33</v>
      </c>
      <c r="AE502" s="1">
        <v>2.52</v>
      </c>
      <c r="AF502" s="1">
        <v>0.28999999999999998</v>
      </c>
      <c r="AG502" s="1">
        <v>0.02</v>
      </c>
      <c r="AH502" s="3">
        <f t="shared" si="53"/>
        <v>916</v>
      </c>
      <c r="AI502" s="1">
        <v>2.76</v>
      </c>
      <c r="AJ502" s="1" t="s">
        <v>50</v>
      </c>
      <c r="AK502" s="1">
        <v>2021</v>
      </c>
      <c r="AL502" s="3">
        <f>$H$1*H502+$J$1*J502+$T$1*T502+$AH$1*AH502</f>
        <v>565.65000000000009</v>
      </c>
      <c r="AM502" s="12">
        <f t="shared" si="55"/>
        <v>500</v>
      </c>
    </row>
    <row r="503" spans="1:39" x14ac:dyDescent="0.35">
      <c r="A503" s="1" t="s">
        <v>47</v>
      </c>
      <c r="B503" s="1" t="s">
        <v>48</v>
      </c>
      <c r="C503" s="1" t="s">
        <v>26</v>
      </c>
      <c r="D503" s="1" t="s">
        <v>49</v>
      </c>
      <c r="E503" s="1">
        <v>29</v>
      </c>
      <c r="F503" s="1">
        <v>1991</v>
      </c>
      <c r="G503" s="1">
        <v>26.47</v>
      </c>
      <c r="H503" s="3">
        <f t="shared" si="49"/>
        <v>185</v>
      </c>
      <c r="I503" s="1">
        <v>29.6</v>
      </c>
      <c r="J503" s="3">
        <f t="shared" si="50"/>
        <v>784</v>
      </c>
      <c r="K503" s="1">
        <v>38.43</v>
      </c>
      <c r="L503" s="1">
        <v>76.92</v>
      </c>
      <c r="M503" s="9">
        <f t="shared" si="54"/>
        <v>734</v>
      </c>
      <c r="N503" s="1">
        <v>507.91</v>
      </c>
      <c r="O503" s="1">
        <v>101.63</v>
      </c>
      <c r="P503" s="1">
        <v>14.68</v>
      </c>
      <c r="Q503" s="1">
        <v>16.73</v>
      </c>
      <c r="R503" s="1">
        <v>87.14</v>
      </c>
      <c r="S503" s="1">
        <v>10.87</v>
      </c>
      <c r="T503" s="3">
        <f t="shared" si="51"/>
        <v>789</v>
      </c>
      <c r="U503" s="1">
        <v>13.43</v>
      </c>
      <c r="V503" s="1">
        <v>79.98</v>
      </c>
      <c r="W503" s="9">
        <f t="shared" si="52"/>
        <v>815</v>
      </c>
      <c r="X503" s="1">
        <v>3.24</v>
      </c>
      <c r="Y503" s="1">
        <v>5.57</v>
      </c>
      <c r="Z503" s="1">
        <v>57.17</v>
      </c>
      <c r="AA503" s="1">
        <v>0.23</v>
      </c>
      <c r="AB503" s="1">
        <v>0.1</v>
      </c>
      <c r="AC503" s="1">
        <v>-7.0000000000000007E-2</v>
      </c>
      <c r="AD503" s="1">
        <v>1.39</v>
      </c>
      <c r="AE503" s="1">
        <v>1.83</v>
      </c>
      <c r="AF503" s="1">
        <v>1.72</v>
      </c>
      <c r="AG503" s="1">
        <v>0.5</v>
      </c>
      <c r="AH503" s="3">
        <f t="shared" si="53"/>
        <v>252</v>
      </c>
      <c r="AI503" s="1">
        <v>2.65</v>
      </c>
      <c r="AJ503" s="1" t="s">
        <v>50</v>
      </c>
      <c r="AK503" s="1">
        <v>2021</v>
      </c>
      <c r="AL503" s="3">
        <f>$H$1*H503+$J$1*J503+$T$1*T503+$AH$1*AH503</f>
        <v>565.75</v>
      </c>
      <c r="AM503" s="12">
        <f t="shared" si="55"/>
        <v>501</v>
      </c>
    </row>
    <row r="504" spans="1:39" x14ac:dyDescent="0.35">
      <c r="A504" s="1" t="s">
        <v>1551</v>
      </c>
      <c r="B504" s="1" t="s">
        <v>81</v>
      </c>
      <c r="C504" s="1" t="s">
        <v>1207</v>
      </c>
      <c r="D504" s="1" t="s">
        <v>259</v>
      </c>
      <c r="E504" s="1">
        <v>25</v>
      </c>
      <c r="F504" s="1">
        <v>1995</v>
      </c>
      <c r="G504" s="1">
        <v>28.26</v>
      </c>
      <c r="H504" s="3">
        <f t="shared" si="49"/>
        <v>135</v>
      </c>
      <c r="I504" s="1">
        <v>30.68</v>
      </c>
      <c r="J504" s="3">
        <f t="shared" si="50"/>
        <v>752</v>
      </c>
      <c r="K504" s="1">
        <v>44.66</v>
      </c>
      <c r="L504" s="1">
        <v>68.63</v>
      </c>
      <c r="M504" s="9">
        <f t="shared" si="54"/>
        <v>1095</v>
      </c>
      <c r="N504" s="1">
        <v>552.33000000000004</v>
      </c>
      <c r="O504" s="1">
        <v>239.02</v>
      </c>
      <c r="P504" s="1">
        <v>14.53</v>
      </c>
      <c r="Q504" s="1">
        <v>17.59</v>
      </c>
      <c r="R504" s="1">
        <v>81.92</v>
      </c>
      <c r="S504" s="1">
        <v>11.93</v>
      </c>
      <c r="T504" s="3">
        <f t="shared" si="51"/>
        <v>731</v>
      </c>
      <c r="U504" s="1">
        <v>15.31</v>
      </c>
      <c r="V504" s="1">
        <v>77.38</v>
      </c>
      <c r="W504" s="9">
        <f t="shared" si="52"/>
        <v>921</v>
      </c>
      <c r="X504" s="1">
        <v>3.52</v>
      </c>
      <c r="Y504" s="1">
        <v>7.97</v>
      </c>
      <c r="Z504" s="1">
        <v>45.35</v>
      </c>
      <c r="AA504" s="1">
        <v>0.04</v>
      </c>
      <c r="AB504" s="1">
        <v>0.17</v>
      </c>
      <c r="AC504" s="1">
        <v>-0.05</v>
      </c>
      <c r="AD504" s="1">
        <v>0.68</v>
      </c>
      <c r="AE504" s="1">
        <v>3.43</v>
      </c>
      <c r="AF504" s="1">
        <v>0.97</v>
      </c>
      <c r="AG504" s="1">
        <v>0.3</v>
      </c>
      <c r="AH504" s="3">
        <f t="shared" si="53"/>
        <v>356</v>
      </c>
      <c r="AI504" s="1">
        <v>4.04</v>
      </c>
      <c r="AJ504" s="1" t="s">
        <v>50</v>
      </c>
      <c r="AK504" s="1">
        <v>2021</v>
      </c>
      <c r="AL504" s="3">
        <f>$H$1*H504+$J$1*J504+$T$1*T504+$AH$1*AH504</f>
        <v>566.25</v>
      </c>
      <c r="AM504" s="12">
        <f t="shared" si="55"/>
        <v>502</v>
      </c>
    </row>
    <row r="505" spans="1:39" x14ac:dyDescent="0.35">
      <c r="A505" s="1" t="s">
        <v>1552</v>
      </c>
      <c r="B505" s="1" t="s">
        <v>1553</v>
      </c>
      <c r="C505" s="1" t="s">
        <v>1189</v>
      </c>
      <c r="D505" s="1" t="s">
        <v>145</v>
      </c>
      <c r="E505" s="1">
        <v>28</v>
      </c>
      <c r="F505" s="1">
        <v>1991</v>
      </c>
      <c r="G505" s="1">
        <v>16.45</v>
      </c>
      <c r="H505" s="3">
        <f t="shared" si="49"/>
        <v>480</v>
      </c>
      <c r="I505" s="1">
        <v>36.65</v>
      </c>
      <c r="J505" s="3">
        <f t="shared" si="50"/>
        <v>615</v>
      </c>
      <c r="K505" s="1">
        <v>43.19</v>
      </c>
      <c r="L505" s="1">
        <v>85.05</v>
      </c>
      <c r="M505" s="9">
        <f t="shared" si="54"/>
        <v>297</v>
      </c>
      <c r="N505" s="1">
        <v>714.88</v>
      </c>
      <c r="O505" s="1">
        <v>192.15</v>
      </c>
      <c r="P505" s="1">
        <v>14.12</v>
      </c>
      <c r="Q505" s="1">
        <v>15.79</v>
      </c>
      <c r="R505" s="1">
        <v>88.85</v>
      </c>
      <c r="S505" s="1">
        <v>16.79</v>
      </c>
      <c r="T505" s="3">
        <f t="shared" si="51"/>
        <v>512</v>
      </c>
      <c r="U505" s="1">
        <v>18.809999999999999</v>
      </c>
      <c r="V505" s="1">
        <v>88.88</v>
      </c>
      <c r="W505" s="9">
        <f t="shared" si="52"/>
        <v>354</v>
      </c>
      <c r="X505" s="1">
        <v>5.23</v>
      </c>
      <c r="Y505" s="1">
        <v>6.97</v>
      </c>
      <c r="Z505" s="1">
        <v>75.709999999999994</v>
      </c>
      <c r="AA505" s="1">
        <v>-0.02</v>
      </c>
      <c r="AB505" s="1">
        <v>-0.06</v>
      </c>
      <c r="AC505" s="1">
        <v>-0.04</v>
      </c>
      <c r="AD505" s="1">
        <v>0.35</v>
      </c>
      <c r="AE505" s="1">
        <v>3.45</v>
      </c>
      <c r="AF505" s="1">
        <v>0.28999999999999998</v>
      </c>
      <c r="AG505" s="1">
        <v>0.12</v>
      </c>
      <c r="AH505" s="3">
        <f t="shared" si="53"/>
        <v>588</v>
      </c>
      <c r="AI505" s="1">
        <v>3.28</v>
      </c>
      <c r="AJ505" s="1" t="s">
        <v>79</v>
      </c>
      <c r="AK505" s="1">
        <v>2021</v>
      </c>
      <c r="AL505" s="3">
        <f>$H$1*H505+$J$1*J505+$T$1*T505+$AH$1*AH505</f>
        <v>567.65</v>
      </c>
      <c r="AM505" s="12">
        <f t="shared" si="55"/>
        <v>503</v>
      </c>
    </row>
    <row r="506" spans="1:39" x14ac:dyDescent="0.35">
      <c r="A506" s="1" t="s">
        <v>1554</v>
      </c>
      <c r="B506" s="1" t="s">
        <v>57</v>
      </c>
      <c r="C506" s="1" t="s">
        <v>1189</v>
      </c>
      <c r="D506" s="1" t="s">
        <v>283</v>
      </c>
      <c r="E506" s="1">
        <v>18</v>
      </c>
      <c r="F506" s="1">
        <v>2002</v>
      </c>
      <c r="G506" s="1">
        <v>0.48</v>
      </c>
      <c r="H506" s="3">
        <f t="shared" si="49"/>
        <v>1171</v>
      </c>
      <c r="I506" s="1">
        <v>70.08</v>
      </c>
      <c r="J506" s="3">
        <f t="shared" si="50"/>
        <v>224</v>
      </c>
      <c r="K506" s="1">
        <v>79.91</v>
      </c>
      <c r="L506" s="1">
        <v>87.49</v>
      </c>
      <c r="M506" s="9">
        <f t="shared" si="54"/>
        <v>177</v>
      </c>
      <c r="N506" s="1">
        <v>1102.43</v>
      </c>
      <c r="O506" s="1">
        <v>162.49</v>
      </c>
      <c r="P506" s="1">
        <v>32.46</v>
      </c>
      <c r="Q506" s="1">
        <v>37.43</v>
      </c>
      <c r="R506" s="1">
        <v>86.62</v>
      </c>
      <c r="S506" s="1">
        <v>30.02</v>
      </c>
      <c r="T506" s="3">
        <f t="shared" si="51"/>
        <v>233</v>
      </c>
      <c r="U506" s="1">
        <v>32.590000000000003</v>
      </c>
      <c r="V506" s="1">
        <v>92.28</v>
      </c>
      <c r="W506" s="9">
        <f t="shared" si="52"/>
        <v>152</v>
      </c>
      <c r="X506" s="1">
        <v>5.01</v>
      </c>
      <c r="Y506" s="1">
        <v>7.41</v>
      </c>
      <c r="Z506" s="1">
        <v>66.760000000000005</v>
      </c>
      <c r="AA506" s="1">
        <v>-0.1</v>
      </c>
      <c r="AB506" s="1">
        <v>0.09</v>
      </c>
      <c r="AC506" s="1">
        <v>0</v>
      </c>
      <c r="AD506" s="1">
        <v>2.42</v>
      </c>
      <c r="AE506" s="1">
        <v>5.04</v>
      </c>
      <c r="AF506" s="1">
        <v>0.06</v>
      </c>
      <c r="AG506" s="1">
        <v>-0.02</v>
      </c>
      <c r="AH506" s="3">
        <f t="shared" si="53"/>
        <v>1047</v>
      </c>
      <c r="AI506" s="1">
        <v>2.41</v>
      </c>
      <c r="AJ506" s="1" t="s">
        <v>33</v>
      </c>
      <c r="AK506" s="1">
        <v>2021</v>
      </c>
      <c r="AL506" s="3">
        <f>$H$1*H506+$J$1*J506+$T$1*T506+$AH$1*AH506</f>
        <v>567.84999999999991</v>
      </c>
      <c r="AM506" s="12">
        <f t="shared" si="55"/>
        <v>504</v>
      </c>
    </row>
    <row r="507" spans="1:39" x14ac:dyDescent="0.35">
      <c r="A507" s="1" t="s">
        <v>1555</v>
      </c>
      <c r="B507" s="1" t="s">
        <v>57</v>
      </c>
      <c r="C507" s="1" t="s">
        <v>1189</v>
      </c>
      <c r="D507" s="1" t="s">
        <v>185</v>
      </c>
      <c r="E507" s="1">
        <v>19</v>
      </c>
      <c r="F507" s="1">
        <v>2000</v>
      </c>
      <c r="G507" s="1">
        <v>1.21</v>
      </c>
      <c r="H507" s="3">
        <f t="shared" si="49"/>
        <v>1089</v>
      </c>
      <c r="I507" s="1">
        <v>46.62</v>
      </c>
      <c r="J507" s="3">
        <f t="shared" si="50"/>
        <v>411</v>
      </c>
      <c r="K507" s="1">
        <v>56.78</v>
      </c>
      <c r="L507" s="1">
        <v>82.42</v>
      </c>
      <c r="M507" s="9">
        <f t="shared" si="54"/>
        <v>441</v>
      </c>
      <c r="N507" s="1">
        <v>929.91</v>
      </c>
      <c r="O507" s="1">
        <v>213.28</v>
      </c>
      <c r="P507" s="1">
        <v>15.76</v>
      </c>
      <c r="Q507" s="1">
        <v>18.39</v>
      </c>
      <c r="R507" s="1">
        <v>86.49</v>
      </c>
      <c r="S507" s="1">
        <v>23.37</v>
      </c>
      <c r="T507" s="3">
        <f t="shared" si="51"/>
        <v>315</v>
      </c>
      <c r="U507" s="1">
        <v>25.8</v>
      </c>
      <c r="V507" s="1">
        <v>90.2</v>
      </c>
      <c r="W507" s="9">
        <f t="shared" si="52"/>
        <v>274</v>
      </c>
      <c r="X507" s="1">
        <v>6.76</v>
      </c>
      <c r="Y507" s="1">
        <v>10.8</v>
      </c>
      <c r="Z507" s="1">
        <v>61.44</v>
      </c>
      <c r="AA507" s="1">
        <v>-0.02</v>
      </c>
      <c r="AB507" s="1">
        <v>0.33</v>
      </c>
      <c r="AC507" s="1">
        <v>-0.37</v>
      </c>
      <c r="AD507" s="1">
        <v>1.75</v>
      </c>
      <c r="AE507" s="1">
        <v>6.76</v>
      </c>
      <c r="AF507" s="1">
        <v>1.71</v>
      </c>
      <c r="AG507" s="1">
        <v>0.05</v>
      </c>
      <c r="AH507" s="3">
        <f t="shared" si="53"/>
        <v>788</v>
      </c>
      <c r="AI507" s="1">
        <v>5.89</v>
      </c>
      <c r="AJ507" s="1" t="s">
        <v>33</v>
      </c>
      <c r="AK507" s="1">
        <v>2021</v>
      </c>
      <c r="AL507" s="3">
        <f>$H$1*H507+$J$1*J507+$T$1*T507+$AH$1*AH507</f>
        <v>567.9</v>
      </c>
      <c r="AM507" s="12">
        <f t="shared" si="55"/>
        <v>505</v>
      </c>
    </row>
    <row r="508" spans="1:39" x14ac:dyDescent="0.35">
      <c r="A508" s="1" t="s">
        <v>1556</v>
      </c>
      <c r="B508" s="1" t="s">
        <v>119</v>
      </c>
      <c r="C508" s="1" t="s">
        <v>1189</v>
      </c>
      <c r="D508" s="1" t="s">
        <v>346</v>
      </c>
      <c r="E508" s="1">
        <v>29</v>
      </c>
      <c r="F508" s="1">
        <v>1991</v>
      </c>
      <c r="G508" s="1">
        <v>26.29</v>
      </c>
      <c r="H508" s="3">
        <f t="shared" si="49"/>
        <v>189</v>
      </c>
      <c r="I508" s="1">
        <v>39.22</v>
      </c>
      <c r="J508" s="3">
        <f t="shared" si="50"/>
        <v>551</v>
      </c>
      <c r="K508" s="1">
        <v>48.38</v>
      </c>
      <c r="L508" s="1">
        <v>81.010000000000005</v>
      </c>
      <c r="M508" s="9">
        <f t="shared" si="54"/>
        <v>511</v>
      </c>
      <c r="N508" s="1">
        <v>792.33</v>
      </c>
      <c r="O508" s="1">
        <v>254.05</v>
      </c>
      <c r="P508" s="1">
        <v>14.42</v>
      </c>
      <c r="Q508" s="1">
        <v>16.21</v>
      </c>
      <c r="R508" s="1">
        <v>88.8</v>
      </c>
      <c r="S508" s="1">
        <v>17.57</v>
      </c>
      <c r="T508" s="3">
        <f t="shared" si="51"/>
        <v>481</v>
      </c>
      <c r="U508" s="1">
        <v>20.59</v>
      </c>
      <c r="V508" s="1">
        <v>85.67</v>
      </c>
      <c r="W508" s="9">
        <f t="shared" si="52"/>
        <v>527</v>
      </c>
      <c r="X508" s="1">
        <v>6.65</v>
      </c>
      <c r="Y508" s="1">
        <v>9.93</v>
      </c>
      <c r="Z508" s="1">
        <v>66.55</v>
      </c>
      <c r="AA508" s="1">
        <v>0.04</v>
      </c>
      <c r="AB508" s="1">
        <v>0.1</v>
      </c>
      <c r="AC508" s="1">
        <v>0.06</v>
      </c>
      <c r="AD508" s="1">
        <v>0.8</v>
      </c>
      <c r="AE508" s="1">
        <v>3.96</v>
      </c>
      <c r="AF508" s="1">
        <v>0.46</v>
      </c>
      <c r="AG508" s="1">
        <v>0.05</v>
      </c>
      <c r="AH508" s="3">
        <f t="shared" si="53"/>
        <v>788</v>
      </c>
      <c r="AI508" s="1">
        <v>4.21</v>
      </c>
      <c r="AJ508" s="1" t="s">
        <v>46</v>
      </c>
      <c r="AK508" s="1">
        <v>2021</v>
      </c>
      <c r="AL508" s="3">
        <f>$H$1*H508+$J$1*J508+$T$1*T508+$AH$1*AH508</f>
        <v>568.4</v>
      </c>
      <c r="AM508" s="12">
        <f t="shared" si="55"/>
        <v>506</v>
      </c>
    </row>
    <row r="509" spans="1:39" x14ac:dyDescent="0.35">
      <c r="A509" s="1" t="s">
        <v>1557</v>
      </c>
      <c r="B509" s="1" t="s">
        <v>68</v>
      </c>
      <c r="C509" s="1" t="s">
        <v>1189</v>
      </c>
      <c r="D509" s="1" t="s">
        <v>220</v>
      </c>
      <c r="E509" s="1">
        <v>28</v>
      </c>
      <c r="F509" s="1">
        <v>1991</v>
      </c>
      <c r="G509" s="1">
        <v>19.63</v>
      </c>
      <c r="H509" s="3">
        <f t="shared" si="49"/>
        <v>385</v>
      </c>
      <c r="I509" s="1">
        <v>53.26</v>
      </c>
      <c r="J509" s="3">
        <f t="shared" si="50"/>
        <v>330</v>
      </c>
      <c r="K509" s="1">
        <v>64.290000000000006</v>
      </c>
      <c r="L509" s="1">
        <v>82.86</v>
      </c>
      <c r="M509" s="9">
        <f t="shared" si="54"/>
        <v>421</v>
      </c>
      <c r="N509" s="1">
        <v>896.75</v>
      </c>
      <c r="O509" s="1">
        <v>187.07</v>
      </c>
      <c r="P509" s="1">
        <v>25.8</v>
      </c>
      <c r="Q509" s="1">
        <v>29.41</v>
      </c>
      <c r="R509" s="1">
        <v>87.73</v>
      </c>
      <c r="S509" s="1">
        <v>22.52</v>
      </c>
      <c r="T509" s="3">
        <f t="shared" si="51"/>
        <v>330</v>
      </c>
      <c r="U509" s="1">
        <v>25.6</v>
      </c>
      <c r="V509" s="1">
        <v>88.01</v>
      </c>
      <c r="W509" s="9">
        <f t="shared" si="52"/>
        <v>409</v>
      </c>
      <c r="X509" s="1">
        <v>3.87</v>
      </c>
      <c r="Y509" s="1">
        <v>7.24</v>
      </c>
      <c r="Z509" s="1">
        <v>54.65</v>
      </c>
      <c r="AA509" s="1">
        <v>0.08</v>
      </c>
      <c r="AB509" s="1">
        <v>0.11</v>
      </c>
      <c r="AC509" s="1">
        <v>0.02</v>
      </c>
      <c r="AD509" s="1">
        <v>0.8</v>
      </c>
      <c r="AE509" s="1">
        <v>3.21</v>
      </c>
      <c r="AF509" s="1">
        <v>0.72</v>
      </c>
      <c r="AG509" s="1">
        <v>-0.04</v>
      </c>
      <c r="AH509" s="3">
        <f t="shared" si="53"/>
        <v>1108</v>
      </c>
      <c r="AI509" s="1">
        <v>4.4000000000000004</v>
      </c>
      <c r="AJ509" s="1" t="s">
        <v>46</v>
      </c>
      <c r="AK509" s="1">
        <v>2021</v>
      </c>
      <c r="AL509" s="3">
        <f>$H$1*H509+$J$1*J509+$T$1*T509+$AH$1*AH509</f>
        <v>568.9</v>
      </c>
      <c r="AM509" s="12">
        <f t="shared" si="55"/>
        <v>507</v>
      </c>
    </row>
    <row r="510" spans="1:39" x14ac:dyDescent="0.35">
      <c r="A510" s="1" t="s">
        <v>302</v>
      </c>
      <c r="B510" s="1" t="s">
        <v>57</v>
      </c>
      <c r="C510" s="1" t="s">
        <v>26</v>
      </c>
      <c r="D510" s="1" t="s">
        <v>123</v>
      </c>
      <c r="E510" s="1">
        <v>21</v>
      </c>
      <c r="F510" s="1">
        <v>1999</v>
      </c>
      <c r="G510" s="1">
        <v>26.43</v>
      </c>
      <c r="H510" s="3">
        <f t="shared" si="49"/>
        <v>187</v>
      </c>
      <c r="I510" s="1">
        <v>27.29</v>
      </c>
      <c r="J510" s="3">
        <f t="shared" si="50"/>
        <v>849</v>
      </c>
      <c r="K510" s="1">
        <v>35.76</v>
      </c>
      <c r="L510" s="1">
        <v>76</v>
      </c>
      <c r="M510" s="9">
        <f t="shared" si="54"/>
        <v>788</v>
      </c>
      <c r="N510" s="1">
        <v>472.66</v>
      </c>
      <c r="O510" s="1">
        <v>90.12</v>
      </c>
      <c r="P510" s="1">
        <v>13.52</v>
      </c>
      <c r="Q510" s="1">
        <v>15.68</v>
      </c>
      <c r="R510" s="1">
        <v>85.86</v>
      </c>
      <c r="S510" s="1">
        <v>10.56</v>
      </c>
      <c r="T510" s="3">
        <f t="shared" si="51"/>
        <v>802</v>
      </c>
      <c r="U510" s="1">
        <v>12.79</v>
      </c>
      <c r="V510" s="1">
        <v>83.76</v>
      </c>
      <c r="W510" s="9">
        <f t="shared" si="52"/>
        <v>633</v>
      </c>
      <c r="X510" s="1">
        <v>2.76</v>
      </c>
      <c r="Y510" s="1">
        <v>5.51</v>
      </c>
      <c r="Z510" s="1">
        <v>49.39</v>
      </c>
      <c r="AA510" s="1">
        <v>0.33</v>
      </c>
      <c r="AB510" s="1">
        <v>0.27</v>
      </c>
      <c r="AC510" s="1">
        <v>0.23</v>
      </c>
      <c r="AD510" s="1">
        <v>1.65</v>
      </c>
      <c r="AE510" s="1">
        <v>1.02</v>
      </c>
      <c r="AF510" s="1">
        <v>1.54</v>
      </c>
      <c r="AG510" s="1">
        <v>0.87</v>
      </c>
      <c r="AH510" s="3">
        <f t="shared" si="53"/>
        <v>177</v>
      </c>
      <c r="AI510" s="1">
        <v>2</v>
      </c>
      <c r="AJ510" s="1" t="s">
        <v>50</v>
      </c>
      <c r="AK510" s="1">
        <v>2021</v>
      </c>
      <c r="AL510" s="3">
        <f>$H$1*H510+$J$1*J510+$T$1*T510+$AH$1*AH510</f>
        <v>569.44999999999993</v>
      </c>
      <c r="AM510" s="12">
        <f t="shared" si="55"/>
        <v>508</v>
      </c>
    </row>
    <row r="511" spans="1:39" x14ac:dyDescent="0.35">
      <c r="A511" s="1" t="s">
        <v>1558</v>
      </c>
      <c r="B511" s="1" t="s">
        <v>44</v>
      </c>
      <c r="C511" s="1" t="s">
        <v>1207</v>
      </c>
      <c r="D511" s="1" t="s">
        <v>158</v>
      </c>
      <c r="E511" s="1">
        <v>21</v>
      </c>
      <c r="F511" s="1">
        <v>1999</v>
      </c>
      <c r="G511" s="1">
        <v>24.99</v>
      </c>
      <c r="H511" s="3">
        <f t="shared" si="49"/>
        <v>222</v>
      </c>
      <c r="I511" s="1">
        <v>41.63</v>
      </c>
      <c r="J511" s="3">
        <f t="shared" si="50"/>
        <v>501</v>
      </c>
      <c r="K511" s="1">
        <v>48.28</v>
      </c>
      <c r="L511" s="1">
        <v>86.16</v>
      </c>
      <c r="M511" s="9">
        <f t="shared" si="54"/>
        <v>247</v>
      </c>
      <c r="N511" s="1">
        <v>785.41</v>
      </c>
      <c r="O511" s="1">
        <v>211.49</v>
      </c>
      <c r="P511" s="1">
        <v>16.309999999999999</v>
      </c>
      <c r="Q511" s="1">
        <v>18</v>
      </c>
      <c r="R511" s="1">
        <v>91.07</v>
      </c>
      <c r="S511" s="1">
        <v>19.010000000000002</v>
      </c>
      <c r="T511" s="3">
        <f t="shared" si="51"/>
        <v>436</v>
      </c>
      <c r="U511" s="1">
        <v>21.33</v>
      </c>
      <c r="V511" s="1">
        <v>89.61</v>
      </c>
      <c r="W511" s="9">
        <f t="shared" si="52"/>
        <v>315</v>
      </c>
      <c r="X511" s="1">
        <v>5.36</v>
      </c>
      <c r="Y511" s="1">
        <v>7.34</v>
      </c>
      <c r="Z511" s="1">
        <v>71.39</v>
      </c>
      <c r="AA511" s="1">
        <v>0.14000000000000001</v>
      </c>
      <c r="AB511" s="1">
        <v>0.11</v>
      </c>
      <c r="AC511" s="1">
        <v>0.14000000000000001</v>
      </c>
      <c r="AD511" s="1">
        <v>0.23</v>
      </c>
      <c r="AE511" s="1">
        <v>2.73</v>
      </c>
      <c r="AF511" s="1">
        <v>0.09</v>
      </c>
      <c r="AG511" s="1">
        <v>0.03</v>
      </c>
      <c r="AH511" s="3">
        <f t="shared" si="53"/>
        <v>877</v>
      </c>
      <c r="AI511" s="1">
        <v>2.56</v>
      </c>
      <c r="AJ511" s="1" t="s">
        <v>33</v>
      </c>
      <c r="AK511" s="1">
        <v>2021</v>
      </c>
      <c r="AL511" s="3">
        <f>$H$1*H511+$J$1*J511+$T$1*T511+$AH$1*AH511</f>
        <v>569.65</v>
      </c>
      <c r="AM511" s="12">
        <f t="shared" si="55"/>
        <v>509</v>
      </c>
    </row>
    <row r="512" spans="1:39" x14ac:dyDescent="0.35">
      <c r="A512" s="1" t="s">
        <v>642</v>
      </c>
      <c r="B512" s="1" t="s">
        <v>68</v>
      </c>
      <c r="C512" s="1" t="s">
        <v>82</v>
      </c>
      <c r="D512" s="1" t="s">
        <v>88</v>
      </c>
      <c r="E512" s="1">
        <v>27</v>
      </c>
      <c r="F512" s="1">
        <v>1992</v>
      </c>
      <c r="G512" s="1">
        <v>21.66</v>
      </c>
      <c r="H512" s="3">
        <f t="shared" si="49"/>
        <v>319</v>
      </c>
      <c r="I512" s="1">
        <v>39.770000000000003</v>
      </c>
      <c r="J512" s="3">
        <f t="shared" si="50"/>
        <v>541</v>
      </c>
      <c r="K512" s="1">
        <v>48.62</v>
      </c>
      <c r="L512" s="1">
        <v>81.88</v>
      </c>
      <c r="M512" s="9">
        <f t="shared" si="54"/>
        <v>466</v>
      </c>
      <c r="N512" s="1">
        <v>693.99</v>
      </c>
      <c r="O512" s="1">
        <v>206.55</v>
      </c>
      <c r="P512" s="1">
        <v>20.100000000000001</v>
      </c>
      <c r="Q512" s="1">
        <v>21.91</v>
      </c>
      <c r="R512" s="1">
        <v>90.71</v>
      </c>
      <c r="S512" s="1">
        <v>14.22</v>
      </c>
      <c r="T512" s="3">
        <f t="shared" si="51"/>
        <v>611</v>
      </c>
      <c r="U512" s="1">
        <v>17.260000000000002</v>
      </c>
      <c r="V512" s="1">
        <v>82.46</v>
      </c>
      <c r="W512" s="9">
        <f t="shared" si="52"/>
        <v>698</v>
      </c>
      <c r="X512" s="1">
        <v>4.84</v>
      </c>
      <c r="Y512" s="1">
        <v>7.62</v>
      </c>
      <c r="Z512" s="1">
        <v>63.91</v>
      </c>
      <c r="AA512" s="1">
        <v>0.12</v>
      </c>
      <c r="AB512" s="1">
        <v>0.11</v>
      </c>
      <c r="AC512" s="1">
        <v>0.08</v>
      </c>
      <c r="AD512" s="1">
        <v>1.75</v>
      </c>
      <c r="AE512" s="1">
        <v>4.26</v>
      </c>
      <c r="AF512" s="1">
        <v>1.93</v>
      </c>
      <c r="AG512" s="1">
        <v>0.09</v>
      </c>
      <c r="AH512" s="3">
        <f t="shared" si="53"/>
        <v>653</v>
      </c>
      <c r="AI512" s="1">
        <v>5.4</v>
      </c>
      <c r="AJ512" s="1" t="s">
        <v>28</v>
      </c>
      <c r="AK512" s="1">
        <v>2021</v>
      </c>
      <c r="AL512" s="3">
        <f>$H$1*H512+$J$1*J512+$T$1*T512+$AH$1*AH512</f>
        <v>569.9</v>
      </c>
      <c r="AM512" s="12">
        <f t="shared" si="55"/>
        <v>510</v>
      </c>
    </row>
    <row r="513" spans="1:39" x14ac:dyDescent="0.35">
      <c r="A513" s="1" t="s">
        <v>1559</v>
      </c>
      <c r="B513" s="1" t="s">
        <v>189</v>
      </c>
      <c r="C513" s="1" t="s">
        <v>1189</v>
      </c>
      <c r="D513" s="1" t="s">
        <v>190</v>
      </c>
      <c r="E513" s="1">
        <v>18</v>
      </c>
      <c r="F513" s="1">
        <v>2002</v>
      </c>
      <c r="G513" s="1">
        <v>2.86</v>
      </c>
      <c r="H513" s="3">
        <f t="shared" si="49"/>
        <v>1000</v>
      </c>
      <c r="I513" s="1">
        <v>33.83</v>
      </c>
      <c r="J513" s="3">
        <f t="shared" si="50"/>
        <v>677</v>
      </c>
      <c r="K513" s="1">
        <v>38.869999999999997</v>
      </c>
      <c r="L513" s="1">
        <v>87.12</v>
      </c>
      <c r="M513" s="9">
        <f t="shared" si="54"/>
        <v>193</v>
      </c>
      <c r="N513" s="1">
        <v>669.57</v>
      </c>
      <c r="O513" s="1">
        <v>92.18</v>
      </c>
      <c r="P513" s="1">
        <v>12.92</v>
      </c>
      <c r="Q513" s="1">
        <v>13.65</v>
      </c>
      <c r="R513" s="1">
        <v>94.75</v>
      </c>
      <c r="S513" s="1">
        <v>14.23</v>
      </c>
      <c r="T513" s="3">
        <f t="shared" si="51"/>
        <v>609</v>
      </c>
      <c r="U513" s="1">
        <v>15.75</v>
      </c>
      <c r="V513" s="1">
        <v>90.98</v>
      </c>
      <c r="W513" s="9">
        <f t="shared" si="52"/>
        <v>220</v>
      </c>
      <c r="X513" s="1">
        <v>6.09</v>
      </c>
      <c r="Y513" s="1">
        <v>8.66</v>
      </c>
      <c r="Z513" s="1">
        <v>70.8</v>
      </c>
      <c r="AA513" s="1">
        <v>0.06</v>
      </c>
      <c r="AB513" s="1">
        <v>0.02</v>
      </c>
      <c r="AC513" s="1">
        <v>-0.04</v>
      </c>
      <c r="AD513" s="1">
        <v>0.74</v>
      </c>
      <c r="AE513" s="1">
        <v>2.12</v>
      </c>
      <c r="AF513" s="1">
        <v>1.1499999999999999</v>
      </c>
      <c r="AG513" s="1">
        <v>0.44</v>
      </c>
      <c r="AH513" s="3">
        <f t="shared" si="53"/>
        <v>269</v>
      </c>
      <c r="AI513" s="1">
        <v>2.4900000000000002</v>
      </c>
      <c r="AJ513" s="1" t="s">
        <v>33</v>
      </c>
      <c r="AK513" s="1">
        <v>2021</v>
      </c>
      <c r="AL513" s="3">
        <f>$H$1*H513+$J$1*J513+$T$1*T513+$AH$1*AH513</f>
        <v>569.9</v>
      </c>
      <c r="AM513" s="12">
        <f t="shared" si="55"/>
        <v>510</v>
      </c>
    </row>
    <row r="514" spans="1:39" x14ac:dyDescent="0.35">
      <c r="A514" s="1" t="s">
        <v>1560</v>
      </c>
      <c r="B514" s="1" t="s">
        <v>44</v>
      </c>
      <c r="C514" s="1" t="s">
        <v>1189</v>
      </c>
      <c r="D514" s="1" t="s">
        <v>111</v>
      </c>
      <c r="E514" s="1">
        <v>22</v>
      </c>
      <c r="F514" s="1">
        <v>1997</v>
      </c>
      <c r="G514" s="1">
        <v>3.47</v>
      </c>
      <c r="H514" s="3">
        <f t="shared" si="49"/>
        <v>964</v>
      </c>
      <c r="I514" s="1">
        <v>54.26</v>
      </c>
      <c r="J514" s="3">
        <f t="shared" si="50"/>
        <v>318</v>
      </c>
      <c r="K514" s="1">
        <v>67.180000000000007</v>
      </c>
      <c r="L514" s="1">
        <v>80.94</v>
      </c>
      <c r="M514" s="9">
        <f t="shared" si="54"/>
        <v>513</v>
      </c>
      <c r="N514" s="1">
        <v>1051.96</v>
      </c>
      <c r="O514" s="1">
        <v>176.05</v>
      </c>
      <c r="P514" s="1">
        <v>20.86</v>
      </c>
      <c r="Q514" s="1">
        <v>26.28</v>
      </c>
      <c r="R514" s="1">
        <v>79.23</v>
      </c>
      <c r="S514" s="1">
        <v>25.49</v>
      </c>
      <c r="T514" s="3">
        <f t="shared" si="51"/>
        <v>280</v>
      </c>
      <c r="U514" s="1">
        <v>29.15</v>
      </c>
      <c r="V514" s="1">
        <v>87.29</v>
      </c>
      <c r="W514" s="9">
        <f t="shared" si="52"/>
        <v>450</v>
      </c>
      <c r="X514" s="1">
        <v>7.17</v>
      </c>
      <c r="Y514" s="1">
        <v>9.61</v>
      </c>
      <c r="Z514" s="1">
        <v>73.5</v>
      </c>
      <c r="AA514" s="1">
        <v>-0.06</v>
      </c>
      <c r="AB514" s="1">
        <v>-7.0000000000000007E-2</v>
      </c>
      <c r="AC514" s="1">
        <v>-0.04</v>
      </c>
      <c r="AD514" s="1">
        <v>-0.08</v>
      </c>
      <c r="AE514" s="1">
        <v>3.67</v>
      </c>
      <c r="AF514" s="1">
        <v>-0.02</v>
      </c>
      <c r="AG514" s="1">
        <v>0</v>
      </c>
      <c r="AH514" s="3">
        <f t="shared" si="53"/>
        <v>976</v>
      </c>
      <c r="AI514" s="1">
        <v>2.37</v>
      </c>
      <c r="AJ514" s="1" t="s">
        <v>46</v>
      </c>
      <c r="AK514" s="1">
        <v>2021</v>
      </c>
      <c r="AL514" s="3">
        <f>$H$1*H514+$J$1*J514+$T$1*T514+$AH$1*AH514</f>
        <v>570.5</v>
      </c>
      <c r="AM514" s="12">
        <f t="shared" si="55"/>
        <v>512</v>
      </c>
    </row>
    <row r="515" spans="1:39" x14ac:dyDescent="0.35">
      <c r="A515" s="1" t="s">
        <v>952</v>
      </c>
      <c r="B515" s="1" t="s">
        <v>68</v>
      </c>
      <c r="C515" s="1" t="s">
        <v>82</v>
      </c>
      <c r="D515" s="1" t="s">
        <v>225</v>
      </c>
      <c r="E515" s="1">
        <v>19</v>
      </c>
      <c r="F515" s="1">
        <v>2000</v>
      </c>
      <c r="G515" s="1">
        <v>8.89</v>
      </c>
      <c r="H515" s="3">
        <f t="shared" ref="H515:H578" si="56">RANK(G515,$G$3:$G$1291)</f>
        <v>746</v>
      </c>
      <c r="I515" s="1">
        <v>36.01</v>
      </c>
      <c r="J515" s="3">
        <f t="shared" ref="J515:J578" si="57">IFERROR(RANK(I515,$I$3:$I$1291),9999)</f>
        <v>630</v>
      </c>
      <c r="K515" s="1">
        <v>50.04</v>
      </c>
      <c r="L515" s="1">
        <v>72.27</v>
      </c>
      <c r="M515" s="9">
        <f t="shared" si="54"/>
        <v>985</v>
      </c>
      <c r="N515" s="1">
        <v>621.37</v>
      </c>
      <c r="O515" s="1">
        <v>216.03</v>
      </c>
      <c r="P515" s="1">
        <v>19.88</v>
      </c>
      <c r="Q515" s="1">
        <v>22.82</v>
      </c>
      <c r="R515" s="1">
        <v>86.55</v>
      </c>
      <c r="S515" s="1">
        <v>12.58</v>
      </c>
      <c r="T515" s="3">
        <f t="shared" ref="T515:T578" si="58">RANK($S515,$S$3:$S$1291)</f>
        <v>692</v>
      </c>
      <c r="U515" s="1">
        <v>14.98</v>
      </c>
      <c r="V515" s="1">
        <v>83.96</v>
      </c>
      <c r="W515" s="9">
        <f t="shared" ref="W515:W578" si="59">IFERROR(RANK(V515,$V$3:$V$1291),9999)</f>
        <v>618</v>
      </c>
      <c r="X515" s="1">
        <v>3.75</v>
      </c>
      <c r="Y515" s="1">
        <v>10.47</v>
      </c>
      <c r="Z515" s="1">
        <v>35.93</v>
      </c>
      <c r="AA515" s="1">
        <v>0.04</v>
      </c>
      <c r="AB515" s="1">
        <v>0.04</v>
      </c>
      <c r="AC515" s="1">
        <v>7.0000000000000007E-2</v>
      </c>
      <c r="AD515" s="1">
        <v>1.77</v>
      </c>
      <c r="AE515" s="1">
        <v>3.02</v>
      </c>
      <c r="AF515" s="1">
        <v>0.54</v>
      </c>
      <c r="AG515" s="1">
        <v>0.32</v>
      </c>
      <c r="AH515" s="3">
        <f t="shared" ref="AH515:AH578" si="60">RANK(AG515,$AG$3:$AG$1291)</f>
        <v>346</v>
      </c>
      <c r="AI515" s="1">
        <v>3.39</v>
      </c>
      <c r="AJ515" s="1" t="s">
        <v>28</v>
      </c>
      <c r="AK515" s="1">
        <v>2021</v>
      </c>
      <c r="AL515" s="3">
        <f>$H$1*H515+$J$1*J515+$T$1*T515+$AH$1*AH515</f>
        <v>571.9</v>
      </c>
      <c r="AM515" s="12">
        <f t="shared" si="55"/>
        <v>513</v>
      </c>
    </row>
    <row r="516" spans="1:39" x14ac:dyDescent="0.35">
      <c r="A516" s="1" t="s">
        <v>1561</v>
      </c>
      <c r="B516" s="1" t="s">
        <v>77</v>
      </c>
      <c r="C516" s="1" t="s">
        <v>1203</v>
      </c>
      <c r="D516" s="1" t="s">
        <v>125</v>
      </c>
      <c r="E516" s="1">
        <v>20</v>
      </c>
      <c r="F516" s="1">
        <v>1999</v>
      </c>
      <c r="G516" s="1">
        <v>5.15</v>
      </c>
      <c r="H516" s="3">
        <f t="shared" si="56"/>
        <v>886</v>
      </c>
      <c r="I516" s="1">
        <v>35.67</v>
      </c>
      <c r="J516" s="3">
        <f t="shared" si="57"/>
        <v>637</v>
      </c>
      <c r="K516" s="1">
        <v>40.39</v>
      </c>
      <c r="L516" s="1">
        <v>88.4</v>
      </c>
      <c r="M516" s="9">
        <f t="shared" ref="M516:M579" si="61">IFERROR(RANK(L516,$L$3:$L$1291),9999)</f>
        <v>140</v>
      </c>
      <c r="N516" s="1">
        <v>568.55999999999995</v>
      </c>
      <c r="O516" s="1">
        <v>122.84</v>
      </c>
      <c r="P516" s="1">
        <v>17.46</v>
      </c>
      <c r="Q516" s="1">
        <v>19.260000000000002</v>
      </c>
      <c r="R516" s="1">
        <v>90.71</v>
      </c>
      <c r="S516" s="1">
        <v>14.33</v>
      </c>
      <c r="T516" s="3">
        <f t="shared" si="58"/>
        <v>605</v>
      </c>
      <c r="U516" s="1">
        <v>15.87</v>
      </c>
      <c r="V516" s="1">
        <v>90.03</v>
      </c>
      <c r="W516" s="9">
        <f t="shared" si="59"/>
        <v>284</v>
      </c>
      <c r="X516" s="1">
        <v>2.5299999999999998</v>
      </c>
      <c r="Y516" s="1">
        <v>2.99</v>
      </c>
      <c r="Z516" s="1">
        <v>86.75</v>
      </c>
      <c r="AA516" s="1">
        <v>-0.09</v>
      </c>
      <c r="AB516" s="1">
        <v>0</v>
      </c>
      <c r="AC516" s="1">
        <v>0.01</v>
      </c>
      <c r="AD516" s="1">
        <v>0.48</v>
      </c>
      <c r="AE516" s="1">
        <v>1.3</v>
      </c>
      <c r="AF516" s="1">
        <v>0.34</v>
      </c>
      <c r="AG516" s="1">
        <v>0.28999999999999998</v>
      </c>
      <c r="AH516" s="3">
        <f t="shared" si="60"/>
        <v>365</v>
      </c>
      <c r="AI516" s="1">
        <v>1.46</v>
      </c>
      <c r="AJ516" s="1" t="s">
        <v>79</v>
      </c>
      <c r="AK516" s="1">
        <v>2021</v>
      </c>
      <c r="AL516" s="3">
        <f>$H$1*H516+$J$1*J516+$T$1*T516+$AH$1*AH516</f>
        <v>572.29999999999995</v>
      </c>
      <c r="AM516" s="12">
        <f t="shared" ref="AM516:AM579" si="62">RANK(AL516,$AL$3:$AL$1291,1)</f>
        <v>514</v>
      </c>
    </row>
    <row r="517" spans="1:39" x14ac:dyDescent="0.35">
      <c r="A517" s="1" t="s">
        <v>1562</v>
      </c>
      <c r="B517" s="1" t="s">
        <v>68</v>
      </c>
      <c r="C517" s="1" t="s">
        <v>1189</v>
      </c>
      <c r="D517" s="1" t="s">
        <v>506</v>
      </c>
      <c r="E517" s="1">
        <v>31</v>
      </c>
      <c r="F517" s="1">
        <v>1989</v>
      </c>
      <c r="G517" s="1">
        <v>19.64</v>
      </c>
      <c r="H517" s="3">
        <f t="shared" si="56"/>
        <v>384</v>
      </c>
      <c r="I517" s="1">
        <v>37.72</v>
      </c>
      <c r="J517" s="3">
        <f t="shared" si="57"/>
        <v>586</v>
      </c>
      <c r="K517" s="1">
        <v>48</v>
      </c>
      <c r="L517" s="1">
        <v>78.67</v>
      </c>
      <c r="M517" s="9">
        <f t="shared" si="61"/>
        <v>633</v>
      </c>
      <c r="N517" s="1">
        <v>739.15</v>
      </c>
      <c r="O517" s="1">
        <v>193.83</v>
      </c>
      <c r="P517" s="1">
        <v>15.58</v>
      </c>
      <c r="Q517" s="1">
        <v>16.98</v>
      </c>
      <c r="R517" s="1">
        <v>91.58</v>
      </c>
      <c r="S517" s="1">
        <v>15.71</v>
      </c>
      <c r="T517" s="3">
        <f t="shared" si="58"/>
        <v>563</v>
      </c>
      <c r="U517" s="1">
        <v>18.899999999999999</v>
      </c>
      <c r="V517" s="1">
        <v>83.74</v>
      </c>
      <c r="W517" s="9">
        <f t="shared" si="59"/>
        <v>634</v>
      </c>
      <c r="X517" s="1">
        <v>5.56</v>
      </c>
      <c r="Y517" s="1">
        <v>10.07</v>
      </c>
      <c r="Z517" s="1">
        <v>56.09</v>
      </c>
      <c r="AA517" s="1">
        <v>-0.02</v>
      </c>
      <c r="AB517" s="1">
        <v>-0.02</v>
      </c>
      <c r="AC517" s="1">
        <v>-0.15</v>
      </c>
      <c r="AD517" s="1">
        <v>0.75</v>
      </c>
      <c r="AE517" s="1">
        <v>5.17</v>
      </c>
      <c r="AF517" s="1">
        <v>0.74</v>
      </c>
      <c r="AG517" s="1">
        <v>0.1</v>
      </c>
      <c r="AH517" s="3">
        <f t="shared" si="60"/>
        <v>628</v>
      </c>
      <c r="AI517" s="1">
        <v>4.59</v>
      </c>
      <c r="AJ517" s="1" t="s">
        <v>28</v>
      </c>
      <c r="AK517" s="1">
        <v>2021</v>
      </c>
      <c r="AL517" s="3">
        <f>$H$1*H517+$J$1*J517+$T$1*T517+$AH$1*AH517</f>
        <v>572.65</v>
      </c>
      <c r="AM517" s="12">
        <f t="shared" si="62"/>
        <v>515</v>
      </c>
    </row>
    <row r="518" spans="1:39" x14ac:dyDescent="0.35">
      <c r="A518" s="1" t="s">
        <v>1443</v>
      </c>
      <c r="B518" s="1" t="s">
        <v>57</v>
      </c>
      <c r="C518" s="1" t="s">
        <v>1189</v>
      </c>
      <c r="D518" s="1" t="s">
        <v>154</v>
      </c>
      <c r="E518" s="1">
        <v>25</v>
      </c>
      <c r="F518" s="1">
        <v>1995</v>
      </c>
      <c r="G518" s="1">
        <v>24.47</v>
      </c>
      <c r="H518" s="3">
        <f t="shared" si="56"/>
        <v>237</v>
      </c>
      <c r="I518" s="1">
        <v>33.07</v>
      </c>
      <c r="J518" s="3">
        <f t="shared" si="57"/>
        <v>696</v>
      </c>
      <c r="K518" s="1">
        <v>43.3</v>
      </c>
      <c r="L518" s="1">
        <v>76.48</v>
      </c>
      <c r="M518" s="9">
        <f t="shared" si="61"/>
        <v>757</v>
      </c>
      <c r="N518" s="1">
        <v>642.19000000000005</v>
      </c>
      <c r="O518" s="1">
        <v>158.55000000000001</v>
      </c>
      <c r="P518" s="1">
        <v>13.62</v>
      </c>
      <c r="Q518" s="1">
        <v>16.670000000000002</v>
      </c>
      <c r="R518" s="1">
        <v>81.92</v>
      </c>
      <c r="S518" s="1">
        <v>14.09</v>
      </c>
      <c r="T518" s="3">
        <f t="shared" si="58"/>
        <v>616</v>
      </c>
      <c r="U518" s="1">
        <v>17.100000000000001</v>
      </c>
      <c r="V518" s="1">
        <v>82.4</v>
      </c>
      <c r="W518" s="9">
        <f t="shared" si="59"/>
        <v>702</v>
      </c>
      <c r="X518" s="1">
        <v>4.83</v>
      </c>
      <c r="Y518" s="1">
        <v>7.43</v>
      </c>
      <c r="Z518" s="1">
        <v>65.91</v>
      </c>
      <c r="AA518" s="1">
        <v>0.09</v>
      </c>
      <c r="AB518" s="1">
        <v>0.03</v>
      </c>
      <c r="AC518" s="1">
        <v>0.12</v>
      </c>
      <c r="AD518" s="1">
        <v>0.48</v>
      </c>
      <c r="AE518" s="1">
        <v>3.05</v>
      </c>
      <c r="AF518" s="1">
        <v>0.4</v>
      </c>
      <c r="AG518" s="1">
        <v>0.17</v>
      </c>
      <c r="AH518" s="3">
        <f t="shared" si="60"/>
        <v>507</v>
      </c>
      <c r="AI518" s="1">
        <v>3.77</v>
      </c>
      <c r="AJ518" s="1" t="s">
        <v>50</v>
      </c>
      <c r="AK518" s="1">
        <v>2021</v>
      </c>
      <c r="AL518" s="3">
        <f>$H$1*H518+$J$1*J518+$T$1*T518+$AH$1*AH518</f>
        <v>573.4</v>
      </c>
      <c r="AM518" s="12">
        <f t="shared" si="62"/>
        <v>516</v>
      </c>
    </row>
    <row r="519" spans="1:39" x14ac:dyDescent="0.35">
      <c r="A519" s="1" t="s">
        <v>1563</v>
      </c>
      <c r="B519" s="1" t="s">
        <v>44</v>
      </c>
      <c r="C519" s="1" t="s">
        <v>1189</v>
      </c>
      <c r="D519" s="1" t="s">
        <v>45</v>
      </c>
      <c r="E519" s="1">
        <v>24</v>
      </c>
      <c r="F519" s="1">
        <v>1996</v>
      </c>
      <c r="G519" s="1">
        <v>9.66</v>
      </c>
      <c r="H519" s="3">
        <f t="shared" si="56"/>
        <v>722</v>
      </c>
      <c r="I519" s="1">
        <v>57.67</v>
      </c>
      <c r="J519" s="3">
        <f t="shared" si="57"/>
        <v>288</v>
      </c>
      <c r="K519" s="1">
        <v>68.5</v>
      </c>
      <c r="L519" s="1">
        <v>84.23</v>
      </c>
      <c r="M519" s="9">
        <f t="shared" si="61"/>
        <v>346</v>
      </c>
      <c r="N519" s="1">
        <v>1091.02</v>
      </c>
      <c r="O519" s="1">
        <v>307.41000000000003</v>
      </c>
      <c r="P519" s="1">
        <v>24.04</v>
      </c>
      <c r="Q519" s="1">
        <v>26.27</v>
      </c>
      <c r="R519" s="1">
        <v>91.23</v>
      </c>
      <c r="S519" s="1">
        <v>25.34</v>
      </c>
      <c r="T519" s="3">
        <f t="shared" si="58"/>
        <v>282</v>
      </c>
      <c r="U519" s="1">
        <v>28.05</v>
      </c>
      <c r="V519" s="1">
        <v>90.07</v>
      </c>
      <c r="W519" s="9">
        <f t="shared" si="59"/>
        <v>280</v>
      </c>
      <c r="X519" s="1">
        <v>7.55</v>
      </c>
      <c r="Y519" s="1">
        <v>11.42</v>
      </c>
      <c r="Z519" s="1">
        <v>65.510000000000005</v>
      </c>
      <c r="AA519" s="1">
        <v>0.02</v>
      </c>
      <c r="AB519" s="1">
        <v>-0.03</v>
      </c>
      <c r="AC519" s="1">
        <v>-0.04</v>
      </c>
      <c r="AD519" s="1">
        <v>0.49</v>
      </c>
      <c r="AE519" s="1">
        <v>7.59</v>
      </c>
      <c r="AF519" s="1">
        <v>0.63</v>
      </c>
      <c r="AG519" s="1">
        <v>-0.04</v>
      </c>
      <c r="AH519" s="3">
        <f t="shared" si="60"/>
        <v>1108</v>
      </c>
      <c r="AI519" s="1">
        <v>5.56</v>
      </c>
      <c r="AJ519" s="1" t="s">
        <v>46</v>
      </c>
      <c r="AK519" s="1">
        <v>2021</v>
      </c>
      <c r="AL519" s="3">
        <f>$H$1*H519+$J$1*J519+$T$1*T519+$AH$1*AH519</f>
        <v>575.9</v>
      </c>
      <c r="AM519" s="12">
        <f t="shared" si="62"/>
        <v>517</v>
      </c>
    </row>
    <row r="520" spans="1:39" x14ac:dyDescent="0.35">
      <c r="A520" s="1" t="s">
        <v>618</v>
      </c>
      <c r="B520" s="1" t="s">
        <v>81</v>
      </c>
      <c r="C520" s="1" t="s">
        <v>26</v>
      </c>
      <c r="D520" s="1" t="s">
        <v>123</v>
      </c>
      <c r="E520" s="1">
        <v>30</v>
      </c>
      <c r="F520" s="1">
        <v>1990</v>
      </c>
      <c r="G520" s="1">
        <v>8.99</v>
      </c>
      <c r="H520" s="3">
        <f t="shared" si="56"/>
        <v>741</v>
      </c>
      <c r="I520" s="1">
        <v>32.72</v>
      </c>
      <c r="J520" s="3">
        <f t="shared" si="57"/>
        <v>708</v>
      </c>
      <c r="K520" s="1">
        <v>46.25</v>
      </c>
      <c r="L520" s="1">
        <v>70.8</v>
      </c>
      <c r="M520" s="9">
        <f t="shared" si="61"/>
        <v>1029</v>
      </c>
      <c r="N520" s="1">
        <v>524.75</v>
      </c>
      <c r="O520" s="1">
        <v>148.31</v>
      </c>
      <c r="P520" s="1">
        <v>18.690000000000001</v>
      </c>
      <c r="Q520" s="1">
        <v>22.55</v>
      </c>
      <c r="R520" s="1">
        <v>83.07</v>
      </c>
      <c r="S520" s="1">
        <v>11.34</v>
      </c>
      <c r="T520" s="3">
        <f t="shared" si="58"/>
        <v>764</v>
      </c>
      <c r="U520" s="1">
        <v>15.47</v>
      </c>
      <c r="V520" s="1">
        <v>73.77</v>
      </c>
      <c r="W520" s="9">
        <f t="shared" si="59"/>
        <v>1042</v>
      </c>
      <c r="X520" s="1">
        <v>2.41</v>
      </c>
      <c r="Y520" s="1">
        <v>5.8</v>
      </c>
      <c r="Z520" s="1">
        <v>40.340000000000003</v>
      </c>
      <c r="AA520" s="1">
        <v>0.03</v>
      </c>
      <c r="AB520" s="1">
        <v>0.18</v>
      </c>
      <c r="AC520" s="1">
        <v>-0.17</v>
      </c>
      <c r="AD520" s="1">
        <v>1.53</v>
      </c>
      <c r="AE520" s="1">
        <v>1.51</v>
      </c>
      <c r="AF520" s="1">
        <v>1.71</v>
      </c>
      <c r="AG520" s="1">
        <v>0.64</v>
      </c>
      <c r="AH520" s="3">
        <f t="shared" si="60"/>
        <v>212</v>
      </c>
      <c r="AI520" s="1">
        <v>3.08</v>
      </c>
      <c r="AJ520" s="1" t="s">
        <v>50</v>
      </c>
      <c r="AK520" s="1">
        <v>2021</v>
      </c>
      <c r="AL520" s="3">
        <f>$H$1*H520+$J$1*J520+$T$1*T520+$AH$1*AH520</f>
        <v>576.5</v>
      </c>
      <c r="AM520" s="12">
        <f t="shared" si="62"/>
        <v>518</v>
      </c>
    </row>
    <row r="521" spans="1:39" x14ac:dyDescent="0.35">
      <c r="A521" s="1" t="s">
        <v>1564</v>
      </c>
      <c r="B521" s="1" t="s">
        <v>1565</v>
      </c>
      <c r="C521" s="1" t="s">
        <v>1189</v>
      </c>
      <c r="D521" s="1" t="s">
        <v>273</v>
      </c>
      <c r="E521" s="1">
        <v>25</v>
      </c>
      <c r="F521" s="1">
        <v>1995</v>
      </c>
      <c r="G521" s="1">
        <v>30.07</v>
      </c>
      <c r="H521" s="3">
        <f t="shared" si="56"/>
        <v>83</v>
      </c>
      <c r="I521" s="1">
        <v>43.11</v>
      </c>
      <c r="J521" s="3">
        <f t="shared" si="57"/>
        <v>473</v>
      </c>
      <c r="K521" s="1">
        <v>52.28</v>
      </c>
      <c r="L521" s="1">
        <v>82.67</v>
      </c>
      <c r="M521" s="9">
        <f t="shared" si="61"/>
        <v>432</v>
      </c>
      <c r="N521" s="1">
        <v>889.13</v>
      </c>
      <c r="O521" s="1">
        <v>199.79</v>
      </c>
      <c r="P521" s="1">
        <v>15.99</v>
      </c>
      <c r="Q521" s="1">
        <v>18.11</v>
      </c>
      <c r="R521" s="1">
        <v>87.57</v>
      </c>
      <c r="S521" s="1">
        <v>18.940000000000001</v>
      </c>
      <c r="T521" s="3">
        <f t="shared" si="58"/>
        <v>441</v>
      </c>
      <c r="U521" s="1">
        <v>21.01</v>
      </c>
      <c r="V521" s="1">
        <v>89.97</v>
      </c>
      <c r="W521" s="9">
        <f t="shared" si="59"/>
        <v>291</v>
      </c>
      <c r="X521" s="1">
        <v>7.63</v>
      </c>
      <c r="Y521" s="1">
        <v>11.34</v>
      </c>
      <c r="Z521" s="1">
        <v>67.069999999999993</v>
      </c>
      <c r="AA521" s="1">
        <v>0.05</v>
      </c>
      <c r="AB521" s="1">
        <v>0.05</v>
      </c>
      <c r="AC521" s="1">
        <v>0.04</v>
      </c>
      <c r="AD521" s="1">
        <v>0.4</v>
      </c>
      <c r="AE521" s="1">
        <v>2.87</v>
      </c>
      <c r="AF521" s="1">
        <v>0.3</v>
      </c>
      <c r="AG521" s="1">
        <v>0</v>
      </c>
      <c r="AH521" s="3">
        <f t="shared" si="60"/>
        <v>976</v>
      </c>
      <c r="AI521" s="1">
        <v>3</v>
      </c>
      <c r="AJ521" s="1" t="s">
        <v>28</v>
      </c>
      <c r="AK521" s="1">
        <v>2021</v>
      </c>
      <c r="AL521" s="3">
        <f>$H$1*H521+$J$1*J521+$T$1*T521+$AH$1*AH521</f>
        <v>576.90000000000009</v>
      </c>
      <c r="AM521" s="12">
        <f t="shared" si="62"/>
        <v>519</v>
      </c>
    </row>
    <row r="522" spans="1:39" x14ac:dyDescent="0.35">
      <c r="A522" s="1" t="s">
        <v>1566</v>
      </c>
      <c r="B522" s="1" t="s">
        <v>404</v>
      </c>
      <c r="C522" s="1" t="s">
        <v>1189</v>
      </c>
      <c r="D522" s="1" t="s">
        <v>364</v>
      </c>
      <c r="E522" s="1">
        <v>28</v>
      </c>
      <c r="F522" s="1">
        <v>1991</v>
      </c>
      <c r="G522" s="1">
        <v>28.54</v>
      </c>
      <c r="H522" s="3">
        <f t="shared" si="56"/>
        <v>124</v>
      </c>
      <c r="I522" s="1">
        <v>33.06</v>
      </c>
      <c r="J522" s="3">
        <f t="shared" si="57"/>
        <v>697</v>
      </c>
      <c r="K522" s="1">
        <v>42.48</v>
      </c>
      <c r="L522" s="1">
        <v>77.95</v>
      </c>
      <c r="M522" s="9">
        <f t="shared" si="61"/>
        <v>677</v>
      </c>
      <c r="N522" s="1">
        <v>547.04999999999995</v>
      </c>
      <c r="O522" s="1">
        <v>173.46</v>
      </c>
      <c r="P522" s="1">
        <v>17.260000000000002</v>
      </c>
      <c r="Q522" s="1">
        <v>19.02</v>
      </c>
      <c r="R522" s="1">
        <v>90.98</v>
      </c>
      <c r="S522" s="1">
        <v>10.94</v>
      </c>
      <c r="T522" s="3">
        <f t="shared" si="58"/>
        <v>785</v>
      </c>
      <c r="U522" s="1">
        <v>13.39</v>
      </c>
      <c r="V522" s="1">
        <v>81.97</v>
      </c>
      <c r="W522" s="9">
        <f t="shared" si="59"/>
        <v>724</v>
      </c>
      <c r="X522" s="1">
        <v>3.58</v>
      </c>
      <c r="Y522" s="1">
        <v>7.98</v>
      </c>
      <c r="Z522" s="1">
        <v>45.9</v>
      </c>
      <c r="AA522" s="1">
        <v>-0.01</v>
      </c>
      <c r="AB522" s="1">
        <v>0.03</v>
      </c>
      <c r="AC522" s="1">
        <v>0.04</v>
      </c>
      <c r="AD522" s="1">
        <v>1.1599999999999999</v>
      </c>
      <c r="AE522" s="1">
        <v>3.92</v>
      </c>
      <c r="AF522" s="1">
        <v>0.93</v>
      </c>
      <c r="AG522" s="1">
        <v>0.24</v>
      </c>
      <c r="AH522" s="3">
        <f t="shared" si="60"/>
        <v>417</v>
      </c>
      <c r="AI522" s="1">
        <v>3.52</v>
      </c>
      <c r="AJ522" s="1" t="s">
        <v>46</v>
      </c>
      <c r="AK522" s="1">
        <v>2021</v>
      </c>
      <c r="AL522" s="3">
        <f>$H$1*H522+$J$1*J522+$T$1*T522+$AH$1*AH522</f>
        <v>577.69999999999993</v>
      </c>
      <c r="AM522" s="12">
        <f t="shared" si="62"/>
        <v>520</v>
      </c>
    </row>
    <row r="523" spans="1:39" x14ac:dyDescent="0.35">
      <c r="A523" s="1" t="s">
        <v>1567</v>
      </c>
      <c r="B523" s="1" t="s">
        <v>77</v>
      </c>
      <c r="C523" s="1" t="s">
        <v>1189</v>
      </c>
      <c r="D523" s="1" t="s">
        <v>166</v>
      </c>
      <c r="E523" s="1">
        <v>20</v>
      </c>
      <c r="F523" s="1">
        <v>1999</v>
      </c>
      <c r="G523" s="1">
        <v>34.14</v>
      </c>
      <c r="H523" s="3">
        <f t="shared" si="56"/>
        <v>21</v>
      </c>
      <c r="I523" s="1">
        <v>27</v>
      </c>
      <c r="J523" s="3">
        <f t="shared" si="57"/>
        <v>855</v>
      </c>
      <c r="K523" s="1">
        <v>39.29</v>
      </c>
      <c r="L523" s="1">
        <v>68.959999999999994</v>
      </c>
      <c r="M523" s="9">
        <f t="shared" si="61"/>
        <v>1082</v>
      </c>
      <c r="N523" s="1">
        <v>541.22</v>
      </c>
      <c r="O523" s="1">
        <v>162.54</v>
      </c>
      <c r="P523" s="1">
        <v>11.68</v>
      </c>
      <c r="Q523" s="1">
        <v>13.32</v>
      </c>
      <c r="R523" s="1">
        <v>87.32</v>
      </c>
      <c r="S523" s="1">
        <v>9.82</v>
      </c>
      <c r="T523" s="3">
        <f t="shared" si="58"/>
        <v>868</v>
      </c>
      <c r="U523" s="1">
        <v>12.52</v>
      </c>
      <c r="V523" s="1">
        <v>78.38</v>
      </c>
      <c r="W523" s="9">
        <f t="shared" si="59"/>
        <v>884</v>
      </c>
      <c r="X523" s="1">
        <v>4.9800000000000004</v>
      </c>
      <c r="Y523" s="1">
        <v>10.71</v>
      </c>
      <c r="Z523" s="1">
        <v>45.75</v>
      </c>
      <c r="AA523" s="1">
        <v>0.09</v>
      </c>
      <c r="AB523" s="1">
        <v>0.22</v>
      </c>
      <c r="AC523" s="1">
        <v>-0.01</v>
      </c>
      <c r="AD523" s="1">
        <v>1.54</v>
      </c>
      <c r="AE523" s="1">
        <v>2.2200000000000002</v>
      </c>
      <c r="AF523" s="1">
        <v>1.27</v>
      </c>
      <c r="AG523" s="1">
        <v>0.7</v>
      </c>
      <c r="AH523" s="3">
        <f t="shared" si="60"/>
        <v>199</v>
      </c>
      <c r="AI523" s="1">
        <v>2.17</v>
      </c>
      <c r="AJ523" s="1" t="s">
        <v>79</v>
      </c>
      <c r="AK523" s="1">
        <v>2021</v>
      </c>
      <c r="AL523" s="3">
        <f>$H$1*H523+$J$1*J523+$T$1*T523+$AH$1*AH523</f>
        <v>578.05000000000007</v>
      </c>
      <c r="AM523" s="12">
        <f t="shared" si="62"/>
        <v>521</v>
      </c>
    </row>
    <row r="524" spans="1:39" x14ac:dyDescent="0.35">
      <c r="A524" s="1" t="s">
        <v>381</v>
      </c>
      <c r="B524" s="1" t="s">
        <v>81</v>
      </c>
      <c r="C524" s="1" t="s">
        <v>26</v>
      </c>
      <c r="D524" s="1" t="s">
        <v>83</v>
      </c>
      <c r="E524" s="1">
        <v>28</v>
      </c>
      <c r="F524" s="1">
        <v>1992</v>
      </c>
      <c r="G524" s="1">
        <v>20.13</v>
      </c>
      <c r="H524" s="3">
        <f t="shared" si="56"/>
        <v>372</v>
      </c>
      <c r="I524" s="1">
        <v>37.78</v>
      </c>
      <c r="J524" s="3">
        <f t="shared" si="57"/>
        <v>585</v>
      </c>
      <c r="K524" s="1">
        <v>50.78</v>
      </c>
      <c r="L524" s="1">
        <v>74.41</v>
      </c>
      <c r="M524" s="9">
        <f t="shared" si="61"/>
        <v>883</v>
      </c>
      <c r="N524" s="1">
        <v>741.29</v>
      </c>
      <c r="O524" s="1">
        <v>214.27</v>
      </c>
      <c r="P524" s="1">
        <v>16.670000000000002</v>
      </c>
      <c r="Q524" s="1">
        <v>19.25</v>
      </c>
      <c r="R524" s="1">
        <v>86.55</v>
      </c>
      <c r="S524" s="1">
        <v>13.61</v>
      </c>
      <c r="T524" s="3">
        <f t="shared" si="58"/>
        <v>639</v>
      </c>
      <c r="U524" s="1">
        <v>16.489999999999998</v>
      </c>
      <c r="V524" s="1">
        <v>82.21</v>
      </c>
      <c r="W524" s="9">
        <f t="shared" si="59"/>
        <v>711</v>
      </c>
      <c r="X524" s="1">
        <v>6.66</v>
      </c>
      <c r="Y524" s="1">
        <v>12.26</v>
      </c>
      <c r="Z524" s="1">
        <v>54.01</v>
      </c>
      <c r="AA524" s="1">
        <v>0.53</v>
      </c>
      <c r="AB524" s="1">
        <v>0.17</v>
      </c>
      <c r="AC524" s="1">
        <v>0.36</v>
      </c>
      <c r="AD524" s="1">
        <v>2.82</v>
      </c>
      <c r="AE524" s="1">
        <v>2.52</v>
      </c>
      <c r="AF524" s="1">
        <v>1.26</v>
      </c>
      <c r="AG524" s="1">
        <v>0.12</v>
      </c>
      <c r="AH524" s="3">
        <f t="shared" si="60"/>
        <v>588</v>
      </c>
      <c r="AI524" s="1">
        <v>3.19</v>
      </c>
      <c r="AJ524" s="1" t="s">
        <v>50</v>
      </c>
      <c r="AK524" s="1">
        <v>2021</v>
      </c>
      <c r="AL524" s="3">
        <f>$H$1*H524+$J$1*J524+$T$1*T524+$AH$1*AH524</f>
        <v>578.1</v>
      </c>
      <c r="AM524" s="12">
        <f t="shared" si="62"/>
        <v>522</v>
      </c>
    </row>
    <row r="525" spans="1:39" x14ac:dyDescent="0.35">
      <c r="A525" s="1" t="s">
        <v>1568</v>
      </c>
      <c r="B525" s="1" t="s">
        <v>98</v>
      </c>
      <c r="C525" s="1" t="s">
        <v>1207</v>
      </c>
      <c r="D525" s="1" t="s">
        <v>180</v>
      </c>
      <c r="E525" s="1">
        <v>22</v>
      </c>
      <c r="F525" s="1">
        <v>1997</v>
      </c>
      <c r="G525" s="1">
        <v>11.84</v>
      </c>
      <c r="H525" s="3">
        <f t="shared" si="56"/>
        <v>656</v>
      </c>
      <c r="I525" s="1">
        <v>35.159999999999997</v>
      </c>
      <c r="J525" s="3">
        <f t="shared" si="57"/>
        <v>645</v>
      </c>
      <c r="K525" s="1">
        <v>47.88</v>
      </c>
      <c r="L525" s="1">
        <v>73.459999999999994</v>
      </c>
      <c r="M525" s="9">
        <f t="shared" si="61"/>
        <v>930</v>
      </c>
      <c r="N525" s="1">
        <v>624.1</v>
      </c>
      <c r="O525" s="1">
        <v>203.36</v>
      </c>
      <c r="P525" s="1">
        <v>17.27</v>
      </c>
      <c r="Q525" s="1">
        <v>20.34</v>
      </c>
      <c r="R525" s="1">
        <v>85.06</v>
      </c>
      <c r="S525" s="1">
        <v>12.78</v>
      </c>
      <c r="T525" s="3">
        <f t="shared" si="58"/>
        <v>678</v>
      </c>
      <c r="U525" s="1">
        <v>17.09</v>
      </c>
      <c r="V525" s="1">
        <v>74.349999999999994</v>
      </c>
      <c r="W525" s="9">
        <f t="shared" si="59"/>
        <v>1026</v>
      </c>
      <c r="X525" s="1">
        <v>4.6500000000000004</v>
      </c>
      <c r="Y525" s="1">
        <v>7.83</v>
      </c>
      <c r="Z525" s="1">
        <v>59.85</v>
      </c>
      <c r="AA525" s="1">
        <v>0.19</v>
      </c>
      <c r="AB525" s="1">
        <v>0.03</v>
      </c>
      <c r="AC525" s="1">
        <v>-0.02</v>
      </c>
      <c r="AD525" s="1">
        <v>0.77</v>
      </c>
      <c r="AE525" s="1">
        <v>1.24</v>
      </c>
      <c r="AF525" s="1">
        <v>0.55000000000000004</v>
      </c>
      <c r="AG525" s="1">
        <v>0.27</v>
      </c>
      <c r="AH525" s="3">
        <f t="shared" si="60"/>
        <v>391</v>
      </c>
      <c r="AI525" s="1">
        <v>2.2799999999999998</v>
      </c>
      <c r="AJ525" s="1" t="s">
        <v>50</v>
      </c>
      <c r="AK525" s="1">
        <v>2021</v>
      </c>
      <c r="AL525" s="3">
        <f>$H$1*H525+$J$1*J525+$T$1*T525+$AH$1*AH525</f>
        <v>578.15</v>
      </c>
      <c r="AM525" s="12">
        <f t="shared" si="62"/>
        <v>523</v>
      </c>
    </row>
    <row r="526" spans="1:39" x14ac:dyDescent="0.35">
      <c r="A526" s="1" t="s">
        <v>1569</v>
      </c>
      <c r="B526" s="1" t="s">
        <v>68</v>
      </c>
      <c r="C526" s="1" t="s">
        <v>1189</v>
      </c>
      <c r="D526" s="1" t="s">
        <v>487</v>
      </c>
      <c r="E526" s="1">
        <v>27</v>
      </c>
      <c r="F526" s="1">
        <v>1993</v>
      </c>
      <c r="G526" s="1">
        <v>19.68</v>
      </c>
      <c r="H526" s="3">
        <f t="shared" si="56"/>
        <v>382</v>
      </c>
      <c r="I526" s="1">
        <v>36.99</v>
      </c>
      <c r="J526" s="3">
        <f t="shared" si="57"/>
        <v>603</v>
      </c>
      <c r="K526" s="1">
        <v>45.08</v>
      </c>
      <c r="L526" s="1">
        <v>82.27</v>
      </c>
      <c r="M526" s="9">
        <f t="shared" si="61"/>
        <v>450</v>
      </c>
      <c r="N526" s="1">
        <v>800.84</v>
      </c>
      <c r="O526" s="1">
        <v>188.83</v>
      </c>
      <c r="P526" s="1">
        <v>11.99</v>
      </c>
      <c r="Q526" s="1">
        <v>13.47</v>
      </c>
      <c r="R526" s="1">
        <v>88.9</v>
      </c>
      <c r="S526" s="1">
        <v>17.32</v>
      </c>
      <c r="T526" s="3">
        <f t="shared" si="58"/>
        <v>494</v>
      </c>
      <c r="U526" s="1">
        <v>19.8</v>
      </c>
      <c r="V526" s="1">
        <v>87.82</v>
      </c>
      <c r="W526" s="9">
        <f t="shared" si="59"/>
        <v>418</v>
      </c>
      <c r="X526" s="1">
        <v>7.25</v>
      </c>
      <c r="Y526" s="1">
        <v>10.43</v>
      </c>
      <c r="Z526" s="1">
        <v>69.260000000000005</v>
      </c>
      <c r="AA526" s="1">
        <v>-0.05</v>
      </c>
      <c r="AB526" s="1">
        <v>0.05</v>
      </c>
      <c r="AC526" s="1">
        <v>-0.03</v>
      </c>
      <c r="AD526" s="1">
        <v>0.44</v>
      </c>
      <c r="AE526" s="1">
        <v>2.6</v>
      </c>
      <c r="AF526" s="1">
        <v>0.46</v>
      </c>
      <c r="AG526" s="1">
        <v>0.08</v>
      </c>
      <c r="AH526" s="3">
        <f t="shared" si="60"/>
        <v>685</v>
      </c>
      <c r="AI526" s="1">
        <v>3.3</v>
      </c>
      <c r="AJ526" s="1" t="s">
        <v>50</v>
      </c>
      <c r="AK526" s="1">
        <v>2021</v>
      </c>
      <c r="AL526" s="3">
        <f>$H$1*H526+$J$1*J526+$T$1*T526+$AH$1*AH526</f>
        <v>578.25</v>
      </c>
      <c r="AM526" s="12">
        <f t="shared" si="62"/>
        <v>524</v>
      </c>
    </row>
    <row r="527" spans="1:39" x14ac:dyDescent="0.35">
      <c r="A527" s="1" t="s">
        <v>1570</v>
      </c>
      <c r="B527" s="1" t="s">
        <v>68</v>
      </c>
      <c r="C527" s="1" t="s">
        <v>1189</v>
      </c>
      <c r="D527" s="1" t="s">
        <v>114</v>
      </c>
      <c r="E527" s="1">
        <v>34</v>
      </c>
      <c r="F527" s="1">
        <v>1986</v>
      </c>
      <c r="G527" s="1">
        <v>15.53</v>
      </c>
      <c r="H527" s="3">
        <f t="shared" si="56"/>
        <v>517</v>
      </c>
      <c r="I527" s="1">
        <v>46.96</v>
      </c>
      <c r="J527" s="3">
        <f t="shared" si="57"/>
        <v>402</v>
      </c>
      <c r="K527" s="1">
        <v>56.31</v>
      </c>
      <c r="L527" s="1">
        <v>83.59</v>
      </c>
      <c r="M527" s="9">
        <f t="shared" si="61"/>
        <v>387</v>
      </c>
      <c r="N527" s="1">
        <v>826.32</v>
      </c>
      <c r="O527" s="1">
        <v>211.54</v>
      </c>
      <c r="P527" s="1">
        <v>22.88</v>
      </c>
      <c r="Q527" s="1">
        <v>26.18</v>
      </c>
      <c r="R527" s="1">
        <v>87.81</v>
      </c>
      <c r="S527" s="1">
        <v>17.34</v>
      </c>
      <c r="T527" s="3">
        <f t="shared" si="58"/>
        <v>493</v>
      </c>
      <c r="U527" s="1">
        <v>20.23</v>
      </c>
      <c r="V527" s="1">
        <v>85.59</v>
      </c>
      <c r="W527" s="9">
        <f t="shared" si="59"/>
        <v>534</v>
      </c>
      <c r="X527" s="1">
        <v>6.02</v>
      </c>
      <c r="Y527" s="1">
        <v>7.58</v>
      </c>
      <c r="Z527" s="1">
        <v>79</v>
      </c>
      <c r="AA527" s="1">
        <v>0.31</v>
      </c>
      <c r="AB527" s="1">
        <v>0.26</v>
      </c>
      <c r="AC527" s="1">
        <v>0.12</v>
      </c>
      <c r="AD527" s="1">
        <v>1.95</v>
      </c>
      <c r="AE527" s="1">
        <v>5.08</v>
      </c>
      <c r="AF527" s="1">
        <v>3.29</v>
      </c>
      <c r="AG527" s="1">
        <v>0.03</v>
      </c>
      <c r="AH527" s="3">
        <f t="shared" si="60"/>
        <v>877</v>
      </c>
      <c r="AI527" s="1">
        <v>6.61</v>
      </c>
      <c r="AJ527" s="1" t="s">
        <v>28</v>
      </c>
      <c r="AK527" s="1">
        <v>2021</v>
      </c>
      <c r="AL527" s="3">
        <f>$H$1*H527+$J$1*J527+$T$1*T527+$AH$1*AH527</f>
        <v>578.75</v>
      </c>
      <c r="AM527" s="12">
        <f t="shared" si="62"/>
        <v>525</v>
      </c>
    </row>
    <row r="528" spans="1:39" x14ac:dyDescent="0.35">
      <c r="A528" s="1" t="s">
        <v>1118</v>
      </c>
      <c r="B528" s="1" t="s">
        <v>110</v>
      </c>
      <c r="C528" s="1" t="s">
        <v>82</v>
      </c>
      <c r="D528" s="1" t="s">
        <v>225</v>
      </c>
      <c r="E528" s="1">
        <v>22</v>
      </c>
      <c r="F528" s="1">
        <v>1998</v>
      </c>
      <c r="G528" s="1">
        <v>1.57</v>
      </c>
      <c r="H528" s="3">
        <f t="shared" si="56"/>
        <v>1066</v>
      </c>
      <c r="I528" s="1">
        <v>43.84</v>
      </c>
      <c r="J528" s="3">
        <f t="shared" si="57"/>
        <v>460</v>
      </c>
      <c r="K528" s="1">
        <v>50.55</v>
      </c>
      <c r="L528" s="1">
        <v>86.33</v>
      </c>
      <c r="M528" s="9">
        <f t="shared" si="61"/>
        <v>237</v>
      </c>
      <c r="N528" s="1">
        <v>876.81</v>
      </c>
      <c r="O528" s="1">
        <v>200.58</v>
      </c>
      <c r="P528" s="1">
        <v>16.91</v>
      </c>
      <c r="Q528" s="1">
        <v>18.059999999999999</v>
      </c>
      <c r="R528" s="1">
        <v>93.04</v>
      </c>
      <c r="S528" s="1">
        <v>21.83</v>
      </c>
      <c r="T528" s="3">
        <f t="shared" si="58"/>
        <v>341</v>
      </c>
      <c r="U528" s="1">
        <v>23.86</v>
      </c>
      <c r="V528" s="1">
        <v>92.04</v>
      </c>
      <c r="W528" s="9">
        <f t="shared" si="59"/>
        <v>168</v>
      </c>
      <c r="X528" s="1">
        <v>4.99</v>
      </c>
      <c r="Y528" s="1">
        <v>8.2100000000000009</v>
      </c>
      <c r="Z528" s="1">
        <v>61.57</v>
      </c>
      <c r="AA528" s="1">
        <v>0.04</v>
      </c>
      <c r="AB528" s="1">
        <v>0</v>
      </c>
      <c r="AC528" s="1">
        <v>0.1</v>
      </c>
      <c r="AD528" s="1">
        <v>0.65</v>
      </c>
      <c r="AE528" s="1">
        <v>2.44</v>
      </c>
      <c r="AF528" s="1">
        <v>7.0000000000000007E-2</v>
      </c>
      <c r="AG528" s="1">
        <v>0.06</v>
      </c>
      <c r="AH528" s="3">
        <f t="shared" si="60"/>
        <v>753</v>
      </c>
      <c r="AI528" s="1">
        <v>4.41</v>
      </c>
      <c r="AJ528" s="1" t="s">
        <v>28</v>
      </c>
      <c r="AK528" s="1">
        <v>2021</v>
      </c>
      <c r="AL528" s="3">
        <f>$H$1*H528+$J$1*J528+$T$1*T528+$AH$1*AH528</f>
        <v>578.75</v>
      </c>
      <c r="AM528" s="12">
        <f t="shared" si="62"/>
        <v>525</v>
      </c>
    </row>
    <row r="529" spans="1:39" x14ac:dyDescent="0.35">
      <c r="A529" s="1" t="s">
        <v>997</v>
      </c>
      <c r="B529" s="1" t="s">
        <v>467</v>
      </c>
      <c r="C529" s="1" t="s">
        <v>82</v>
      </c>
      <c r="D529" s="1" t="s">
        <v>190</v>
      </c>
      <c r="E529" s="1">
        <v>25</v>
      </c>
      <c r="F529" s="1">
        <v>1994</v>
      </c>
      <c r="G529" s="1">
        <v>9.99</v>
      </c>
      <c r="H529" s="3">
        <f t="shared" si="56"/>
        <v>712</v>
      </c>
      <c r="I529" s="1">
        <v>33.89</v>
      </c>
      <c r="J529" s="3">
        <f t="shared" si="57"/>
        <v>674</v>
      </c>
      <c r="K529" s="1">
        <v>41.7</v>
      </c>
      <c r="L529" s="1">
        <v>81.150000000000006</v>
      </c>
      <c r="M529" s="9">
        <f t="shared" si="61"/>
        <v>503</v>
      </c>
      <c r="N529" s="1">
        <v>543.86</v>
      </c>
      <c r="O529" s="1">
        <v>114.91</v>
      </c>
      <c r="P529" s="1">
        <v>17.39</v>
      </c>
      <c r="Q529" s="1">
        <v>19.649999999999999</v>
      </c>
      <c r="R529" s="1">
        <v>87.71</v>
      </c>
      <c r="S529" s="1">
        <v>11.56</v>
      </c>
      <c r="T529" s="3">
        <f t="shared" si="58"/>
        <v>752</v>
      </c>
      <c r="U529" s="1">
        <v>13.06</v>
      </c>
      <c r="V529" s="1">
        <v>87.71</v>
      </c>
      <c r="W529" s="9">
        <f t="shared" si="59"/>
        <v>425</v>
      </c>
      <c r="X529" s="1">
        <v>2.96</v>
      </c>
      <c r="Y529" s="1">
        <v>5.68</v>
      </c>
      <c r="Z529" s="1">
        <v>53.56</v>
      </c>
      <c r="AA529" s="1">
        <v>0.06</v>
      </c>
      <c r="AB529" s="1">
        <v>0.21</v>
      </c>
      <c r="AC529" s="1">
        <v>-0.06</v>
      </c>
      <c r="AD529" s="1">
        <v>1.32</v>
      </c>
      <c r="AE529" s="1">
        <v>2.0299999999999998</v>
      </c>
      <c r="AF529" s="1">
        <v>1.02</v>
      </c>
      <c r="AG529" s="1">
        <v>0.41</v>
      </c>
      <c r="AH529" s="3">
        <f t="shared" si="60"/>
        <v>283</v>
      </c>
      <c r="AI529" s="1">
        <v>2.6</v>
      </c>
      <c r="AJ529" s="1" t="s">
        <v>33</v>
      </c>
      <c r="AK529" s="1">
        <v>2021</v>
      </c>
      <c r="AL529" s="3">
        <f>$H$1*H529+$J$1*J529+$T$1*T529+$AH$1*AH529</f>
        <v>580</v>
      </c>
      <c r="AM529" s="12">
        <f t="shared" si="62"/>
        <v>527</v>
      </c>
    </row>
    <row r="530" spans="1:39" x14ac:dyDescent="0.35">
      <c r="A530" s="1" t="s">
        <v>1571</v>
      </c>
      <c r="B530" s="1" t="s">
        <v>694</v>
      </c>
      <c r="C530" s="1" t="s">
        <v>1189</v>
      </c>
      <c r="D530" s="1" t="s">
        <v>141</v>
      </c>
      <c r="E530" s="1">
        <v>18</v>
      </c>
      <c r="F530" s="1">
        <v>2002</v>
      </c>
      <c r="G530" s="1">
        <v>2.48</v>
      </c>
      <c r="H530" s="3">
        <f t="shared" si="56"/>
        <v>1020</v>
      </c>
      <c r="I530" s="1">
        <v>55.02</v>
      </c>
      <c r="J530" s="3">
        <f t="shared" si="57"/>
        <v>310</v>
      </c>
      <c r="K530" s="1">
        <v>70</v>
      </c>
      <c r="L530" s="1">
        <v>78.62</v>
      </c>
      <c r="M530" s="9">
        <f t="shared" si="61"/>
        <v>638</v>
      </c>
      <c r="N530" s="1">
        <v>983.04</v>
      </c>
      <c r="O530" s="1">
        <v>265.04000000000002</v>
      </c>
      <c r="P530" s="1">
        <v>20.99</v>
      </c>
      <c r="Q530" s="1">
        <v>25.02</v>
      </c>
      <c r="R530" s="1">
        <v>83.98</v>
      </c>
      <c r="S530" s="1">
        <v>31.99</v>
      </c>
      <c r="T530" s="3">
        <f t="shared" si="58"/>
        <v>222</v>
      </c>
      <c r="U530" s="1">
        <v>37.090000000000003</v>
      </c>
      <c r="V530" s="1">
        <v>86.45</v>
      </c>
      <c r="W530" s="9">
        <f t="shared" si="59"/>
        <v>487</v>
      </c>
      <c r="X530" s="1">
        <v>2.09</v>
      </c>
      <c r="Y530" s="1">
        <v>7.97</v>
      </c>
      <c r="Z530" s="1">
        <v>24.99</v>
      </c>
      <c r="AA530" s="1">
        <v>0.05</v>
      </c>
      <c r="AB530" s="1">
        <v>0.03</v>
      </c>
      <c r="AC530" s="1">
        <v>-0.19</v>
      </c>
      <c r="AD530" s="1">
        <v>0.96</v>
      </c>
      <c r="AE530" s="1">
        <v>8.06</v>
      </c>
      <c r="AF530" s="1">
        <v>1.95</v>
      </c>
      <c r="AG530" s="1">
        <v>-0.02</v>
      </c>
      <c r="AH530" s="3">
        <f t="shared" si="60"/>
        <v>1047</v>
      </c>
      <c r="AI530" s="1">
        <v>5.07</v>
      </c>
      <c r="AJ530" s="1" t="s">
        <v>37</v>
      </c>
      <c r="AK530" s="1">
        <v>2021</v>
      </c>
      <c r="AL530" s="3">
        <f>$H$1*H530+$J$1*J530+$T$1*T530+$AH$1*AH530</f>
        <v>580.09999999999991</v>
      </c>
      <c r="AM530" s="12">
        <f t="shared" si="62"/>
        <v>528</v>
      </c>
    </row>
    <row r="531" spans="1:39" x14ac:dyDescent="0.35">
      <c r="A531" s="1" t="s">
        <v>1572</v>
      </c>
      <c r="B531" s="1" t="s">
        <v>68</v>
      </c>
      <c r="C531" s="1" t="s">
        <v>1189</v>
      </c>
      <c r="D531" s="1" t="s">
        <v>474</v>
      </c>
      <c r="E531" s="1">
        <v>27</v>
      </c>
      <c r="F531" s="1">
        <v>1992</v>
      </c>
      <c r="G531" s="1">
        <v>21.64</v>
      </c>
      <c r="H531" s="3">
        <f t="shared" si="56"/>
        <v>322</v>
      </c>
      <c r="I531" s="1">
        <v>30.91</v>
      </c>
      <c r="J531" s="3">
        <f t="shared" si="57"/>
        <v>741</v>
      </c>
      <c r="K531" s="1">
        <v>41.64</v>
      </c>
      <c r="L531" s="1">
        <v>74.349999999999994</v>
      </c>
      <c r="M531" s="9">
        <f t="shared" si="61"/>
        <v>888</v>
      </c>
      <c r="N531" s="1">
        <v>618.66</v>
      </c>
      <c r="O531" s="1">
        <v>183.82</v>
      </c>
      <c r="P531" s="1">
        <v>11.36</v>
      </c>
      <c r="Q531" s="1">
        <v>13.65</v>
      </c>
      <c r="R531" s="1">
        <v>83.71</v>
      </c>
      <c r="S531" s="1">
        <v>13.05</v>
      </c>
      <c r="T531" s="3">
        <f t="shared" si="58"/>
        <v>664</v>
      </c>
      <c r="U531" s="1">
        <v>15.5</v>
      </c>
      <c r="V531" s="1">
        <v>84.93</v>
      </c>
      <c r="W531" s="9">
        <f t="shared" si="59"/>
        <v>569</v>
      </c>
      <c r="X531" s="1">
        <v>5.57</v>
      </c>
      <c r="Y531" s="1">
        <v>10.76</v>
      </c>
      <c r="Z531" s="1">
        <v>52.31</v>
      </c>
      <c r="AA531" s="1">
        <v>0.1</v>
      </c>
      <c r="AB531" s="1">
        <v>0.17</v>
      </c>
      <c r="AC531" s="1">
        <v>-0.09</v>
      </c>
      <c r="AD531" s="1">
        <v>1.1100000000000001</v>
      </c>
      <c r="AE531" s="1">
        <v>3.28</v>
      </c>
      <c r="AF531" s="1">
        <v>0.73</v>
      </c>
      <c r="AG531" s="1">
        <v>0.25</v>
      </c>
      <c r="AH531" s="3">
        <f t="shared" si="60"/>
        <v>410</v>
      </c>
      <c r="AI531" s="1">
        <v>2.79</v>
      </c>
      <c r="AJ531" s="1" t="s">
        <v>28</v>
      </c>
      <c r="AK531" s="1">
        <v>2021</v>
      </c>
      <c r="AL531" s="3">
        <f>$H$1*H531+$J$1*J531+$T$1*T531+$AH$1*AH531</f>
        <v>580.54999999999995</v>
      </c>
      <c r="AM531" s="12">
        <f t="shared" si="62"/>
        <v>529</v>
      </c>
    </row>
    <row r="532" spans="1:39" x14ac:dyDescent="0.35">
      <c r="A532" s="1" t="s">
        <v>1573</v>
      </c>
      <c r="B532" s="1" t="s">
        <v>77</v>
      </c>
      <c r="C532" s="1" t="s">
        <v>1203</v>
      </c>
      <c r="D532" s="1" t="s">
        <v>314</v>
      </c>
      <c r="E532" s="1">
        <v>23</v>
      </c>
      <c r="F532" s="1">
        <v>1996</v>
      </c>
      <c r="G532" s="1">
        <v>4.63</v>
      </c>
      <c r="H532" s="3">
        <f t="shared" si="56"/>
        <v>912</v>
      </c>
      <c r="I532" s="1">
        <v>134.03</v>
      </c>
      <c r="J532" s="3">
        <f t="shared" si="57"/>
        <v>179</v>
      </c>
      <c r="K532" s="1">
        <v>192.94</v>
      </c>
      <c r="L532" s="1">
        <v>69.48</v>
      </c>
      <c r="M532" s="9">
        <f t="shared" si="61"/>
        <v>1068</v>
      </c>
      <c r="N532" s="1">
        <v>2407.0500000000002</v>
      </c>
      <c r="O532" s="1">
        <v>948.09</v>
      </c>
      <c r="P532" s="1">
        <v>62.91</v>
      </c>
      <c r="Q532" s="1">
        <v>74.95</v>
      </c>
      <c r="R532" s="1">
        <v>84.02</v>
      </c>
      <c r="S532" s="1">
        <v>49.02</v>
      </c>
      <c r="T532" s="3">
        <f t="shared" si="58"/>
        <v>179</v>
      </c>
      <c r="U532" s="1">
        <v>68.98</v>
      </c>
      <c r="V532" s="1">
        <v>71.08</v>
      </c>
      <c r="W532" s="9">
        <f t="shared" si="59"/>
        <v>1100</v>
      </c>
      <c r="X532" s="1">
        <v>17.05</v>
      </c>
      <c r="Y532" s="1">
        <v>36.950000000000003</v>
      </c>
      <c r="Z532" s="1">
        <v>45.89</v>
      </c>
      <c r="AA532" s="1">
        <v>-0.02</v>
      </c>
      <c r="AB532" s="1">
        <v>-0.02</v>
      </c>
      <c r="AC532" s="1">
        <v>-0.08</v>
      </c>
      <c r="AD532" s="1">
        <v>0.98</v>
      </c>
      <c r="AE532" s="1">
        <v>13.04</v>
      </c>
      <c r="AF532" s="1">
        <v>0.91</v>
      </c>
      <c r="AG532" s="1">
        <v>-0.1</v>
      </c>
      <c r="AH532" s="3">
        <f t="shared" si="60"/>
        <v>1274</v>
      </c>
      <c r="AI532" s="1">
        <v>16.079999999999998</v>
      </c>
      <c r="AJ532" s="1" t="s">
        <v>79</v>
      </c>
      <c r="AK532" s="1">
        <v>2021</v>
      </c>
      <c r="AL532" s="3">
        <f>$H$1*H532+$J$1*J532+$T$1*T532+$AH$1*AH532</f>
        <v>580.79999999999995</v>
      </c>
      <c r="AM532" s="12">
        <f t="shared" si="62"/>
        <v>530</v>
      </c>
    </row>
    <row r="533" spans="1:39" x14ac:dyDescent="0.35">
      <c r="A533" s="1" t="s">
        <v>849</v>
      </c>
      <c r="B533" s="1" t="s">
        <v>81</v>
      </c>
      <c r="C533" s="1" t="s">
        <v>82</v>
      </c>
      <c r="D533" s="1" t="s">
        <v>259</v>
      </c>
      <c r="E533" s="1">
        <v>22</v>
      </c>
      <c r="F533" s="1">
        <v>1998</v>
      </c>
      <c r="G533" s="1">
        <v>15.19</v>
      </c>
      <c r="H533" s="3">
        <f t="shared" si="56"/>
        <v>529</v>
      </c>
      <c r="I533" s="1">
        <v>36.83</v>
      </c>
      <c r="J533" s="3">
        <f t="shared" si="57"/>
        <v>607</v>
      </c>
      <c r="K533" s="1">
        <v>45.84</v>
      </c>
      <c r="L533" s="1">
        <v>80.47</v>
      </c>
      <c r="M533" s="9">
        <f t="shared" si="61"/>
        <v>536</v>
      </c>
      <c r="N533" s="1">
        <v>661.33</v>
      </c>
      <c r="O533" s="1">
        <v>157.41999999999999</v>
      </c>
      <c r="P533" s="1">
        <v>15.98</v>
      </c>
      <c r="Q533" s="1">
        <v>19.22</v>
      </c>
      <c r="R533" s="1">
        <v>82.68</v>
      </c>
      <c r="S533" s="1">
        <v>14.66</v>
      </c>
      <c r="T533" s="3">
        <f t="shared" si="58"/>
        <v>596</v>
      </c>
      <c r="U533" s="1">
        <v>16.920000000000002</v>
      </c>
      <c r="V533" s="1">
        <v>85.99</v>
      </c>
      <c r="W533" s="9">
        <f t="shared" si="59"/>
        <v>508</v>
      </c>
      <c r="X533" s="1">
        <v>4.43</v>
      </c>
      <c r="Y533" s="1">
        <v>6.72</v>
      </c>
      <c r="Z533" s="1">
        <v>66.67</v>
      </c>
      <c r="AA533" s="1">
        <v>0.06</v>
      </c>
      <c r="AB533" s="1">
        <v>0.04</v>
      </c>
      <c r="AC533" s="1">
        <v>-0.05</v>
      </c>
      <c r="AD533" s="1">
        <v>0.8</v>
      </c>
      <c r="AE533" s="1">
        <v>2.66</v>
      </c>
      <c r="AF533" s="1">
        <v>0.25</v>
      </c>
      <c r="AG533" s="1">
        <v>0.14000000000000001</v>
      </c>
      <c r="AH533" s="3">
        <f t="shared" si="60"/>
        <v>555</v>
      </c>
      <c r="AI533" s="1">
        <v>2.61</v>
      </c>
      <c r="AJ533" s="1" t="s">
        <v>50</v>
      </c>
      <c r="AK533" s="1">
        <v>2021</v>
      </c>
      <c r="AL533" s="3">
        <f>$H$1*H533+$J$1*J533+$T$1*T533+$AH$1*AH533</f>
        <v>580.85</v>
      </c>
      <c r="AM533" s="12">
        <f t="shared" si="62"/>
        <v>531</v>
      </c>
    </row>
    <row r="534" spans="1:39" x14ac:dyDescent="0.35">
      <c r="A534" s="1" t="s">
        <v>1574</v>
      </c>
      <c r="B534" s="1" t="s">
        <v>57</v>
      </c>
      <c r="C534" s="1" t="s">
        <v>1189</v>
      </c>
      <c r="D534" s="1" t="s">
        <v>69</v>
      </c>
      <c r="E534" s="1">
        <v>32</v>
      </c>
      <c r="F534" s="1">
        <v>1988</v>
      </c>
      <c r="G534" s="1">
        <v>13.18</v>
      </c>
      <c r="H534" s="3">
        <f t="shared" si="56"/>
        <v>606</v>
      </c>
      <c r="I534" s="1">
        <v>51.53</v>
      </c>
      <c r="J534" s="3">
        <f t="shared" si="57"/>
        <v>339</v>
      </c>
      <c r="K534" s="1">
        <v>56.66</v>
      </c>
      <c r="L534" s="1">
        <v>90.93</v>
      </c>
      <c r="M534" s="9">
        <f t="shared" si="61"/>
        <v>63</v>
      </c>
      <c r="N534" s="1">
        <v>939.85</v>
      </c>
      <c r="O534" s="1">
        <v>224.83</v>
      </c>
      <c r="P534" s="1">
        <v>22.32</v>
      </c>
      <c r="Q534" s="1">
        <v>23.89</v>
      </c>
      <c r="R534" s="1">
        <v>93.58</v>
      </c>
      <c r="S534" s="1">
        <v>23.12</v>
      </c>
      <c r="T534" s="3">
        <f t="shared" si="58"/>
        <v>318</v>
      </c>
      <c r="U534" s="1">
        <v>24.55</v>
      </c>
      <c r="V534" s="1">
        <v>94.34</v>
      </c>
      <c r="W534" s="9">
        <f t="shared" si="59"/>
        <v>93</v>
      </c>
      <c r="X534" s="1">
        <v>5.61</v>
      </c>
      <c r="Y534" s="1">
        <v>7.4</v>
      </c>
      <c r="Z534" s="1">
        <v>75.84</v>
      </c>
      <c r="AA534" s="1">
        <v>-0.02</v>
      </c>
      <c r="AB534" s="1">
        <v>0.1</v>
      </c>
      <c r="AC534" s="1">
        <v>-0.03</v>
      </c>
      <c r="AD534" s="1">
        <v>0.2</v>
      </c>
      <c r="AE534" s="1">
        <v>5.39</v>
      </c>
      <c r="AF534" s="1">
        <v>0.43</v>
      </c>
      <c r="AG534" s="1">
        <v>-0.03</v>
      </c>
      <c r="AH534" s="3">
        <f t="shared" si="60"/>
        <v>1074</v>
      </c>
      <c r="AI534" s="1">
        <v>3.87</v>
      </c>
      <c r="AJ534" s="1" t="s">
        <v>28</v>
      </c>
      <c r="AK534" s="1">
        <v>2021</v>
      </c>
      <c r="AL534" s="3">
        <f>$H$1*H534+$J$1*J534+$T$1*T534+$AH$1*AH534</f>
        <v>580.95000000000005</v>
      </c>
      <c r="AM534" s="12">
        <f t="shared" si="62"/>
        <v>532</v>
      </c>
    </row>
    <row r="535" spans="1:39" x14ac:dyDescent="0.35">
      <c r="A535" s="1" t="s">
        <v>1575</v>
      </c>
      <c r="B535" s="1" t="s">
        <v>57</v>
      </c>
      <c r="C535" s="1" t="s">
        <v>1189</v>
      </c>
      <c r="D535" s="1" t="s">
        <v>276</v>
      </c>
      <c r="E535" s="1">
        <v>22</v>
      </c>
      <c r="F535" s="1">
        <v>1998</v>
      </c>
      <c r="G535" s="1">
        <v>6.73</v>
      </c>
      <c r="H535" s="3">
        <f t="shared" si="56"/>
        <v>814</v>
      </c>
      <c r="I535" s="1">
        <v>43.27</v>
      </c>
      <c r="J535" s="3">
        <f t="shared" si="57"/>
        <v>468</v>
      </c>
      <c r="K535" s="1">
        <v>51.18</v>
      </c>
      <c r="L535" s="1">
        <v>84.44</v>
      </c>
      <c r="M535" s="9">
        <f t="shared" si="61"/>
        <v>331</v>
      </c>
      <c r="N535" s="1">
        <v>946.02</v>
      </c>
      <c r="O535" s="1">
        <v>208.47</v>
      </c>
      <c r="P535" s="1">
        <v>13.87</v>
      </c>
      <c r="Q535" s="1">
        <v>15.63</v>
      </c>
      <c r="R535" s="1">
        <v>88.61</v>
      </c>
      <c r="S535" s="1">
        <v>20.07</v>
      </c>
      <c r="T535" s="3">
        <f t="shared" si="58"/>
        <v>398</v>
      </c>
      <c r="U535" s="1">
        <v>22.35</v>
      </c>
      <c r="V535" s="1">
        <v>90.04</v>
      </c>
      <c r="W535" s="9">
        <f t="shared" si="59"/>
        <v>283</v>
      </c>
      <c r="X535" s="1">
        <v>8.82</v>
      </c>
      <c r="Y535" s="1">
        <v>12.06</v>
      </c>
      <c r="Z535" s="1">
        <v>72.75</v>
      </c>
      <c r="AA535" s="1">
        <v>-0.08</v>
      </c>
      <c r="AB535" s="1">
        <v>0.11</v>
      </c>
      <c r="AC535" s="1">
        <v>0.02</v>
      </c>
      <c r="AD535" s="1">
        <v>0.51</v>
      </c>
      <c r="AE535" s="1">
        <v>4.09</v>
      </c>
      <c r="AF535" s="1">
        <v>0.04</v>
      </c>
      <c r="AG535" s="1">
        <v>0.05</v>
      </c>
      <c r="AH535" s="3">
        <f t="shared" si="60"/>
        <v>788</v>
      </c>
      <c r="AI535" s="1">
        <v>3.37</v>
      </c>
      <c r="AJ535" s="1" t="s">
        <v>33</v>
      </c>
      <c r="AK535" s="1">
        <v>2021</v>
      </c>
      <c r="AL535" s="3">
        <f>$H$1*H535+$J$1*J535+$T$1*T535+$AH$1*AH535</f>
        <v>581.09999999999991</v>
      </c>
      <c r="AM535" s="12">
        <f t="shared" si="62"/>
        <v>533</v>
      </c>
    </row>
    <row r="536" spans="1:39" x14ac:dyDescent="0.35">
      <c r="A536" s="1" t="s">
        <v>1576</v>
      </c>
      <c r="B536" s="1" t="s">
        <v>183</v>
      </c>
      <c r="C536" s="1" t="s">
        <v>1203</v>
      </c>
      <c r="D536" s="1" t="s">
        <v>85</v>
      </c>
      <c r="E536" s="1">
        <v>31</v>
      </c>
      <c r="F536" s="1">
        <v>1989</v>
      </c>
      <c r="G536" s="1">
        <v>17.52</v>
      </c>
      <c r="H536" s="3">
        <f t="shared" si="56"/>
        <v>447</v>
      </c>
      <c r="I536" s="1">
        <v>40.49</v>
      </c>
      <c r="J536" s="3">
        <f t="shared" si="57"/>
        <v>516</v>
      </c>
      <c r="K536" s="1">
        <v>50.46</v>
      </c>
      <c r="L536" s="1">
        <v>80.12</v>
      </c>
      <c r="M536" s="9">
        <f t="shared" si="61"/>
        <v>559</v>
      </c>
      <c r="N536" s="1">
        <v>795.75</v>
      </c>
      <c r="O536" s="1">
        <v>252.27</v>
      </c>
      <c r="P536" s="1">
        <v>14.99</v>
      </c>
      <c r="Q536" s="1">
        <v>16.45</v>
      </c>
      <c r="R536" s="1">
        <v>90.26</v>
      </c>
      <c r="S536" s="1">
        <v>19.7</v>
      </c>
      <c r="T536" s="3">
        <f t="shared" si="58"/>
        <v>420</v>
      </c>
      <c r="U536" s="1">
        <v>23.37</v>
      </c>
      <c r="V536" s="1">
        <v>84.63</v>
      </c>
      <c r="W536" s="9">
        <f t="shared" si="59"/>
        <v>582</v>
      </c>
      <c r="X536" s="1">
        <v>5.2</v>
      </c>
      <c r="Y536" s="1">
        <v>8.9499999999999993</v>
      </c>
      <c r="Z536" s="1">
        <v>58.21</v>
      </c>
      <c r="AA536" s="1">
        <v>-0.09</v>
      </c>
      <c r="AB536" s="1">
        <v>0.01</v>
      </c>
      <c r="AC536" s="1">
        <v>-0.09</v>
      </c>
      <c r="AD536" s="1">
        <v>0.27</v>
      </c>
      <c r="AE536" s="1">
        <v>3.38</v>
      </c>
      <c r="AF536" s="1">
        <v>0.24</v>
      </c>
      <c r="AG536" s="1">
        <v>0.04</v>
      </c>
      <c r="AH536" s="3">
        <f t="shared" si="60"/>
        <v>837</v>
      </c>
      <c r="AI536" s="1">
        <v>3.77</v>
      </c>
      <c r="AJ536" s="1" t="s">
        <v>50</v>
      </c>
      <c r="AK536" s="1">
        <v>2021</v>
      </c>
      <c r="AL536" s="3">
        <f>$H$1*H536+$J$1*J536+$T$1*T536+$AH$1*AH536</f>
        <v>581.4</v>
      </c>
      <c r="AM536" s="12">
        <f t="shared" si="62"/>
        <v>534</v>
      </c>
    </row>
    <row r="537" spans="1:39" x14ac:dyDescent="0.35">
      <c r="A537" s="1" t="s">
        <v>1577</v>
      </c>
      <c r="B537" s="1" t="s">
        <v>404</v>
      </c>
      <c r="C537" s="1" t="s">
        <v>1189</v>
      </c>
      <c r="D537" s="1" t="s">
        <v>52</v>
      </c>
      <c r="E537" s="1">
        <v>25</v>
      </c>
      <c r="F537" s="1">
        <v>1994</v>
      </c>
      <c r="G537" s="1">
        <v>37.1</v>
      </c>
      <c r="H537" s="3">
        <f t="shared" si="56"/>
        <v>7</v>
      </c>
      <c r="I537" s="1">
        <v>29.17</v>
      </c>
      <c r="J537" s="3">
        <f t="shared" si="57"/>
        <v>796</v>
      </c>
      <c r="K537" s="1">
        <v>37.86</v>
      </c>
      <c r="L537" s="1">
        <v>77.319999999999993</v>
      </c>
      <c r="M537" s="9">
        <f t="shared" si="61"/>
        <v>716</v>
      </c>
      <c r="N537" s="1">
        <v>641.33000000000004</v>
      </c>
      <c r="O537" s="1">
        <v>208.34</v>
      </c>
      <c r="P537" s="1">
        <v>9.81</v>
      </c>
      <c r="Q537" s="1">
        <v>11.25</v>
      </c>
      <c r="R537" s="1">
        <v>86.03</v>
      </c>
      <c r="S537" s="1">
        <v>12.63</v>
      </c>
      <c r="T537" s="3">
        <f t="shared" si="58"/>
        <v>689</v>
      </c>
      <c r="U537" s="1">
        <v>15.3</v>
      </c>
      <c r="V537" s="1">
        <v>81.88</v>
      </c>
      <c r="W537" s="9">
        <f t="shared" si="59"/>
        <v>728</v>
      </c>
      <c r="X537" s="1">
        <v>6.18</v>
      </c>
      <c r="Y537" s="1">
        <v>9.4499999999999993</v>
      </c>
      <c r="Z537" s="1">
        <v>65.09</v>
      </c>
      <c r="AA537" s="1">
        <v>0.17</v>
      </c>
      <c r="AB537" s="1">
        <v>0</v>
      </c>
      <c r="AC537" s="1">
        <v>-0.02</v>
      </c>
      <c r="AD537" s="1">
        <v>1.1399999999999999</v>
      </c>
      <c r="AE537" s="1">
        <v>4.9000000000000004</v>
      </c>
      <c r="AF537" s="1">
        <v>1.22</v>
      </c>
      <c r="AG537" s="1">
        <v>0.23</v>
      </c>
      <c r="AH537" s="3">
        <f t="shared" si="60"/>
        <v>433</v>
      </c>
      <c r="AI537" s="1">
        <v>4.9000000000000004</v>
      </c>
      <c r="AJ537" s="1" t="s">
        <v>46</v>
      </c>
      <c r="AK537" s="1">
        <v>2021</v>
      </c>
      <c r="AL537" s="3">
        <f>$H$1*H537+$J$1*J537+$T$1*T537+$AH$1*AH537</f>
        <v>581.44999999999993</v>
      </c>
      <c r="AM537" s="12">
        <f t="shared" si="62"/>
        <v>535</v>
      </c>
    </row>
    <row r="538" spans="1:39" x14ac:dyDescent="0.35">
      <c r="A538" s="1" t="s">
        <v>1578</v>
      </c>
      <c r="B538" s="1" t="s">
        <v>497</v>
      </c>
      <c r="C538" s="1" t="s">
        <v>1203</v>
      </c>
      <c r="D538" s="1" t="s">
        <v>190</v>
      </c>
      <c r="E538" s="1">
        <v>24</v>
      </c>
      <c r="F538" s="1">
        <v>1996</v>
      </c>
      <c r="G538" s="1">
        <v>21.37</v>
      </c>
      <c r="H538" s="3">
        <f t="shared" si="56"/>
        <v>330</v>
      </c>
      <c r="I538" s="1">
        <v>33.869999999999997</v>
      </c>
      <c r="J538" s="3">
        <f t="shared" si="57"/>
        <v>675</v>
      </c>
      <c r="K538" s="1">
        <v>40.14</v>
      </c>
      <c r="L538" s="1">
        <v>84.57</v>
      </c>
      <c r="M538" s="9">
        <f t="shared" si="61"/>
        <v>325</v>
      </c>
      <c r="N538" s="1">
        <v>717.46</v>
      </c>
      <c r="O538" s="1">
        <v>144.97999999999999</v>
      </c>
      <c r="P538" s="1">
        <v>10.220000000000001</v>
      </c>
      <c r="Q538" s="1">
        <v>11.37</v>
      </c>
      <c r="R538" s="1">
        <v>89.73</v>
      </c>
      <c r="S538" s="1">
        <v>16.7</v>
      </c>
      <c r="T538" s="3">
        <f t="shared" si="58"/>
        <v>516</v>
      </c>
      <c r="U538" s="1">
        <v>18.899999999999999</v>
      </c>
      <c r="V538" s="1">
        <v>88.5</v>
      </c>
      <c r="W538" s="9">
        <f t="shared" si="59"/>
        <v>379</v>
      </c>
      <c r="X538" s="1">
        <v>6.44</v>
      </c>
      <c r="Y538" s="1">
        <v>8.7899999999999991</v>
      </c>
      <c r="Z538" s="1">
        <v>71.680000000000007</v>
      </c>
      <c r="AA538" s="1">
        <v>-0.1</v>
      </c>
      <c r="AB538" s="1">
        <v>0.05</v>
      </c>
      <c r="AC538" s="1">
        <v>-7.0000000000000007E-2</v>
      </c>
      <c r="AD538" s="1">
        <v>0.41</v>
      </c>
      <c r="AE538" s="1">
        <v>1.91</v>
      </c>
      <c r="AF538" s="1">
        <v>0.15</v>
      </c>
      <c r="AG538" s="1">
        <v>0.11</v>
      </c>
      <c r="AH538" s="3">
        <f t="shared" si="60"/>
        <v>612</v>
      </c>
      <c r="AI538" s="1">
        <v>1.93</v>
      </c>
      <c r="AJ538" s="1" t="s">
        <v>33</v>
      </c>
      <c r="AK538" s="1">
        <v>2021</v>
      </c>
      <c r="AL538" s="3">
        <f>$H$1*H538+$J$1*J538+$T$1*T538+$AH$1*AH538</f>
        <v>581.85</v>
      </c>
      <c r="AM538" s="12">
        <f t="shared" si="62"/>
        <v>536</v>
      </c>
    </row>
    <row r="539" spans="1:39" x14ac:dyDescent="0.35">
      <c r="A539" s="1" t="s">
        <v>507</v>
      </c>
      <c r="B539" s="1" t="s">
        <v>44</v>
      </c>
      <c r="C539" s="1" t="s">
        <v>26</v>
      </c>
      <c r="D539" s="1" t="s">
        <v>52</v>
      </c>
      <c r="E539" s="1">
        <v>24</v>
      </c>
      <c r="F539" s="1">
        <v>1995</v>
      </c>
      <c r="G539" s="1">
        <v>24.36</v>
      </c>
      <c r="H539" s="3">
        <f t="shared" si="56"/>
        <v>241</v>
      </c>
      <c r="I539" s="1">
        <v>35.590000000000003</v>
      </c>
      <c r="J539" s="3">
        <f t="shared" si="57"/>
        <v>640</v>
      </c>
      <c r="K539" s="1">
        <v>45.34</v>
      </c>
      <c r="L539" s="1">
        <v>78.599999999999994</v>
      </c>
      <c r="M539" s="9">
        <f t="shared" si="61"/>
        <v>640</v>
      </c>
      <c r="N539" s="1">
        <v>605.86</v>
      </c>
      <c r="O539" s="1">
        <v>208.4</v>
      </c>
      <c r="P539" s="1">
        <v>18.059999999999999</v>
      </c>
      <c r="Q539" s="1">
        <v>21.26</v>
      </c>
      <c r="R539" s="1">
        <v>85.23</v>
      </c>
      <c r="S539" s="1">
        <v>12.6</v>
      </c>
      <c r="T539" s="3">
        <f t="shared" si="58"/>
        <v>691</v>
      </c>
      <c r="U539" s="1">
        <v>14.91</v>
      </c>
      <c r="V539" s="1">
        <v>84.89</v>
      </c>
      <c r="W539" s="9">
        <f t="shared" si="59"/>
        <v>571</v>
      </c>
      <c r="X539" s="1">
        <v>3.72</v>
      </c>
      <c r="Y539" s="1">
        <v>6.38</v>
      </c>
      <c r="Z539" s="1">
        <v>59.45</v>
      </c>
      <c r="AA539" s="1">
        <v>0.46</v>
      </c>
      <c r="AB539" s="1">
        <v>0.27</v>
      </c>
      <c r="AC539" s="1">
        <v>0</v>
      </c>
      <c r="AD539" s="1">
        <v>3.42</v>
      </c>
      <c r="AE539" s="1">
        <v>3.39</v>
      </c>
      <c r="AF539" s="1">
        <v>3.05</v>
      </c>
      <c r="AG539" s="1">
        <v>0.15</v>
      </c>
      <c r="AH539" s="3">
        <f t="shared" si="60"/>
        <v>537</v>
      </c>
      <c r="AI539" s="1">
        <v>6.92</v>
      </c>
      <c r="AJ539" s="1" t="s">
        <v>46</v>
      </c>
      <c r="AK539" s="1">
        <v>2021</v>
      </c>
      <c r="AL539" s="3">
        <f>$H$1*H539+$J$1*J539+$T$1*T539+$AH$1*AH539</f>
        <v>581.95000000000005</v>
      </c>
      <c r="AM539" s="12">
        <f t="shared" si="62"/>
        <v>537</v>
      </c>
    </row>
    <row r="540" spans="1:39" x14ac:dyDescent="0.35">
      <c r="A540" s="1" t="s">
        <v>231</v>
      </c>
      <c r="B540" s="1" t="s">
        <v>57</v>
      </c>
      <c r="C540" s="1" t="s">
        <v>26</v>
      </c>
      <c r="D540" s="1" t="s">
        <v>27</v>
      </c>
      <c r="E540" s="1">
        <v>29</v>
      </c>
      <c r="F540" s="1">
        <v>1991</v>
      </c>
      <c r="G540" s="1">
        <v>28.85</v>
      </c>
      <c r="H540" s="3">
        <f t="shared" si="56"/>
        <v>113</v>
      </c>
      <c r="I540" s="1">
        <v>40.799999999999997</v>
      </c>
      <c r="J540" s="3">
        <f t="shared" si="57"/>
        <v>512</v>
      </c>
      <c r="K540" s="1">
        <v>46.54</v>
      </c>
      <c r="L540" s="1">
        <v>87.41</v>
      </c>
      <c r="M540" s="9">
        <f t="shared" si="61"/>
        <v>180</v>
      </c>
      <c r="N540" s="1">
        <v>614.67999999999995</v>
      </c>
      <c r="O540" s="1">
        <v>103.28</v>
      </c>
      <c r="P540" s="1">
        <v>23.21</v>
      </c>
      <c r="Q540" s="1">
        <v>25.83</v>
      </c>
      <c r="R540" s="1">
        <v>89.95</v>
      </c>
      <c r="S540" s="1">
        <v>13.03</v>
      </c>
      <c r="T540" s="3">
        <f t="shared" si="58"/>
        <v>665</v>
      </c>
      <c r="U540" s="1">
        <v>14.71</v>
      </c>
      <c r="V540" s="1">
        <v>89.36</v>
      </c>
      <c r="W540" s="9">
        <f t="shared" si="59"/>
        <v>324</v>
      </c>
      <c r="X540" s="1">
        <v>2.89</v>
      </c>
      <c r="Y540" s="1">
        <v>3.42</v>
      </c>
      <c r="Z540" s="1">
        <v>81.81</v>
      </c>
      <c r="AA540" s="1">
        <v>0.18</v>
      </c>
      <c r="AB540" s="1">
        <v>0.09</v>
      </c>
      <c r="AC540" s="1">
        <v>0.03</v>
      </c>
      <c r="AD540" s="1">
        <v>1.53</v>
      </c>
      <c r="AE540" s="1">
        <v>2.2000000000000002</v>
      </c>
      <c r="AF540" s="1">
        <v>1.3</v>
      </c>
      <c r="AG540" s="1">
        <v>0.06</v>
      </c>
      <c r="AH540" s="3">
        <f t="shared" si="60"/>
        <v>753</v>
      </c>
      <c r="AI540" s="1">
        <v>2.39</v>
      </c>
      <c r="AJ540" s="1" t="s">
        <v>28</v>
      </c>
      <c r="AK540" s="1">
        <v>2021</v>
      </c>
      <c r="AL540" s="3">
        <f>$H$1*H540+$J$1*J540+$T$1*T540+$AH$1*AH540</f>
        <v>582.65</v>
      </c>
      <c r="AM540" s="12">
        <f t="shared" si="62"/>
        <v>538</v>
      </c>
    </row>
    <row r="541" spans="1:39" x14ac:dyDescent="0.35">
      <c r="A541" s="1" t="s">
        <v>1547</v>
      </c>
      <c r="B541" s="1" t="s">
        <v>646</v>
      </c>
      <c r="C541" s="1" t="s">
        <v>1189</v>
      </c>
      <c r="D541" s="1" t="s">
        <v>72</v>
      </c>
      <c r="E541" s="1">
        <v>27</v>
      </c>
      <c r="F541" s="1">
        <v>1993</v>
      </c>
      <c r="G541" s="1">
        <v>2.16</v>
      </c>
      <c r="H541" s="3">
        <f t="shared" si="56"/>
        <v>1038</v>
      </c>
      <c r="I541" s="1">
        <v>89.06</v>
      </c>
      <c r="J541" s="3">
        <f t="shared" si="57"/>
        <v>201</v>
      </c>
      <c r="K541" s="1">
        <v>99.94</v>
      </c>
      <c r="L541" s="1">
        <v>89.12</v>
      </c>
      <c r="M541" s="9">
        <f t="shared" si="61"/>
        <v>108</v>
      </c>
      <c r="N541" s="1">
        <v>1915.89</v>
      </c>
      <c r="O541" s="1">
        <v>508.3</v>
      </c>
      <c r="P541" s="1">
        <v>30.03</v>
      </c>
      <c r="Q541" s="1">
        <v>32.78</v>
      </c>
      <c r="R541" s="1">
        <v>91.63</v>
      </c>
      <c r="S541" s="1">
        <v>42.24</v>
      </c>
      <c r="T541" s="3">
        <f t="shared" si="58"/>
        <v>186</v>
      </c>
      <c r="U541" s="1">
        <v>46.83</v>
      </c>
      <c r="V541" s="1">
        <v>90.29</v>
      </c>
      <c r="W541" s="9">
        <f t="shared" si="59"/>
        <v>267</v>
      </c>
      <c r="X541" s="1">
        <v>15.52</v>
      </c>
      <c r="Y541" s="1">
        <v>18.59</v>
      </c>
      <c r="Z541" s="1">
        <v>82.82</v>
      </c>
      <c r="AA541" s="1">
        <v>7.0000000000000007E-2</v>
      </c>
      <c r="AB541" s="1">
        <v>0.04</v>
      </c>
      <c r="AC541" s="1">
        <v>0.06</v>
      </c>
      <c r="AD541" s="1">
        <v>0.09</v>
      </c>
      <c r="AE541" s="1">
        <v>11.86</v>
      </c>
      <c r="AF541" s="1">
        <v>1.75</v>
      </c>
      <c r="AG541" s="1">
        <v>-7.0000000000000007E-2</v>
      </c>
      <c r="AH541" s="3">
        <f t="shared" si="60"/>
        <v>1209</v>
      </c>
      <c r="AI541" s="1">
        <v>15.4</v>
      </c>
      <c r="AJ541" s="1" t="s">
        <v>28</v>
      </c>
      <c r="AK541" s="1">
        <v>2021</v>
      </c>
      <c r="AL541" s="3">
        <f>$H$1*H541+$J$1*J541+$T$1*T541+$AH$1*AH541</f>
        <v>583.35</v>
      </c>
      <c r="AM541" s="12">
        <f t="shared" si="62"/>
        <v>539</v>
      </c>
    </row>
    <row r="542" spans="1:39" x14ac:dyDescent="0.35">
      <c r="A542" s="1" t="s">
        <v>468</v>
      </c>
      <c r="B542" s="1" t="s">
        <v>68</v>
      </c>
      <c r="C542" s="1" t="s">
        <v>26</v>
      </c>
      <c r="D542" s="1" t="s">
        <v>203</v>
      </c>
      <c r="E542" s="1">
        <v>32</v>
      </c>
      <c r="F542" s="1">
        <v>1988</v>
      </c>
      <c r="G542" s="1">
        <v>5.7</v>
      </c>
      <c r="H542" s="3">
        <f t="shared" si="56"/>
        <v>866</v>
      </c>
      <c r="I542" s="1">
        <v>43.39</v>
      </c>
      <c r="J542" s="3">
        <f t="shared" si="57"/>
        <v>465</v>
      </c>
      <c r="K542" s="1">
        <v>51.58</v>
      </c>
      <c r="L542" s="1">
        <v>84.06</v>
      </c>
      <c r="M542" s="9">
        <f t="shared" si="61"/>
        <v>359</v>
      </c>
      <c r="N542" s="1">
        <v>668.96</v>
      </c>
      <c r="O542" s="1">
        <v>145.1</v>
      </c>
      <c r="P542" s="1">
        <v>25.77</v>
      </c>
      <c r="Q542" s="1">
        <v>27.9</v>
      </c>
      <c r="R542" s="1">
        <v>92.59</v>
      </c>
      <c r="S542" s="1">
        <v>12.84</v>
      </c>
      <c r="T542" s="3">
        <f t="shared" si="58"/>
        <v>674</v>
      </c>
      <c r="U542" s="1">
        <v>15.4</v>
      </c>
      <c r="V542" s="1">
        <v>83.82</v>
      </c>
      <c r="W542" s="9">
        <f t="shared" si="59"/>
        <v>625</v>
      </c>
      <c r="X542" s="1">
        <v>3.84</v>
      </c>
      <c r="Y542" s="1">
        <v>5.88</v>
      </c>
      <c r="Z542" s="1">
        <v>64.78</v>
      </c>
      <c r="AA542" s="1">
        <v>0.38</v>
      </c>
      <c r="AB542" s="1">
        <v>0.16</v>
      </c>
      <c r="AC542" s="1">
        <v>0.21</v>
      </c>
      <c r="AD542" s="1">
        <v>1.36</v>
      </c>
      <c r="AE542" s="1">
        <v>3.11</v>
      </c>
      <c r="AF542" s="1">
        <v>0.65</v>
      </c>
      <c r="AG542" s="1">
        <v>0.14000000000000001</v>
      </c>
      <c r="AH542" s="3">
        <f t="shared" si="60"/>
        <v>555</v>
      </c>
      <c r="AI542" s="1">
        <v>3.29</v>
      </c>
      <c r="AJ542" s="1" t="s">
        <v>46</v>
      </c>
      <c r="AK542" s="1">
        <v>2021</v>
      </c>
      <c r="AL542" s="3">
        <f>$H$1*H542+$J$1*J542+$T$1*T542+$AH$1*AH542</f>
        <v>584.35</v>
      </c>
      <c r="AM542" s="12">
        <f t="shared" si="62"/>
        <v>540</v>
      </c>
    </row>
    <row r="543" spans="1:39" x14ac:dyDescent="0.35">
      <c r="A543" s="1" t="s">
        <v>1579</v>
      </c>
      <c r="B543" s="1" t="s">
        <v>57</v>
      </c>
      <c r="C543" s="1" t="s">
        <v>1189</v>
      </c>
      <c r="D543" s="1" t="s">
        <v>96</v>
      </c>
      <c r="E543" s="1">
        <v>20</v>
      </c>
      <c r="F543" s="1">
        <v>1999</v>
      </c>
      <c r="G543" s="1">
        <v>32.28</v>
      </c>
      <c r="H543" s="3">
        <f t="shared" si="56"/>
        <v>41</v>
      </c>
      <c r="I543" s="1">
        <v>54.98</v>
      </c>
      <c r="J543" s="3">
        <f t="shared" si="57"/>
        <v>311</v>
      </c>
      <c r="K543" s="1">
        <v>63.08</v>
      </c>
      <c r="L543" s="1">
        <v>87.26</v>
      </c>
      <c r="M543" s="9">
        <f t="shared" si="61"/>
        <v>189</v>
      </c>
      <c r="N543" s="1">
        <v>1022.47</v>
      </c>
      <c r="O543" s="1">
        <v>293.11</v>
      </c>
      <c r="P543" s="1">
        <v>25.43</v>
      </c>
      <c r="Q543" s="1">
        <v>27.94</v>
      </c>
      <c r="R543" s="1">
        <v>91.23</v>
      </c>
      <c r="S543" s="1">
        <v>21.38</v>
      </c>
      <c r="T543" s="3">
        <f t="shared" si="58"/>
        <v>358</v>
      </c>
      <c r="U543" s="1">
        <v>23.03</v>
      </c>
      <c r="V543" s="1">
        <v>91.95</v>
      </c>
      <c r="W543" s="9">
        <f t="shared" si="59"/>
        <v>171</v>
      </c>
      <c r="X543" s="1">
        <v>7.42</v>
      </c>
      <c r="Y543" s="1">
        <v>10.050000000000001</v>
      </c>
      <c r="Z543" s="1">
        <v>72.36</v>
      </c>
      <c r="AA543" s="1">
        <v>0.03</v>
      </c>
      <c r="AB543" s="1">
        <v>0.12</v>
      </c>
      <c r="AC543" s="1">
        <v>0.1</v>
      </c>
      <c r="AD543" s="1">
        <v>0.7</v>
      </c>
      <c r="AE543" s="1">
        <v>4.97</v>
      </c>
      <c r="AF543" s="1">
        <v>0.4</v>
      </c>
      <c r="AG543" s="1">
        <v>-0.1</v>
      </c>
      <c r="AH543" s="3">
        <f t="shared" si="60"/>
        <v>1274</v>
      </c>
      <c r="AI543" s="1">
        <v>4.4800000000000004</v>
      </c>
      <c r="AJ543" s="1" t="s">
        <v>33</v>
      </c>
      <c r="AK543" s="1">
        <v>2021</v>
      </c>
      <c r="AL543" s="3">
        <f>$H$1*H543+$J$1*J543+$T$1*T543+$AH$1*AH543</f>
        <v>584.65</v>
      </c>
      <c r="AM543" s="12">
        <f t="shared" si="62"/>
        <v>541</v>
      </c>
    </row>
    <row r="544" spans="1:39" x14ac:dyDescent="0.35">
      <c r="A544" s="1" t="s">
        <v>426</v>
      </c>
      <c r="B544" s="1" t="s">
        <v>81</v>
      </c>
      <c r="C544" s="1" t="s">
        <v>26</v>
      </c>
      <c r="D544" s="1" t="s">
        <v>75</v>
      </c>
      <c r="E544" s="1">
        <v>24</v>
      </c>
      <c r="F544" s="1">
        <v>1996</v>
      </c>
      <c r="G544" s="1">
        <v>20.13</v>
      </c>
      <c r="H544" s="3">
        <f t="shared" si="56"/>
        <v>372</v>
      </c>
      <c r="I544" s="1">
        <v>30.57</v>
      </c>
      <c r="J544" s="3">
        <f t="shared" si="57"/>
        <v>755</v>
      </c>
      <c r="K544" s="1">
        <v>41.04</v>
      </c>
      <c r="L544" s="1">
        <v>74.64</v>
      </c>
      <c r="M544" s="9">
        <f t="shared" si="61"/>
        <v>865</v>
      </c>
      <c r="N544" s="1">
        <v>528.79</v>
      </c>
      <c r="O544" s="1">
        <v>119.75</v>
      </c>
      <c r="P544" s="1">
        <v>15.84</v>
      </c>
      <c r="Q544" s="1">
        <v>18.55</v>
      </c>
      <c r="R544" s="1">
        <v>85.08</v>
      </c>
      <c r="S544" s="1">
        <v>10.89</v>
      </c>
      <c r="T544" s="3">
        <f t="shared" si="58"/>
        <v>787</v>
      </c>
      <c r="U544" s="1">
        <v>13.69</v>
      </c>
      <c r="V544" s="1">
        <v>79.650000000000006</v>
      </c>
      <c r="W544" s="9">
        <f t="shared" si="59"/>
        <v>830</v>
      </c>
      <c r="X544" s="1">
        <v>3.29</v>
      </c>
      <c r="Y544" s="1">
        <v>6.37</v>
      </c>
      <c r="Z544" s="1">
        <v>51.6</v>
      </c>
      <c r="AA544" s="1">
        <v>0.48</v>
      </c>
      <c r="AB544" s="1">
        <v>0.31</v>
      </c>
      <c r="AC544" s="1">
        <v>0.2</v>
      </c>
      <c r="AD544" s="1">
        <v>1.79</v>
      </c>
      <c r="AE544" s="1">
        <v>1.81</v>
      </c>
      <c r="AF544" s="1">
        <v>1.8</v>
      </c>
      <c r="AG544" s="1">
        <v>0.4</v>
      </c>
      <c r="AH544" s="3">
        <f t="shared" si="60"/>
        <v>289</v>
      </c>
      <c r="AI544" s="1">
        <v>3.35</v>
      </c>
      <c r="AJ544" s="1" t="s">
        <v>50</v>
      </c>
      <c r="AK544" s="1">
        <v>2021</v>
      </c>
      <c r="AL544" s="3">
        <f>$H$1*H544+$J$1*J544+$T$1*T544+$AH$1*AH544</f>
        <v>584.9</v>
      </c>
      <c r="AM544" s="12">
        <f t="shared" si="62"/>
        <v>542</v>
      </c>
    </row>
    <row r="545" spans="1:39" x14ac:dyDescent="0.35">
      <c r="A545" s="1" t="s">
        <v>1580</v>
      </c>
      <c r="B545" s="1" t="s">
        <v>68</v>
      </c>
      <c r="C545" s="1" t="s">
        <v>1189</v>
      </c>
      <c r="D545" s="1" t="s">
        <v>639</v>
      </c>
      <c r="E545" s="1">
        <v>31</v>
      </c>
      <c r="F545" s="1">
        <v>1989</v>
      </c>
      <c r="G545" s="1">
        <v>4.63</v>
      </c>
      <c r="H545" s="3">
        <f t="shared" si="56"/>
        <v>912</v>
      </c>
      <c r="I545" s="1">
        <v>63.06</v>
      </c>
      <c r="J545" s="3">
        <f t="shared" si="57"/>
        <v>258</v>
      </c>
      <c r="K545" s="1">
        <v>69.09</v>
      </c>
      <c r="L545" s="1">
        <v>91.15</v>
      </c>
      <c r="M545" s="9">
        <f t="shared" si="61"/>
        <v>57</v>
      </c>
      <c r="N545" s="1">
        <v>1152.69</v>
      </c>
      <c r="O545" s="1">
        <v>250.43</v>
      </c>
      <c r="P545" s="1">
        <v>27</v>
      </c>
      <c r="Q545" s="1">
        <v>29.48</v>
      </c>
      <c r="R545" s="1">
        <v>91.92</v>
      </c>
      <c r="S545" s="1">
        <v>27.98</v>
      </c>
      <c r="T545" s="3">
        <f t="shared" si="58"/>
        <v>250</v>
      </c>
      <c r="U545" s="1">
        <v>28.82</v>
      </c>
      <c r="V545" s="1">
        <v>96.27</v>
      </c>
      <c r="W545" s="9">
        <f t="shared" si="59"/>
        <v>63</v>
      </c>
      <c r="X545" s="1">
        <v>7.44</v>
      </c>
      <c r="Y545" s="1">
        <v>8.9600000000000009</v>
      </c>
      <c r="Z545" s="1">
        <v>83.25</v>
      </c>
      <c r="AA545" s="1">
        <v>-0.01</v>
      </c>
      <c r="AB545" s="1">
        <v>0.23</v>
      </c>
      <c r="AC545" s="1">
        <v>-0.18</v>
      </c>
      <c r="AD545" s="1">
        <v>0.9</v>
      </c>
      <c r="AE545" s="1">
        <v>5.49</v>
      </c>
      <c r="AF545" s="1">
        <v>0.44</v>
      </c>
      <c r="AG545" s="1">
        <v>-0.05</v>
      </c>
      <c r="AH545" s="3">
        <f t="shared" si="60"/>
        <v>1138</v>
      </c>
      <c r="AI545" s="1">
        <v>4.4000000000000004</v>
      </c>
      <c r="AJ545" s="1" t="s">
        <v>28</v>
      </c>
      <c r="AK545" s="1">
        <v>2021</v>
      </c>
      <c r="AL545" s="3">
        <f>$H$1*H545+$J$1*J545+$T$1*T545+$AH$1*AH545</f>
        <v>585.4</v>
      </c>
      <c r="AM545" s="12">
        <f t="shared" si="62"/>
        <v>543</v>
      </c>
    </row>
    <row r="546" spans="1:39" x14ac:dyDescent="0.35">
      <c r="A546" s="1" t="s">
        <v>1581</v>
      </c>
      <c r="B546" s="1" t="s">
        <v>30</v>
      </c>
      <c r="C546" s="1" t="s">
        <v>1189</v>
      </c>
      <c r="D546" s="1" t="s">
        <v>333</v>
      </c>
      <c r="E546" s="1">
        <v>28</v>
      </c>
      <c r="F546" s="1">
        <v>1991</v>
      </c>
      <c r="G546" s="1">
        <v>2.4</v>
      </c>
      <c r="H546" s="3">
        <f t="shared" si="56"/>
        <v>1024</v>
      </c>
      <c r="I546" s="1">
        <v>30.34</v>
      </c>
      <c r="J546" s="3">
        <f t="shared" si="57"/>
        <v>757</v>
      </c>
      <c r="K546" s="1">
        <v>39.9</v>
      </c>
      <c r="L546" s="1">
        <v>76.09</v>
      </c>
      <c r="M546" s="9">
        <f t="shared" si="61"/>
        <v>778</v>
      </c>
      <c r="N546" s="1">
        <v>590.01</v>
      </c>
      <c r="O546" s="1">
        <v>179.94</v>
      </c>
      <c r="P546" s="1">
        <v>10.45</v>
      </c>
      <c r="Q546" s="1">
        <v>13.82</v>
      </c>
      <c r="R546" s="1">
        <v>75.73</v>
      </c>
      <c r="S546" s="1">
        <v>16.329999999999998</v>
      </c>
      <c r="T546" s="3">
        <f t="shared" si="58"/>
        <v>526</v>
      </c>
      <c r="U546" s="1">
        <v>20.05</v>
      </c>
      <c r="V546" s="1">
        <v>81.33</v>
      </c>
      <c r="W546" s="9">
        <f t="shared" si="59"/>
        <v>749</v>
      </c>
      <c r="X546" s="1">
        <v>3.24</v>
      </c>
      <c r="Y546" s="1">
        <v>4.63</v>
      </c>
      <c r="Z546" s="1">
        <v>72.61</v>
      </c>
      <c r="AA546" s="1">
        <v>0.05</v>
      </c>
      <c r="AB546" s="1">
        <v>-0.04</v>
      </c>
      <c r="AC546" s="1">
        <v>-0.04</v>
      </c>
      <c r="AD546" s="1">
        <v>0.04</v>
      </c>
      <c r="AE546" s="1">
        <v>3.02</v>
      </c>
      <c r="AF546" s="1">
        <v>2.08</v>
      </c>
      <c r="AG546" s="1">
        <v>0.4</v>
      </c>
      <c r="AH546" s="3">
        <f t="shared" si="60"/>
        <v>289</v>
      </c>
      <c r="AI546" s="1">
        <v>5.51</v>
      </c>
      <c r="AJ546" s="1" t="s">
        <v>46</v>
      </c>
      <c r="AK546" s="1">
        <v>2021</v>
      </c>
      <c r="AL546" s="3">
        <f>$H$1*H546+$J$1*J546+$T$1*T546+$AH$1*AH546</f>
        <v>585.55000000000007</v>
      </c>
      <c r="AM546" s="12">
        <f t="shared" si="62"/>
        <v>544</v>
      </c>
    </row>
    <row r="547" spans="1:39" x14ac:dyDescent="0.35">
      <c r="A547" s="1" t="s">
        <v>1582</v>
      </c>
      <c r="B547" s="1" t="s">
        <v>35</v>
      </c>
      <c r="C547" s="1" t="s">
        <v>1189</v>
      </c>
      <c r="D547" s="1" t="s">
        <v>192</v>
      </c>
      <c r="E547" s="1">
        <v>28</v>
      </c>
      <c r="F547" s="1">
        <v>1992</v>
      </c>
      <c r="G547" s="1">
        <v>13.66</v>
      </c>
      <c r="H547" s="3">
        <f t="shared" si="56"/>
        <v>591</v>
      </c>
      <c r="I547" s="1">
        <v>59.87</v>
      </c>
      <c r="J547" s="3">
        <f t="shared" si="57"/>
        <v>272</v>
      </c>
      <c r="K547" s="1">
        <v>70.02</v>
      </c>
      <c r="L547" s="1">
        <v>85.22</v>
      </c>
      <c r="M547" s="9">
        <f t="shared" si="61"/>
        <v>286</v>
      </c>
      <c r="N547" s="1">
        <v>1127.79</v>
      </c>
      <c r="O547" s="1">
        <v>262.41000000000003</v>
      </c>
      <c r="P547" s="1">
        <v>25.38</v>
      </c>
      <c r="Q547" s="1">
        <v>28.27</v>
      </c>
      <c r="R547" s="1">
        <v>90.11</v>
      </c>
      <c r="S547" s="1">
        <v>25.72</v>
      </c>
      <c r="T547" s="3">
        <f t="shared" si="58"/>
        <v>276</v>
      </c>
      <c r="U547" s="1">
        <v>28.68</v>
      </c>
      <c r="V547" s="1">
        <v>89.65</v>
      </c>
      <c r="W547" s="9">
        <f t="shared" si="59"/>
        <v>312</v>
      </c>
      <c r="X547" s="1">
        <v>7.63</v>
      </c>
      <c r="Y547" s="1">
        <v>11.43</v>
      </c>
      <c r="Z547" s="1">
        <v>67.23</v>
      </c>
      <c r="AA547" s="1">
        <v>-0.1</v>
      </c>
      <c r="AB547" s="1">
        <v>0.12</v>
      </c>
      <c r="AC547" s="1">
        <v>-0.09</v>
      </c>
      <c r="AD547" s="1">
        <v>0.82</v>
      </c>
      <c r="AE547" s="1">
        <v>6.18</v>
      </c>
      <c r="AF547" s="1">
        <v>0.8</v>
      </c>
      <c r="AG547" s="1">
        <v>-7.0000000000000007E-2</v>
      </c>
      <c r="AH547" s="3">
        <f t="shared" si="60"/>
        <v>1209</v>
      </c>
      <c r="AI547" s="1">
        <v>5.18</v>
      </c>
      <c r="AJ547" s="1" t="s">
        <v>28</v>
      </c>
      <c r="AK547" s="1">
        <v>2021</v>
      </c>
      <c r="AL547" s="3">
        <f>$H$1*H547+$J$1*J547+$T$1*T547+$AH$1*AH547</f>
        <v>586</v>
      </c>
      <c r="AM547" s="12">
        <f t="shared" si="62"/>
        <v>545</v>
      </c>
    </row>
    <row r="548" spans="1:39" x14ac:dyDescent="0.35">
      <c r="A548" s="1" t="s">
        <v>1583</v>
      </c>
      <c r="B548" s="1" t="s">
        <v>68</v>
      </c>
      <c r="C548" s="1" t="s">
        <v>1203</v>
      </c>
      <c r="D548" s="1" t="s">
        <v>639</v>
      </c>
      <c r="E548" s="1">
        <v>30</v>
      </c>
      <c r="F548" s="1">
        <v>1989</v>
      </c>
      <c r="G548" s="1">
        <v>21.37</v>
      </c>
      <c r="H548" s="3">
        <f t="shared" si="56"/>
        <v>330</v>
      </c>
      <c r="I548" s="1">
        <v>28.4</v>
      </c>
      <c r="J548" s="3">
        <f t="shared" si="57"/>
        <v>816</v>
      </c>
      <c r="K548" s="1">
        <v>37.82</v>
      </c>
      <c r="L548" s="1">
        <v>74.89</v>
      </c>
      <c r="M548" s="9">
        <f t="shared" si="61"/>
        <v>850</v>
      </c>
      <c r="N548" s="1">
        <v>482.91</v>
      </c>
      <c r="O548" s="1">
        <v>161.49</v>
      </c>
      <c r="P548" s="1">
        <v>14.99</v>
      </c>
      <c r="Q548" s="1">
        <v>17.16</v>
      </c>
      <c r="R548" s="1">
        <v>86.34</v>
      </c>
      <c r="S548" s="1">
        <v>10.51</v>
      </c>
      <c r="T548" s="3">
        <f t="shared" si="58"/>
        <v>806</v>
      </c>
      <c r="U548" s="1">
        <v>13.08</v>
      </c>
      <c r="V548" s="1">
        <v>80.37</v>
      </c>
      <c r="W548" s="9">
        <f t="shared" si="59"/>
        <v>786</v>
      </c>
      <c r="X548" s="1">
        <v>2.62</v>
      </c>
      <c r="Y548" s="1">
        <v>5.58</v>
      </c>
      <c r="Z548" s="1">
        <v>47.94</v>
      </c>
      <c r="AA548" s="1">
        <v>0.08</v>
      </c>
      <c r="AB548" s="1">
        <v>0.14000000000000001</v>
      </c>
      <c r="AC548" s="1">
        <v>0.05</v>
      </c>
      <c r="AD548" s="1">
        <v>0.76</v>
      </c>
      <c r="AE548" s="1">
        <v>1.45</v>
      </c>
      <c r="AF548" s="1">
        <v>0.79</v>
      </c>
      <c r="AG548" s="1">
        <v>0.61</v>
      </c>
      <c r="AH548" s="3">
        <f t="shared" si="60"/>
        <v>220</v>
      </c>
      <c r="AI548" s="1">
        <v>2.2599999999999998</v>
      </c>
      <c r="AJ548" s="1" t="s">
        <v>28</v>
      </c>
      <c r="AK548" s="1">
        <v>2021</v>
      </c>
      <c r="AL548" s="3">
        <f>$H$1*H548+$J$1*J548+$T$1*T548+$AH$1*AH548</f>
        <v>586.09999999999991</v>
      </c>
      <c r="AM548" s="12">
        <f t="shared" si="62"/>
        <v>546</v>
      </c>
    </row>
    <row r="549" spans="1:39" x14ac:dyDescent="0.35">
      <c r="A549" s="1" t="s">
        <v>1584</v>
      </c>
      <c r="B549" s="1" t="s">
        <v>57</v>
      </c>
      <c r="C549" s="1" t="s">
        <v>1189</v>
      </c>
      <c r="D549" s="1" t="s">
        <v>187</v>
      </c>
      <c r="E549" s="1">
        <v>18</v>
      </c>
      <c r="F549" s="1">
        <v>2002</v>
      </c>
      <c r="G549" s="1">
        <v>5.85</v>
      </c>
      <c r="H549" s="3">
        <f t="shared" si="56"/>
        <v>858</v>
      </c>
      <c r="I549" s="1">
        <v>33.4</v>
      </c>
      <c r="J549" s="3">
        <f t="shared" si="57"/>
        <v>688</v>
      </c>
      <c r="K549" s="1">
        <v>38</v>
      </c>
      <c r="L549" s="1">
        <v>87.73</v>
      </c>
      <c r="M549" s="9">
        <f t="shared" si="61"/>
        <v>161</v>
      </c>
      <c r="N549" s="1">
        <v>620.03</v>
      </c>
      <c r="O549" s="1">
        <v>90.14</v>
      </c>
      <c r="P549" s="1">
        <v>14.15</v>
      </c>
      <c r="Q549" s="1">
        <v>15.39</v>
      </c>
      <c r="R549" s="1">
        <v>92.19</v>
      </c>
      <c r="S549" s="1">
        <v>15.81</v>
      </c>
      <c r="T549" s="3">
        <f t="shared" si="58"/>
        <v>556</v>
      </c>
      <c r="U549" s="1">
        <v>16.84</v>
      </c>
      <c r="V549" s="1">
        <v>93.96</v>
      </c>
      <c r="W549" s="9">
        <f t="shared" si="59"/>
        <v>102</v>
      </c>
      <c r="X549" s="1">
        <v>2.89</v>
      </c>
      <c r="Y549" s="1">
        <v>4.4800000000000004</v>
      </c>
      <c r="Z549" s="1">
        <v>65.33</v>
      </c>
      <c r="AA549" s="1">
        <v>-0.05</v>
      </c>
      <c r="AB549" s="1">
        <v>-0.08</v>
      </c>
      <c r="AC549" s="1">
        <v>0.04</v>
      </c>
      <c r="AD549" s="1">
        <v>0.41</v>
      </c>
      <c r="AE549" s="1">
        <v>0.6</v>
      </c>
      <c r="AF549" s="1">
        <v>0.17</v>
      </c>
      <c r="AG549" s="1">
        <v>0.26</v>
      </c>
      <c r="AH549" s="3">
        <f t="shared" si="60"/>
        <v>402</v>
      </c>
      <c r="AI549" s="1">
        <v>1.23</v>
      </c>
      <c r="AJ549" s="1" t="s">
        <v>33</v>
      </c>
      <c r="AK549" s="1">
        <v>2021</v>
      </c>
      <c r="AL549" s="3">
        <f>$H$1*H549+$J$1*J549+$T$1*T549+$AH$1*AH549</f>
        <v>586.20000000000005</v>
      </c>
      <c r="AM549" s="12">
        <f t="shared" si="62"/>
        <v>547</v>
      </c>
    </row>
    <row r="550" spans="1:39" x14ac:dyDescent="0.35">
      <c r="A550" s="1" t="s">
        <v>1585</v>
      </c>
      <c r="B550" s="1" t="s">
        <v>57</v>
      </c>
      <c r="C550" s="1" t="s">
        <v>1189</v>
      </c>
      <c r="D550" s="1" t="s">
        <v>133</v>
      </c>
      <c r="E550" s="1">
        <v>30</v>
      </c>
      <c r="F550" s="1">
        <v>1990</v>
      </c>
      <c r="G550" s="1">
        <v>0.25</v>
      </c>
      <c r="H550" s="3">
        <f t="shared" si="56"/>
        <v>1211</v>
      </c>
      <c r="I550" s="1">
        <v>65.06</v>
      </c>
      <c r="J550" s="3">
        <f t="shared" si="57"/>
        <v>251</v>
      </c>
      <c r="K550" s="1">
        <v>74.989999999999995</v>
      </c>
      <c r="L550" s="1">
        <v>86.65</v>
      </c>
      <c r="M550" s="9">
        <f t="shared" si="61"/>
        <v>220</v>
      </c>
      <c r="N550" s="1">
        <v>1110.01</v>
      </c>
      <c r="O550" s="1">
        <v>194.96</v>
      </c>
      <c r="P550" s="1">
        <v>29.99</v>
      </c>
      <c r="Q550" s="1">
        <v>29.93</v>
      </c>
      <c r="R550" s="1">
        <v>100.07</v>
      </c>
      <c r="S550" s="1">
        <v>24.95</v>
      </c>
      <c r="T550" s="3">
        <f t="shared" si="58"/>
        <v>291</v>
      </c>
      <c r="U550" s="1">
        <v>34.92</v>
      </c>
      <c r="V550" s="1">
        <v>71.39</v>
      </c>
      <c r="W550" s="9">
        <f t="shared" si="59"/>
        <v>1092</v>
      </c>
      <c r="X550" s="1">
        <v>4.97</v>
      </c>
      <c r="Y550" s="1">
        <v>4.91</v>
      </c>
      <c r="Z550" s="1">
        <v>99.9</v>
      </c>
      <c r="AA550" s="1">
        <v>0.03</v>
      </c>
      <c r="AB550" s="1">
        <v>-0.02</v>
      </c>
      <c r="AC550" s="1">
        <v>-0.09</v>
      </c>
      <c r="AD550" s="1">
        <v>0.08</v>
      </c>
      <c r="AE550" s="1">
        <v>0.09</v>
      </c>
      <c r="AF550" s="1">
        <v>0.03</v>
      </c>
      <c r="AG550" s="1">
        <v>-0.01</v>
      </c>
      <c r="AH550" s="3">
        <f t="shared" si="60"/>
        <v>1015</v>
      </c>
      <c r="AI550" s="1">
        <v>0.04</v>
      </c>
      <c r="AJ550" s="1" t="s">
        <v>33</v>
      </c>
      <c r="AK550" s="1">
        <v>2021</v>
      </c>
      <c r="AL550" s="3">
        <f>$H$1*H550+$J$1*J550+$T$1*T550+$AH$1*AH550</f>
        <v>586.20000000000005</v>
      </c>
      <c r="AM550" s="12">
        <f t="shared" si="62"/>
        <v>547</v>
      </c>
    </row>
    <row r="551" spans="1:39" x14ac:dyDescent="0.35">
      <c r="A551" s="1" t="s">
        <v>1586</v>
      </c>
      <c r="B551" s="1" t="s">
        <v>57</v>
      </c>
      <c r="C551" s="1" t="s">
        <v>1189</v>
      </c>
      <c r="D551" s="1" t="s">
        <v>161</v>
      </c>
      <c r="E551" s="1">
        <v>28</v>
      </c>
      <c r="F551" s="1">
        <v>1991</v>
      </c>
      <c r="G551" s="1">
        <v>26.29</v>
      </c>
      <c r="H551" s="3">
        <f t="shared" si="56"/>
        <v>189</v>
      </c>
      <c r="I551" s="1">
        <v>40.32</v>
      </c>
      <c r="J551" s="3">
        <f t="shared" si="57"/>
        <v>520</v>
      </c>
      <c r="K551" s="1">
        <v>48.43</v>
      </c>
      <c r="L551" s="1">
        <v>83.25</v>
      </c>
      <c r="M551" s="9">
        <f t="shared" si="61"/>
        <v>404</v>
      </c>
      <c r="N551" s="1">
        <v>762.04</v>
      </c>
      <c r="O551" s="1">
        <v>183.81</v>
      </c>
      <c r="P551" s="1">
        <v>17.260000000000002</v>
      </c>
      <c r="Q551" s="1">
        <v>19.2</v>
      </c>
      <c r="R551" s="1">
        <v>90.14</v>
      </c>
      <c r="S551" s="1">
        <v>16.100000000000001</v>
      </c>
      <c r="T551" s="3">
        <f t="shared" si="58"/>
        <v>539</v>
      </c>
      <c r="U551" s="1">
        <v>17.850000000000001</v>
      </c>
      <c r="V551" s="1">
        <v>89.14</v>
      </c>
      <c r="W551" s="9">
        <f t="shared" si="59"/>
        <v>338</v>
      </c>
      <c r="X551" s="1">
        <v>5.9</v>
      </c>
      <c r="Y551" s="1">
        <v>9.4</v>
      </c>
      <c r="Z551" s="1">
        <v>63.55</v>
      </c>
      <c r="AA551" s="1">
        <v>0.2</v>
      </c>
      <c r="AB551" s="1">
        <v>0.04</v>
      </c>
      <c r="AC551" s="1">
        <v>0.08</v>
      </c>
      <c r="AD551" s="1">
        <v>1.39</v>
      </c>
      <c r="AE551" s="1">
        <v>3.43</v>
      </c>
      <c r="AF551" s="1">
        <v>0.79</v>
      </c>
      <c r="AG551" s="1">
        <v>0.04</v>
      </c>
      <c r="AH551" s="3">
        <f t="shared" si="60"/>
        <v>837</v>
      </c>
      <c r="AI551" s="1">
        <v>3.91</v>
      </c>
      <c r="AJ551" s="1" t="s">
        <v>33</v>
      </c>
      <c r="AK551" s="1">
        <v>2021</v>
      </c>
      <c r="AL551" s="3">
        <f>$H$1*H551+$J$1*J551+$T$1*T551+$AH$1*AH551</f>
        <v>586.75</v>
      </c>
      <c r="AM551" s="12">
        <f t="shared" si="62"/>
        <v>549</v>
      </c>
    </row>
    <row r="552" spans="1:39" x14ac:dyDescent="0.35">
      <c r="A552" s="1" t="s">
        <v>441</v>
      </c>
      <c r="B552" s="1" t="s">
        <v>81</v>
      </c>
      <c r="C552" s="1" t="s">
        <v>26</v>
      </c>
      <c r="D552" s="1" t="s">
        <v>75</v>
      </c>
      <c r="E552" s="1">
        <v>17</v>
      </c>
      <c r="F552" s="1">
        <v>2003</v>
      </c>
      <c r="G552" s="1">
        <v>9.7899999999999991</v>
      </c>
      <c r="H552" s="3">
        <f t="shared" si="56"/>
        <v>718</v>
      </c>
      <c r="I552" s="1">
        <v>37.64</v>
      </c>
      <c r="J552" s="3">
        <f t="shared" si="57"/>
        <v>588</v>
      </c>
      <c r="K552" s="1">
        <v>44.39</v>
      </c>
      <c r="L552" s="1">
        <v>84.7</v>
      </c>
      <c r="M552" s="9">
        <f t="shared" si="61"/>
        <v>314</v>
      </c>
      <c r="N552" s="1">
        <v>575.38</v>
      </c>
      <c r="O552" s="1">
        <v>118.11</v>
      </c>
      <c r="P552" s="1">
        <v>19.46</v>
      </c>
      <c r="Q552" s="1">
        <v>22.08</v>
      </c>
      <c r="R552" s="1">
        <v>88.01</v>
      </c>
      <c r="S552" s="1">
        <v>13.77</v>
      </c>
      <c r="T552" s="3">
        <f t="shared" si="58"/>
        <v>630</v>
      </c>
      <c r="U552" s="1">
        <v>16.07</v>
      </c>
      <c r="V552" s="1">
        <v>85.42</v>
      </c>
      <c r="W552" s="9">
        <f t="shared" si="59"/>
        <v>542</v>
      </c>
      <c r="X552" s="1">
        <v>2.41</v>
      </c>
      <c r="Y552" s="1">
        <v>3</v>
      </c>
      <c r="Z552" s="1">
        <v>80.03</v>
      </c>
      <c r="AA552" s="1">
        <v>0.12</v>
      </c>
      <c r="AB552" s="1">
        <v>0.04</v>
      </c>
      <c r="AC552" s="1">
        <v>0.04</v>
      </c>
      <c r="AD552" s="1">
        <v>0.94</v>
      </c>
      <c r="AE552" s="1">
        <v>2.4700000000000002</v>
      </c>
      <c r="AF552" s="1">
        <v>1.25</v>
      </c>
      <c r="AG552" s="1">
        <v>0.17</v>
      </c>
      <c r="AH552" s="3">
        <f t="shared" si="60"/>
        <v>507</v>
      </c>
      <c r="AI552" s="1">
        <v>3.92</v>
      </c>
      <c r="AJ552" s="1" t="s">
        <v>50</v>
      </c>
      <c r="AK552" s="1">
        <v>2021</v>
      </c>
      <c r="AL552" s="3">
        <f>$H$1*H552+$J$1*J552+$T$1*T552+$AH$1*AH552</f>
        <v>587.19999999999993</v>
      </c>
      <c r="AM552" s="12">
        <f t="shared" si="62"/>
        <v>550</v>
      </c>
    </row>
    <row r="553" spans="1:39" x14ac:dyDescent="0.35">
      <c r="A553" s="1" t="s">
        <v>1587</v>
      </c>
      <c r="B553" s="1" t="s">
        <v>35</v>
      </c>
      <c r="C553" s="1" t="s">
        <v>1203</v>
      </c>
      <c r="D553" s="1" t="s">
        <v>372</v>
      </c>
      <c r="E553" s="1">
        <v>26</v>
      </c>
      <c r="F553" s="1">
        <v>1994</v>
      </c>
      <c r="G553" s="1">
        <v>12.15</v>
      </c>
      <c r="H553" s="3">
        <f t="shared" si="56"/>
        <v>646</v>
      </c>
      <c r="I553" s="1">
        <v>30.85</v>
      </c>
      <c r="J553" s="3">
        <f t="shared" si="57"/>
        <v>744</v>
      </c>
      <c r="K553" s="1">
        <v>45.61</v>
      </c>
      <c r="L553" s="1">
        <v>67.5</v>
      </c>
      <c r="M553" s="9">
        <f t="shared" si="61"/>
        <v>1138</v>
      </c>
      <c r="N553" s="1">
        <v>587.20000000000005</v>
      </c>
      <c r="O553" s="1">
        <v>222.69</v>
      </c>
      <c r="P553" s="1">
        <v>13.1</v>
      </c>
      <c r="Q553" s="1">
        <v>15.29</v>
      </c>
      <c r="R553" s="1">
        <v>87.09</v>
      </c>
      <c r="S553" s="1">
        <v>12.41</v>
      </c>
      <c r="T553" s="3">
        <f t="shared" si="58"/>
        <v>705</v>
      </c>
      <c r="U553" s="1">
        <v>17.34</v>
      </c>
      <c r="V553" s="1">
        <v>72.17</v>
      </c>
      <c r="W553" s="9">
        <f t="shared" si="59"/>
        <v>1073</v>
      </c>
      <c r="X553" s="1">
        <v>4.66</v>
      </c>
      <c r="Y553" s="1">
        <v>10.99</v>
      </c>
      <c r="Z553" s="1">
        <v>42.2</v>
      </c>
      <c r="AA553" s="1">
        <v>0.06</v>
      </c>
      <c r="AB553" s="1">
        <v>-0.02</v>
      </c>
      <c r="AC553" s="1">
        <v>0</v>
      </c>
      <c r="AD553" s="1">
        <v>0.92</v>
      </c>
      <c r="AE553" s="1">
        <v>2.9</v>
      </c>
      <c r="AF553" s="1">
        <v>0.99</v>
      </c>
      <c r="AG553" s="1">
        <v>0.4</v>
      </c>
      <c r="AH553" s="3">
        <f t="shared" si="60"/>
        <v>289</v>
      </c>
      <c r="AI553" s="1">
        <v>3.74</v>
      </c>
      <c r="AJ553" s="1" t="s">
        <v>28</v>
      </c>
      <c r="AK553" s="1">
        <v>2021</v>
      </c>
      <c r="AL553" s="3">
        <f>$H$1*H553+$J$1*J553+$T$1*T553+$AH$1*AH553</f>
        <v>587.95000000000005</v>
      </c>
      <c r="AM553" s="12">
        <f t="shared" si="62"/>
        <v>551</v>
      </c>
    </row>
    <row r="554" spans="1:39" x14ac:dyDescent="0.35">
      <c r="A554" s="1" t="s">
        <v>1588</v>
      </c>
      <c r="B554" s="1" t="s">
        <v>62</v>
      </c>
      <c r="C554" s="1" t="s">
        <v>1203</v>
      </c>
      <c r="D554" s="1" t="s">
        <v>333</v>
      </c>
      <c r="E554" s="1">
        <v>21</v>
      </c>
      <c r="F554" s="1">
        <v>1998</v>
      </c>
      <c r="G554" s="1">
        <v>10.09</v>
      </c>
      <c r="H554" s="3">
        <f t="shared" si="56"/>
        <v>707</v>
      </c>
      <c r="I554" s="1">
        <v>39.93</v>
      </c>
      <c r="J554" s="3">
        <f t="shared" si="57"/>
        <v>535</v>
      </c>
      <c r="K554" s="1">
        <v>44.6</v>
      </c>
      <c r="L554" s="1">
        <v>89.55</v>
      </c>
      <c r="M554" s="9">
        <f t="shared" si="61"/>
        <v>97</v>
      </c>
      <c r="N554" s="1">
        <v>692.76</v>
      </c>
      <c r="O554" s="1">
        <v>132</v>
      </c>
      <c r="P554" s="1">
        <v>19.5</v>
      </c>
      <c r="Q554" s="1">
        <v>21.22</v>
      </c>
      <c r="R554" s="1">
        <v>91.1</v>
      </c>
      <c r="S554" s="1">
        <v>15.48</v>
      </c>
      <c r="T554" s="3">
        <f t="shared" si="58"/>
        <v>567</v>
      </c>
      <c r="U554" s="1">
        <v>16.3</v>
      </c>
      <c r="V554" s="1">
        <v>94.48</v>
      </c>
      <c r="W554" s="9">
        <f t="shared" si="59"/>
        <v>88</v>
      </c>
      <c r="X554" s="1">
        <v>4.46</v>
      </c>
      <c r="Y554" s="1">
        <v>5.4</v>
      </c>
      <c r="Z554" s="1">
        <v>83.25</v>
      </c>
      <c r="AA554" s="1">
        <v>-7.0000000000000007E-2</v>
      </c>
      <c r="AB554" s="1">
        <v>7.0000000000000007E-2</v>
      </c>
      <c r="AC554" s="1">
        <v>-0.11</v>
      </c>
      <c r="AD554" s="1">
        <v>1.02</v>
      </c>
      <c r="AE554" s="1">
        <v>3.3</v>
      </c>
      <c r="AF554" s="1">
        <v>0.56999999999999995</v>
      </c>
      <c r="AG554" s="1">
        <v>0.1</v>
      </c>
      <c r="AH554" s="3">
        <f t="shared" si="60"/>
        <v>628</v>
      </c>
      <c r="AI554" s="1">
        <v>3.49</v>
      </c>
      <c r="AJ554" s="1" t="s">
        <v>46</v>
      </c>
      <c r="AK554" s="1">
        <v>2021</v>
      </c>
      <c r="AL554" s="3">
        <f>$H$1*H554+$J$1*J554+$T$1*T554+$AH$1*AH554</f>
        <v>588.1</v>
      </c>
      <c r="AM554" s="12">
        <f t="shared" si="62"/>
        <v>552</v>
      </c>
    </row>
    <row r="555" spans="1:39" x14ac:dyDescent="0.35">
      <c r="A555" s="1" t="s">
        <v>269</v>
      </c>
      <c r="B555" s="1" t="s">
        <v>270</v>
      </c>
      <c r="C555" s="1" t="s">
        <v>82</v>
      </c>
      <c r="D555" s="1" t="s">
        <v>94</v>
      </c>
      <c r="E555" s="1">
        <v>24</v>
      </c>
      <c r="F555" s="1">
        <v>1996</v>
      </c>
      <c r="G555" s="1">
        <v>11.94</v>
      </c>
      <c r="H555" s="3">
        <f t="shared" si="56"/>
        <v>653</v>
      </c>
      <c r="I555" s="1">
        <v>33.909999999999997</v>
      </c>
      <c r="J555" s="3">
        <f t="shared" si="57"/>
        <v>673</v>
      </c>
      <c r="K555" s="1">
        <v>49.23</v>
      </c>
      <c r="L555" s="1">
        <v>68.78</v>
      </c>
      <c r="M555" s="9">
        <f t="shared" si="61"/>
        <v>1089</v>
      </c>
      <c r="N555" s="1">
        <v>600.66999999999996</v>
      </c>
      <c r="O555" s="1">
        <v>173.12</v>
      </c>
      <c r="P555" s="1">
        <v>16.760000000000002</v>
      </c>
      <c r="Q555" s="1">
        <v>20.3</v>
      </c>
      <c r="R555" s="1">
        <v>82.98</v>
      </c>
      <c r="S555" s="1">
        <v>11.55</v>
      </c>
      <c r="T555" s="3">
        <f t="shared" si="58"/>
        <v>753</v>
      </c>
      <c r="U555" s="1">
        <v>15.66</v>
      </c>
      <c r="V555" s="1">
        <v>73.650000000000006</v>
      </c>
      <c r="W555" s="9">
        <f t="shared" si="59"/>
        <v>1045</v>
      </c>
      <c r="X555" s="1">
        <v>4.4800000000000004</v>
      </c>
      <c r="Y555" s="1">
        <v>10.26</v>
      </c>
      <c r="Z555" s="1">
        <v>43.76</v>
      </c>
      <c r="AA555" s="1">
        <v>0.78</v>
      </c>
      <c r="AB555" s="1">
        <v>0.5</v>
      </c>
      <c r="AC555" s="1">
        <v>0.32</v>
      </c>
      <c r="AD555" s="1">
        <v>2.93</v>
      </c>
      <c r="AE555" s="1">
        <v>1.43</v>
      </c>
      <c r="AF555" s="1">
        <v>1.64</v>
      </c>
      <c r="AG555" s="1">
        <v>0.34</v>
      </c>
      <c r="AH555" s="3">
        <f t="shared" si="60"/>
        <v>331</v>
      </c>
      <c r="AI555" s="1">
        <v>3.59</v>
      </c>
      <c r="AJ555" s="1" t="s">
        <v>33</v>
      </c>
      <c r="AK555" s="1">
        <v>2021</v>
      </c>
      <c r="AL555" s="3">
        <f>$H$1*H555+$J$1*J555+$T$1*T555+$AH$1*AH555</f>
        <v>588.4</v>
      </c>
      <c r="AM555" s="12">
        <f t="shared" si="62"/>
        <v>553</v>
      </c>
    </row>
    <row r="556" spans="1:39" x14ac:dyDescent="0.35">
      <c r="A556" s="1" t="s">
        <v>1589</v>
      </c>
      <c r="B556" s="1" t="s">
        <v>39</v>
      </c>
      <c r="C556" s="1" t="s">
        <v>1189</v>
      </c>
      <c r="D556" s="1" t="s">
        <v>251</v>
      </c>
      <c r="E556" s="1">
        <v>32</v>
      </c>
      <c r="F556" s="1">
        <v>1988</v>
      </c>
      <c r="G556" s="1">
        <v>1.76</v>
      </c>
      <c r="H556" s="3">
        <f t="shared" si="56"/>
        <v>1057</v>
      </c>
      <c r="I556" s="1">
        <v>84.99</v>
      </c>
      <c r="J556" s="3">
        <f t="shared" si="57"/>
        <v>203</v>
      </c>
      <c r="K556" s="1">
        <v>109.07</v>
      </c>
      <c r="L556" s="1">
        <v>77.92</v>
      </c>
      <c r="M556" s="9">
        <f t="shared" si="61"/>
        <v>680</v>
      </c>
      <c r="N556" s="1">
        <v>1925.08</v>
      </c>
      <c r="O556" s="1">
        <v>414.04</v>
      </c>
      <c r="P556" s="1">
        <v>23.91</v>
      </c>
      <c r="Q556" s="1">
        <v>24.91</v>
      </c>
      <c r="R556" s="1">
        <v>95.92</v>
      </c>
      <c r="S556" s="1">
        <v>36.94</v>
      </c>
      <c r="T556" s="3">
        <f t="shared" si="58"/>
        <v>197</v>
      </c>
      <c r="U556" s="1">
        <v>38.950000000000003</v>
      </c>
      <c r="V556" s="1">
        <v>94.86</v>
      </c>
      <c r="W556" s="9">
        <f t="shared" si="59"/>
        <v>76</v>
      </c>
      <c r="X556" s="1">
        <v>24</v>
      </c>
      <c r="Y556" s="1">
        <v>43.96</v>
      </c>
      <c r="Z556" s="1">
        <v>54.51</v>
      </c>
      <c r="AA556" s="1">
        <v>-0.08</v>
      </c>
      <c r="AB556" s="1">
        <v>0.3</v>
      </c>
      <c r="AC556" s="1">
        <v>-0.4</v>
      </c>
      <c r="AD556" s="1">
        <v>4.97</v>
      </c>
      <c r="AE556" s="1">
        <v>7.93</v>
      </c>
      <c r="AF556" s="1">
        <v>0.06</v>
      </c>
      <c r="AG556" s="1">
        <v>-7.0000000000000007E-2</v>
      </c>
      <c r="AH556" s="3">
        <f t="shared" si="60"/>
        <v>1209</v>
      </c>
      <c r="AI556" s="1">
        <v>5.01</v>
      </c>
      <c r="AJ556" s="1" t="s">
        <v>37</v>
      </c>
      <c r="AK556" s="1">
        <v>2021</v>
      </c>
      <c r="AL556" s="3">
        <f>$H$1*H556+$J$1*J556+$T$1*T556+$AH$1*AH556</f>
        <v>588.70000000000005</v>
      </c>
      <c r="AM556" s="12">
        <f t="shared" si="62"/>
        <v>554</v>
      </c>
    </row>
    <row r="557" spans="1:39" x14ac:dyDescent="0.35">
      <c r="A557" s="1" t="s">
        <v>1590</v>
      </c>
      <c r="B557" s="1" t="s">
        <v>68</v>
      </c>
      <c r="C557" s="1" t="s">
        <v>1189</v>
      </c>
      <c r="D557" s="1" t="s">
        <v>69</v>
      </c>
      <c r="E557" s="1">
        <v>32</v>
      </c>
      <c r="F557" s="1">
        <v>1988</v>
      </c>
      <c r="G557" s="1">
        <v>10.36</v>
      </c>
      <c r="H557" s="3">
        <f t="shared" si="56"/>
        <v>694</v>
      </c>
      <c r="I557" s="1">
        <v>52.81</v>
      </c>
      <c r="J557" s="3">
        <f t="shared" si="57"/>
        <v>335</v>
      </c>
      <c r="K557" s="1">
        <v>58.68</v>
      </c>
      <c r="L557" s="1">
        <v>90.26</v>
      </c>
      <c r="M557" s="9">
        <f t="shared" si="61"/>
        <v>79</v>
      </c>
      <c r="N557" s="1">
        <v>1055.06</v>
      </c>
      <c r="O557" s="1">
        <v>248.48</v>
      </c>
      <c r="P557" s="1">
        <v>18.71</v>
      </c>
      <c r="Q557" s="1">
        <v>20.67</v>
      </c>
      <c r="R557" s="1">
        <v>90.94</v>
      </c>
      <c r="S557" s="1">
        <v>25.35</v>
      </c>
      <c r="T557" s="3">
        <f t="shared" si="58"/>
        <v>281</v>
      </c>
      <c r="U557" s="1">
        <v>27</v>
      </c>
      <c r="V557" s="1">
        <v>93.97</v>
      </c>
      <c r="W557" s="9">
        <f t="shared" si="59"/>
        <v>101</v>
      </c>
      <c r="X557" s="1">
        <v>7.85</v>
      </c>
      <c r="Y557" s="1">
        <v>9.5299999999999994</v>
      </c>
      <c r="Z557" s="1">
        <v>82.75</v>
      </c>
      <c r="AA557" s="1">
        <v>0.08</v>
      </c>
      <c r="AB557" s="1">
        <v>0.05</v>
      </c>
      <c r="AC557" s="1">
        <v>0.05</v>
      </c>
      <c r="AD557" s="1">
        <v>0.19</v>
      </c>
      <c r="AE557" s="1">
        <v>3.79</v>
      </c>
      <c r="AF557" s="1">
        <v>0.61</v>
      </c>
      <c r="AG557" s="1">
        <v>-0.04</v>
      </c>
      <c r="AH557" s="3">
        <f t="shared" si="60"/>
        <v>1108</v>
      </c>
      <c r="AI557" s="1">
        <v>2.72</v>
      </c>
      <c r="AJ557" s="1" t="s">
        <v>28</v>
      </c>
      <c r="AK557" s="1">
        <v>2021</v>
      </c>
      <c r="AL557" s="3">
        <f>$H$1*H557+$J$1*J557+$T$1*T557+$AH$1*AH557</f>
        <v>589.29999999999995</v>
      </c>
      <c r="AM557" s="12">
        <f t="shared" si="62"/>
        <v>555</v>
      </c>
    </row>
    <row r="558" spans="1:39" x14ac:dyDescent="0.35">
      <c r="A558" s="1" t="s">
        <v>1591</v>
      </c>
      <c r="B558" s="1" t="s">
        <v>135</v>
      </c>
      <c r="C558" s="1" t="s">
        <v>1189</v>
      </c>
      <c r="D558" s="1" t="s">
        <v>206</v>
      </c>
      <c r="E558" s="1">
        <v>25</v>
      </c>
      <c r="F558" s="1">
        <v>1995</v>
      </c>
      <c r="G558" s="1">
        <v>25.71</v>
      </c>
      <c r="H558" s="3">
        <f t="shared" si="56"/>
        <v>205</v>
      </c>
      <c r="I558" s="1">
        <v>41.64</v>
      </c>
      <c r="J558" s="3">
        <f t="shared" si="57"/>
        <v>500</v>
      </c>
      <c r="K558" s="1">
        <v>48.51</v>
      </c>
      <c r="L558" s="1">
        <v>85.77</v>
      </c>
      <c r="M558" s="9">
        <f t="shared" si="61"/>
        <v>263</v>
      </c>
      <c r="N558" s="1">
        <v>707.43</v>
      </c>
      <c r="O558" s="1">
        <v>126.39</v>
      </c>
      <c r="P558" s="1">
        <v>21.01</v>
      </c>
      <c r="Q558" s="1">
        <v>23.69</v>
      </c>
      <c r="R558" s="1">
        <v>88.46</v>
      </c>
      <c r="S558" s="1">
        <v>16.5</v>
      </c>
      <c r="T558" s="3">
        <f t="shared" si="58"/>
        <v>523</v>
      </c>
      <c r="U558" s="1">
        <v>18.760000000000002</v>
      </c>
      <c r="V558" s="1">
        <v>88.42</v>
      </c>
      <c r="W558" s="9">
        <f t="shared" si="59"/>
        <v>382</v>
      </c>
      <c r="X558" s="1">
        <v>3.56</v>
      </c>
      <c r="Y558" s="1">
        <v>4.79</v>
      </c>
      <c r="Z558" s="1">
        <v>76.010000000000005</v>
      </c>
      <c r="AA558" s="1">
        <v>0.17</v>
      </c>
      <c r="AB558" s="1">
        <v>0.1</v>
      </c>
      <c r="AC558" s="1">
        <v>-0.05</v>
      </c>
      <c r="AD558" s="1">
        <v>0.94</v>
      </c>
      <c r="AE558" s="1">
        <v>2.73</v>
      </c>
      <c r="AF558" s="1">
        <v>0.72</v>
      </c>
      <c r="AG558" s="1">
        <v>0.03</v>
      </c>
      <c r="AH558" s="3">
        <f t="shared" si="60"/>
        <v>877</v>
      </c>
      <c r="AI558" s="1">
        <v>3.33</v>
      </c>
      <c r="AJ558" s="1" t="s">
        <v>33</v>
      </c>
      <c r="AK558" s="1">
        <v>2021</v>
      </c>
      <c r="AL558" s="3">
        <f>$H$1*H558+$J$1*J558+$T$1*T558+$AH$1*AH558</f>
        <v>589.34999999999991</v>
      </c>
      <c r="AM558" s="12">
        <f t="shared" si="62"/>
        <v>556</v>
      </c>
    </row>
    <row r="559" spans="1:39" x14ac:dyDescent="0.35">
      <c r="A559" s="1" t="s">
        <v>730</v>
      </c>
      <c r="B559" s="1" t="s">
        <v>101</v>
      </c>
      <c r="C559" s="1" t="s">
        <v>26</v>
      </c>
      <c r="D559" s="1" t="s">
        <v>75</v>
      </c>
      <c r="E559" s="1">
        <v>29</v>
      </c>
      <c r="F559" s="1">
        <v>1990</v>
      </c>
      <c r="G559" s="1">
        <v>3.67</v>
      </c>
      <c r="H559" s="3">
        <f t="shared" si="56"/>
        <v>959</v>
      </c>
      <c r="I559" s="1">
        <v>35.85</v>
      </c>
      <c r="J559" s="3">
        <f t="shared" si="57"/>
        <v>634</v>
      </c>
      <c r="K559" s="1">
        <v>51.96</v>
      </c>
      <c r="L559" s="1">
        <v>68.930000000000007</v>
      </c>
      <c r="M559" s="9">
        <f t="shared" si="61"/>
        <v>1085</v>
      </c>
      <c r="N559" s="1">
        <v>695.83</v>
      </c>
      <c r="O559" s="1">
        <v>224.37</v>
      </c>
      <c r="P559" s="1">
        <v>15.26</v>
      </c>
      <c r="Q559" s="1">
        <v>19.23</v>
      </c>
      <c r="R559" s="1">
        <v>79.67</v>
      </c>
      <c r="S559" s="1">
        <v>12.29</v>
      </c>
      <c r="T559" s="3">
        <f t="shared" si="58"/>
        <v>712</v>
      </c>
      <c r="U559" s="1">
        <v>15.86</v>
      </c>
      <c r="V559" s="1">
        <v>77.23</v>
      </c>
      <c r="W559" s="9">
        <f t="shared" si="59"/>
        <v>926</v>
      </c>
      <c r="X559" s="1">
        <v>7.19</v>
      </c>
      <c r="Y559" s="1">
        <v>11.77</v>
      </c>
      <c r="Z559" s="1">
        <v>61.93</v>
      </c>
      <c r="AA559" s="1">
        <v>0.35</v>
      </c>
      <c r="AB559" s="1">
        <v>0.2</v>
      </c>
      <c r="AC559" s="1">
        <v>0.12</v>
      </c>
      <c r="AD559" s="1">
        <v>1.66</v>
      </c>
      <c r="AE559" s="1">
        <v>3.84</v>
      </c>
      <c r="AF559" s="1">
        <v>1.9</v>
      </c>
      <c r="AG559" s="1">
        <v>0.36</v>
      </c>
      <c r="AH559" s="3">
        <f t="shared" si="60"/>
        <v>315</v>
      </c>
      <c r="AI559" s="1">
        <v>5.51</v>
      </c>
      <c r="AJ559" s="1" t="s">
        <v>50</v>
      </c>
      <c r="AK559" s="1">
        <v>2021</v>
      </c>
      <c r="AL559" s="3">
        <f>$H$1*H559+$J$1*J559+$T$1*T559+$AH$1*AH559</f>
        <v>590.29999999999995</v>
      </c>
      <c r="AM559" s="12">
        <f t="shared" si="62"/>
        <v>557</v>
      </c>
    </row>
    <row r="560" spans="1:39" x14ac:dyDescent="0.35">
      <c r="A560" s="1" t="s">
        <v>1592</v>
      </c>
      <c r="B560" s="1" t="s">
        <v>404</v>
      </c>
      <c r="C560" s="1" t="s">
        <v>1189</v>
      </c>
      <c r="D560" s="1" t="s">
        <v>273</v>
      </c>
      <c r="E560" s="1">
        <v>20</v>
      </c>
      <c r="F560" s="1">
        <v>1999</v>
      </c>
      <c r="G560" s="1">
        <v>1.52</v>
      </c>
      <c r="H560" s="3">
        <f t="shared" si="56"/>
        <v>1068</v>
      </c>
      <c r="I560" s="1">
        <v>57.5</v>
      </c>
      <c r="J560" s="3">
        <f t="shared" si="57"/>
        <v>290</v>
      </c>
      <c r="K560" s="1">
        <v>65.069999999999993</v>
      </c>
      <c r="L560" s="1">
        <v>88.49</v>
      </c>
      <c r="M560" s="9">
        <f t="shared" si="61"/>
        <v>134</v>
      </c>
      <c r="N560" s="1">
        <v>935.69</v>
      </c>
      <c r="O560" s="1">
        <v>169.48</v>
      </c>
      <c r="P560" s="1">
        <v>29.45</v>
      </c>
      <c r="Q560" s="1">
        <v>30.56</v>
      </c>
      <c r="R560" s="1">
        <v>95.82</v>
      </c>
      <c r="S560" s="1">
        <v>21.39</v>
      </c>
      <c r="T560" s="3">
        <f t="shared" si="58"/>
        <v>357</v>
      </c>
      <c r="U560" s="1">
        <v>21.93</v>
      </c>
      <c r="V560" s="1">
        <v>97.12</v>
      </c>
      <c r="W560" s="9">
        <f t="shared" si="59"/>
        <v>58</v>
      </c>
      <c r="X560" s="1">
        <v>5.01</v>
      </c>
      <c r="Y560" s="1">
        <v>9.43</v>
      </c>
      <c r="Z560" s="1">
        <v>53.28</v>
      </c>
      <c r="AA560" s="1">
        <v>-0.06</v>
      </c>
      <c r="AB560" s="1">
        <v>0.04</v>
      </c>
      <c r="AC560" s="1">
        <v>7.0000000000000007E-2</v>
      </c>
      <c r="AD560" s="1">
        <v>0.64</v>
      </c>
      <c r="AE560" s="1">
        <v>6.16</v>
      </c>
      <c r="AF560" s="1">
        <v>0</v>
      </c>
      <c r="AG560" s="1">
        <v>0</v>
      </c>
      <c r="AH560" s="3">
        <f t="shared" si="60"/>
        <v>976</v>
      </c>
      <c r="AI560" s="1">
        <v>1.84</v>
      </c>
      <c r="AJ560" s="1" t="s">
        <v>28</v>
      </c>
      <c r="AK560" s="1">
        <v>2021</v>
      </c>
      <c r="AL560" s="3">
        <f>$H$1*H560+$J$1*J560+$T$1*T560+$AH$1*AH560</f>
        <v>590.35</v>
      </c>
      <c r="AM560" s="12">
        <f t="shared" si="62"/>
        <v>558</v>
      </c>
    </row>
    <row r="561" spans="1:39" x14ac:dyDescent="0.35">
      <c r="A561" s="1" t="s">
        <v>358</v>
      </c>
      <c r="B561" s="1" t="s">
        <v>57</v>
      </c>
      <c r="C561" s="1" t="s">
        <v>26</v>
      </c>
      <c r="D561" s="1" t="s">
        <v>96</v>
      </c>
      <c r="E561" s="1">
        <v>27</v>
      </c>
      <c r="F561" s="1">
        <v>1993</v>
      </c>
      <c r="G561" s="1">
        <v>30.44</v>
      </c>
      <c r="H561" s="3">
        <f t="shared" si="56"/>
        <v>70</v>
      </c>
      <c r="I561" s="1">
        <v>33.270000000000003</v>
      </c>
      <c r="J561" s="3">
        <f t="shared" si="57"/>
        <v>691</v>
      </c>
      <c r="K561" s="1">
        <v>46.91</v>
      </c>
      <c r="L561" s="1">
        <v>70.59</v>
      </c>
      <c r="M561" s="9">
        <f t="shared" si="61"/>
        <v>1038</v>
      </c>
      <c r="N561" s="1">
        <v>566.70000000000005</v>
      </c>
      <c r="O561" s="1">
        <v>191.67</v>
      </c>
      <c r="P561" s="1">
        <v>17.77</v>
      </c>
      <c r="Q561" s="1">
        <v>20.83</v>
      </c>
      <c r="R561" s="1">
        <v>84.52</v>
      </c>
      <c r="S561" s="1">
        <v>10.39</v>
      </c>
      <c r="T561" s="3">
        <f t="shared" si="58"/>
        <v>817</v>
      </c>
      <c r="U561" s="1">
        <v>13.81</v>
      </c>
      <c r="V561" s="1">
        <v>75.67</v>
      </c>
      <c r="W561" s="9">
        <f t="shared" si="59"/>
        <v>977</v>
      </c>
      <c r="X561" s="1">
        <v>3.99</v>
      </c>
      <c r="Y561" s="1">
        <v>9.23</v>
      </c>
      <c r="Z561" s="1">
        <v>42.79</v>
      </c>
      <c r="AA561" s="1">
        <v>0.2</v>
      </c>
      <c r="AB561" s="1">
        <v>0.32</v>
      </c>
      <c r="AC561" s="1">
        <v>-0.11</v>
      </c>
      <c r="AD561" s="1">
        <v>2.02</v>
      </c>
      <c r="AE561" s="1">
        <v>3.13</v>
      </c>
      <c r="AF561" s="1">
        <v>1.77</v>
      </c>
      <c r="AG561" s="1">
        <v>0.21</v>
      </c>
      <c r="AH561" s="3">
        <f t="shared" si="60"/>
        <v>459</v>
      </c>
      <c r="AI561" s="1">
        <v>4.57</v>
      </c>
      <c r="AJ561" s="1" t="s">
        <v>33</v>
      </c>
      <c r="AK561" s="1">
        <v>2021</v>
      </c>
      <c r="AL561" s="3">
        <f>$H$1*H561+$J$1*J561+$T$1*T561+$AH$1*AH561</f>
        <v>590.79999999999995</v>
      </c>
      <c r="AM561" s="12">
        <f t="shared" si="62"/>
        <v>559</v>
      </c>
    </row>
    <row r="562" spans="1:39" x14ac:dyDescent="0.35">
      <c r="A562" s="1" t="s">
        <v>1593</v>
      </c>
      <c r="B562" s="1" t="s">
        <v>35</v>
      </c>
      <c r="C562" s="1" t="s">
        <v>1189</v>
      </c>
      <c r="D562" s="1" t="s">
        <v>242</v>
      </c>
      <c r="E562" s="1">
        <v>27</v>
      </c>
      <c r="F562" s="1">
        <v>1993</v>
      </c>
      <c r="G562" s="1">
        <v>17.309999999999999</v>
      </c>
      <c r="H562" s="3">
        <f t="shared" si="56"/>
        <v>455</v>
      </c>
      <c r="I562" s="1">
        <v>43.18</v>
      </c>
      <c r="J562" s="3">
        <f t="shared" si="57"/>
        <v>470</v>
      </c>
      <c r="K562" s="1">
        <v>51.78</v>
      </c>
      <c r="L562" s="1">
        <v>83.29</v>
      </c>
      <c r="M562" s="9">
        <f t="shared" si="61"/>
        <v>400</v>
      </c>
      <c r="N562" s="1">
        <v>853.1</v>
      </c>
      <c r="O562" s="1">
        <v>202.51</v>
      </c>
      <c r="P562" s="1">
        <v>17.72</v>
      </c>
      <c r="Q562" s="1">
        <v>20.260000000000002</v>
      </c>
      <c r="R562" s="1">
        <v>87.56</v>
      </c>
      <c r="S562" s="1">
        <v>17.89</v>
      </c>
      <c r="T562" s="3">
        <f t="shared" si="58"/>
        <v>471</v>
      </c>
      <c r="U562" s="1">
        <v>20.25</v>
      </c>
      <c r="V562" s="1">
        <v>87.34</v>
      </c>
      <c r="W562" s="9">
        <f t="shared" si="59"/>
        <v>446</v>
      </c>
      <c r="X562" s="1">
        <v>6.95</v>
      </c>
      <c r="Y562" s="1">
        <v>9.85</v>
      </c>
      <c r="Z562" s="1">
        <v>70.5</v>
      </c>
      <c r="AA562" s="1">
        <v>0.13</v>
      </c>
      <c r="AB562" s="1">
        <v>0.08</v>
      </c>
      <c r="AC562" s="1">
        <v>0.05</v>
      </c>
      <c r="AD562" s="1">
        <v>0.86</v>
      </c>
      <c r="AE562" s="1">
        <v>4.71</v>
      </c>
      <c r="AF562" s="1">
        <v>0.77</v>
      </c>
      <c r="AG562" s="1">
        <v>0.03</v>
      </c>
      <c r="AH562" s="3">
        <f t="shared" si="60"/>
        <v>877</v>
      </c>
      <c r="AI562" s="1">
        <v>4.55</v>
      </c>
      <c r="AJ562" s="1" t="s">
        <v>46</v>
      </c>
      <c r="AK562" s="1">
        <v>2021</v>
      </c>
      <c r="AL562" s="3">
        <f>$H$1*H562+$J$1*J562+$T$1*T562+$AH$1*AH562</f>
        <v>590.84999999999991</v>
      </c>
      <c r="AM562" s="12">
        <f t="shared" si="62"/>
        <v>560</v>
      </c>
    </row>
    <row r="563" spans="1:39" x14ac:dyDescent="0.35">
      <c r="A563" s="1" t="s">
        <v>410</v>
      </c>
      <c r="B563" s="1" t="s">
        <v>57</v>
      </c>
      <c r="C563" s="1" t="s">
        <v>82</v>
      </c>
      <c r="D563" s="1" t="s">
        <v>276</v>
      </c>
      <c r="E563" s="1">
        <v>31</v>
      </c>
      <c r="F563" s="1">
        <v>1988</v>
      </c>
      <c r="G563" s="1">
        <v>17.420000000000002</v>
      </c>
      <c r="H563" s="3">
        <f t="shared" si="56"/>
        <v>450</v>
      </c>
      <c r="I563" s="1">
        <v>31.42</v>
      </c>
      <c r="J563" s="3">
        <f t="shared" si="57"/>
        <v>732</v>
      </c>
      <c r="K563" s="1">
        <v>40.06</v>
      </c>
      <c r="L563" s="1">
        <v>78.459999999999994</v>
      </c>
      <c r="M563" s="9">
        <f t="shared" si="61"/>
        <v>652</v>
      </c>
      <c r="N563" s="1">
        <v>514.82000000000005</v>
      </c>
      <c r="O563" s="1">
        <v>114.66</v>
      </c>
      <c r="P563" s="1">
        <v>15.98</v>
      </c>
      <c r="Q563" s="1">
        <v>18.72</v>
      </c>
      <c r="R563" s="1">
        <v>84.81</v>
      </c>
      <c r="S563" s="1">
        <v>12.07</v>
      </c>
      <c r="T563" s="3">
        <f t="shared" si="58"/>
        <v>723</v>
      </c>
      <c r="U563" s="1">
        <v>15.32</v>
      </c>
      <c r="V563" s="1">
        <v>78.989999999999995</v>
      </c>
      <c r="W563" s="9">
        <f t="shared" si="59"/>
        <v>852</v>
      </c>
      <c r="X563" s="1">
        <v>2.2400000000000002</v>
      </c>
      <c r="Y563" s="1">
        <v>3.71</v>
      </c>
      <c r="Z563" s="1">
        <v>60.21</v>
      </c>
      <c r="AA563" s="1">
        <v>0.06</v>
      </c>
      <c r="AB563" s="1">
        <v>0.26</v>
      </c>
      <c r="AC563" s="1">
        <v>-0.11</v>
      </c>
      <c r="AD563" s="1">
        <v>1.26</v>
      </c>
      <c r="AE563" s="1">
        <v>2.2400000000000002</v>
      </c>
      <c r="AF563" s="1">
        <v>1.07</v>
      </c>
      <c r="AG563" s="1">
        <v>0.28999999999999998</v>
      </c>
      <c r="AH563" s="3">
        <f t="shared" si="60"/>
        <v>365</v>
      </c>
      <c r="AI563" s="1">
        <v>2.88</v>
      </c>
      <c r="AJ563" s="1" t="s">
        <v>33</v>
      </c>
      <c r="AK563" s="1">
        <v>2021</v>
      </c>
      <c r="AL563" s="3">
        <f>$H$1*H563+$J$1*J563+$T$1*T563+$AH$1*AH563</f>
        <v>591.45000000000005</v>
      </c>
      <c r="AM563" s="12">
        <f t="shared" si="62"/>
        <v>561</v>
      </c>
    </row>
    <row r="564" spans="1:39" x14ac:dyDescent="0.35">
      <c r="A564" s="1" t="s">
        <v>913</v>
      </c>
      <c r="B564" s="1" t="s">
        <v>189</v>
      </c>
      <c r="C564" s="1" t="s">
        <v>26</v>
      </c>
      <c r="D564" s="1" t="s">
        <v>283</v>
      </c>
      <c r="E564" s="1">
        <v>25</v>
      </c>
      <c r="F564" s="1">
        <v>1995</v>
      </c>
      <c r="G564" s="1">
        <v>13.94</v>
      </c>
      <c r="H564" s="3">
        <f t="shared" si="56"/>
        <v>576</v>
      </c>
      <c r="I564" s="1">
        <v>36.07</v>
      </c>
      <c r="J564" s="3">
        <f t="shared" si="57"/>
        <v>629</v>
      </c>
      <c r="K564" s="1">
        <v>43.18</v>
      </c>
      <c r="L564" s="1">
        <v>83.3</v>
      </c>
      <c r="M564" s="9">
        <f t="shared" si="61"/>
        <v>399</v>
      </c>
      <c r="N564" s="1">
        <v>572.29</v>
      </c>
      <c r="O564" s="1">
        <v>152.06</v>
      </c>
      <c r="P564" s="1">
        <v>20.7</v>
      </c>
      <c r="Q564" s="1">
        <v>23.49</v>
      </c>
      <c r="R564" s="1">
        <v>88.11</v>
      </c>
      <c r="S564" s="1">
        <v>11.35</v>
      </c>
      <c r="T564" s="3">
        <f t="shared" si="58"/>
        <v>763</v>
      </c>
      <c r="U564" s="1">
        <v>12.49</v>
      </c>
      <c r="V564" s="1">
        <v>90.73</v>
      </c>
      <c r="W564" s="9">
        <f t="shared" si="59"/>
        <v>238</v>
      </c>
      <c r="X564" s="1">
        <v>3.36</v>
      </c>
      <c r="Y564" s="1">
        <v>4.59</v>
      </c>
      <c r="Z564" s="1">
        <v>71.81</v>
      </c>
      <c r="AA564" s="1">
        <v>-0.03</v>
      </c>
      <c r="AB564" s="1">
        <v>0.09</v>
      </c>
      <c r="AC564" s="1">
        <v>-0.01</v>
      </c>
      <c r="AD564" s="1">
        <v>1.51</v>
      </c>
      <c r="AE564" s="1">
        <v>2.2999999999999998</v>
      </c>
      <c r="AF564" s="1">
        <v>1.46</v>
      </c>
      <c r="AG564" s="1">
        <v>0.25</v>
      </c>
      <c r="AH564" s="3">
        <f t="shared" si="60"/>
        <v>410</v>
      </c>
      <c r="AI564" s="1">
        <v>3.9</v>
      </c>
      <c r="AJ564" s="1" t="s">
        <v>33</v>
      </c>
      <c r="AK564" s="1">
        <v>2021</v>
      </c>
      <c r="AL564" s="3">
        <f>$H$1*H564+$J$1*J564+$T$1*T564+$AH$1*AH564</f>
        <v>591.5</v>
      </c>
      <c r="AM564" s="12">
        <f t="shared" si="62"/>
        <v>562</v>
      </c>
    </row>
    <row r="565" spans="1:39" x14ac:dyDescent="0.35">
      <c r="A565" s="1" t="s">
        <v>620</v>
      </c>
      <c r="B565" s="1" t="s">
        <v>559</v>
      </c>
      <c r="C565" s="1" t="s">
        <v>82</v>
      </c>
      <c r="D565" s="1" t="s">
        <v>69</v>
      </c>
      <c r="E565" s="1">
        <v>19</v>
      </c>
      <c r="F565" s="1">
        <v>2001</v>
      </c>
      <c r="G565" s="1">
        <v>3.32</v>
      </c>
      <c r="H565" s="3">
        <f t="shared" si="56"/>
        <v>971</v>
      </c>
      <c r="I565" s="1">
        <v>30.83</v>
      </c>
      <c r="J565" s="3">
        <f t="shared" si="57"/>
        <v>745</v>
      </c>
      <c r="K565" s="1">
        <v>42.17</v>
      </c>
      <c r="L565" s="1">
        <v>73.319999999999993</v>
      </c>
      <c r="M565" s="9">
        <f t="shared" si="61"/>
        <v>936</v>
      </c>
      <c r="N565" s="1">
        <v>495.18</v>
      </c>
      <c r="O565" s="1">
        <v>138.18</v>
      </c>
      <c r="P565" s="1">
        <v>15.48</v>
      </c>
      <c r="Q565" s="1">
        <v>19.46</v>
      </c>
      <c r="R565" s="1">
        <v>79.61</v>
      </c>
      <c r="S565" s="1">
        <v>12.64</v>
      </c>
      <c r="T565" s="3">
        <f t="shared" si="58"/>
        <v>688</v>
      </c>
      <c r="U565" s="1">
        <v>15.74</v>
      </c>
      <c r="V565" s="1">
        <v>80.819999999999993</v>
      </c>
      <c r="W565" s="9">
        <f t="shared" si="59"/>
        <v>768</v>
      </c>
      <c r="X565" s="1">
        <v>2.02</v>
      </c>
      <c r="Y565" s="1">
        <v>5.21</v>
      </c>
      <c r="Z565" s="1">
        <v>41.23</v>
      </c>
      <c r="AA565" s="1">
        <v>0.03</v>
      </c>
      <c r="AB565" s="1">
        <v>0.08</v>
      </c>
      <c r="AC565" s="1">
        <v>-7.0000000000000007E-2</v>
      </c>
      <c r="AD565" s="1">
        <v>2.79</v>
      </c>
      <c r="AE565" s="1">
        <v>2.34</v>
      </c>
      <c r="AF565" s="1">
        <v>1.88</v>
      </c>
      <c r="AG565" s="1">
        <v>0.66</v>
      </c>
      <c r="AH565" s="3">
        <f t="shared" si="60"/>
        <v>207</v>
      </c>
      <c r="AI565" s="1">
        <v>4.5</v>
      </c>
      <c r="AJ565" s="1" t="s">
        <v>28</v>
      </c>
      <c r="AK565" s="1">
        <v>2021</v>
      </c>
      <c r="AL565" s="3">
        <f>$H$1*H565+$J$1*J565+$T$1*T565+$AH$1*AH565</f>
        <v>591.95000000000005</v>
      </c>
      <c r="AM565" s="12">
        <f t="shared" si="62"/>
        <v>563</v>
      </c>
    </row>
    <row r="566" spans="1:39" x14ac:dyDescent="0.35">
      <c r="A566" s="1" t="s">
        <v>1594</v>
      </c>
      <c r="B566" s="1" t="s">
        <v>81</v>
      </c>
      <c r="C566" s="1" t="s">
        <v>1189</v>
      </c>
      <c r="D566" s="1" t="s">
        <v>152</v>
      </c>
      <c r="E566" s="1">
        <v>33</v>
      </c>
      <c r="F566" s="1">
        <v>1987</v>
      </c>
      <c r="G566" s="1">
        <v>4.4400000000000004</v>
      </c>
      <c r="H566" s="3">
        <f t="shared" si="56"/>
        <v>920</v>
      </c>
      <c r="I566" s="1">
        <v>41.73</v>
      </c>
      <c r="J566" s="3">
        <f t="shared" si="57"/>
        <v>497</v>
      </c>
      <c r="K566" s="1">
        <v>50.4</v>
      </c>
      <c r="L566" s="1">
        <v>82.93</v>
      </c>
      <c r="M566" s="9">
        <f t="shared" si="61"/>
        <v>417</v>
      </c>
      <c r="N566" s="1">
        <v>790.03</v>
      </c>
      <c r="O566" s="1">
        <v>167.54</v>
      </c>
      <c r="P566" s="1">
        <v>14.42</v>
      </c>
      <c r="Q566" s="1">
        <v>17.39</v>
      </c>
      <c r="R566" s="1">
        <v>84.22</v>
      </c>
      <c r="S566" s="1">
        <v>21.31</v>
      </c>
      <c r="T566" s="3">
        <f t="shared" si="58"/>
        <v>360</v>
      </c>
      <c r="U566" s="1">
        <v>24.36</v>
      </c>
      <c r="V566" s="1">
        <v>87.8</v>
      </c>
      <c r="W566" s="9">
        <f t="shared" si="59"/>
        <v>421</v>
      </c>
      <c r="X566" s="1">
        <v>5.01</v>
      </c>
      <c r="Y566" s="1">
        <v>7.22</v>
      </c>
      <c r="Z566" s="1">
        <v>68.790000000000006</v>
      </c>
      <c r="AA566" s="1">
        <v>0.3</v>
      </c>
      <c r="AB566" s="1">
        <v>0.13</v>
      </c>
      <c r="AC566" s="1">
        <v>0.06</v>
      </c>
      <c r="AD566" s="1">
        <v>0.71</v>
      </c>
      <c r="AE566" s="1">
        <v>1.28</v>
      </c>
      <c r="AF566" s="1">
        <v>0.54</v>
      </c>
      <c r="AG566" s="1">
        <v>0.05</v>
      </c>
      <c r="AH566" s="3">
        <f t="shared" si="60"/>
        <v>788</v>
      </c>
      <c r="AI566" s="1">
        <v>3.43</v>
      </c>
      <c r="AJ566" s="1" t="s">
        <v>50</v>
      </c>
      <c r="AK566" s="1">
        <v>2021</v>
      </c>
      <c r="AL566" s="3">
        <f>$H$1*H566+$J$1*J566+$T$1*T566+$AH$1*AH566</f>
        <v>592.34999999999991</v>
      </c>
      <c r="AM566" s="12">
        <f t="shared" si="62"/>
        <v>564</v>
      </c>
    </row>
    <row r="567" spans="1:39" x14ac:dyDescent="0.35">
      <c r="A567" s="1" t="s">
        <v>1595</v>
      </c>
      <c r="B567" s="1" t="s">
        <v>57</v>
      </c>
      <c r="C567" s="1" t="s">
        <v>1189</v>
      </c>
      <c r="D567" s="1" t="s">
        <v>201</v>
      </c>
      <c r="E567" s="1">
        <v>22</v>
      </c>
      <c r="F567" s="1">
        <v>1997</v>
      </c>
      <c r="G567" s="1">
        <v>28.72</v>
      </c>
      <c r="H567" s="3">
        <f t="shared" si="56"/>
        <v>115</v>
      </c>
      <c r="I567" s="1">
        <v>32.79</v>
      </c>
      <c r="J567" s="3">
        <f t="shared" si="57"/>
        <v>706</v>
      </c>
      <c r="K567" s="1">
        <v>40.479999999999997</v>
      </c>
      <c r="L567" s="1">
        <v>80.91</v>
      </c>
      <c r="M567" s="9">
        <f t="shared" si="61"/>
        <v>516</v>
      </c>
      <c r="N567" s="1">
        <v>678.23</v>
      </c>
      <c r="O567" s="1">
        <v>185.07</v>
      </c>
      <c r="P567" s="1">
        <v>11.67</v>
      </c>
      <c r="Q567" s="1">
        <v>13.68</v>
      </c>
      <c r="R567" s="1">
        <v>85.38</v>
      </c>
      <c r="S567" s="1">
        <v>14.94</v>
      </c>
      <c r="T567" s="3">
        <f t="shared" si="58"/>
        <v>586</v>
      </c>
      <c r="U567" s="1">
        <v>16.850000000000001</v>
      </c>
      <c r="V567" s="1">
        <v>89.18</v>
      </c>
      <c r="W567" s="9">
        <f t="shared" si="59"/>
        <v>336</v>
      </c>
      <c r="X567" s="1">
        <v>5.67</v>
      </c>
      <c r="Y567" s="1">
        <v>8.66</v>
      </c>
      <c r="Z567" s="1">
        <v>64.959999999999994</v>
      </c>
      <c r="AA567" s="1">
        <v>0.01</v>
      </c>
      <c r="AB567" s="1">
        <v>0</v>
      </c>
      <c r="AC567" s="1">
        <v>7.0000000000000007E-2</v>
      </c>
      <c r="AD567" s="1">
        <v>0.09</v>
      </c>
      <c r="AE567" s="1">
        <v>3.5</v>
      </c>
      <c r="AF567" s="1">
        <v>0.49</v>
      </c>
      <c r="AG567" s="1">
        <v>0.1</v>
      </c>
      <c r="AH567" s="3">
        <f t="shared" si="60"/>
        <v>628</v>
      </c>
      <c r="AI567" s="1">
        <v>3.73</v>
      </c>
      <c r="AJ567" s="1" t="s">
        <v>33</v>
      </c>
      <c r="AK567" s="1">
        <v>2021</v>
      </c>
      <c r="AL567" s="3">
        <f>$H$1*H567+$J$1*J567+$T$1*T567+$AH$1*AH567</f>
        <v>593.5</v>
      </c>
      <c r="AM567" s="12">
        <f t="shared" si="62"/>
        <v>565</v>
      </c>
    </row>
    <row r="568" spans="1:39" x14ac:dyDescent="0.35">
      <c r="A568" s="1" t="s">
        <v>1596</v>
      </c>
      <c r="B568" s="1" t="s">
        <v>694</v>
      </c>
      <c r="C568" s="1" t="s">
        <v>1189</v>
      </c>
      <c r="D568" s="1" t="s">
        <v>242</v>
      </c>
      <c r="E568" s="1">
        <v>30</v>
      </c>
      <c r="F568" s="1">
        <v>1989</v>
      </c>
      <c r="G568" s="1">
        <v>25.03</v>
      </c>
      <c r="H568" s="3">
        <f t="shared" si="56"/>
        <v>221</v>
      </c>
      <c r="I568" s="1">
        <v>29.99</v>
      </c>
      <c r="J568" s="3">
        <f t="shared" si="57"/>
        <v>771</v>
      </c>
      <c r="K568" s="1">
        <v>37.869999999999997</v>
      </c>
      <c r="L568" s="1">
        <v>79.19</v>
      </c>
      <c r="M568" s="9">
        <f t="shared" si="61"/>
        <v>610</v>
      </c>
      <c r="N568" s="1">
        <v>543.73</v>
      </c>
      <c r="O568" s="1">
        <v>138.13</v>
      </c>
      <c r="P568" s="1">
        <v>13.09</v>
      </c>
      <c r="Q568" s="1">
        <v>15.23</v>
      </c>
      <c r="R568" s="1">
        <v>86.17</v>
      </c>
      <c r="S568" s="1">
        <v>11.95</v>
      </c>
      <c r="T568" s="3">
        <f t="shared" si="58"/>
        <v>728</v>
      </c>
      <c r="U568" s="1">
        <v>13.45</v>
      </c>
      <c r="V568" s="1">
        <v>89.04</v>
      </c>
      <c r="W568" s="9">
        <f t="shared" si="59"/>
        <v>343</v>
      </c>
      <c r="X568" s="1">
        <v>4.04</v>
      </c>
      <c r="Y568" s="1">
        <v>7.33</v>
      </c>
      <c r="Z568" s="1">
        <v>54.2</v>
      </c>
      <c r="AA568" s="1">
        <v>0.16</v>
      </c>
      <c r="AB568" s="1">
        <v>0.26</v>
      </c>
      <c r="AC568" s="1">
        <v>0.06</v>
      </c>
      <c r="AD568" s="1">
        <v>1.8</v>
      </c>
      <c r="AE568" s="1">
        <v>2.02</v>
      </c>
      <c r="AF568" s="1">
        <v>0.87</v>
      </c>
      <c r="AG568" s="1">
        <v>0.26</v>
      </c>
      <c r="AH568" s="3">
        <f t="shared" si="60"/>
        <v>402</v>
      </c>
      <c r="AI568" s="1">
        <v>2.48</v>
      </c>
      <c r="AJ568" s="1" t="s">
        <v>46</v>
      </c>
      <c r="AK568" s="1">
        <v>2021</v>
      </c>
      <c r="AL568" s="3">
        <f>$H$1*H568+$J$1*J568+$T$1*T568+$AH$1*AH568</f>
        <v>594.54999999999995</v>
      </c>
      <c r="AM568" s="12">
        <f t="shared" si="62"/>
        <v>566</v>
      </c>
    </row>
    <row r="569" spans="1:39" x14ac:dyDescent="0.35">
      <c r="A569" s="1" t="s">
        <v>1597</v>
      </c>
      <c r="B569" s="1" t="s">
        <v>467</v>
      </c>
      <c r="C569" s="1" t="s">
        <v>1189</v>
      </c>
      <c r="D569" s="1" t="s">
        <v>333</v>
      </c>
      <c r="E569" s="1">
        <v>23</v>
      </c>
      <c r="F569" s="1">
        <v>1996</v>
      </c>
      <c r="G569" s="1">
        <v>34.61</v>
      </c>
      <c r="H569" s="3">
        <f t="shared" si="56"/>
        <v>18</v>
      </c>
      <c r="I569" s="1">
        <v>42.22</v>
      </c>
      <c r="J569" s="3">
        <f t="shared" si="57"/>
        <v>486</v>
      </c>
      <c r="K569" s="1">
        <v>48.49</v>
      </c>
      <c r="L569" s="1">
        <v>87.27</v>
      </c>
      <c r="M569" s="9">
        <f t="shared" si="61"/>
        <v>188</v>
      </c>
      <c r="N569" s="1">
        <v>843.38</v>
      </c>
      <c r="O569" s="1">
        <v>156.52000000000001</v>
      </c>
      <c r="P569" s="1">
        <v>14.8</v>
      </c>
      <c r="Q569" s="1">
        <v>16.86</v>
      </c>
      <c r="R569" s="1">
        <v>88.73</v>
      </c>
      <c r="S569" s="1">
        <v>19.98</v>
      </c>
      <c r="T569" s="3">
        <f t="shared" si="58"/>
        <v>403</v>
      </c>
      <c r="U569" s="1">
        <v>21.97</v>
      </c>
      <c r="V569" s="1">
        <v>91.51</v>
      </c>
      <c r="W569" s="9">
        <f t="shared" si="59"/>
        <v>190</v>
      </c>
      <c r="X569" s="1">
        <v>6.52</v>
      </c>
      <c r="Y569" s="1">
        <v>8.4600000000000009</v>
      </c>
      <c r="Z569" s="1">
        <v>78.12</v>
      </c>
      <c r="AA569" s="1">
        <v>-0.05</v>
      </c>
      <c r="AB569" s="1">
        <v>0.11</v>
      </c>
      <c r="AC569" s="1">
        <v>-0.03</v>
      </c>
      <c r="AD569" s="1">
        <v>0.53</v>
      </c>
      <c r="AE569" s="1">
        <v>3.52</v>
      </c>
      <c r="AF569" s="1">
        <v>0.57999999999999996</v>
      </c>
      <c r="AG569" s="1">
        <v>-0.03</v>
      </c>
      <c r="AH569" s="3">
        <f t="shared" si="60"/>
        <v>1074</v>
      </c>
      <c r="AI569" s="1">
        <v>3.23</v>
      </c>
      <c r="AJ569" s="1" t="s">
        <v>46</v>
      </c>
      <c r="AK569" s="1">
        <v>2021</v>
      </c>
      <c r="AL569" s="3">
        <f>$H$1*H569+$J$1*J569+$T$1*T569+$AH$1*AH569</f>
        <v>594.84999999999991</v>
      </c>
      <c r="AM569" s="12">
        <f t="shared" si="62"/>
        <v>567</v>
      </c>
    </row>
    <row r="570" spans="1:39" x14ac:dyDescent="0.35">
      <c r="A570" s="1" t="s">
        <v>680</v>
      </c>
      <c r="B570" s="1" t="s">
        <v>57</v>
      </c>
      <c r="C570" s="1" t="s">
        <v>82</v>
      </c>
      <c r="D570" s="1" t="s">
        <v>201</v>
      </c>
      <c r="E570" s="1">
        <v>22</v>
      </c>
      <c r="F570" s="1">
        <v>1998</v>
      </c>
      <c r="G570" s="1">
        <v>23.12</v>
      </c>
      <c r="H570" s="3">
        <f t="shared" si="56"/>
        <v>280</v>
      </c>
      <c r="I570" s="1">
        <v>26.56</v>
      </c>
      <c r="J570" s="3">
        <f t="shared" si="57"/>
        <v>870</v>
      </c>
      <c r="K570" s="1">
        <v>34.020000000000003</v>
      </c>
      <c r="L570" s="1">
        <v>77.89</v>
      </c>
      <c r="M570" s="9">
        <f t="shared" si="61"/>
        <v>682</v>
      </c>
      <c r="N570" s="1">
        <v>521.59</v>
      </c>
      <c r="O570" s="1">
        <v>89.72</v>
      </c>
      <c r="P570" s="1">
        <v>10.34</v>
      </c>
      <c r="Q570" s="1">
        <v>11.89</v>
      </c>
      <c r="R570" s="1">
        <v>87.24</v>
      </c>
      <c r="S570" s="1">
        <v>11.73</v>
      </c>
      <c r="T570" s="3">
        <f t="shared" si="58"/>
        <v>740</v>
      </c>
      <c r="U570" s="1">
        <v>13.89</v>
      </c>
      <c r="V570" s="1">
        <v>83.82</v>
      </c>
      <c r="W570" s="9">
        <f t="shared" si="59"/>
        <v>625</v>
      </c>
      <c r="X570" s="1">
        <v>4.24</v>
      </c>
      <c r="Y570" s="1">
        <v>6.51</v>
      </c>
      <c r="Z570" s="1">
        <v>63.9</v>
      </c>
      <c r="AA570" s="1">
        <v>0.05</v>
      </c>
      <c r="AB570" s="1">
        <v>0.02</v>
      </c>
      <c r="AC570" s="1">
        <v>-0.1</v>
      </c>
      <c r="AD570" s="1">
        <v>0.6</v>
      </c>
      <c r="AE570" s="1">
        <v>2.0299999999999998</v>
      </c>
      <c r="AF570" s="1">
        <v>0.84</v>
      </c>
      <c r="AG570" s="1">
        <v>0.48</v>
      </c>
      <c r="AH570" s="3">
        <f t="shared" si="60"/>
        <v>258</v>
      </c>
      <c r="AI570" s="1">
        <v>1.73</v>
      </c>
      <c r="AJ570" s="1" t="s">
        <v>33</v>
      </c>
      <c r="AK570" s="1">
        <v>2021</v>
      </c>
      <c r="AL570" s="3">
        <f>$H$1*H570+$J$1*J570+$T$1*T570+$AH$1*AH570</f>
        <v>594.9</v>
      </c>
      <c r="AM570" s="12">
        <f t="shared" si="62"/>
        <v>568</v>
      </c>
    </row>
    <row r="571" spans="1:39" x14ac:dyDescent="0.35">
      <c r="A571" s="1" t="s">
        <v>1598</v>
      </c>
      <c r="B571" s="1" t="s">
        <v>68</v>
      </c>
      <c r="C571" s="1" t="s">
        <v>1189</v>
      </c>
      <c r="D571" s="1" t="s">
        <v>225</v>
      </c>
      <c r="E571" s="1">
        <v>35</v>
      </c>
      <c r="F571" s="1">
        <v>1984</v>
      </c>
      <c r="G571" s="1">
        <v>24.34</v>
      </c>
      <c r="H571" s="3">
        <f t="shared" si="56"/>
        <v>242</v>
      </c>
      <c r="I571" s="1">
        <v>28.98</v>
      </c>
      <c r="J571" s="3">
        <f t="shared" si="57"/>
        <v>799</v>
      </c>
      <c r="K571" s="1">
        <v>37.07</v>
      </c>
      <c r="L571" s="1">
        <v>78.040000000000006</v>
      </c>
      <c r="M571" s="9">
        <f t="shared" si="61"/>
        <v>670</v>
      </c>
      <c r="N571" s="1">
        <v>557.54999999999995</v>
      </c>
      <c r="O571" s="1">
        <v>123.81</v>
      </c>
      <c r="P571" s="1">
        <v>12.21</v>
      </c>
      <c r="Q571" s="1">
        <v>14.41</v>
      </c>
      <c r="R571" s="1">
        <v>84.81</v>
      </c>
      <c r="S571" s="1">
        <v>12</v>
      </c>
      <c r="T571" s="3">
        <f t="shared" si="58"/>
        <v>727</v>
      </c>
      <c r="U571" s="1">
        <v>14.02</v>
      </c>
      <c r="V571" s="1">
        <v>85.3</v>
      </c>
      <c r="W571" s="9">
        <f t="shared" si="59"/>
        <v>552</v>
      </c>
      <c r="X571" s="1">
        <v>4.34</v>
      </c>
      <c r="Y571" s="1">
        <v>6.83</v>
      </c>
      <c r="Z571" s="1">
        <v>63.01</v>
      </c>
      <c r="AA571" s="1">
        <v>0.21</v>
      </c>
      <c r="AB571" s="1">
        <v>0.1</v>
      </c>
      <c r="AC571" s="1">
        <v>0.11</v>
      </c>
      <c r="AD571" s="1">
        <v>0.81</v>
      </c>
      <c r="AE571" s="1">
        <v>2.2200000000000002</v>
      </c>
      <c r="AF571" s="1">
        <v>0.54</v>
      </c>
      <c r="AG571" s="1">
        <v>0.28999999999999998</v>
      </c>
      <c r="AH571" s="3">
        <f t="shared" si="60"/>
        <v>365</v>
      </c>
      <c r="AI571" s="1">
        <v>2.58</v>
      </c>
      <c r="AJ571" s="1" t="s">
        <v>28</v>
      </c>
      <c r="AK571" s="1">
        <v>2021</v>
      </c>
      <c r="AL571" s="3">
        <f>$H$1*H571+$J$1*J571+$T$1*T571+$AH$1*AH571</f>
        <v>595.09999999999991</v>
      </c>
      <c r="AM571" s="12">
        <f t="shared" si="62"/>
        <v>569</v>
      </c>
    </row>
    <row r="572" spans="1:39" x14ac:dyDescent="0.35">
      <c r="A572" s="1" t="s">
        <v>1599</v>
      </c>
      <c r="B572" s="1" t="s">
        <v>68</v>
      </c>
      <c r="C572" s="1" t="s">
        <v>1189</v>
      </c>
      <c r="D572" s="1" t="s">
        <v>27</v>
      </c>
      <c r="E572" s="1">
        <v>20</v>
      </c>
      <c r="F572" s="1">
        <v>1999</v>
      </c>
      <c r="G572" s="1">
        <v>3.29</v>
      </c>
      <c r="H572" s="3">
        <f t="shared" si="56"/>
        <v>975</v>
      </c>
      <c r="I572" s="1">
        <v>99.36</v>
      </c>
      <c r="J572" s="3">
        <f t="shared" si="57"/>
        <v>190</v>
      </c>
      <c r="K572" s="1">
        <v>109</v>
      </c>
      <c r="L572" s="1">
        <v>91.01</v>
      </c>
      <c r="M572" s="9">
        <f t="shared" si="61"/>
        <v>61</v>
      </c>
      <c r="N572" s="1">
        <v>1696.21</v>
      </c>
      <c r="O572" s="1">
        <v>317.3</v>
      </c>
      <c r="P572" s="1">
        <v>52.79</v>
      </c>
      <c r="Q572" s="1">
        <v>56.86</v>
      </c>
      <c r="R572" s="1">
        <v>92.92</v>
      </c>
      <c r="S572" s="1">
        <v>32.49</v>
      </c>
      <c r="T572" s="3">
        <f t="shared" si="58"/>
        <v>217</v>
      </c>
      <c r="U572" s="1">
        <v>35.630000000000003</v>
      </c>
      <c r="V572" s="1">
        <v>91.23</v>
      </c>
      <c r="W572" s="9">
        <f t="shared" si="59"/>
        <v>205</v>
      </c>
      <c r="X572" s="1">
        <v>12.19</v>
      </c>
      <c r="Y572" s="1">
        <v>14.43</v>
      </c>
      <c r="Z572" s="1">
        <v>84.73</v>
      </c>
      <c r="AA572" s="1">
        <v>0.03</v>
      </c>
      <c r="AB572" s="1">
        <v>0.11</v>
      </c>
      <c r="AC572" s="1">
        <v>-0.1</v>
      </c>
      <c r="AD572" s="1">
        <v>1.51</v>
      </c>
      <c r="AE572" s="1">
        <v>7.87</v>
      </c>
      <c r="AF572" s="1">
        <v>1.31</v>
      </c>
      <c r="AG572" s="1">
        <v>-0.09</v>
      </c>
      <c r="AH572" s="3">
        <f t="shared" si="60"/>
        <v>1258</v>
      </c>
      <c r="AI572" s="1">
        <v>6.55</v>
      </c>
      <c r="AJ572" s="1" t="s">
        <v>28</v>
      </c>
      <c r="AK572" s="1">
        <v>2021</v>
      </c>
      <c r="AL572" s="3">
        <f>$H$1*H572+$J$1*J572+$T$1*T572+$AH$1*AH572</f>
        <v>595.65</v>
      </c>
      <c r="AM572" s="12">
        <f t="shared" si="62"/>
        <v>570</v>
      </c>
    </row>
    <row r="573" spans="1:39" x14ac:dyDescent="0.35">
      <c r="A573" s="1" t="s">
        <v>204</v>
      </c>
      <c r="B573" s="1" t="s">
        <v>205</v>
      </c>
      <c r="C573" s="1" t="s">
        <v>82</v>
      </c>
      <c r="D573" s="1" t="s">
        <v>206</v>
      </c>
      <c r="E573" s="1">
        <v>29</v>
      </c>
      <c r="F573" s="1">
        <v>1991</v>
      </c>
      <c r="G573" s="1">
        <v>26.63</v>
      </c>
      <c r="H573" s="3">
        <f t="shared" si="56"/>
        <v>179</v>
      </c>
      <c r="I573" s="1">
        <v>32.090000000000003</v>
      </c>
      <c r="J573" s="3">
        <f t="shared" si="57"/>
        <v>716</v>
      </c>
      <c r="K573" s="1">
        <v>43.8</v>
      </c>
      <c r="L573" s="1">
        <v>72.92</v>
      </c>
      <c r="M573" s="9">
        <f t="shared" si="61"/>
        <v>951</v>
      </c>
      <c r="N573" s="1">
        <v>550.63</v>
      </c>
      <c r="O573" s="1">
        <v>178.1</v>
      </c>
      <c r="P573" s="1">
        <v>16</v>
      </c>
      <c r="Q573" s="1">
        <v>19.21</v>
      </c>
      <c r="R573" s="1">
        <v>83.25</v>
      </c>
      <c r="S573" s="1">
        <v>10.85</v>
      </c>
      <c r="T573" s="3">
        <f t="shared" si="58"/>
        <v>791</v>
      </c>
      <c r="U573" s="1">
        <v>13.97</v>
      </c>
      <c r="V573" s="1">
        <v>77.790000000000006</v>
      </c>
      <c r="W573" s="9">
        <f t="shared" si="59"/>
        <v>907</v>
      </c>
      <c r="X573" s="1">
        <v>4</v>
      </c>
      <c r="Y573" s="1">
        <v>7.55</v>
      </c>
      <c r="Z573" s="1">
        <v>51.6</v>
      </c>
      <c r="AA573" s="1">
        <v>0.22</v>
      </c>
      <c r="AB573" s="1">
        <v>0.31</v>
      </c>
      <c r="AC573" s="1">
        <v>0.03</v>
      </c>
      <c r="AD573" s="1">
        <v>1.73</v>
      </c>
      <c r="AE573" s="1">
        <v>3.74</v>
      </c>
      <c r="AF573" s="1">
        <v>1.37</v>
      </c>
      <c r="AG573" s="1">
        <v>0.23</v>
      </c>
      <c r="AH573" s="3">
        <f t="shared" si="60"/>
        <v>433</v>
      </c>
      <c r="AI573" s="1">
        <v>5.03</v>
      </c>
      <c r="AJ573" s="1" t="s">
        <v>33</v>
      </c>
      <c r="AK573" s="1">
        <v>2021</v>
      </c>
      <c r="AL573" s="3">
        <f>$H$1*H573+$J$1*J573+$T$1*T573+$AH$1*AH573</f>
        <v>596.15</v>
      </c>
      <c r="AM573" s="12">
        <f t="shared" si="62"/>
        <v>571</v>
      </c>
    </row>
    <row r="574" spans="1:39" x14ac:dyDescent="0.35">
      <c r="A574" s="1" t="s">
        <v>102</v>
      </c>
      <c r="B574" s="1" t="s">
        <v>44</v>
      </c>
      <c r="C574" s="1" t="s">
        <v>82</v>
      </c>
      <c r="D574" s="1" t="s">
        <v>103</v>
      </c>
      <c r="E574" s="1">
        <v>27</v>
      </c>
      <c r="F574" s="1">
        <v>1992</v>
      </c>
      <c r="G574" s="1">
        <v>15.89</v>
      </c>
      <c r="H574" s="3">
        <f t="shared" si="56"/>
        <v>501</v>
      </c>
      <c r="I574" s="1">
        <v>34.479999999999997</v>
      </c>
      <c r="J574" s="3">
        <f t="shared" si="57"/>
        <v>660</v>
      </c>
      <c r="K574" s="1">
        <v>42.24</v>
      </c>
      <c r="L574" s="1">
        <v>81.34</v>
      </c>
      <c r="M574" s="9">
        <f t="shared" si="61"/>
        <v>495</v>
      </c>
      <c r="N574" s="1">
        <v>544.17999999999995</v>
      </c>
      <c r="O574" s="1">
        <v>144.97</v>
      </c>
      <c r="P574" s="1">
        <v>19.13</v>
      </c>
      <c r="Q574" s="1">
        <v>21.61</v>
      </c>
      <c r="R574" s="1">
        <v>88.33</v>
      </c>
      <c r="S574" s="1">
        <v>10.84</v>
      </c>
      <c r="T574" s="3">
        <f t="shared" si="58"/>
        <v>794</v>
      </c>
      <c r="U574" s="1">
        <v>12.71</v>
      </c>
      <c r="V574" s="1">
        <v>85.04</v>
      </c>
      <c r="W574" s="9">
        <f t="shared" si="59"/>
        <v>564</v>
      </c>
      <c r="X574" s="1">
        <v>3.13</v>
      </c>
      <c r="Y574" s="1">
        <v>5.3</v>
      </c>
      <c r="Z574" s="1">
        <v>57.71</v>
      </c>
      <c r="AA574" s="1">
        <v>0.27</v>
      </c>
      <c r="AB574" s="1">
        <v>0.19</v>
      </c>
      <c r="AC574" s="1">
        <v>0.1</v>
      </c>
      <c r="AD574" s="1">
        <v>1.0900000000000001</v>
      </c>
      <c r="AE574" s="1">
        <v>3.63</v>
      </c>
      <c r="AF574" s="1">
        <v>1.56</v>
      </c>
      <c r="AG574" s="1">
        <v>0.27</v>
      </c>
      <c r="AH574" s="3">
        <f t="shared" si="60"/>
        <v>391</v>
      </c>
      <c r="AI574" s="1">
        <v>4.05</v>
      </c>
      <c r="AJ574" s="1" t="s">
        <v>46</v>
      </c>
      <c r="AK574" s="1">
        <v>2021</v>
      </c>
      <c r="AL574" s="3">
        <f>$H$1*H574+$J$1*J574+$T$1*T574+$AH$1*AH574</f>
        <v>596.9</v>
      </c>
      <c r="AM574" s="12">
        <f t="shared" si="62"/>
        <v>572</v>
      </c>
    </row>
    <row r="575" spans="1:39" x14ac:dyDescent="0.35">
      <c r="A575" s="1" t="s">
        <v>508</v>
      </c>
      <c r="B575" s="1" t="s">
        <v>81</v>
      </c>
      <c r="C575" s="1" t="s">
        <v>26</v>
      </c>
      <c r="D575" s="1" t="s">
        <v>117</v>
      </c>
      <c r="E575" s="1">
        <v>30</v>
      </c>
      <c r="F575" s="1">
        <v>1990</v>
      </c>
      <c r="G575" s="1">
        <v>10.81</v>
      </c>
      <c r="H575" s="3">
        <f t="shared" si="56"/>
        <v>680</v>
      </c>
      <c r="I575" s="1">
        <v>29.4</v>
      </c>
      <c r="J575" s="3">
        <f t="shared" si="57"/>
        <v>790</v>
      </c>
      <c r="K575" s="1">
        <v>39.619999999999997</v>
      </c>
      <c r="L575" s="1">
        <v>74.02</v>
      </c>
      <c r="M575" s="9">
        <f t="shared" si="61"/>
        <v>905</v>
      </c>
      <c r="N575" s="1">
        <v>532.27</v>
      </c>
      <c r="O575" s="1">
        <v>180.61</v>
      </c>
      <c r="P575" s="1">
        <v>12.58</v>
      </c>
      <c r="Q575" s="1">
        <v>14.82</v>
      </c>
      <c r="R575" s="1">
        <v>84.43</v>
      </c>
      <c r="S575" s="1">
        <v>12.52</v>
      </c>
      <c r="T575" s="3">
        <f t="shared" si="58"/>
        <v>698</v>
      </c>
      <c r="U575" s="1">
        <v>15.6</v>
      </c>
      <c r="V575" s="1">
        <v>79.5</v>
      </c>
      <c r="W575" s="9">
        <f t="shared" si="59"/>
        <v>835</v>
      </c>
      <c r="X575" s="1">
        <v>3.47</v>
      </c>
      <c r="Y575" s="1">
        <v>6.61</v>
      </c>
      <c r="Z575" s="1">
        <v>51.33</v>
      </c>
      <c r="AA575" s="1">
        <v>0.37</v>
      </c>
      <c r="AB575" s="1">
        <v>0.23</v>
      </c>
      <c r="AC575" s="1">
        <v>0.01</v>
      </c>
      <c r="AD575" s="1">
        <v>2.23</v>
      </c>
      <c r="AE575" s="1">
        <v>3.75</v>
      </c>
      <c r="AF575" s="1">
        <v>2.0499999999999998</v>
      </c>
      <c r="AG575" s="1">
        <v>0.47</v>
      </c>
      <c r="AH575" s="3">
        <f t="shared" si="60"/>
        <v>262</v>
      </c>
      <c r="AI575" s="1">
        <v>5.45</v>
      </c>
      <c r="AJ575" s="1" t="s">
        <v>50</v>
      </c>
      <c r="AK575" s="1">
        <v>2021</v>
      </c>
      <c r="AL575" s="3">
        <f>$H$1*H575+$J$1*J575+$T$1*T575+$AH$1*AH575</f>
        <v>597.6</v>
      </c>
      <c r="AM575" s="12">
        <f t="shared" si="62"/>
        <v>573</v>
      </c>
    </row>
    <row r="576" spans="1:39" x14ac:dyDescent="0.35">
      <c r="A576" s="1" t="s">
        <v>1600</v>
      </c>
      <c r="B576" s="1" t="s">
        <v>135</v>
      </c>
      <c r="C576" s="1" t="s">
        <v>1189</v>
      </c>
      <c r="D576" s="1" t="s">
        <v>242</v>
      </c>
      <c r="E576" s="1">
        <v>24</v>
      </c>
      <c r="F576" s="1">
        <v>1995</v>
      </c>
      <c r="G576" s="1">
        <v>0.02</v>
      </c>
      <c r="H576" s="3">
        <f t="shared" si="56"/>
        <v>1273</v>
      </c>
      <c r="I576" s="1">
        <v>59.95</v>
      </c>
      <c r="J576" s="3">
        <f t="shared" si="57"/>
        <v>269</v>
      </c>
      <c r="K576" s="1">
        <v>89.98</v>
      </c>
      <c r="L576" s="1">
        <v>66.73</v>
      </c>
      <c r="M576" s="9">
        <f t="shared" si="61"/>
        <v>1155</v>
      </c>
      <c r="N576" s="1">
        <v>1220</v>
      </c>
      <c r="O576" s="1">
        <v>360.01</v>
      </c>
      <c r="P576" s="1">
        <v>30.08</v>
      </c>
      <c r="Q576" s="1">
        <v>40</v>
      </c>
      <c r="R576" s="1">
        <v>74.91</v>
      </c>
      <c r="S576" s="1">
        <v>19.940000000000001</v>
      </c>
      <c r="T576" s="3">
        <f t="shared" si="58"/>
        <v>406</v>
      </c>
      <c r="U576" s="1">
        <v>29.97</v>
      </c>
      <c r="V576" s="1">
        <v>66.739999999999995</v>
      </c>
      <c r="W576" s="9">
        <f t="shared" si="59"/>
        <v>1162</v>
      </c>
      <c r="X576" s="1">
        <v>10.039999999999999</v>
      </c>
      <c r="Y576" s="1">
        <v>10</v>
      </c>
      <c r="Z576" s="1">
        <v>100.05</v>
      </c>
      <c r="AA576" s="1">
        <v>7.0000000000000007E-2</v>
      </c>
      <c r="AB576" s="1">
        <v>-0.01</v>
      </c>
      <c r="AC576" s="1">
        <v>0</v>
      </c>
      <c r="AD576" s="1">
        <v>0.01</v>
      </c>
      <c r="AE576" s="1">
        <v>9.99</v>
      </c>
      <c r="AF576" s="1">
        <v>-0.04</v>
      </c>
      <c r="AG576" s="1">
        <v>0.02</v>
      </c>
      <c r="AH576" s="3">
        <f t="shared" si="60"/>
        <v>916</v>
      </c>
      <c r="AI576" s="1">
        <v>10.06</v>
      </c>
      <c r="AJ576" s="1" t="s">
        <v>46</v>
      </c>
      <c r="AK576" s="1">
        <v>2021</v>
      </c>
      <c r="AL576" s="3">
        <f>$H$1*H576+$J$1*J576+$T$1*T576+$AH$1*AH576</f>
        <v>597.75</v>
      </c>
      <c r="AM576" s="12">
        <f t="shared" si="62"/>
        <v>574</v>
      </c>
    </row>
    <row r="577" spans="1:39" x14ac:dyDescent="0.35">
      <c r="A577" s="1" t="s">
        <v>880</v>
      </c>
      <c r="B577" s="1" t="s">
        <v>57</v>
      </c>
      <c r="C577" s="1" t="s">
        <v>82</v>
      </c>
      <c r="D577" s="1" t="s">
        <v>72</v>
      </c>
      <c r="E577" s="1">
        <v>24</v>
      </c>
      <c r="F577" s="1">
        <v>1995</v>
      </c>
      <c r="G577" s="1">
        <v>15.21</v>
      </c>
      <c r="H577" s="3">
        <f t="shared" si="56"/>
        <v>526</v>
      </c>
      <c r="I577" s="1">
        <v>43.52</v>
      </c>
      <c r="J577" s="3">
        <f t="shared" si="57"/>
        <v>463</v>
      </c>
      <c r="K577" s="1">
        <v>53.21</v>
      </c>
      <c r="L577" s="1">
        <v>81.59</v>
      </c>
      <c r="M577" s="9">
        <f t="shared" si="61"/>
        <v>478</v>
      </c>
      <c r="N577" s="1">
        <v>765.08</v>
      </c>
      <c r="O577" s="1">
        <v>195.56</v>
      </c>
      <c r="P577" s="1">
        <v>21.92</v>
      </c>
      <c r="Q577" s="1">
        <v>24.33</v>
      </c>
      <c r="R577" s="1">
        <v>90.55</v>
      </c>
      <c r="S577" s="1">
        <v>14.55</v>
      </c>
      <c r="T577" s="3">
        <f t="shared" si="58"/>
        <v>597</v>
      </c>
      <c r="U577" s="1">
        <v>17.559999999999999</v>
      </c>
      <c r="V577" s="1">
        <v>82.83</v>
      </c>
      <c r="W577" s="9">
        <f t="shared" si="59"/>
        <v>686</v>
      </c>
      <c r="X577" s="1">
        <v>5.82</v>
      </c>
      <c r="Y577" s="1">
        <v>8.93</v>
      </c>
      <c r="Z577" s="1">
        <v>64.989999999999995</v>
      </c>
      <c r="AA577" s="1">
        <v>0.28000000000000003</v>
      </c>
      <c r="AB577" s="1">
        <v>0.06</v>
      </c>
      <c r="AC577" s="1">
        <v>0.06</v>
      </c>
      <c r="AD577" s="1">
        <v>1.36</v>
      </c>
      <c r="AE577" s="1">
        <v>4.0199999999999996</v>
      </c>
      <c r="AF577" s="1">
        <v>1.36</v>
      </c>
      <c r="AG577" s="1">
        <v>0.05</v>
      </c>
      <c r="AH577" s="3">
        <f t="shared" si="60"/>
        <v>788</v>
      </c>
      <c r="AI577" s="1">
        <v>4.5599999999999996</v>
      </c>
      <c r="AJ577" s="1" t="s">
        <v>28</v>
      </c>
      <c r="AK577" s="1">
        <v>2021</v>
      </c>
      <c r="AL577" s="3">
        <f>$H$1*H577+$J$1*J577+$T$1*T577+$AH$1*AH577</f>
        <v>600.29999999999995</v>
      </c>
      <c r="AM577" s="12">
        <f t="shared" si="62"/>
        <v>575</v>
      </c>
    </row>
    <row r="578" spans="1:39" x14ac:dyDescent="0.35">
      <c r="A578" s="1" t="s">
        <v>1601</v>
      </c>
      <c r="B578" s="1" t="s">
        <v>81</v>
      </c>
      <c r="C578" s="1" t="s">
        <v>1189</v>
      </c>
      <c r="D578" s="1" t="s">
        <v>152</v>
      </c>
      <c r="E578" s="1">
        <v>21</v>
      </c>
      <c r="F578" s="1">
        <v>1999</v>
      </c>
      <c r="G578" s="1">
        <v>0.34</v>
      </c>
      <c r="H578" s="3">
        <f t="shared" si="56"/>
        <v>1193</v>
      </c>
      <c r="I578" s="1">
        <v>66.709999999999994</v>
      </c>
      <c r="J578" s="3">
        <f t="shared" si="57"/>
        <v>239</v>
      </c>
      <c r="K578" s="1">
        <v>70.069999999999993</v>
      </c>
      <c r="L578" s="1">
        <v>95.24</v>
      </c>
      <c r="M578" s="9">
        <f t="shared" si="61"/>
        <v>28</v>
      </c>
      <c r="N578" s="1">
        <v>1543.21</v>
      </c>
      <c r="O578" s="1">
        <v>359.96</v>
      </c>
      <c r="P578" s="1">
        <v>16.64</v>
      </c>
      <c r="Q578" s="1">
        <v>16.79</v>
      </c>
      <c r="R578" s="1">
        <v>100.05</v>
      </c>
      <c r="S578" s="1">
        <v>39.93</v>
      </c>
      <c r="T578" s="3">
        <f t="shared" si="58"/>
        <v>190</v>
      </c>
      <c r="U578" s="1">
        <v>39.909999999999997</v>
      </c>
      <c r="V578" s="1">
        <v>99.93</v>
      </c>
      <c r="W578" s="9">
        <f t="shared" si="59"/>
        <v>42</v>
      </c>
      <c r="X578" s="1">
        <v>10.09</v>
      </c>
      <c r="Y578" s="1">
        <v>13.34</v>
      </c>
      <c r="Z578" s="1">
        <v>75.09</v>
      </c>
      <c r="AA578" s="1">
        <v>0.06</v>
      </c>
      <c r="AB578" s="1">
        <v>0.56999999999999995</v>
      </c>
      <c r="AC578" s="1">
        <v>-0.59</v>
      </c>
      <c r="AD578" s="1">
        <v>3.41</v>
      </c>
      <c r="AE578" s="1">
        <v>6.68</v>
      </c>
      <c r="AF578" s="1">
        <v>3.3</v>
      </c>
      <c r="AG578" s="1">
        <v>-0.06</v>
      </c>
      <c r="AH578" s="3">
        <f t="shared" si="60"/>
        <v>1172</v>
      </c>
      <c r="AI578" s="1">
        <v>9.92</v>
      </c>
      <c r="AJ578" s="1" t="s">
        <v>50</v>
      </c>
      <c r="AK578" s="1">
        <v>2021</v>
      </c>
      <c r="AL578" s="3">
        <f>$H$1*H578+$J$1*J578+$T$1*T578+$AH$1*AH578</f>
        <v>602.04999999999995</v>
      </c>
      <c r="AM578" s="12">
        <f t="shared" si="62"/>
        <v>576</v>
      </c>
    </row>
    <row r="579" spans="1:39" x14ac:dyDescent="0.35">
      <c r="A579" s="1" t="s">
        <v>528</v>
      </c>
      <c r="B579" s="1" t="s">
        <v>57</v>
      </c>
      <c r="C579" s="1" t="s">
        <v>26</v>
      </c>
      <c r="D579" s="1" t="s">
        <v>412</v>
      </c>
      <c r="E579" s="1">
        <v>26</v>
      </c>
      <c r="F579" s="1">
        <v>1994</v>
      </c>
      <c r="G579" s="1">
        <v>10.11</v>
      </c>
      <c r="H579" s="3">
        <f t="shared" ref="H579:H642" si="63">RANK(G579,$G$3:$G$1291)</f>
        <v>705</v>
      </c>
      <c r="I579" s="1">
        <v>36.35</v>
      </c>
      <c r="J579" s="3">
        <f t="shared" ref="J579:J642" si="64">IFERROR(RANK(I579,$I$3:$I$1291),9999)</f>
        <v>621</v>
      </c>
      <c r="K579" s="1">
        <v>48.32</v>
      </c>
      <c r="L579" s="1">
        <v>75.02</v>
      </c>
      <c r="M579" s="9">
        <f t="shared" si="61"/>
        <v>838</v>
      </c>
      <c r="N579" s="1">
        <v>604.94000000000005</v>
      </c>
      <c r="O579" s="1">
        <v>171.64</v>
      </c>
      <c r="P579" s="1">
        <v>19.84</v>
      </c>
      <c r="Q579" s="1">
        <v>22.41</v>
      </c>
      <c r="R579" s="1">
        <v>88.28</v>
      </c>
      <c r="S579" s="1">
        <v>12.53</v>
      </c>
      <c r="T579" s="3">
        <f t="shared" ref="T579:T642" si="65">RANK($S579,$S$3:$S$1291)</f>
        <v>695</v>
      </c>
      <c r="U579" s="1">
        <v>16.13</v>
      </c>
      <c r="V579" s="1">
        <v>77.05</v>
      </c>
      <c r="W579" s="9">
        <f t="shared" ref="W579:W642" si="66">IFERROR(RANK(V579,$V$3:$V$1291),9999)</f>
        <v>936</v>
      </c>
      <c r="X579" s="1">
        <v>3.24</v>
      </c>
      <c r="Y579" s="1">
        <v>6.49</v>
      </c>
      <c r="Z579" s="1">
        <v>50.09</v>
      </c>
      <c r="AA579" s="1">
        <v>0.17</v>
      </c>
      <c r="AB579" s="1">
        <v>0.17</v>
      </c>
      <c r="AC579" s="1">
        <v>-7.0000000000000007E-2</v>
      </c>
      <c r="AD579" s="1">
        <v>2.19</v>
      </c>
      <c r="AE579" s="1">
        <v>2.4900000000000002</v>
      </c>
      <c r="AF579" s="1">
        <v>0.98</v>
      </c>
      <c r="AG579" s="1">
        <v>0.2</v>
      </c>
      <c r="AH579" s="3">
        <f t="shared" ref="AH579:AH642" si="67">RANK(AG579,$AG$3:$AG$1291)</f>
        <v>471</v>
      </c>
      <c r="AI579" s="1">
        <v>3.33</v>
      </c>
      <c r="AJ579" s="1" t="s">
        <v>33</v>
      </c>
      <c r="AK579" s="1">
        <v>2021</v>
      </c>
      <c r="AL579" s="3">
        <f>$H$1*H579+$J$1*J579+$T$1*T579+$AH$1*AH579</f>
        <v>602.9</v>
      </c>
      <c r="AM579" s="12">
        <f t="shared" si="62"/>
        <v>577</v>
      </c>
    </row>
    <row r="580" spans="1:39" x14ac:dyDescent="0.35">
      <c r="A580" s="1" t="s">
        <v>1602</v>
      </c>
      <c r="B580" s="1" t="s">
        <v>68</v>
      </c>
      <c r="C580" s="1" t="s">
        <v>1189</v>
      </c>
      <c r="D580" s="1" t="s">
        <v>114</v>
      </c>
      <c r="E580" s="1">
        <v>30</v>
      </c>
      <c r="F580" s="1">
        <v>1990</v>
      </c>
      <c r="G580" s="1">
        <v>3.73</v>
      </c>
      <c r="H580" s="3">
        <f t="shared" si="63"/>
        <v>957</v>
      </c>
      <c r="I580" s="1">
        <v>64.3</v>
      </c>
      <c r="J580" s="3">
        <f t="shared" si="64"/>
        <v>254</v>
      </c>
      <c r="K580" s="1">
        <v>70.58</v>
      </c>
      <c r="L580" s="1">
        <v>91.13</v>
      </c>
      <c r="M580" s="9">
        <f t="shared" ref="M580:M643" si="68">IFERROR(RANK(L580,$L$3:$L$1291),9999)</f>
        <v>59</v>
      </c>
      <c r="N580" s="1">
        <v>1209.74</v>
      </c>
      <c r="O580" s="1">
        <v>367.27</v>
      </c>
      <c r="P580" s="1">
        <v>25.62</v>
      </c>
      <c r="Q580" s="1">
        <v>26.79</v>
      </c>
      <c r="R580" s="1">
        <v>96.01</v>
      </c>
      <c r="S580" s="1">
        <v>31.09</v>
      </c>
      <c r="T580" s="3">
        <f t="shared" si="65"/>
        <v>224</v>
      </c>
      <c r="U580" s="1">
        <v>33.04</v>
      </c>
      <c r="V580" s="1">
        <v>94.24</v>
      </c>
      <c r="W580" s="9">
        <f t="shared" si="66"/>
        <v>95</v>
      </c>
      <c r="X580" s="1">
        <v>6.79</v>
      </c>
      <c r="Y580" s="1">
        <v>9.8000000000000007</v>
      </c>
      <c r="Z580" s="1">
        <v>69.42</v>
      </c>
      <c r="AA580" s="1">
        <v>-0.04</v>
      </c>
      <c r="AB580" s="1">
        <v>0</v>
      </c>
      <c r="AC580" s="1">
        <v>-7.0000000000000007E-2</v>
      </c>
      <c r="AD580" s="1">
        <v>0.24</v>
      </c>
      <c r="AE580" s="1">
        <v>7.8</v>
      </c>
      <c r="AF580" s="1">
        <v>0.46</v>
      </c>
      <c r="AG580" s="1">
        <v>-7.0000000000000007E-2</v>
      </c>
      <c r="AH580" s="3">
        <f t="shared" si="67"/>
        <v>1209</v>
      </c>
      <c r="AI580" s="1">
        <v>6.79</v>
      </c>
      <c r="AJ580" s="1" t="s">
        <v>28</v>
      </c>
      <c r="AK580" s="1">
        <v>2021</v>
      </c>
      <c r="AL580" s="3">
        <f>$H$1*H580+$J$1*J580+$T$1*T580+$AH$1*AH580</f>
        <v>603.29999999999995</v>
      </c>
      <c r="AM580" s="12">
        <f t="shared" ref="AM580:AM643" si="69">RANK(AL580,$AL$3:$AL$1291,1)</f>
        <v>578</v>
      </c>
    </row>
    <row r="581" spans="1:39" x14ac:dyDescent="0.35">
      <c r="A581" s="1" t="s">
        <v>727</v>
      </c>
      <c r="B581" s="1" t="s">
        <v>68</v>
      </c>
      <c r="C581" s="1" t="s">
        <v>82</v>
      </c>
      <c r="D581" s="1" t="s">
        <v>244</v>
      </c>
      <c r="E581" s="1">
        <v>27</v>
      </c>
      <c r="F581" s="1">
        <v>1993</v>
      </c>
      <c r="G581" s="1">
        <v>30.15</v>
      </c>
      <c r="H581" s="3">
        <f t="shared" si="63"/>
        <v>80</v>
      </c>
      <c r="I581" s="1">
        <v>26.55</v>
      </c>
      <c r="J581" s="3">
        <f t="shared" si="64"/>
        <v>871</v>
      </c>
      <c r="K581" s="1">
        <v>40.17</v>
      </c>
      <c r="L581" s="1">
        <v>66.25</v>
      </c>
      <c r="M581" s="9">
        <f t="shared" si="68"/>
        <v>1174</v>
      </c>
      <c r="N581" s="1">
        <v>534.61</v>
      </c>
      <c r="O581" s="1">
        <v>170.85</v>
      </c>
      <c r="P581" s="1">
        <v>11.75</v>
      </c>
      <c r="Q581" s="1">
        <v>15.25</v>
      </c>
      <c r="R581" s="1">
        <v>76.56</v>
      </c>
      <c r="S581" s="1">
        <v>8.76</v>
      </c>
      <c r="T581" s="3">
        <f t="shared" si="65"/>
        <v>921</v>
      </c>
      <c r="U581" s="1">
        <v>12.57</v>
      </c>
      <c r="V581" s="1">
        <v>69.53</v>
      </c>
      <c r="W581" s="9">
        <f t="shared" si="66"/>
        <v>1128</v>
      </c>
      <c r="X581" s="1">
        <v>5.29</v>
      </c>
      <c r="Y581" s="1">
        <v>9.7799999999999994</v>
      </c>
      <c r="Z581" s="1">
        <v>54.38</v>
      </c>
      <c r="AA581" s="1">
        <v>0.2</v>
      </c>
      <c r="AB581" s="1">
        <v>0.24</v>
      </c>
      <c r="AC581" s="1">
        <v>-0.04</v>
      </c>
      <c r="AD581" s="1">
        <v>1.79</v>
      </c>
      <c r="AE581" s="1">
        <v>2.37</v>
      </c>
      <c r="AF581" s="1">
        <v>1.45</v>
      </c>
      <c r="AG581" s="1">
        <v>0.67</v>
      </c>
      <c r="AH581" s="3">
        <f t="shared" si="67"/>
        <v>204</v>
      </c>
      <c r="AI581" s="1">
        <v>2.4700000000000002</v>
      </c>
      <c r="AJ581" s="1" t="s">
        <v>28</v>
      </c>
      <c r="AK581" s="1">
        <v>2021</v>
      </c>
      <c r="AL581" s="3">
        <f>$H$1*H581+$J$1*J581+$T$1*T581+$AH$1*AH581</f>
        <v>604.29999999999995</v>
      </c>
      <c r="AM581" s="12">
        <f t="shared" si="69"/>
        <v>579</v>
      </c>
    </row>
    <row r="582" spans="1:39" x14ac:dyDescent="0.35">
      <c r="A582" s="1" t="s">
        <v>1603</v>
      </c>
      <c r="B582" s="1" t="s">
        <v>119</v>
      </c>
      <c r="C582" s="1" t="s">
        <v>1207</v>
      </c>
      <c r="D582" s="1" t="s">
        <v>49</v>
      </c>
      <c r="E582" s="1">
        <v>25</v>
      </c>
      <c r="F582" s="1">
        <v>1995</v>
      </c>
      <c r="G582" s="1">
        <v>9</v>
      </c>
      <c r="H582" s="3">
        <f t="shared" si="63"/>
        <v>740</v>
      </c>
      <c r="I582" s="1">
        <v>37.119999999999997</v>
      </c>
      <c r="J582" s="3">
        <f t="shared" si="64"/>
        <v>599</v>
      </c>
      <c r="K582" s="1">
        <v>48.51</v>
      </c>
      <c r="L582" s="1">
        <v>76.45</v>
      </c>
      <c r="M582" s="9">
        <f t="shared" si="68"/>
        <v>760</v>
      </c>
      <c r="N582" s="1">
        <v>589.71</v>
      </c>
      <c r="O582" s="1">
        <v>221.03</v>
      </c>
      <c r="P582" s="1">
        <v>18.82</v>
      </c>
      <c r="Q582" s="1">
        <v>22.26</v>
      </c>
      <c r="R582" s="1">
        <v>84.63</v>
      </c>
      <c r="S582" s="1">
        <v>15.08</v>
      </c>
      <c r="T582" s="3">
        <f t="shared" si="65"/>
        <v>578</v>
      </c>
      <c r="U582" s="1">
        <v>18.82</v>
      </c>
      <c r="V582" s="1">
        <v>79.78</v>
      </c>
      <c r="W582" s="9">
        <f t="shared" si="66"/>
        <v>825</v>
      </c>
      <c r="X582" s="1">
        <v>2.44</v>
      </c>
      <c r="Y582" s="1">
        <v>4.91</v>
      </c>
      <c r="Z582" s="1">
        <v>51.06</v>
      </c>
      <c r="AA582" s="1">
        <v>0.28999999999999998</v>
      </c>
      <c r="AB582" s="1">
        <v>0.18</v>
      </c>
      <c r="AC582" s="1">
        <v>0.04</v>
      </c>
      <c r="AD582" s="1">
        <v>1.01</v>
      </c>
      <c r="AE582" s="1">
        <v>2.37</v>
      </c>
      <c r="AF582" s="1">
        <v>0.8</v>
      </c>
      <c r="AG582" s="1">
        <v>0.12</v>
      </c>
      <c r="AH582" s="3">
        <f t="shared" si="67"/>
        <v>588</v>
      </c>
      <c r="AI582" s="1">
        <v>4.17</v>
      </c>
      <c r="AJ582" s="1" t="s">
        <v>50</v>
      </c>
      <c r="AK582" s="1">
        <v>2021</v>
      </c>
      <c r="AL582" s="3">
        <f>$H$1*H582+$J$1*J582+$T$1*T582+$AH$1*AH582</f>
        <v>604.54999999999995</v>
      </c>
      <c r="AM582" s="12">
        <f t="shared" si="69"/>
        <v>580</v>
      </c>
    </row>
    <row r="583" spans="1:39" x14ac:dyDescent="0.35">
      <c r="A583" s="1" t="s">
        <v>598</v>
      </c>
      <c r="B583" s="1" t="s">
        <v>160</v>
      </c>
      <c r="C583" s="1" t="s">
        <v>82</v>
      </c>
      <c r="D583" s="1" t="s">
        <v>185</v>
      </c>
      <c r="E583" s="1">
        <v>20</v>
      </c>
      <c r="F583" s="1">
        <v>1999</v>
      </c>
      <c r="G583" s="1">
        <v>19.37</v>
      </c>
      <c r="H583" s="3">
        <f t="shared" si="63"/>
        <v>395</v>
      </c>
      <c r="I583" s="1">
        <v>36.24</v>
      </c>
      <c r="J583" s="3">
        <f t="shared" si="64"/>
        <v>625</v>
      </c>
      <c r="K583" s="1">
        <v>44.1</v>
      </c>
      <c r="L583" s="1">
        <v>82.2</v>
      </c>
      <c r="M583" s="9">
        <f t="shared" si="68"/>
        <v>455</v>
      </c>
      <c r="N583" s="1">
        <v>594.1</v>
      </c>
      <c r="O583" s="1">
        <v>124.81</v>
      </c>
      <c r="P583" s="1">
        <v>18.43</v>
      </c>
      <c r="Q583" s="1">
        <v>21.07</v>
      </c>
      <c r="R583" s="1">
        <v>87.94</v>
      </c>
      <c r="S583" s="1">
        <v>14.4</v>
      </c>
      <c r="T583" s="3">
        <f t="shared" si="65"/>
        <v>602</v>
      </c>
      <c r="U583" s="1">
        <v>16.27</v>
      </c>
      <c r="V583" s="1">
        <v>87.97</v>
      </c>
      <c r="W583" s="9">
        <f t="shared" si="66"/>
        <v>412</v>
      </c>
      <c r="X583" s="1">
        <v>2.34</v>
      </c>
      <c r="Y583" s="1">
        <v>4.16</v>
      </c>
      <c r="Z583" s="1">
        <v>57.3</v>
      </c>
      <c r="AA583" s="1">
        <v>0.03</v>
      </c>
      <c r="AB583" s="1">
        <v>0.03</v>
      </c>
      <c r="AC583" s="1">
        <v>0.02</v>
      </c>
      <c r="AD583" s="1">
        <v>0.32</v>
      </c>
      <c r="AE583" s="1">
        <v>2.64</v>
      </c>
      <c r="AF583" s="1">
        <v>0.55000000000000004</v>
      </c>
      <c r="AG583" s="1">
        <v>0.09</v>
      </c>
      <c r="AH583" s="3">
        <f t="shared" si="67"/>
        <v>653</v>
      </c>
      <c r="AI583" s="1">
        <v>2.4</v>
      </c>
      <c r="AJ583" s="1" t="s">
        <v>33</v>
      </c>
      <c r="AK583" s="1">
        <v>2021</v>
      </c>
      <c r="AL583" s="3">
        <f>$H$1*H583+$J$1*J583+$T$1*T583+$AH$1*AH583</f>
        <v>604.65</v>
      </c>
      <c r="AM583" s="12">
        <f t="shared" si="69"/>
        <v>581</v>
      </c>
    </row>
    <row r="584" spans="1:39" x14ac:dyDescent="0.35">
      <c r="A584" s="1" t="s">
        <v>683</v>
      </c>
      <c r="B584" s="1" t="s">
        <v>68</v>
      </c>
      <c r="C584" s="1" t="s">
        <v>82</v>
      </c>
      <c r="D584" s="1" t="s">
        <v>372</v>
      </c>
      <c r="E584" s="1">
        <v>19</v>
      </c>
      <c r="F584" s="1">
        <v>2001</v>
      </c>
      <c r="G584" s="1">
        <v>25.15</v>
      </c>
      <c r="H584" s="3">
        <f t="shared" si="63"/>
        <v>218</v>
      </c>
      <c r="I584" s="1">
        <v>27.65</v>
      </c>
      <c r="J584" s="3">
        <f t="shared" si="64"/>
        <v>835</v>
      </c>
      <c r="K584" s="1">
        <v>40.49</v>
      </c>
      <c r="L584" s="1">
        <v>68.209999999999994</v>
      </c>
      <c r="M584" s="9">
        <f t="shared" si="68"/>
        <v>1106</v>
      </c>
      <c r="N584" s="1">
        <v>447.07</v>
      </c>
      <c r="O584" s="1">
        <v>143.72</v>
      </c>
      <c r="P584" s="1">
        <v>16.02</v>
      </c>
      <c r="Q584" s="1">
        <v>18.739999999999998</v>
      </c>
      <c r="R584" s="1">
        <v>85.06</v>
      </c>
      <c r="S584" s="1">
        <v>8.57</v>
      </c>
      <c r="T584" s="3">
        <f t="shared" si="65"/>
        <v>937</v>
      </c>
      <c r="U584" s="1">
        <v>12.13</v>
      </c>
      <c r="V584" s="1">
        <v>69.95</v>
      </c>
      <c r="W584" s="9">
        <f t="shared" si="66"/>
        <v>1121</v>
      </c>
      <c r="X584" s="1">
        <v>2.52</v>
      </c>
      <c r="Y584" s="1">
        <v>6.72</v>
      </c>
      <c r="Z584" s="1">
        <v>37.340000000000003</v>
      </c>
      <c r="AA584" s="1">
        <v>7.0000000000000007E-2</v>
      </c>
      <c r="AB584" s="1">
        <v>0.15</v>
      </c>
      <c r="AC584" s="1">
        <v>-0.09</v>
      </c>
      <c r="AD584" s="1">
        <v>2.09</v>
      </c>
      <c r="AE584" s="1">
        <v>1.69</v>
      </c>
      <c r="AF584" s="1">
        <v>2.17</v>
      </c>
      <c r="AG584" s="1">
        <v>0.78</v>
      </c>
      <c r="AH584" s="3">
        <f t="shared" si="67"/>
        <v>191</v>
      </c>
      <c r="AI584" s="1">
        <v>3.56</v>
      </c>
      <c r="AJ584" s="1" t="s">
        <v>28</v>
      </c>
      <c r="AK584" s="1">
        <v>2021</v>
      </c>
      <c r="AL584" s="3">
        <f>$H$1*H584+$J$1*J584+$T$1*T584+$AH$1*AH584</f>
        <v>605.59999999999991</v>
      </c>
      <c r="AM584" s="12">
        <f t="shared" si="69"/>
        <v>582</v>
      </c>
    </row>
    <row r="585" spans="1:39" x14ac:dyDescent="0.35">
      <c r="A585" s="1" t="s">
        <v>755</v>
      </c>
      <c r="B585" s="1" t="s">
        <v>57</v>
      </c>
      <c r="C585" s="1" t="s">
        <v>26</v>
      </c>
      <c r="D585" s="1" t="s">
        <v>158</v>
      </c>
      <c r="E585" s="1">
        <v>21</v>
      </c>
      <c r="F585" s="1">
        <v>1998</v>
      </c>
      <c r="G585" s="1">
        <v>2.1800000000000002</v>
      </c>
      <c r="H585" s="3">
        <f t="shared" si="63"/>
        <v>1035</v>
      </c>
      <c r="I585" s="1">
        <v>27.36</v>
      </c>
      <c r="J585" s="3">
        <f t="shared" si="64"/>
        <v>847</v>
      </c>
      <c r="K585" s="1">
        <v>38.6</v>
      </c>
      <c r="L585" s="1">
        <v>70.650000000000006</v>
      </c>
      <c r="M585" s="9">
        <f t="shared" si="68"/>
        <v>1034</v>
      </c>
      <c r="N585" s="1">
        <v>437.66</v>
      </c>
      <c r="O585" s="1">
        <v>154.43</v>
      </c>
      <c r="P585" s="1">
        <v>11.86</v>
      </c>
      <c r="Q585" s="1">
        <v>16.41</v>
      </c>
      <c r="R585" s="1">
        <v>72.17</v>
      </c>
      <c r="S585" s="1">
        <v>12.25</v>
      </c>
      <c r="T585" s="3">
        <f t="shared" si="65"/>
        <v>715</v>
      </c>
      <c r="U585" s="1">
        <v>13.59</v>
      </c>
      <c r="V585" s="1">
        <v>90.06</v>
      </c>
      <c r="W585" s="9">
        <f t="shared" si="66"/>
        <v>281</v>
      </c>
      <c r="X585" s="1">
        <v>1.88</v>
      </c>
      <c r="Y585" s="1">
        <v>4.16</v>
      </c>
      <c r="Z585" s="1">
        <v>44.47</v>
      </c>
      <c r="AA585" s="1">
        <v>0.04</v>
      </c>
      <c r="AB585" s="1">
        <v>0.21</v>
      </c>
      <c r="AC585" s="1">
        <v>-0.12</v>
      </c>
      <c r="AD585" s="1">
        <v>2.79</v>
      </c>
      <c r="AE585" s="1">
        <v>1.43</v>
      </c>
      <c r="AF585" s="1">
        <v>3.68</v>
      </c>
      <c r="AG585" s="1">
        <v>2.1800000000000002</v>
      </c>
      <c r="AH585" s="3">
        <f t="shared" si="67"/>
        <v>91</v>
      </c>
      <c r="AI585" s="1">
        <v>2.34</v>
      </c>
      <c r="AJ585" s="1" t="s">
        <v>33</v>
      </c>
      <c r="AK585" s="1">
        <v>2021</v>
      </c>
      <c r="AL585" s="3">
        <f>$H$1*H585+$J$1*J585+$T$1*T585+$AH$1*AH585</f>
        <v>606</v>
      </c>
      <c r="AM585" s="12">
        <f t="shared" si="69"/>
        <v>583</v>
      </c>
    </row>
    <row r="586" spans="1:39" x14ac:dyDescent="0.35">
      <c r="A586" s="1" t="s">
        <v>1604</v>
      </c>
      <c r="B586" s="1" t="s">
        <v>282</v>
      </c>
      <c r="C586" s="1" t="s">
        <v>1189</v>
      </c>
      <c r="D586" s="1" t="s">
        <v>218</v>
      </c>
      <c r="E586" s="1">
        <v>25</v>
      </c>
      <c r="F586" s="1">
        <v>1995</v>
      </c>
      <c r="G586" s="1">
        <v>5.78</v>
      </c>
      <c r="H586" s="3">
        <f t="shared" si="63"/>
        <v>863</v>
      </c>
      <c r="I586" s="1">
        <v>39.380000000000003</v>
      </c>
      <c r="J586" s="3">
        <f t="shared" si="64"/>
        <v>546</v>
      </c>
      <c r="K586" s="1">
        <v>51.69</v>
      </c>
      <c r="L586" s="1">
        <v>76.290000000000006</v>
      </c>
      <c r="M586" s="9">
        <f t="shared" si="68"/>
        <v>767</v>
      </c>
      <c r="N586" s="1">
        <v>804.13</v>
      </c>
      <c r="O586" s="1">
        <v>202.17</v>
      </c>
      <c r="P586" s="1">
        <v>14.58</v>
      </c>
      <c r="Q586" s="1">
        <v>16.989999999999998</v>
      </c>
      <c r="R586" s="1">
        <v>85.52</v>
      </c>
      <c r="S586" s="1">
        <v>17.98</v>
      </c>
      <c r="T586" s="3">
        <f t="shared" si="65"/>
        <v>468</v>
      </c>
      <c r="U586" s="1">
        <v>21.56</v>
      </c>
      <c r="V586" s="1">
        <v>82.89</v>
      </c>
      <c r="W586" s="9">
        <f t="shared" si="66"/>
        <v>682</v>
      </c>
      <c r="X586" s="1">
        <v>6.51</v>
      </c>
      <c r="Y586" s="1">
        <v>11.3</v>
      </c>
      <c r="Z586" s="1">
        <v>57.82</v>
      </c>
      <c r="AA586" s="1">
        <v>0.04</v>
      </c>
      <c r="AB586" s="1">
        <v>0.09</v>
      </c>
      <c r="AC586" s="1">
        <v>-0.08</v>
      </c>
      <c r="AD586" s="1">
        <v>1.02</v>
      </c>
      <c r="AE586" s="1">
        <v>3.99</v>
      </c>
      <c r="AF586" s="1">
        <v>0.86</v>
      </c>
      <c r="AG586" s="1">
        <v>7.0000000000000007E-2</v>
      </c>
      <c r="AH586" s="3">
        <f t="shared" si="67"/>
        <v>709</v>
      </c>
      <c r="AI586" s="1">
        <v>4</v>
      </c>
      <c r="AJ586" s="1" t="s">
        <v>50</v>
      </c>
      <c r="AK586" s="1">
        <v>2021</v>
      </c>
      <c r="AL586" s="3">
        <f>$H$1*H586+$J$1*J586+$T$1*T586+$AH$1*AH586</f>
        <v>607.09999999999991</v>
      </c>
      <c r="AM586" s="12">
        <f t="shared" si="69"/>
        <v>584</v>
      </c>
    </row>
    <row r="587" spans="1:39" x14ac:dyDescent="0.35">
      <c r="A587" s="1" t="s">
        <v>803</v>
      </c>
      <c r="B587" s="1" t="s">
        <v>68</v>
      </c>
      <c r="C587" s="1" t="s">
        <v>82</v>
      </c>
      <c r="D587" s="1" t="s">
        <v>225</v>
      </c>
      <c r="E587" s="1">
        <v>32</v>
      </c>
      <c r="F587" s="1">
        <v>1988</v>
      </c>
      <c r="G587" s="1">
        <v>28.07</v>
      </c>
      <c r="H587" s="3">
        <f t="shared" si="63"/>
        <v>142</v>
      </c>
      <c r="I587" s="1">
        <v>25.65</v>
      </c>
      <c r="J587" s="3">
        <f t="shared" si="64"/>
        <v>896</v>
      </c>
      <c r="K587" s="1">
        <v>38.950000000000003</v>
      </c>
      <c r="L587" s="1">
        <v>65.709999999999994</v>
      </c>
      <c r="M587" s="9">
        <f t="shared" si="68"/>
        <v>1181</v>
      </c>
      <c r="N587" s="1">
        <v>520.65</v>
      </c>
      <c r="O587" s="1">
        <v>166.02</v>
      </c>
      <c r="P587" s="1">
        <v>10.16</v>
      </c>
      <c r="Q587" s="1">
        <v>12.23</v>
      </c>
      <c r="R587" s="1">
        <v>81.78</v>
      </c>
      <c r="S587" s="1">
        <v>9.91</v>
      </c>
      <c r="T587" s="3">
        <f t="shared" si="65"/>
        <v>862</v>
      </c>
      <c r="U587" s="1">
        <v>13.7</v>
      </c>
      <c r="V587" s="1">
        <v>73.489999999999995</v>
      </c>
      <c r="W587" s="9">
        <f t="shared" si="66"/>
        <v>1048</v>
      </c>
      <c r="X587" s="1">
        <v>5.03</v>
      </c>
      <c r="Y587" s="1">
        <v>11.05</v>
      </c>
      <c r="Z587" s="1">
        <v>45.25</v>
      </c>
      <c r="AA587" s="1">
        <v>0.14000000000000001</v>
      </c>
      <c r="AB587" s="1">
        <v>0.13</v>
      </c>
      <c r="AC587" s="1">
        <v>-0.1</v>
      </c>
      <c r="AD587" s="1">
        <v>2.62</v>
      </c>
      <c r="AE587" s="1">
        <v>2.02</v>
      </c>
      <c r="AF587" s="1">
        <v>1.56</v>
      </c>
      <c r="AG587" s="1">
        <v>0.62</v>
      </c>
      <c r="AH587" s="3">
        <f t="shared" si="67"/>
        <v>217</v>
      </c>
      <c r="AI587" s="1">
        <v>3.05</v>
      </c>
      <c r="AJ587" s="1" t="s">
        <v>28</v>
      </c>
      <c r="AK587" s="1">
        <v>2021</v>
      </c>
      <c r="AL587" s="3">
        <f>$H$1*H587+$J$1*J587+$T$1*T587+$AH$1*AH587</f>
        <v>608.4</v>
      </c>
      <c r="AM587" s="12">
        <f t="shared" si="69"/>
        <v>585</v>
      </c>
    </row>
    <row r="588" spans="1:39" x14ac:dyDescent="0.35">
      <c r="A588" s="1" t="s">
        <v>1605</v>
      </c>
      <c r="B588" s="1" t="s">
        <v>282</v>
      </c>
      <c r="C588" s="1" t="s">
        <v>1189</v>
      </c>
      <c r="D588" s="1" t="s">
        <v>133</v>
      </c>
      <c r="E588" s="1">
        <v>23</v>
      </c>
      <c r="F588" s="1">
        <v>1997</v>
      </c>
      <c r="G588" s="1">
        <v>27.13</v>
      </c>
      <c r="H588" s="3">
        <f t="shared" si="63"/>
        <v>162</v>
      </c>
      <c r="I588" s="1">
        <v>41.8</v>
      </c>
      <c r="J588" s="3">
        <f t="shared" si="64"/>
        <v>495</v>
      </c>
      <c r="K588" s="1">
        <v>47.97</v>
      </c>
      <c r="L588" s="1">
        <v>86.97</v>
      </c>
      <c r="M588" s="9">
        <f t="shared" si="68"/>
        <v>199</v>
      </c>
      <c r="N588" s="1">
        <v>757.79</v>
      </c>
      <c r="O588" s="1">
        <v>160.88999999999999</v>
      </c>
      <c r="P588" s="1">
        <v>18.72</v>
      </c>
      <c r="Q588" s="1">
        <v>20.75</v>
      </c>
      <c r="R588" s="1">
        <v>90.08</v>
      </c>
      <c r="S588" s="1">
        <v>16.98</v>
      </c>
      <c r="T588" s="3">
        <f t="shared" si="65"/>
        <v>505</v>
      </c>
      <c r="U588" s="1">
        <v>19.27</v>
      </c>
      <c r="V588" s="1">
        <v>88.78</v>
      </c>
      <c r="W588" s="9">
        <f t="shared" si="66"/>
        <v>361</v>
      </c>
      <c r="X588" s="1">
        <v>5.08</v>
      </c>
      <c r="Y588" s="1">
        <v>6.66</v>
      </c>
      <c r="Z588" s="1">
        <v>74.260000000000005</v>
      </c>
      <c r="AA588" s="1">
        <v>0.16</v>
      </c>
      <c r="AB588" s="1">
        <v>7.0000000000000007E-2</v>
      </c>
      <c r="AC588" s="1">
        <v>0.04</v>
      </c>
      <c r="AD588" s="1">
        <v>0.63</v>
      </c>
      <c r="AE588" s="1">
        <v>3.28</v>
      </c>
      <c r="AF588" s="1">
        <v>0.32</v>
      </c>
      <c r="AG588" s="1">
        <v>0</v>
      </c>
      <c r="AH588" s="3">
        <f t="shared" si="67"/>
        <v>976</v>
      </c>
      <c r="AI588" s="1">
        <v>2.72</v>
      </c>
      <c r="AJ588" s="1" t="s">
        <v>33</v>
      </c>
      <c r="AK588" s="1">
        <v>2021</v>
      </c>
      <c r="AL588" s="3">
        <f>$H$1*H588+$J$1*J588+$T$1*T588+$AH$1*AH588</f>
        <v>608.5</v>
      </c>
      <c r="AM588" s="12">
        <f t="shared" si="69"/>
        <v>586</v>
      </c>
    </row>
    <row r="589" spans="1:39" x14ac:dyDescent="0.35">
      <c r="A589" s="1" t="s">
        <v>1606</v>
      </c>
      <c r="B589" s="1" t="s">
        <v>135</v>
      </c>
      <c r="C589" s="1" t="s">
        <v>1189</v>
      </c>
      <c r="D589" s="1" t="s">
        <v>194</v>
      </c>
      <c r="E589" s="1">
        <v>23</v>
      </c>
      <c r="F589" s="1">
        <v>1996</v>
      </c>
      <c r="G589" s="1">
        <v>18.55</v>
      </c>
      <c r="H589" s="3">
        <f t="shared" si="63"/>
        <v>415</v>
      </c>
      <c r="I589" s="1">
        <v>41.73</v>
      </c>
      <c r="J589" s="3">
        <f t="shared" si="64"/>
        <v>497</v>
      </c>
      <c r="K589" s="1">
        <v>47.11</v>
      </c>
      <c r="L589" s="1">
        <v>88.59</v>
      </c>
      <c r="M589" s="9">
        <f t="shared" si="68"/>
        <v>125</v>
      </c>
      <c r="N589" s="1">
        <v>839.14</v>
      </c>
      <c r="O589" s="1">
        <v>197.04</v>
      </c>
      <c r="P589" s="1">
        <v>15.43</v>
      </c>
      <c r="Q589" s="1">
        <v>16.28</v>
      </c>
      <c r="R589" s="1">
        <v>94.03</v>
      </c>
      <c r="S589" s="1">
        <v>19.010000000000002</v>
      </c>
      <c r="T589" s="3">
        <f t="shared" si="65"/>
        <v>436</v>
      </c>
      <c r="U589" s="1">
        <v>21.07</v>
      </c>
      <c r="V589" s="1">
        <v>90.19</v>
      </c>
      <c r="W589" s="9">
        <f t="shared" si="66"/>
        <v>275</v>
      </c>
      <c r="X589" s="1">
        <v>7.09</v>
      </c>
      <c r="Y589" s="1">
        <v>8.6999999999999993</v>
      </c>
      <c r="Z589" s="1">
        <v>81.56</v>
      </c>
      <c r="AA589" s="1">
        <v>0.08</v>
      </c>
      <c r="AB589" s="1">
        <v>0.09</v>
      </c>
      <c r="AC589" s="1">
        <v>0.12</v>
      </c>
      <c r="AD589" s="1">
        <v>0.59</v>
      </c>
      <c r="AE589" s="1">
        <v>3.72</v>
      </c>
      <c r="AF589" s="1">
        <v>0.54</v>
      </c>
      <c r="AG589" s="1">
        <v>0.01</v>
      </c>
      <c r="AH589" s="3">
        <f t="shared" si="67"/>
        <v>947</v>
      </c>
      <c r="AI589" s="1">
        <v>3.75</v>
      </c>
      <c r="AJ589" s="1" t="s">
        <v>33</v>
      </c>
      <c r="AK589" s="1">
        <v>2021</v>
      </c>
      <c r="AL589" s="3">
        <f>$H$1*H589+$J$1*J589+$T$1*T589+$AH$1*AH589</f>
        <v>608.54999999999995</v>
      </c>
      <c r="AM589" s="12">
        <f t="shared" si="69"/>
        <v>587</v>
      </c>
    </row>
    <row r="590" spans="1:39" x14ac:dyDescent="0.35">
      <c r="A590" s="1" t="s">
        <v>740</v>
      </c>
      <c r="B590" s="1" t="s">
        <v>57</v>
      </c>
      <c r="C590" s="1" t="s">
        <v>82</v>
      </c>
      <c r="D590" s="1" t="s">
        <v>133</v>
      </c>
      <c r="E590" s="1">
        <v>18</v>
      </c>
      <c r="F590" s="1">
        <v>2002</v>
      </c>
      <c r="G590" s="1">
        <v>19.28</v>
      </c>
      <c r="H590" s="3">
        <f t="shared" si="63"/>
        <v>397</v>
      </c>
      <c r="I590" s="1">
        <v>30.93</v>
      </c>
      <c r="J590" s="3">
        <f t="shared" si="64"/>
        <v>740</v>
      </c>
      <c r="K590" s="1">
        <v>43.03</v>
      </c>
      <c r="L590" s="1">
        <v>71.75</v>
      </c>
      <c r="M590" s="9">
        <f t="shared" si="68"/>
        <v>1008</v>
      </c>
      <c r="N590" s="1">
        <v>582.21</v>
      </c>
      <c r="O590" s="1">
        <v>188.09</v>
      </c>
      <c r="P590" s="1">
        <v>15.45</v>
      </c>
      <c r="Q590" s="1">
        <v>17.98</v>
      </c>
      <c r="R590" s="1">
        <v>85.25</v>
      </c>
      <c r="S590" s="1">
        <v>9.1999999999999993</v>
      </c>
      <c r="T590" s="3">
        <f t="shared" si="65"/>
        <v>900</v>
      </c>
      <c r="U590" s="1">
        <v>12</v>
      </c>
      <c r="V590" s="1">
        <v>76.61</v>
      </c>
      <c r="W590" s="9">
        <f t="shared" si="66"/>
        <v>954</v>
      </c>
      <c r="X590" s="1">
        <v>5.41</v>
      </c>
      <c r="Y590" s="1">
        <v>10.96</v>
      </c>
      <c r="Z590" s="1">
        <v>49.51</v>
      </c>
      <c r="AA590" s="1">
        <v>0.28999999999999998</v>
      </c>
      <c r="AB590" s="1">
        <v>0.22</v>
      </c>
      <c r="AC590" s="1">
        <v>7.0000000000000007E-2</v>
      </c>
      <c r="AD590" s="1">
        <v>2.95</v>
      </c>
      <c r="AE590" s="1">
        <v>2.82</v>
      </c>
      <c r="AF590" s="1">
        <v>1.34</v>
      </c>
      <c r="AG590" s="1">
        <v>0.41</v>
      </c>
      <c r="AH590" s="3">
        <f t="shared" si="67"/>
        <v>283</v>
      </c>
      <c r="AI590" s="1">
        <v>3.09</v>
      </c>
      <c r="AJ590" s="1" t="s">
        <v>33</v>
      </c>
      <c r="AK590" s="1">
        <v>2021</v>
      </c>
      <c r="AL590" s="3">
        <f>$H$1*H590+$J$1*J590+$T$1*T590+$AH$1*AH590</f>
        <v>608.6</v>
      </c>
      <c r="AM590" s="12">
        <f t="shared" si="69"/>
        <v>588</v>
      </c>
    </row>
    <row r="591" spans="1:39" x14ac:dyDescent="0.35">
      <c r="A591" s="1" t="s">
        <v>1607</v>
      </c>
      <c r="B591" s="1" t="s">
        <v>68</v>
      </c>
      <c r="C591" s="1" t="s">
        <v>1189</v>
      </c>
      <c r="D591" s="1" t="s">
        <v>372</v>
      </c>
      <c r="E591" s="1">
        <v>23</v>
      </c>
      <c r="F591" s="1">
        <v>1996</v>
      </c>
      <c r="G591" s="1">
        <v>27.33</v>
      </c>
      <c r="H591" s="3">
        <f t="shared" si="63"/>
        <v>158</v>
      </c>
      <c r="I591" s="1">
        <v>32.229999999999997</v>
      </c>
      <c r="J591" s="3">
        <f t="shared" si="64"/>
        <v>714</v>
      </c>
      <c r="K591" s="1">
        <v>43.23</v>
      </c>
      <c r="L591" s="1">
        <v>74.510000000000005</v>
      </c>
      <c r="M591" s="9">
        <f t="shared" si="68"/>
        <v>875</v>
      </c>
      <c r="N591" s="1">
        <v>625.80999999999995</v>
      </c>
      <c r="O591" s="1">
        <v>171.05</v>
      </c>
      <c r="P591" s="1">
        <v>12.47</v>
      </c>
      <c r="Q591" s="1">
        <v>15.43</v>
      </c>
      <c r="R591" s="1">
        <v>80.209999999999994</v>
      </c>
      <c r="S591" s="1">
        <v>14.02</v>
      </c>
      <c r="T591" s="3">
        <f t="shared" si="65"/>
        <v>619</v>
      </c>
      <c r="U591" s="1">
        <v>16.88</v>
      </c>
      <c r="V591" s="1">
        <v>82.92</v>
      </c>
      <c r="W591" s="9">
        <f t="shared" si="66"/>
        <v>678</v>
      </c>
      <c r="X591" s="1">
        <v>4.9400000000000004</v>
      </c>
      <c r="Y591" s="1">
        <v>8.84</v>
      </c>
      <c r="Z591" s="1">
        <v>56.55</v>
      </c>
      <c r="AA591" s="1">
        <v>0.06</v>
      </c>
      <c r="AB591" s="1">
        <v>0.16</v>
      </c>
      <c r="AC591" s="1">
        <v>0</v>
      </c>
      <c r="AD591" s="1">
        <v>1.52</v>
      </c>
      <c r="AE591" s="1">
        <v>3.7</v>
      </c>
      <c r="AF591" s="1">
        <v>0.64</v>
      </c>
      <c r="AG591" s="1">
        <v>0.1</v>
      </c>
      <c r="AH591" s="3">
        <f t="shared" si="67"/>
        <v>628</v>
      </c>
      <c r="AI591" s="1">
        <v>4.43</v>
      </c>
      <c r="AJ591" s="1" t="s">
        <v>28</v>
      </c>
      <c r="AK591" s="1">
        <v>2021</v>
      </c>
      <c r="AL591" s="3">
        <f>$H$1*H591+$J$1*J591+$T$1*T591+$AH$1*AH591</f>
        <v>608.85</v>
      </c>
      <c r="AM591" s="12">
        <f t="shared" si="69"/>
        <v>589</v>
      </c>
    </row>
    <row r="592" spans="1:39" x14ac:dyDescent="0.35">
      <c r="A592" s="1" t="s">
        <v>322</v>
      </c>
      <c r="B592" s="1" t="s">
        <v>44</v>
      </c>
      <c r="C592" s="1" t="s">
        <v>26</v>
      </c>
      <c r="D592" s="1" t="s">
        <v>170</v>
      </c>
      <c r="E592" s="1">
        <v>20</v>
      </c>
      <c r="F592" s="1">
        <v>2000</v>
      </c>
      <c r="G592" s="1">
        <v>17.96</v>
      </c>
      <c r="H592" s="3">
        <f t="shared" si="63"/>
        <v>431</v>
      </c>
      <c r="I592" s="1">
        <v>38.229999999999997</v>
      </c>
      <c r="J592" s="3">
        <f t="shared" si="64"/>
        <v>575</v>
      </c>
      <c r="K592" s="1">
        <v>46.5</v>
      </c>
      <c r="L592" s="1">
        <v>82.07</v>
      </c>
      <c r="M592" s="9">
        <f t="shared" si="68"/>
        <v>460</v>
      </c>
      <c r="N592" s="1">
        <v>580.74</v>
      </c>
      <c r="O592" s="1">
        <v>123.2</v>
      </c>
      <c r="P592" s="1">
        <v>22.36</v>
      </c>
      <c r="Q592" s="1">
        <v>24.59</v>
      </c>
      <c r="R592" s="1">
        <v>90.78</v>
      </c>
      <c r="S592" s="1">
        <v>12.41</v>
      </c>
      <c r="T592" s="3">
        <f t="shared" si="65"/>
        <v>705</v>
      </c>
      <c r="U592" s="1">
        <v>14.8</v>
      </c>
      <c r="V592" s="1">
        <v>83.87</v>
      </c>
      <c r="W592" s="9">
        <f t="shared" si="66"/>
        <v>622</v>
      </c>
      <c r="X592" s="1">
        <v>2.41</v>
      </c>
      <c r="Y592" s="1">
        <v>4.79</v>
      </c>
      <c r="Z592" s="1">
        <v>48.21</v>
      </c>
      <c r="AA592" s="1">
        <v>0.35</v>
      </c>
      <c r="AB592" s="1">
        <v>0.23</v>
      </c>
      <c r="AC592" s="1">
        <v>0.11</v>
      </c>
      <c r="AD592" s="1">
        <v>1.83</v>
      </c>
      <c r="AE592" s="1">
        <v>2.2999999999999998</v>
      </c>
      <c r="AF592" s="1">
        <v>1.27</v>
      </c>
      <c r="AG592" s="1">
        <v>0.1</v>
      </c>
      <c r="AH592" s="3">
        <f t="shared" si="67"/>
        <v>628</v>
      </c>
      <c r="AI592" s="1">
        <v>3.37</v>
      </c>
      <c r="AJ592" s="1" t="s">
        <v>79</v>
      </c>
      <c r="AK592" s="1">
        <v>2021</v>
      </c>
      <c r="AL592" s="3">
        <f>$H$1*H592+$J$1*J592+$T$1*T592+$AH$1*AH592</f>
        <v>609</v>
      </c>
      <c r="AM592" s="12">
        <f t="shared" si="69"/>
        <v>590</v>
      </c>
    </row>
    <row r="593" spans="1:39" x14ac:dyDescent="0.35">
      <c r="A593" s="1" t="s">
        <v>1608</v>
      </c>
      <c r="B593" s="1" t="s">
        <v>48</v>
      </c>
      <c r="C593" s="1" t="s">
        <v>1189</v>
      </c>
      <c r="D593" s="1" t="s">
        <v>397</v>
      </c>
      <c r="E593" s="1">
        <v>20</v>
      </c>
      <c r="F593" s="1">
        <v>2000</v>
      </c>
      <c r="G593" s="1">
        <v>0.12</v>
      </c>
      <c r="H593" s="3">
        <f t="shared" si="63"/>
        <v>1250</v>
      </c>
      <c r="I593" s="1">
        <v>79.95</v>
      </c>
      <c r="J593" s="3">
        <f t="shared" si="64"/>
        <v>209</v>
      </c>
      <c r="K593" s="1">
        <v>110.02</v>
      </c>
      <c r="L593" s="1">
        <v>72.62</v>
      </c>
      <c r="M593" s="9">
        <f t="shared" si="68"/>
        <v>970</v>
      </c>
      <c r="N593" s="1">
        <v>1560.06</v>
      </c>
      <c r="O593" s="1">
        <v>809.91</v>
      </c>
      <c r="P593" s="1">
        <v>29.94</v>
      </c>
      <c r="Q593" s="1">
        <v>29.91</v>
      </c>
      <c r="R593" s="1">
        <v>99.95</v>
      </c>
      <c r="S593" s="1">
        <v>29.92</v>
      </c>
      <c r="T593" s="3">
        <f t="shared" si="65"/>
        <v>238</v>
      </c>
      <c r="U593" s="1">
        <v>50.08</v>
      </c>
      <c r="V593" s="1">
        <v>60</v>
      </c>
      <c r="W593" s="9">
        <f t="shared" si="66"/>
        <v>1218</v>
      </c>
      <c r="X593" s="1">
        <v>20.079999999999998</v>
      </c>
      <c r="Y593" s="1">
        <v>30.03</v>
      </c>
      <c r="Z593" s="1">
        <v>66.66</v>
      </c>
      <c r="AA593" s="1">
        <v>-0.05</v>
      </c>
      <c r="AB593" s="1">
        <v>1.06</v>
      </c>
      <c r="AC593" s="1">
        <v>-0.91</v>
      </c>
      <c r="AD593" s="1">
        <v>20.04</v>
      </c>
      <c r="AE593" s="1">
        <v>0.04</v>
      </c>
      <c r="AF593" s="1">
        <v>0.03</v>
      </c>
      <c r="AG593" s="1">
        <v>-0.06</v>
      </c>
      <c r="AH593" s="3">
        <f t="shared" si="67"/>
        <v>1172</v>
      </c>
      <c r="AI593" s="1">
        <v>0.02</v>
      </c>
      <c r="AJ593" s="1" t="s">
        <v>28</v>
      </c>
      <c r="AK593" s="1">
        <v>2021</v>
      </c>
      <c r="AL593" s="3">
        <f>$H$1*H593+$J$1*J593+$T$1*T593+$AH$1*AH593</f>
        <v>609.25</v>
      </c>
      <c r="AM593" s="12">
        <f t="shared" si="69"/>
        <v>591</v>
      </c>
    </row>
    <row r="594" spans="1:39" x14ac:dyDescent="0.35">
      <c r="A594" s="1" t="s">
        <v>275</v>
      </c>
      <c r="B594" s="1" t="s">
        <v>57</v>
      </c>
      <c r="C594" s="1" t="s">
        <v>82</v>
      </c>
      <c r="D594" s="1" t="s">
        <v>276</v>
      </c>
      <c r="E594" s="1">
        <v>23</v>
      </c>
      <c r="F594" s="1">
        <v>1996</v>
      </c>
      <c r="G594" s="1">
        <v>27.24</v>
      </c>
      <c r="H594" s="3">
        <f t="shared" si="63"/>
        <v>159</v>
      </c>
      <c r="I594" s="1">
        <v>25.2</v>
      </c>
      <c r="J594" s="3">
        <f t="shared" si="64"/>
        <v>908</v>
      </c>
      <c r="K594" s="1">
        <v>37.840000000000003</v>
      </c>
      <c r="L594" s="1">
        <v>66.849999999999994</v>
      </c>
      <c r="M594" s="9">
        <f t="shared" si="68"/>
        <v>1149</v>
      </c>
      <c r="N594" s="1">
        <v>459.19</v>
      </c>
      <c r="O594" s="1">
        <v>149.46</v>
      </c>
      <c r="P594" s="1">
        <v>12.08</v>
      </c>
      <c r="Q594" s="1">
        <v>14.8</v>
      </c>
      <c r="R594" s="1">
        <v>80.569999999999993</v>
      </c>
      <c r="S594" s="1">
        <v>8.81</v>
      </c>
      <c r="T594" s="3">
        <f t="shared" si="65"/>
        <v>918</v>
      </c>
      <c r="U594" s="1">
        <v>12.55</v>
      </c>
      <c r="V594" s="1">
        <v>70.27</v>
      </c>
      <c r="W594" s="9">
        <f t="shared" si="66"/>
        <v>1112</v>
      </c>
      <c r="X594" s="1">
        <v>3.47</v>
      </c>
      <c r="Y594" s="1">
        <v>7.65</v>
      </c>
      <c r="Z594" s="1">
        <v>45.6</v>
      </c>
      <c r="AA594" s="1">
        <v>0.06</v>
      </c>
      <c r="AB594" s="1">
        <v>0.17</v>
      </c>
      <c r="AC594" s="1">
        <v>-0.02</v>
      </c>
      <c r="AD594" s="1">
        <v>2.34</v>
      </c>
      <c r="AE594" s="1">
        <v>1.1599999999999999</v>
      </c>
      <c r="AF594" s="1">
        <v>1.76</v>
      </c>
      <c r="AG594" s="1">
        <v>0.96</v>
      </c>
      <c r="AH594" s="3">
        <f t="shared" si="67"/>
        <v>155</v>
      </c>
      <c r="AI594" s="1">
        <v>3.19</v>
      </c>
      <c r="AJ594" s="1" t="s">
        <v>33</v>
      </c>
      <c r="AK594" s="1">
        <v>2021</v>
      </c>
      <c r="AL594" s="3">
        <f>$H$1*H594+$J$1*J594+$T$1*T594+$AH$1*AH594</f>
        <v>609.69999999999993</v>
      </c>
      <c r="AM594" s="12">
        <f t="shared" si="69"/>
        <v>592</v>
      </c>
    </row>
    <row r="595" spans="1:39" x14ac:dyDescent="0.35">
      <c r="A595" s="1" t="s">
        <v>1003</v>
      </c>
      <c r="B595" s="1" t="s">
        <v>98</v>
      </c>
      <c r="C595" s="1" t="s">
        <v>82</v>
      </c>
      <c r="D595" s="1" t="s">
        <v>147</v>
      </c>
      <c r="E595" s="1">
        <v>21</v>
      </c>
      <c r="F595" s="1">
        <v>1998</v>
      </c>
      <c r="G595" s="1">
        <v>2.66</v>
      </c>
      <c r="H595" s="3">
        <f t="shared" si="63"/>
        <v>1008</v>
      </c>
      <c r="I595" s="1">
        <v>56.49</v>
      </c>
      <c r="J595" s="3">
        <f t="shared" si="64"/>
        <v>297</v>
      </c>
      <c r="K595" s="1">
        <v>67.34</v>
      </c>
      <c r="L595" s="1">
        <v>83.96</v>
      </c>
      <c r="M595" s="9">
        <f t="shared" si="68"/>
        <v>369</v>
      </c>
      <c r="N595" s="1">
        <v>968.72</v>
      </c>
      <c r="O595" s="1">
        <v>198.1</v>
      </c>
      <c r="P595" s="1">
        <v>28.57</v>
      </c>
      <c r="Q595" s="1">
        <v>31.28</v>
      </c>
      <c r="R595" s="1">
        <v>91.36</v>
      </c>
      <c r="S595" s="1">
        <v>21.18</v>
      </c>
      <c r="T595" s="3">
        <f t="shared" si="65"/>
        <v>364</v>
      </c>
      <c r="U595" s="1">
        <v>24.2</v>
      </c>
      <c r="V595" s="1">
        <v>87.36</v>
      </c>
      <c r="W595" s="9">
        <f t="shared" si="66"/>
        <v>443</v>
      </c>
      <c r="X595" s="1">
        <v>5.72</v>
      </c>
      <c r="Y595" s="1">
        <v>9.6999999999999993</v>
      </c>
      <c r="Z595" s="1">
        <v>59.93</v>
      </c>
      <c r="AA595" s="1">
        <v>0.05</v>
      </c>
      <c r="AB595" s="1">
        <v>0.16</v>
      </c>
      <c r="AC595" s="1">
        <v>-0.16</v>
      </c>
      <c r="AD595" s="1">
        <v>1.92</v>
      </c>
      <c r="AE595" s="1">
        <v>6.06</v>
      </c>
      <c r="AF595" s="1">
        <v>0.74</v>
      </c>
      <c r="AG595" s="1">
        <v>-0.02</v>
      </c>
      <c r="AH595" s="3">
        <f t="shared" si="67"/>
        <v>1047</v>
      </c>
      <c r="AI595" s="1">
        <v>3.43</v>
      </c>
      <c r="AJ595" s="1" t="s">
        <v>28</v>
      </c>
      <c r="AK595" s="1">
        <v>2021</v>
      </c>
      <c r="AL595" s="3">
        <f>$H$1*H595+$J$1*J595+$T$1*T595+$AH$1*AH595</f>
        <v>609.84999999999991</v>
      </c>
      <c r="AM595" s="12">
        <f t="shared" si="69"/>
        <v>593</v>
      </c>
    </row>
    <row r="596" spans="1:39" x14ac:dyDescent="0.35">
      <c r="A596" s="1" t="s">
        <v>657</v>
      </c>
      <c r="B596" s="1" t="s">
        <v>57</v>
      </c>
      <c r="C596" s="1" t="s">
        <v>82</v>
      </c>
      <c r="D596" s="1" t="s">
        <v>187</v>
      </c>
      <c r="E596" s="1">
        <v>33</v>
      </c>
      <c r="F596" s="1">
        <v>1987</v>
      </c>
      <c r="G596" s="1">
        <v>18.920000000000002</v>
      </c>
      <c r="H596" s="3">
        <f t="shared" si="63"/>
        <v>405</v>
      </c>
      <c r="I596" s="1">
        <v>37.51</v>
      </c>
      <c r="J596" s="3">
        <f t="shared" si="64"/>
        <v>589</v>
      </c>
      <c r="K596" s="1">
        <v>47.59</v>
      </c>
      <c r="L596" s="1">
        <v>79.290000000000006</v>
      </c>
      <c r="M596" s="9">
        <f t="shared" si="68"/>
        <v>601</v>
      </c>
      <c r="N596" s="1">
        <v>650.78</v>
      </c>
      <c r="O596" s="1">
        <v>164.07</v>
      </c>
      <c r="P596" s="1">
        <v>19.809999999999999</v>
      </c>
      <c r="Q596" s="1">
        <v>22.23</v>
      </c>
      <c r="R596" s="1">
        <v>89.29</v>
      </c>
      <c r="S596" s="1">
        <v>12.47</v>
      </c>
      <c r="T596" s="3">
        <f t="shared" si="65"/>
        <v>700</v>
      </c>
      <c r="U596" s="1">
        <v>14.73</v>
      </c>
      <c r="V596" s="1">
        <v>83.89</v>
      </c>
      <c r="W596" s="9">
        <f t="shared" si="66"/>
        <v>619</v>
      </c>
      <c r="X596" s="1">
        <v>4.34</v>
      </c>
      <c r="Y596" s="1">
        <v>8.34</v>
      </c>
      <c r="Z596" s="1">
        <v>51.83</v>
      </c>
      <c r="AA596" s="1">
        <v>0.14000000000000001</v>
      </c>
      <c r="AB596" s="1">
        <v>0.2</v>
      </c>
      <c r="AC596" s="1">
        <v>-0.05</v>
      </c>
      <c r="AD596" s="1">
        <v>1.59</v>
      </c>
      <c r="AE596" s="1">
        <v>2.78</v>
      </c>
      <c r="AF596" s="1">
        <v>1.1200000000000001</v>
      </c>
      <c r="AG596" s="1">
        <v>0.1</v>
      </c>
      <c r="AH596" s="3">
        <f t="shared" si="67"/>
        <v>628</v>
      </c>
      <c r="AI596" s="1">
        <v>3.6</v>
      </c>
      <c r="AJ596" s="1" t="s">
        <v>33</v>
      </c>
      <c r="AK596" s="1">
        <v>2021</v>
      </c>
      <c r="AL596" s="3">
        <f>$H$1*H596+$J$1*J596+$T$1*T596+$AH$1*AH596</f>
        <v>610.04999999999995</v>
      </c>
      <c r="AM596" s="12">
        <f t="shared" si="69"/>
        <v>594</v>
      </c>
    </row>
    <row r="597" spans="1:39" x14ac:dyDescent="0.35">
      <c r="A597" s="1" t="s">
        <v>705</v>
      </c>
      <c r="B597" s="1" t="s">
        <v>35</v>
      </c>
      <c r="C597" s="1" t="s">
        <v>82</v>
      </c>
      <c r="D597" s="1" t="s">
        <v>94</v>
      </c>
      <c r="E597" s="1">
        <v>25</v>
      </c>
      <c r="F597" s="1">
        <v>1995</v>
      </c>
      <c r="G597" s="1">
        <v>17.29</v>
      </c>
      <c r="H597" s="3">
        <f t="shared" si="63"/>
        <v>456</v>
      </c>
      <c r="I597" s="1">
        <v>30.68</v>
      </c>
      <c r="J597" s="3">
        <f t="shared" si="64"/>
        <v>752</v>
      </c>
      <c r="K597" s="1">
        <v>36.729999999999997</v>
      </c>
      <c r="L597" s="1">
        <v>83.47</v>
      </c>
      <c r="M597" s="9">
        <f t="shared" si="68"/>
        <v>390</v>
      </c>
      <c r="N597" s="1">
        <v>442</v>
      </c>
      <c r="O597" s="1">
        <v>96.8</v>
      </c>
      <c r="P597" s="1">
        <v>18.22</v>
      </c>
      <c r="Q597" s="1">
        <v>20.7</v>
      </c>
      <c r="R597" s="1">
        <v>88.4</v>
      </c>
      <c r="S597" s="1">
        <v>9.7799999999999994</v>
      </c>
      <c r="T597" s="3">
        <f t="shared" si="65"/>
        <v>873</v>
      </c>
      <c r="U597" s="1">
        <v>11.56</v>
      </c>
      <c r="V597" s="1">
        <v>85.74</v>
      </c>
      <c r="W597" s="9">
        <f t="shared" si="66"/>
        <v>521</v>
      </c>
      <c r="X597" s="1">
        <v>1.46</v>
      </c>
      <c r="Y597" s="1">
        <v>2.27</v>
      </c>
      <c r="Z597" s="1">
        <v>64.2</v>
      </c>
      <c r="AA597" s="1">
        <v>0.09</v>
      </c>
      <c r="AB597" s="1">
        <v>0.2</v>
      </c>
      <c r="AC597" s="1">
        <v>-0.02</v>
      </c>
      <c r="AD597" s="1">
        <v>1.19</v>
      </c>
      <c r="AE597" s="1">
        <v>1.38</v>
      </c>
      <c r="AF597" s="1">
        <v>1.22</v>
      </c>
      <c r="AG597" s="1">
        <v>0.42</v>
      </c>
      <c r="AH597" s="3">
        <f t="shared" si="67"/>
        <v>278</v>
      </c>
      <c r="AI597" s="1">
        <v>2.46</v>
      </c>
      <c r="AJ597" s="1" t="s">
        <v>33</v>
      </c>
      <c r="AK597" s="1">
        <v>2021</v>
      </c>
      <c r="AL597" s="3">
        <f>$H$1*H597+$J$1*J597+$T$1*T597+$AH$1*AH597</f>
        <v>610.44999999999993</v>
      </c>
      <c r="AM597" s="12">
        <f t="shared" si="69"/>
        <v>595</v>
      </c>
    </row>
    <row r="598" spans="1:39" x14ac:dyDescent="0.35">
      <c r="A598" s="1" t="s">
        <v>596</v>
      </c>
      <c r="B598" s="1" t="s">
        <v>77</v>
      </c>
      <c r="C598" s="1" t="s">
        <v>82</v>
      </c>
      <c r="D598" s="1" t="s">
        <v>103</v>
      </c>
      <c r="E598" s="1">
        <v>27</v>
      </c>
      <c r="F598" s="1">
        <v>1993</v>
      </c>
      <c r="G598" s="1">
        <v>6.26</v>
      </c>
      <c r="H598" s="3">
        <f t="shared" si="63"/>
        <v>831</v>
      </c>
      <c r="I598" s="1">
        <v>51.99</v>
      </c>
      <c r="J598" s="3">
        <f t="shared" si="64"/>
        <v>337</v>
      </c>
      <c r="K598" s="1">
        <v>58.5</v>
      </c>
      <c r="L598" s="1">
        <v>88.85</v>
      </c>
      <c r="M598" s="9">
        <f t="shared" si="68"/>
        <v>117</v>
      </c>
      <c r="N598" s="1">
        <v>839.82</v>
      </c>
      <c r="O598" s="1">
        <v>208.03</v>
      </c>
      <c r="P598" s="1">
        <v>27.87</v>
      </c>
      <c r="Q598" s="1">
        <v>30.25</v>
      </c>
      <c r="R598" s="1">
        <v>92.11</v>
      </c>
      <c r="S598" s="1">
        <v>19.48</v>
      </c>
      <c r="T598" s="3">
        <f t="shared" si="65"/>
        <v>424</v>
      </c>
      <c r="U598" s="1">
        <v>21.11</v>
      </c>
      <c r="V598" s="1">
        <v>91.68</v>
      </c>
      <c r="W598" s="9">
        <f t="shared" si="66"/>
        <v>184</v>
      </c>
      <c r="X598" s="1">
        <v>3.32</v>
      </c>
      <c r="Y598" s="1">
        <v>4.93</v>
      </c>
      <c r="Z598" s="1">
        <v>67.67</v>
      </c>
      <c r="AA598" s="1">
        <v>0.18</v>
      </c>
      <c r="AB598" s="1">
        <v>0.12</v>
      </c>
      <c r="AC598" s="1">
        <v>0.06</v>
      </c>
      <c r="AD598" s="1">
        <v>1.76</v>
      </c>
      <c r="AE598" s="1">
        <v>3.99</v>
      </c>
      <c r="AF598" s="1">
        <v>0.65</v>
      </c>
      <c r="AG598" s="1">
        <v>-0.01</v>
      </c>
      <c r="AH598" s="3">
        <f t="shared" si="67"/>
        <v>1015</v>
      </c>
      <c r="AI598" s="1">
        <v>3.22</v>
      </c>
      <c r="AJ598" s="1" t="s">
        <v>46</v>
      </c>
      <c r="AK598" s="1">
        <v>2021</v>
      </c>
      <c r="AL598" s="3">
        <f>$H$1*H598+$J$1*J598+$T$1*T598+$AH$1*AH598</f>
        <v>611.54999999999995</v>
      </c>
      <c r="AM598" s="12">
        <f t="shared" si="69"/>
        <v>596</v>
      </c>
    </row>
    <row r="599" spans="1:39" x14ac:dyDescent="0.35">
      <c r="A599" s="1" t="s">
        <v>504</v>
      </c>
      <c r="B599" s="1" t="s">
        <v>81</v>
      </c>
      <c r="C599" s="1" t="s">
        <v>82</v>
      </c>
      <c r="D599" s="1" t="s">
        <v>174</v>
      </c>
      <c r="E599" s="1">
        <v>26</v>
      </c>
      <c r="F599" s="1">
        <v>1993</v>
      </c>
      <c r="G599" s="1">
        <v>16.760000000000002</v>
      </c>
      <c r="H599" s="3">
        <f t="shared" si="63"/>
        <v>474</v>
      </c>
      <c r="I599" s="1">
        <v>27.65</v>
      </c>
      <c r="J599" s="3">
        <f t="shared" si="64"/>
        <v>835</v>
      </c>
      <c r="K599" s="1">
        <v>38.49</v>
      </c>
      <c r="L599" s="1">
        <v>71.819999999999993</v>
      </c>
      <c r="M599" s="9">
        <f t="shared" si="68"/>
        <v>1003</v>
      </c>
      <c r="N599" s="1">
        <v>500.14</v>
      </c>
      <c r="O599" s="1">
        <v>114.1</v>
      </c>
      <c r="P599" s="1">
        <v>13.23</v>
      </c>
      <c r="Q599" s="1">
        <v>16.22</v>
      </c>
      <c r="R599" s="1">
        <v>81.91</v>
      </c>
      <c r="S599" s="1">
        <v>10.26</v>
      </c>
      <c r="T599" s="3">
        <f t="shared" si="65"/>
        <v>824</v>
      </c>
      <c r="U599" s="1">
        <v>13.51</v>
      </c>
      <c r="V599" s="1">
        <v>75.81</v>
      </c>
      <c r="W599" s="9">
        <f t="shared" si="66"/>
        <v>974</v>
      </c>
      <c r="X599" s="1">
        <v>3.61</v>
      </c>
      <c r="Y599" s="1">
        <v>6.75</v>
      </c>
      <c r="Z599" s="1">
        <v>54.4</v>
      </c>
      <c r="AA599" s="1">
        <v>-0.04</v>
      </c>
      <c r="AB599" s="1">
        <v>0.01</v>
      </c>
      <c r="AC599" s="1">
        <v>0.03</v>
      </c>
      <c r="AD599" s="1">
        <v>1.19</v>
      </c>
      <c r="AE599" s="1">
        <v>2.0499999999999998</v>
      </c>
      <c r="AF599" s="1">
        <v>1.17</v>
      </c>
      <c r="AG599" s="1">
        <v>0.61</v>
      </c>
      <c r="AH599" s="3">
        <f t="shared" si="67"/>
        <v>220</v>
      </c>
      <c r="AI599" s="1">
        <v>2.31</v>
      </c>
      <c r="AJ599" s="1" t="s">
        <v>50</v>
      </c>
      <c r="AK599" s="1">
        <v>2021</v>
      </c>
      <c r="AL599" s="3">
        <f>$H$1*H599+$J$1*J599+$T$1*T599+$AH$1*AH599</f>
        <v>611.65</v>
      </c>
      <c r="AM599" s="12">
        <f t="shared" si="69"/>
        <v>597</v>
      </c>
    </row>
    <row r="600" spans="1:39" x14ac:dyDescent="0.35">
      <c r="A600" s="1" t="s">
        <v>1418</v>
      </c>
      <c r="B600" s="1" t="s">
        <v>101</v>
      </c>
      <c r="C600" s="1" t="s">
        <v>1189</v>
      </c>
      <c r="D600" s="1" t="s">
        <v>32</v>
      </c>
      <c r="E600" s="1">
        <v>22</v>
      </c>
      <c r="F600" s="1">
        <v>1998</v>
      </c>
      <c r="G600" s="1">
        <v>1.89</v>
      </c>
      <c r="H600" s="3">
        <f t="shared" si="63"/>
        <v>1053</v>
      </c>
      <c r="I600" s="1">
        <v>58.5</v>
      </c>
      <c r="J600" s="3">
        <f t="shared" si="64"/>
        <v>279</v>
      </c>
      <c r="K600" s="1">
        <v>68.31</v>
      </c>
      <c r="L600" s="1">
        <v>85.43</v>
      </c>
      <c r="M600" s="9">
        <f t="shared" si="68"/>
        <v>277</v>
      </c>
      <c r="N600" s="1">
        <v>1228.42</v>
      </c>
      <c r="O600" s="1">
        <v>262.12</v>
      </c>
      <c r="P600" s="1">
        <v>21.68</v>
      </c>
      <c r="Q600" s="1">
        <v>22.04</v>
      </c>
      <c r="R600" s="1">
        <v>97.59</v>
      </c>
      <c r="S600" s="1">
        <v>26.22</v>
      </c>
      <c r="T600" s="3">
        <f t="shared" si="65"/>
        <v>272</v>
      </c>
      <c r="U600" s="1">
        <v>30.08</v>
      </c>
      <c r="V600" s="1">
        <v>87.71</v>
      </c>
      <c r="W600" s="9">
        <f t="shared" si="66"/>
        <v>425</v>
      </c>
      <c r="X600" s="1">
        <v>9.94</v>
      </c>
      <c r="Y600" s="1">
        <v>14.17</v>
      </c>
      <c r="Z600" s="1">
        <v>70.39</v>
      </c>
      <c r="AA600" s="1">
        <v>-0.02</v>
      </c>
      <c r="AB600" s="1">
        <v>-0.08</v>
      </c>
      <c r="AC600" s="1">
        <v>0</v>
      </c>
      <c r="AD600" s="1">
        <v>0.57999999999999996</v>
      </c>
      <c r="AE600" s="1">
        <v>5.28</v>
      </c>
      <c r="AF600" s="1">
        <v>0.5</v>
      </c>
      <c r="AG600" s="1">
        <v>-0.05</v>
      </c>
      <c r="AH600" s="3">
        <f t="shared" si="67"/>
        <v>1138</v>
      </c>
      <c r="AI600" s="1">
        <v>6.29</v>
      </c>
      <c r="AJ600" s="1" t="s">
        <v>33</v>
      </c>
      <c r="AK600" s="1">
        <v>2021</v>
      </c>
      <c r="AL600" s="3">
        <f>$H$1*H600+$J$1*J600+$T$1*T600+$AH$1*AH600</f>
        <v>612.34999999999991</v>
      </c>
      <c r="AM600" s="12">
        <f t="shared" si="69"/>
        <v>598</v>
      </c>
    </row>
    <row r="601" spans="1:39" x14ac:dyDescent="0.35">
      <c r="A601" s="1" t="s">
        <v>665</v>
      </c>
      <c r="B601" s="1" t="s">
        <v>57</v>
      </c>
      <c r="C601" s="1" t="s">
        <v>26</v>
      </c>
      <c r="D601" s="1" t="s">
        <v>187</v>
      </c>
      <c r="E601" s="1">
        <v>23</v>
      </c>
      <c r="F601" s="1">
        <v>1996</v>
      </c>
      <c r="G601" s="1">
        <v>26.94</v>
      </c>
      <c r="H601" s="3">
        <f t="shared" si="63"/>
        <v>168</v>
      </c>
      <c r="I601" s="1">
        <v>27.03</v>
      </c>
      <c r="J601" s="3">
        <f t="shared" si="64"/>
        <v>852</v>
      </c>
      <c r="K601" s="1">
        <v>39.86</v>
      </c>
      <c r="L601" s="1">
        <v>67.42</v>
      </c>
      <c r="M601" s="9">
        <f t="shared" si="68"/>
        <v>1140</v>
      </c>
      <c r="N601" s="1">
        <v>444.39</v>
      </c>
      <c r="O601" s="1">
        <v>124.11</v>
      </c>
      <c r="P601" s="1">
        <v>14.37</v>
      </c>
      <c r="Q601" s="1">
        <v>18.02</v>
      </c>
      <c r="R601" s="1">
        <v>79.599999999999994</v>
      </c>
      <c r="S601" s="1">
        <v>9.0399999999999991</v>
      </c>
      <c r="T601" s="3">
        <f t="shared" si="65"/>
        <v>905</v>
      </c>
      <c r="U601" s="1">
        <v>13.1</v>
      </c>
      <c r="V601" s="1">
        <v>69.89</v>
      </c>
      <c r="W601" s="9">
        <f t="shared" si="66"/>
        <v>1123</v>
      </c>
      <c r="X601" s="1">
        <v>2.59</v>
      </c>
      <c r="Y601" s="1">
        <v>6.08</v>
      </c>
      <c r="Z601" s="1">
        <v>41.84</v>
      </c>
      <c r="AA601" s="1">
        <v>0.25</v>
      </c>
      <c r="AB601" s="1">
        <v>0.24</v>
      </c>
      <c r="AC601" s="1">
        <v>-0.04</v>
      </c>
      <c r="AD601" s="1">
        <v>1.45</v>
      </c>
      <c r="AE601" s="1">
        <v>1.3</v>
      </c>
      <c r="AF601" s="1">
        <v>1.05</v>
      </c>
      <c r="AG601" s="1">
        <v>0.54</v>
      </c>
      <c r="AH601" s="3">
        <f t="shared" si="67"/>
        <v>239</v>
      </c>
      <c r="AI601" s="1">
        <v>2.2400000000000002</v>
      </c>
      <c r="AJ601" s="1" t="s">
        <v>33</v>
      </c>
      <c r="AK601" s="1">
        <v>2021</v>
      </c>
      <c r="AL601" s="3">
        <f>$H$1*H601+$J$1*J601+$T$1*T601+$AH$1*AH601</f>
        <v>612.95000000000005</v>
      </c>
      <c r="AM601" s="12">
        <f t="shared" si="69"/>
        <v>599</v>
      </c>
    </row>
    <row r="602" spans="1:39" x14ac:dyDescent="0.35">
      <c r="A602" s="1" t="s">
        <v>1609</v>
      </c>
      <c r="B602" s="1" t="s">
        <v>81</v>
      </c>
      <c r="C602" s="1" t="s">
        <v>1207</v>
      </c>
      <c r="D602" s="1" t="s">
        <v>125</v>
      </c>
      <c r="E602" s="1">
        <v>24</v>
      </c>
      <c r="F602" s="1">
        <v>1996</v>
      </c>
      <c r="G602" s="1">
        <v>12.66</v>
      </c>
      <c r="H602" s="3">
        <f t="shared" si="63"/>
        <v>622</v>
      </c>
      <c r="I602" s="1">
        <v>51.43</v>
      </c>
      <c r="J602" s="3">
        <f t="shared" si="64"/>
        <v>340</v>
      </c>
      <c r="K602" s="1">
        <v>60.16</v>
      </c>
      <c r="L602" s="1">
        <v>85.65</v>
      </c>
      <c r="M602" s="9">
        <f t="shared" si="68"/>
        <v>267</v>
      </c>
      <c r="N602" s="1">
        <v>1097.1600000000001</v>
      </c>
      <c r="O602" s="1">
        <v>326.97000000000003</v>
      </c>
      <c r="P602" s="1">
        <v>11.28</v>
      </c>
      <c r="Q602" s="1">
        <v>13.37</v>
      </c>
      <c r="R602" s="1">
        <v>83.44</v>
      </c>
      <c r="S602" s="1">
        <v>32.22</v>
      </c>
      <c r="T602" s="3">
        <f t="shared" si="65"/>
        <v>219</v>
      </c>
      <c r="U602" s="1">
        <v>34.04</v>
      </c>
      <c r="V602" s="1">
        <v>94.84</v>
      </c>
      <c r="W602" s="9">
        <f t="shared" si="66"/>
        <v>78</v>
      </c>
      <c r="X602" s="1">
        <v>7.26</v>
      </c>
      <c r="Y602" s="1">
        <v>11.53</v>
      </c>
      <c r="Z602" s="1">
        <v>62.94</v>
      </c>
      <c r="AA602" s="1">
        <v>-0.04</v>
      </c>
      <c r="AB602" s="1">
        <v>-0.05</v>
      </c>
      <c r="AC602" s="1">
        <v>-0.1</v>
      </c>
      <c r="AD602" s="1">
        <v>0.32</v>
      </c>
      <c r="AE602" s="1">
        <v>2.86</v>
      </c>
      <c r="AF602" s="1">
        <v>0.19</v>
      </c>
      <c r="AG602" s="1">
        <v>-0.09</v>
      </c>
      <c r="AH602" s="3">
        <f t="shared" si="67"/>
        <v>1258</v>
      </c>
      <c r="AI602" s="1">
        <v>3.58</v>
      </c>
      <c r="AJ602" s="1" t="s">
        <v>79</v>
      </c>
      <c r="AK602" s="1">
        <v>2021</v>
      </c>
      <c r="AL602" s="3">
        <f>$H$1*H602+$J$1*J602+$T$1*T602+$AH$1*AH602</f>
        <v>613.34999999999991</v>
      </c>
      <c r="AM602" s="12">
        <f t="shared" si="69"/>
        <v>600</v>
      </c>
    </row>
    <row r="603" spans="1:39" x14ac:dyDescent="0.35">
      <c r="A603" s="1" t="s">
        <v>1610</v>
      </c>
      <c r="B603" s="1" t="s">
        <v>68</v>
      </c>
      <c r="C603" s="1" t="s">
        <v>1189</v>
      </c>
      <c r="D603" s="1" t="s">
        <v>114</v>
      </c>
      <c r="E603" s="1">
        <v>23</v>
      </c>
      <c r="F603" s="1">
        <v>1997</v>
      </c>
      <c r="G603" s="1">
        <v>23.04</v>
      </c>
      <c r="H603" s="3">
        <f t="shared" si="63"/>
        <v>284</v>
      </c>
      <c r="I603" s="1">
        <v>50.49</v>
      </c>
      <c r="J603" s="3">
        <f t="shared" si="64"/>
        <v>355</v>
      </c>
      <c r="K603" s="1">
        <v>60.46</v>
      </c>
      <c r="L603" s="1">
        <v>83.35</v>
      </c>
      <c r="M603" s="9">
        <f t="shared" si="68"/>
        <v>395</v>
      </c>
      <c r="N603" s="1">
        <v>966.49</v>
      </c>
      <c r="O603" s="1">
        <v>224.18</v>
      </c>
      <c r="P603" s="1">
        <v>20.92</v>
      </c>
      <c r="Q603" s="1">
        <v>23.61</v>
      </c>
      <c r="R603" s="1">
        <v>88.24</v>
      </c>
      <c r="S603" s="1">
        <v>22.22</v>
      </c>
      <c r="T603" s="3">
        <f t="shared" si="65"/>
        <v>335</v>
      </c>
      <c r="U603" s="1">
        <v>25.46</v>
      </c>
      <c r="V603" s="1">
        <v>86.74</v>
      </c>
      <c r="W603" s="9">
        <f t="shared" si="66"/>
        <v>470</v>
      </c>
      <c r="X603" s="1">
        <v>6.82</v>
      </c>
      <c r="Y603" s="1">
        <v>9.2100000000000009</v>
      </c>
      <c r="Z603" s="1">
        <v>73.63</v>
      </c>
      <c r="AA603" s="1">
        <v>-0.04</v>
      </c>
      <c r="AB603" s="1">
        <v>0.03</v>
      </c>
      <c r="AC603" s="1">
        <v>0.03</v>
      </c>
      <c r="AD603" s="1">
        <v>0.52</v>
      </c>
      <c r="AE603" s="1">
        <v>4.71</v>
      </c>
      <c r="AF603" s="1">
        <v>0.42</v>
      </c>
      <c r="AG603" s="1">
        <v>-0.09</v>
      </c>
      <c r="AH603" s="3">
        <f t="shared" si="67"/>
        <v>1258</v>
      </c>
      <c r="AI603" s="1">
        <v>4.54</v>
      </c>
      <c r="AJ603" s="1" t="s">
        <v>28</v>
      </c>
      <c r="AK603" s="1">
        <v>2021</v>
      </c>
      <c r="AL603" s="3">
        <f>$H$1*H603+$J$1*J603+$T$1*T603+$AH$1*AH603</f>
        <v>613.79999999999995</v>
      </c>
      <c r="AM603" s="12">
        <f t="shared" si="69"/>
        <v>601</v>
      </c>
    </row>
    <row r="604" spans="1:39" x14ac:dyDescent="0.35">
      <c r="A604" s="1" t="s">
        <v>911</v>
      </c>
      <c r="B604" s="1" t="s">
        <v>39</v>
      </c>
      <c r="C604" s="1" t="s">
        <v>82</v>
      </c>
      <c r="D604" s="1" t="s">
        <v>276</v>
      </c>
      <c r="E604" s="1">
        <v>28</v>
      </c>
      <c r="F604" s="1">
        <v>1992</v>
      </c>
      <c r="G604" s="1">
        <v>3.82</v>
      </c>
      <c r="H604" s="3">
        <f t="shared" si="63"/>
        <v>954</v>
      </c>
      <c r="I604" s="1">
        <v>43.15</v>
      </c>
      <c r="J604" s="3">
        <f t="shared" si="64"/>
        <v>471</v>
      </c>
      <c r="K604" s="1">
        <v>53.69</v>
      </c>
      <c r="L604" s="1">
        <v>80.31</v>
      </c>
      <c r="M604" s="9">
        <f t="shared" si="68"/>
        <v>546</v>
      </c>
      <c r="N604" s="1">
        <v>755.91</v>
      </c>
      <c r="O604" s="1">
        <v>183.37</v>
      </c>
      <c r="P604" s="1">
        <v>21.85</v>
      </c>
      <c r="Q604" s="1">
        <v>23.39</v>
      </c>
      <c r="R604" s="1">
        <v>93.31</v>
      </c>
      <c r="S604" s="1">
        <v>15.68</v>
      </c>
      <c r="T604" s="3">
        <f t="shared" si="65"/>
        <v>564</v>
      </c>
      <c r="U604" s="1">
        <v>18.23</v>
      </c>
      <c r="V604" s="1">
        <v>85.86</v>
      </c>
      <c r="W604" s="9">
        <f t="shared" si="66"/>
        <v>512</v>
      </c>
      <c r="X604" s="1">
        <v>4.97</v>
      </c>
      <c r="Y604" s="1">
        <v>10.48</v>
      </c>
      <c r="Z604" s="1">
        <v>46.26</v>
      </c>
      <c r="AA604" s="1">
        <v>-0.09</v>
      </c>
      <c r="AB604" s="1">
        <v>0.13</v>
      </c>
      <c r="AC604" s="1">
        <v>-0.09</v>
      </c>
      <c r="AD604" s="1">
        <v>1.02</v>
      </c>
      <c r="AE604" s="1">
        <v>4.04</v>
      </c>
      <c r="AF604" s="1">
        <v>0.24</v>
      </c>
      <c r="AG604" s="1">
        <v>7.0000000000000007E-2</v>
      </c>
      <c r="AH604" s="3">
        <f t="shared" si="67"/>
        <v>709</v>
      </c>
      <c r="AI604" s="1">
        <v>3.4</v>
      </c>
      <c r="AJ604" s="1" t="s">
        <v>33</v>
      </c>
      <c r="AK604" s="1">
        <v>2021</v>
      </c>
      <c r="AL604" s="3">
        <f>$H$1*H604+$J$1*J604+$T$1*T604+$AH$1*AH604</f>
        <v>613.95000000000005</v>
      </c>
      <c r="AM604" s="12">
        <f t="shared" si="69"/>
        <v>602</v>
      </c>
    </row>
    <row r="605" spans="1:39" x14ac:dyDescent="0.35">
      <c r="A605" s="1" t="s">
        <v>1611</v>
      </c>
      <c r="B605" s="1" t="s">
        <v>57</v>
      </c>
      <c r="C605" s="1" t="s">
        <v>1207</v>
      </c>
      <c r="D605" s="1" t="s">
        <v>114</v>
      </c>
      <c r="E605" s="1">
        <v>21</v>
      </c>
      <c r="F605" s="1">
        <v>1999</v>
      </c>
      <c r="G605" s="1">
        <v>6.8</v>
      </c>
      <c r="H605" s="3">
        <f t="shared" si="63"/>
        <v>811</v>
      </c>
      <c r="I605" s="1">
        <v>48.63</v>
      </c>
      <c r="J605" s="3">
        <f t="shared" si="64"/>
        <v>385</v>
      </c>
      <c r="K605" s="1">
        <v>55.86</v>
      </c>
      <c r="L605" s="1">
        <v>86.84</v>
      </c>
      <c r="M605" s="9">
        <f t="shared" si="68"/>
        <v>208</v>
      </c>
      <c r="N605" s="1">
        <v>1094.1300000000001</v>
      </c>
      <c r="O605" s="1">
        <v>247.47</v>
      </c>
      <c r="P605" s="1">
        <v>11.23</v>
      </c>
      <c r="Q605" s="1">
        <v>12.91</v>
      </c>
      <c r="R605" s="1">
        <v>86.69</v>
      </c>
      <c r="S605" s="1">
        <v>26.59</v>
      </c>
      <c r="T605" s="3">
        <f t="shared" si="65"/>
        <v>264</v>
      </c>
      <c r="U605" s="1">
        <v>28.08</v>
      </c>
      <c r="V605" s="1">
        <v>94.35</v>
      </c>
      <c r="W605" s="9">
        <f t="shared" si="66"/>
        <v>91</v>
      </c>
      <c r="X605" s="1">
        <v>10.36</v>
      </c>
      <c r="Y605" s="1">
        <v>12.91</v>
      </c>
      <c r="Z605" s="1">
        <v>78.849999999999994</v>
      </c>
      <c r="AA605" s="1">
        <v>-0.08</v>
      </c>
      <c r="AB605" s="1">
        <v>-7.0000000000000007E-2</v>
      </c>
      <c r="AC605" s="1">
        <v>-0.04</v>
      </c>
      <c r="AD605" s="1">
        <v>0.28000000000000003</v>
      </c>
      <c r="AE605" s="1">
        <v>2.17</v>
      </c>
      <c r="AF605" s="1">
        <v>0.39</v>
      </c>
      <c r="AG605" s="1">
        <v>-0.04</v>
      </c>
      <c r="AH605" s="3">
        <f t="shared" si="67"/>
        <v>1108</v>
      </c>
      <c r="AI605" s="1">
        <v>1.98</v>
      </c>
      <c r="AJ605" s="1" t="s">
        <v>28</v>
      </c>
      <c r="AK605" s="1">
        <v>2021</v>
      </c>
      <c r="AL605" s="3">
        <f>$H$1*H605+$J$1*J605+$T$1*T605+$AH$1*AH605</f>
        <v>614.25</v>
      </c>
      <c r="AM605" s="12">
        <f t="shared" si="69"/>
        <v>603</v>
      </c>
    </row>
    <row r="606" spans="1:39" x14ac:dyDescent="0.35">
      <c r="A606" s="1" t="s">
        <v>415</v>
      </c>
      <c r="B606" s="1" t="s">
        <v>160</v>
      </c>
      <c r="C606" s="1" t="s">
        <v>82</v>
      </c>
      <c r="D606" s="1" t="s">
        <v>416</v>
      </c>
      <c r="E606" s="1">
        <v>25</v>
      </c>
      <c r="F606" s="1">
        <v>1994</v>
      </c>
      <c r="G606" s="1">
        <v>4.59</v>
      </c>
      <c r="H606" s="3">
        <f t="shared" si="63"/>
        <v>914</v>
      </c>
      <c r="I606" s="1">
        <v>34.119999999999997</v>
      </c>
      <c r="J606" s="3">
        <f t="shared" si="64"/>
        <v>665</v>
      </c>
      <c r="K606" s="1">
        <v>44.67</v>
      </c>
      <c r="L606" s="1">
        <v>76.59</v>
      </c>
      <c r="M606" s="9">
        <f t="shared" si="68"/>
        <v>749</v>
      </c>
      <c r="N606" s="1">
        <v>651.39</v>
      </c>
      <c r="O606" s="1">
        <v>176.06</v>
      </c>
      <c r="P606" s="1">
        <v>14.37</v>
      </c>
      <c r="Q606" s="1">
        <v>17.3</v>
      </c>
      <c r="R606" s="1">
        <v>83.38</v>
      </c>
      <c r="S606" s="1">
        <v>11.89</v>
      </c>
      <c r="T606" s="3">
        <f t="shared" si="65"/>
        <v>735</v>
      </c>
      <c r="U606" s="1">
        <v>14.38</v>
      </c>
      <c r="V606" s="1">
        <v>81.400000000000006</v>
      </c>
      <c r="W606" s="9">
        <f t="shared" si="66"/>
        <v>745</v>
      </c>
      <c r="X606" s="1">
        <v>6.29</v>
      </c>
      <c r="Y606" s="1">
        <v>10.210000000000001</v>
      </c>
      <c r="Z606" s="1">
        <v>60.88</v>
      </c>
      <c r="AA606" s="1">
        <v>0.17</v>
      </c>
      <c r="AB606" s="1">
        <v>0.03</v>
      </c>
      <c r="AC606" s="1">
        <v>0.21</v>
      </c>
      <c r="AD606" s="1">
        <v>1.81</v>
      </c>
      <c r="AE606" s="1">
        <v>3.02</v>
      </c>
      <c r="AF606" s="1">
        <v>0.24</v>
      </c>
      <c r="AG606" s="1">
        <v>0.3</v>
      </c>
      <c r="AH606" s="3">
        <f t="shared" si="67"/>
        <v>356</v>
      </c>
      <c r="AI606" s="1">
        <v>3.59</v>
      </c>
      <c r="AJ606" s="1" t="s">
        <v>33</v>
      </c>
      <c r="AK606" s="1">
        <v>2021</v>
      </c>
      <c r="AL606" s="3">
        <f>$H$1*H606+$J$1*J606+$T$1*T606+$AH$1*AH606</f>
        <v>614.69999999999993</v>
      </c>
      <c r="AM606" s="12">
        <f t="shared" si="69"/>
        <v>604</v>
      </c>
    </row>
    <row r="607" spans="1:39" x14ac:dyDescent="0.35">
      <c r="A607" s="1" t="s">
        <v>1612</v>
      </c>
      <c r="B607" s="1" t="s">
        <v>90</v>
      </c>
      <c r="C607" s="1" t="s">
        <v>1207</v>
      </c>
      <c r="D607" s="1" t="s">
        <v>72</v>
      </c>
      <c r="E607" s="1">
        <v>26</v>
      </c>
      <c r="F607" s="1">
        <v>1993</v>
      </c>
      <c r="G607" s="1">
        <v>24.17</v>
      </c>
      <c r="H607" s="3">
        <f t="shared" si="63"/>
        <v>251</v>
      </c>
      <c r="I607" s="1">
        <v>32.18</v>
      </c>
      <c r="J607" s="3">
        <f t="shared" si="64"/>
        <v>715</v>
      </c>
      <c r="K607" s="1">
        <v>43.29</v>
      </c>
      <c r="L607" s="1">
        <v>74.25</v>
      </c>
      <c r="M607" s="9">
        <f t="shared" si="68"/>
        <v>891</v>
      </c>
      <c r="N607" s="1">
        <v>500.77</v>
      </c>
      <c r="O607" s="1">
        <v>157.13999999999999</v>
      </c>
      <c r="P607" s="1">
        <v>18.43</v>
      </c>
      <c r="Q607" s="1">
        <v>21.33</v>
      </c>
      <c r="R607" s="1">
        <v>86.45</v>
      </c>
      <c r="S607" s="1">
        <v>10.99</v>
      </c>
      <c r="T607" s="3">
        <f t="shared" si="65"/>
        <v>783</v>
      </c>
      <c r="U607" s="1">
        <v>13.93</v>
      </c>
      <c r="V607" s="1">
        <v>78.290000000000006</v>
      </c>
      <c r="W607" s="9">
        <f t="shared" si="66"/>
        <v>891</v>
      </c>
      <c r="X607" s="1">
        <v>2.14</v>
      </c>
      <c r="Y607" s="1">
        <v>6.26</v>
      </c>
      <c r="Z607" s="1">
        <v>34.79</v>
      </c>
      <c r="AA607" s="1">
        <v>0.34</v>
      </c>
      <c r="AB607" s="1">
        <v>0.28000000000000003</v>
      </c>
      <c r="AC607" s="1">
        <v>0.27</v>
      </c>
      <c r="AD607" s="1">
        <v>1.89</v>
      </c>
      <c r="AE607" s="1">
        <v>1.38</v>
      </c>
      <c r="AF607" s="1">
        <v>1.82</v>
      </c>
      <c r="AG607" s="1">
        <v>0.19</v>
      </c>
      <c r="AH607" s="3">
        <f t="shared" si="67"/>
        <v>479</v>
      </c>
      <c r="AI607" s="1">
        <v>3.86</v>
      </c>
      <c r="AJ607" s="1" t="s">
        <v>28</v>
      </c>
      <c r="AK607" s="1">
        <v>2021</v>
      </c>
      <c r="AL607" s="3">
        <f>$H$1*H607+$J$1*J607+$T$1*T607+$AH$1*AH607</f>
        <v>614.79999999999995</v>
      </c>
      <c r="AM607" s="12">
        <f t="shared" si="69"/>
        <v>605</v>
      </c>
    </row>
    <row r="608" spans="1:39" x14ac:dyDescent="0.35">
      <c r="A608" s="1" t="s">
        <v>1613</v>
      </c>
      <c r="B608" s="1" t="s">
        <v>68</v>
      </c>
      <c r="C608" s="1" t="s">
        <v>1189</v>
      </c>
      <c r="D608" s="1" t="s">
        <v>506</v>
      </c>
      <c r="E608" s="1">
        <v>22</v>
      </c>
      <c r="F608" s="1">
        <v>1998</v>
      </c>
      <c r="G608" s="1">
        <v>0.17</v>
      </c>
      <c r="H608" s="3">
        <f t="shared" si="63"/>
        <v>1237</v>
      </c>
      <c r="I608" s="1">
        <v>55.06</v>
      </c>
      <c r="J608" s="3">
        <f t="shared" si="64"/>
        <v>308</v>
      </c>
      <c r="K608" s="1">
        <v>64.900000000000006</v>
      </c>
      <c r="L608" s="1">
        <v>84.52</v>
      </c>
      <c r="M608" s="9">
        <f t="shared" si="68"/>
        <v>327</v>
      </c>
      <c r="N608" s="1">
        <v>1350</v>
      </c>
      <c r="O608" s="1">
        <v>384.98</v>
      </c>
      <c r="P608" s="1">
        <v>5.0599999999999996</v>
      </c>
      <c r="Q608" s="1">
        <v>10.039999999999999</v>
      </c>
      <c r="R608" s="1">
        <v>49.91</v>
      </c>
      <c r="S608" s="1">
        <v>34.92</v>
      </c>
      <c r="T608" s="3">
        <f t="shared" si="65"/>
        <v>205</v>
      </c>
      <c r="U608" s="1">
        <v>40.03</v>
      </c>
      <c r="V608" s="1">
        <v>87.47</v>
      </c>
      <c r="W608" s="9">
        <f t="shared" si="66"/>
        <v>437</v>
      </c>
      <c r="X608" s="1">
        <v>15.02</v>
      </c>
      <c r="Y608" s="1">
        <v>14.97</v>
      </c>
      <c r="Z608" s="1">
        <v>99.99</v>
      </c>
      <c r="AA608" s="1">
        <v>0.03</v>
      </c>
      <c r="AB608" s="1">
        <v>0.02</v>
      </c>
      <c r="AC608" s="1">
        <v>-0.06</v>
      </c>
      <c r="AD608" s="1">
        <v>-0.01</v>
      </c>
      <c r="AE608" s="1">
        <v>9.9499999999999993</v>
      </c>
      <c r="AF608" s="1">
        <v>7.0000000000000007E-2</v>
      </c>
      <c r="AG608" s="1">
        <v>-0.04</v>
      </c>
      <c r="AH608" s="3">
        <f t="shared" si="67"/>
        <v>1108</v>
      </c>
      <c r="AI608" s="1">
        <v>5.04</v>
      </c>
      <c r="AJ608" s="1" t="s">
        <v>28</v>
      </c>
      <c r="AK608" s="1">
        <v>2021</v>
      </c>
      <c r="AL608" s="3">
        <f>$H$1*H608+$J$1*J608+$T$1*T608+$AH$1*AH608</f>
        <v>615.15</v>
      </c>
      <c r="AM608" s="12">
        <f t="shared" si="69"/>
        <v>606</v>
      </c>
    </row>
    <row r="609" spans="1:39" x14ac:dyDescent="0.35">
      <c r="A609" s="1" t="s">
        <v>782</v>
      </c>
      <c r="B609" s="1" t="s">
        <v>68</v>
      </c>
      <c r="C609" s="1" t="s">
        <v>26</v>
      </c>
      <c r="D609" s="1" t="s">
        <v>103</v>
      </c>
      <c r="E609" s="1">
        <v>24</v>
      </c>
      <c r="F609" s="1">
        <v>1996</v>
      </c>
      <c r="G609" s="1">
        <v>28.66</v>
      </c>
      <c r="H609" s="3">
        <f t="shared" si="63"/>
        <v>119</v>
      </c>
      <c r="I609" s="1">
        <v>29.7</v>
      </c>
      <c r="J609" s="3">
        <f t="shared" si="64"/>
        <v>782</v>
      </c>
      <c r="K609" s="1">
        <v>38.5</v>
      </c>
      <c r="L609" s="1">
        <v>77.38</v>
      </c>
      <c r="M609" s="9">
        <f t="shared" si="68"/>
        <v>711</v>
      </c>
      <c r="N609" s="1">
        <v>492.01</v>
      </c>
      <c r="O609" s="1">
        <v>143.31</v>
      </c>
      <c r="P609" s="1">
        <v>15.91</v>
      </c>
      <c r="Q609" s="1">
        <v>18.399999999999999</v>
      </c>
      <c r="R609" s="1">
        <v>87.1</v>
      </c>
      <c r="S609" s="1">
        <v>10.66</v>
      </c>
      <c r="T609" s="3">
        <f t="shared" si="65"/>
        <v>799</v>
      </c>
      <c r="U609" s="1">
        <v>13.55</v>
      </c>
      <c r="V609" s="1">
        <v>77.98</v>
      </c>
      <c r="W609" s="9">
        <f t="shared" si="66"/>
        <v>900</v>
      </c>
      <c r="X609" s="1">
        <v>2.8</v>
      </c>
      <c r="Y609" s="1">
        <v>4.71</v>
      </c>
      <c r="Z609" s="1">
        <v>58.22</v>
      </c>
      <c r="AA609" s="1">
        <v>0.21</v>
      </c>
      <c r="AB609" s="1">
        <v>0.06</v>
      </c>
      <c r="AC609" s="1">
        <v>0.14000000000000001</v>
      </c>
      <c r="AD609" s="1">
        <v>1.1299999999999999</v>
      </c>
      <c r="AE609" s="1">
        <v>2.5299999999999998</v>
      </c>
      <c r="AF609" s="1">
        <v>1.08</v>
      </c>
      <c r="AG609" s="1">
        <v>0.23</v>
      </c>
      <c r="AH609" s="3">
        <f t="shared" si="67"/>
        <v>433</v>
      </c>
      <c r="AI609" s="1">
        <v>3.78</v>
      </c>
      <c r="AJ609" s="1" t="s">
        <v>46</v>
      </c>
      <c r="AK609" s="1">
        <v>2021</v>
      </c>
      <c r="AL609" s="3">
        <f>$H$1*H609+$J$1*J609+$T$1*T609+$AH$1*AH609</f>
        <v>615.25</v>
      </c>
      <c r="AM609" s="12">
        <f t="shared" si="69"/>
        <v>607</v>
      </c>
    </row>
    <row r="610" spans="1:39" x14ac:dyDescent="0.35">
      <c r="A610" s="1" t="s">
        <v>121</v>
      </c>
      <c r="B610" s="1" t="s">
        <v>122</v>
      </c>
      <c r="C610" s="1" t="s">
        <v>26</v>
      </c>
      <c r="D610" s="1" t="s">
        <v>123</v>
      </c>
      <c r="E610" s="1">
        <v>22</v>
      </c>
      <c r="F610" s="1">
        <v>1997</v>
      </c>
      <c r="G610" s="1">
        <v>23.75</v>
      </c>
      <c r="H610" s="3">
        <f t="shared" si="63"/>
        <v>261</v>
      </c>
      <c r="I610" s="1">
        <v>28.46</v>
      </c>
      <c r="J610" s="3">
        <f t="shared" si="64"/>
        <v>815</v>
      </c>
      <c r="K610" s="1">
        <v>40.49</v>
      </c>
      <c r="L610" s="1">
        <v>70.22</v>
      </c>
      <c r="M610" s="9">
        <f t="shared" si="68"/>
        <v>1050</v>
      </c>
      <c r="N610" s="1">
        <v>510.73</v>
      </c>
      <c r="O610" s="1">
        <v>114.17</v>
      </c>
      <c r="P610" s="1">
        <v>15.09</v>
      </c>
      <c r="Q610" s="1">
        <v>17.510000000000002</v>
      </c>
      <c r="R610" s="1">
        <v>86.28</v>
      </c>
      <c r="S610" s="1">
        <v>8.24</v>
      </c>
      <c r="T610" s="3">
        <f t="shared" si="65"/>
        <v>958</v>
      </c>
      <c r="U610" s="1">
        <v>11.73</v>
      </c>
      <c r="V610" s="1">
        <v>70.349999999999994</v>
      </c>
      <c r="W610" s="9">
        <f t="shared" si="66"/>
        <v>1111</v>
      </c>
      <c r="X610" s="1">
        <v>4.21</v>
      </c>
      <c r="Y610" s="1">
        <v>8.41</v>
      </c>
      <c r="Z610" s="1">
        <v>50.41</v>
      </c>
      <c r="AA610" s="1">
        <v>0.43</v>
      </c>
      <c r="AB610" s="1">
        <v>0.32</v>
      </c>
      <c r="AC610" s="1">
        <v>-0.01</v>
      </c>
      <c r="AD610" s="1">
        <v>2.02</v>
      </c>
      <c r="AE610" s="1">
        <v>1.08</v>
      </c>
      <c r="AF610" s="1">
        <v>1.36</v>
      </c>
      <c r="AG610" s="1">
        <v>0.63</v>
      </c>
      <c r="AH610" s="3">
        <f t="shared" si="67"/>
        <v>215</v>
      </c>
      <c r="AI610" s="1">
        <v>2.41</v>
      </c>
      <c r="AJ610" s="1" t="s">
        <v>50</v>
      </c>
      <c r="AK610" s="1">
        <v>2021</v>
      </c>
      <c r="AL610" s="3">
        <f>$H$1*H610+$J$1*J610+$T$1*T610+$AH$1*AH610</f>
        <v>615.35</v>
      </c>
      <c r="AM610" s="12">
        <f t="shared" si="69"/>
        <v>608</v>
      </c>
    </row>
    <row r="611" spans="1:39" x14ac:dyDescent="0.35">
      <c r="A611" s="1" t="s">
        <v>1614</v>
      </c>
      <c r="B611" s="1" t="s">
        <v>404</v>
      </c>
      <c r="C611" s="1" t="s">
        <v>1207</v>
      </c>
      <c r="D611" s="1" t="s">
        <v>233</v>
      </c>
      <c r="E611" s="1">
        <v>30</v>
      </c>
      <c r="F611" s="1">
        <v>1989</v>
      </c>
      <c r="G611" s="1">
        <v>14.99</v>
      </c>
      <c r="H611" s="3">
        <f t="shared" si="63"/>
        <v>538</v>
      </c>
      <c r="I611" s="1">
        <v>27.41</v>
      </c>
      <c r="J611" s="3">
        <f t="shared" si="64"/>
        <v>845</v>
      </c>
      <c r="K611" s="1">
        <v>40.450000000000003</v>
      </c>
      <c r="L611" s="1">
        <v>67.760000000000005</v>
      </c>
      <c r="M611" s="9">
        <f t="shared" si="68"/>
        <v>1123</v>
      </c>
      <c r="N611" s="1">
        <v>531.89</v>
      </c>
      <c r="O611" s="1">
        <v>231.93</v>
      </c>
      <c r="P611" s="1">
        <v>12.23</v>
      </c>
      <c r="Q611" s="1">
        <v>14.03</v>
      </c>
      <c r="R611" s="1">
        <v>87.62</v>
      </c>
      <c r="S611" s="1">
        <v>9.86</v>
      </c>
      <c r="T611" s="3">
        <f t="shared" si="65"/>
        <v>865</v>
      </c>
      <c r="U611" s="1">
        <v>13.02</v>
      </c>
      <c r="V611" s="1">
        <v>76.31</v>
      </c>
      <c r="W611" s="9">
        <f t="shared" si="66"/>
        <v>962</v>
      </c>
      <c r="X611" s="1">
        <v>4.51</v>
      </c>
      <c r="Y611" s="1">
        <v>11.92</v>
      </c>
      <c r="Z611" s="1">
        <v>38.9</v>
      </c>
      <c r="AA611" s="1">
        <v>0.16</v>
      </c>
      <c r="AB611" s="1">
        <v>0</v>
      </c>
      <c r="AC611" s="1">
        <v>-0.01</v>
      </c>
      <c r="AD611" s="1">
        <v>1.56</v>
      </c>
      <c r="AE611" s="1">
        <v>1.82</v>
      </c>
      <c r="AF611" s="1">
        <v>1.26</v>
      </c>
      <c r="AG611" s="1">
        <v>0.92</v>
      </c>
      <c r="AH611" s="3">
        <f t="shared" si="67"/>
        <v>166</v>
      </c>
      <c r="AI611" s="1">
        <v>2.5099999999999998</v>
      </c>
      <c r="AJ611" s="1" t="s">
        <v>46</v>
      </c>
      <c r="AK611" s="1">
        <v>2021</v>
      </c>
      <c r="AL611" s="3">
        <f>$H$1*H611+$J$1*J611+$T$1*T611+$AH$1*AH611</f>
        <v>615.59999999999991</v>
      </c>
      <c r="AM611" s="12">
        <f t="shared" si="69"/>
        <v>609</v>
      </c>
    </row>
    <row r="612" spans="1:39" x14ac:dyDescent="0.35">
      <c r="A612" s="1" t="s">
        <v>500</v>
      </c>
      <c r="B612" s="1" t="s">
        <v>57</v>
      </c>
      <c r="C612" s="1" t="s">
        <v>26</v>
      </c>
      <c r="D612" s="1" t="s">
        <v>187</v>
      </c>
      <c r="E612" s="1">
        <v>17</v>
      </c>
      <c r="F612" s="1">
        <v>2002</v>
      </c>
      <c r="G612" s="1">
        <v>0.7</v>
      </c>
      <c r="H612" s="3">
        <f t="shared" si="63"/>
        <v>1136</v>
      </c>
      <c r="I612" s="1">
        <v>59.95</v>
      </c>
      <c r="J612" s="3">
        <f t="shared" si="64"/>
        <v>269</v>
      </c>
      <c r="K612" s="1">
        <v>66.78</v>
      </c>
      <c r="L612" s="1">
        <v>89.93</v>
      </c>
      <c r="M612" s="9">
        <f t="shared" si="68"/>
        <v>86</v>
      </c>
      <c r="N612" s="1">
        <v>1004.92</v>
      </c>
      <c r="O612" s="1">
        <v>149.93</v>
      </c>
      <c r="P612" s="1">
        <v>30</v>
      </c>
      <c r="Q612" s="1">
        <v>31.74</v>
      </c>
      <c r="R612" s="1">
        <v>94.68</v>
      </c>
      <c r="S612" s="1">
        <v>21.75</v>
      </c>
      <c r="T612" s="3">
        <f t="shared" si="65"/>
        <v>344</v>
      </c>
      <c r="U612" s="1">
        <v>23.34</v>
      </c>
      <c r="V612" s="1">
        <v>92.95</v>
      </c>
      <c r="W612" s="9">
        <f t="shared" si="66"/>
        <v>131</v>
      </c>
      <c r="X612" s="1">
        <v>8.36</v>
      </c>
      <c r="Y612" s="1">
        <v>10.01</v>
      </c>
      <c r="Z612" s="1">
        <v>83.29</v>
      </c>
      <c r="AA612" s="1">
        <v>0.02</v>
      </c>
      <c r="AB612" s="1">
        <v>-7.0000000000000007E-2</v>
      </c>
      <c r="AC612" s="1">
        <v>-0.02</v>
      </c>
      <c r="AD612" s="1">
        <v>1.6</v>
      </c>
      <c r="AE612" s="1">
        <v>5.07</v>
      </c>
      <c r="AF612" s="1">
        <v>0.02</v>
      </c>
      <c r="AG612" s="1">
        <v>-0.03</v>
      </c>
      <c r="AH612" s="3">
        <f t="shared" si="67"/>
        <v>1074</v>
      </c>
      <c r="AI612" s="1">
        <v>3.32</v>
      </c>
      <c r="AJ612" s="1" t="s">
        <v>33</v>
      </c>
      <c r="AK612" s="1">
        <v>2021</v>
      </c>
      <c r="AL612" s="3">
        <f>$H$1*H612+$J$1*J612+$T$1*T612+$AH$1*AH612</f>
        <v>615.95000000000005</v>
      </c>
      <c r="AM612" s="12">
        <f t="shared" si="69"/>
        <v>610</v>
      </c>
    </row>
    <row r="613" spans="1:39" x14ac:dyDescent="0.35">
      <c r="A613" s="1" t="s">
        <v>1615</v>
      </c>
      <c r="B613" s="1" t="s">
        <v>404</v>
      </c>
      <c r="C613" s="1" t="s">
        <v>1189</v>
      </c>
      <c r="D613" s="1" t="s">
        <v>346</v>
      </c>
      <c r="E613" s="1">
        <v>32</v>
      </c>
      <c r="F613" s="1">
        <v>1987</v>
      </c>
      <c r="G613" s="1">
        <v>16.37</v>
      </c>
      <c r="H613" s="3">
        <f t="shared" si="63"/>
        <v>484</v>
      </c>
      <c r="I613" s="1">
        <v>38.44</v>
      </c>
      <c r="J613" s="3">
        <f t="shared" si="64"/>
        <v>566</v>
      </c>
      <c r="K613" s="1">
        <v>47.26</v>
      </c>
      <c r="L613" s="1">
        <v>81.53</v>
      </c>
      <c r="M613" s="9">
        <f t="shared" si="68"/>
        <v>481</v>
      </c>
      <c r="N613" s="1">
        <v>729.99</v>
      </c>
      <c r="O613" s="1">
        <v>210.03</v>
      </c>
      <c r="P613" s="1">
        <v>14.78</v>
      </c>
      <c r="Q613" s="1">
        <v>16.88</v>
      </c>
      <c r="R613" s="1">
        <v>87.05</v>
      </c>
      <c r="S613" s="1">
        <v>17.760000000000002</v>
      </c>
      <c r="T613" s="3">
        <f t="shared" si="65"/>
        <v>475</v>
      </c>
      <c r="U613" s="1">
        <v>20.100000000000001</v>
      </c>
      <c r="V613" s="1">
        <v>88.13</v>
      </c>
      <c r="W613" s="9">
        <f t="shared" si="66"/>
        <v>401</v>
      </c>
      <c r="X613" s="1">
        <v>5.13</v>
      </c>
      <c r="Y613" s="1">
        <v>7.94</v>
      </c>
      <c r="Z613" s="1">
        <v>64.739999999999995</v>
      </c>
      <c r="AA613" s="1">
        <v>7.0000000000000007E-2</v>
      </c>
      <c r="AB613" s="1">
        <v>-0.01</v>
      </c>
      <c r="AC613" s="1">
        <v>0.11</v>
      </c>
      <c r="AD613" s="1">
        <v>0.82</v>
      </c>
      <c r="AE613" s="1">
        <v>3.86</v>
      </c>
      <c r="AF613" s="1">
        <v>0.35</v>
      </c>
      <c r="AG613" s="1">
        <v>0.04</v>
      </c>
      <c r="AH613" s="3">
        <f t="shared" si="67"/>
        <v>837</v>
      </c>
      <c r="AI613" s="1">
        <v>3.65</v>
      </c>
      <c r="AJ613" s="1" t="s">
        <v>46</v>
      </c>
      <c r="AK613" s="1">
        <v>2021</v>
      </c>
      <c r="AL613" s="3">
        <f>$H$1*H613+$J$1*J613+$T$1*T613+$AH$1*AH613</f>
        <v>616.35</v>
      </c>
      <c r="AM613" s="12">
        <f t="shared" si="69"/>
        <v>611</v>
      </c>
    </row>
    <row r="614" spans="1:39" x14ac:dyDescent="0.35">
      <c r="A614" s="1" t="s">
        <v>1616</v>
      </c>
      <c r="B614" s="1" t="s">
        <v>57</v>
      </c>
      <c r="C614" s="1" t="s">
        <v>1189</v>
      </c>
      <c r="D614" s="1" t="s">
        <v>152</v>
      </c>
      <c r="E614" s="1">
        <v>21</v>
      </c>
      <c r="F614" s="1">
        <v>1999</v>
      </c>
      <c r="G614" s="1">
        <v>20.260000000000002</v>
      </c>
      <c r="H614" s="3">
        <f t="shared" si="63"/>
        <v>366</v>
      </c>
      <c r="I614" s="1">
        <v>42.95</v>
      </c>
      <c r="J614" s="3">
        <f t="shared" si="64"/>
        <v>475</v>
      </c>
      <c r="K614" s="1">
        <v>50.69</v>
      </c>
      <c r="L614" s="1">
        <v>84.65</v>
      </c>
      <c r="M614" s="9">
        <f t="shared" si="68"/>
        <v>316</v>
      </c>
      <c r="N614" s="1">
        <v>895.93</v>
      </c>
      <c r="O614" s="1">
        <v>226.22</v>
      </c>
      <c r="P614" s="1">
        <v>13.23</v>
      </c>
      <c r="Q614" s="1">
        <v>15.13</v>
      </c>
      <c r="R614" s="1">
        <v>87.38</v>
      </c>
      <c r="S614" s="1">
        <v>21.14</v>
      </c>
      <c r="T614" s="3">
        <f t="shared" si="65"/>
        <v>366</v>
      </c>
      <c r="U614" s="1">
        <v>23.33</v>
      </c>
      <c r="V614" s="1">
        <v>90.78</v>
      </c>
      <c r="W614" s="9">
        <f t="shared" si="66"/>
        <v>232</v>
      </c>
      <c r="X614" s="1">
        <v>7.75</v>
      </c>
      <c r="Y614" s="1">
        <v>10</v>
      </c>
      <c r="Z614" s="1">
        <v>78.19</v>
      </c>
      <c r="AA614" s="1">
        <v>0.12</v>
      </c>
      <c r="AB614" s="1">
        <v>0.15</v>
      </c>
      <c r="AC614" s="1">
        <v>0.01</v>
      </c>
      <c r="AD614" s="1">
        <v>0.7</v>
      </c>
      <c r="AE614" s="1">
        <v>4.5999999999999996</v>
      </c>
      <c r="AF614" s="1">
        <v>0.88</v>
      </c>
      <c r="AG614" s="1">
        <v>-0.03</v>
      </c>
      <c r="AH614" s="3">
        <f t="shared" si="67"/>
        <v>1074</v>
      </c>
      <c r="AI614" s="1">
        <v>5.15</v>
      </c>
      <c r="AJ614" s="1" t="s">
        <v>50</v>
      </c>
      <c r="AK614" s="1">
        <v>2021</v>
      </c>
      <c r="AL614" s="3">
        <f>$H$1*H614+$J$1*J614+$T$1*T614+$AH$1*AH614</f>
        <v>616.54999999999995</v>
      </c>
      <c r="AM614" s="12">
        <f t="shared" si="69"/>
        <v>612</v>
      </c>
    </row>
    <row r="615" spans="1:39" x14ac:dyDescent="0.35">
      <c r="A615" s="1" t="s">
        <v>853</v>
      </c>
      <c r="B615" s="1" t="s">
        <v>68</v>
      </c>
      <c r="C615" s="1" t="s">
        <v>1189</v>
      </c>
      <c r="D615" s="1" t="s">
        <v>27</v>
      </c>
      <c r="E615" s="1">
        <v>22</v>
      </c>
      <c r="F615" s="1">
        <v>1998</v>
      </c>
      <c r="G615" s="1">
        <v>0.5</v>
      </c>
      <c r="H615" s="3">
        <f t="shared" si="63"/>
        <v>1168</v>
      </c>
      <c r="I615" s="1">
        <v>76.069999999999993</v>
      </c>
      <c r="J615" s="3">
        <f t="shared" si="64"/>
        <v>214</v>
      </c>
      <c r="K615" s="1">
        <v>84.04</v>
      </c>
      <c r="L615" s="1">
        <v>90.55</v>
      </c>
      <c r="M615" s="9">
        <f t="shared" si="68"/>
        <v>71</v>
      </c>
      <c r="N615" s="1">
        <v>1449.98</v>
      </c>
      <c r="O615" s="1">
        <v>332.06</v>
      </c>
      <c r="P615" s="1">
        <v>28.06</v>
      </c>
      <c r="Q615" s="1">
        <v>33.950000000000003</v>
      </c>
      <c r="R615" s="1">
        <v>82.38</v>
      </c>
      <c r="S615" s="1">
        <v>27.92</v>
      </c>
      <c r="T615" s="3">
        <f t="shared" si="65"/>
        <v>252</v>
      </c>
      <c r="U615" s="1">
        <v>29.97</v>
      </c>
      <c r="V615" s="1">
        <v>93.23</v>
      </c>
      <c r="W615" s="9">
        <f t="shared" si="66"/>
        <v>122</v>
      </c>
      <c r="X615" s="1">
        <v>15.99</v>
      </c>
      <c r="Y615" s="1">
        <v>15.96</v>
      </c>
      <c r="Z615" s="1">
        <v>99.96</v>
      </c>
      <c r="AA615" s="1">
        <v>-0.01</v>
      </c>
      <c r="AB615" s="1">
        <v>-0.1</v>
      </c>
      <c r="AC615" s="1">
        <v>0.03</v>
      </c>
      <c r="AD615" s="1">
        <v>0.05</v>
      </c>
      <c r="AE615" s="1">
        <v>4.08</v>
      </c>
      <c r="AF615" s="1">
        <v>-0.08</v>
      </c>
      <c r="AG615" s="1">
        <v>-7.0000000000000007E-2</v>
      </c>
      <c r="AH615" s="3">
        <f t="shared" si="67"/>
        <v>1209</v>
      </c>
      <c r="AI615" s="1">
        <v>12.02</v>
      </c>
      <c r="AJ615" s="1" t="s">
        <v>28</v>
      </c>
      <c r="AK615" s="1">
        <v>2021</v>
      </c>
      <c r="AL615" s="3">
        <f>$H$1*H615+$J$1*J615+$T$1*T615+$AH$1*AH615</f>
        <v>617.4</v>
      </c>
      <c r="AM615" s="12">
        <f t="shared" si="69"/>
        <v>613</v>
      </c>
    </row>
    <row r="616" spans="1:39" x14ac:dyDescent="0.35">
      <c r="A616" s="1" t="s">
        <v>355</v>
      </c>
      <c r="B616" s="1" t="s">
        <v>68</v>
      </c>
      <c r="C616" s="1" t="s">
        <v>26</v>
      </c>
      <c r="D616" s="1" t="s">
        <v>225</v>
      </c>
      <c r="E616" s="1">
        <v>22</v>
      </c>
      <c r="F616" s="1">
        <v>1997</v>
      </c>
      <c r="G616" s="1">
        <v>10.14</v>
      </c>
      <c r="H616" s="3">
        <f t="shared" si="63"/>
        <v>703</v>
      </c>
      <c r="I616" s="1">
        <v>35.61</v>
      </c>
      <c r="J616" s="3">
        <f t="shared" si="64"/>
        <v>639</v>
      </c>
      <c r="K616" s="1">
        <v>46.24</v>
      </c>
      <c r="L616" s="1">
        <v>77.349999999999994</v>
      </c>
      <c r="M616" s="9">
        <f t="shared" si="68"/>
        <v>713</v>
      </c>
      <c r="N616" s="1">
        <v>620.05999999999995</v>
      </c>
      <c r="O616" s="1">
        <v>199.6</v>
      </c>
      <c r="P616" s="1">
        <v>18.79</v>
      </c>
      <c r="Q616" s="1">
        <v>21.54</v>
      </c>
      <c r="R616" s="1">
        <v>87.28</v>
      </c>
      <c r="S616" s="1">
        <v>11.87</v>
      </c>
      <c r="T616" s="3">
        <f t="shared" si="65"/>
        <v>736</v>
      </c>
      <c r="U616" s="1">
        <v>15.27</v>
      </c>
      <c r="V616" s="1">
        <v>76.98</v>
      </c>
      <c r="W616" s="9">
        <f t="shared" si="66"/>
        <v>940</v>
      </c>
      <c r="X616" s="1">
        <v>4.3099999999999996</v>
      </c>
      <c r="Y616" s="1">
        <v>7.7</v>
      </c>
      <c r="Z616" s="1">
        <v>56.32</v>
      </c>
      <c r="AA616" s="1">
        <v>0.19</v>
      </c>
      <c r="AB616" s="1">
        <v>0.2</v>
      </c>
      <c r="AC616" s="1">
        <v>-0.08</v>
      </c>
      <c r="AD616" s="1">
        <v>1.62</v>
      </c>
      <c r="AE616" s="1">
        <v>3.37</v>
      </c>
      <c r="AF616" s="1">
        <v>1.23</v>
      </c>
      <c r="AG616" s="1">
        <v>0.2</v>
      </c>
      <c r="AH616" s="3">
        <f t="shared" si="67"/>
        <v>471</v>
      </c>
      <c r="AI616" s="1">
        <v>3.78</v>
      </c>
      <c r="AJ616" s="1" t="s">
        <v>28</v>
      </c>
      <c r="AK616" s="1">
        <v>2021</v>
      </c>
      <c r="AL616" s="3">
        <f>$H$1*H616+$J$1*J616+$T$1*T616+$AH$1*AH616</f>
        <v>619.25</v>
      </c>
      <c r="AM616" s="12">
        <f t="shared" si="69"/>
        <v>614</v>
      </c>
    </row>
    <row r="617" spans="1:39" x14ac:dyDescent="0.35">
      <c r="A617" s="1" t="s">
        <v>1617</v>
      </c>
      <c r="B617" s="1" t="s">
        <v>39</v>
      </c>
      <c r="C617" s="1" t="s">
        <v>1203</v>
      </c>
      <c r="D617" s="1" t="s">
        <v>377</v>
      </c>
      <c r="E617" s="1">
        <v>32</v>
      </c>
      <c r="F617" s="1">
        <v>1988</v>
      </c>
      <c r="G617" s="1">
        <v>29.63</v>
      </c>
      <c r="H617" s="3">
        <f t="shared" si="63"/>
        <v>91</v>
      </c>
      <c r="I617" s="1">
        <v>27.86</v>
      </c>
      <c r="J617" s="3">
        <f t="shared" si="64"/>
        <v>828</v>
      </c>
      <c r="K617" s="1">
        <v>40.17</v>
      </c>
      <c r="L617" s="1">
        <v>68.94</v>
      </c>
      <c r="M617" s="9">
        <f t="shared" si="68"/>
        <v>1084</v>
      </c>
      <c r="N617" s="1">
        <v>538.03</v>
      </c>
      <c r="O617" s="1">
        <v>225.56</v>
      </c>
      <c r="P617" s="1">
        <v>12.47</v>
      </c>
      <c r="Q617" s="1">
        <v>14.84</v>
      </c>
      <c r="R617" s="1">
        <v>84.05</v>
      </c>
      <c r="S617" s="1">
        <v>9.81</v>
      </c>
      <c r="T617" s="3">
        <f t="shared" si="65"/>
        <v>870</v>
      </c>
      <c r="U617" s="1">
        <v>13.4</v>
      </c>
      <c r="V617" s="1">
        <v>73.430000000000007</v>
      </c>
      <c r="W617" s="9">
        <f t="shared" si="66"/>
        <v>1050</v>
      </c>
      <c r="X617" s="1">
        <v>4.6500000000000004</v>
      </c>
      <c r="Y617" s="1">
        <v>9.3699999999999992</v>
      </c>
      <c r="Z617" s="1">
        <v>49.14</v>
      </c>
      <c r="AA617" s="1">
        <v>0.1</v>
      </c>
      <c r="AB617" s="1">
        <v>0.18</v>
      </c>
      <c r="AC617" s="1">
        <v>-0.06</v>
      </c>
      <c r="AD617" s="1">
        <v>1.61</v>
      </c>
      <c r="AE617" s="1">
        <v>1.97</v>
      </c>
      <c r="AF617" s="1">
        <v>1.19</v>
      </c>
      <c r="AG617" s="1">
        <v>0.32</v>
      </c>
      <c r="AH617" s="3">
        <f t="shared" si="67"/>
        <v>346</v>
      </c>
      <c r="AI617" s="1">
        <v>3.15</v>
      </c>
      <c r="AJ617" s="1" t="s">
        <v>50</v>
      </c>
      <c r="AK617" s="1">
        <v>2021</v>
      </c>
      <c r="AL617" s="3">
        <f>$H$1*H617+$J$1*J617+$T$1*T617+$AH$1*AH617</f>
        <v>620.19999999999993</v>
      </c>
      <c r="AM617" s="12">
        <f t="shared" si="69"/>
        <v>615</v>
      </c>
    </row>
    <row r="618" spans="1:39" x14ac:dyDescent="0.35">
      <c r="A618" s="1" t="s">
        <v>1618</v>
      </c>
      <c r="B618" s="1" t="s">
        <v>77</v>
      </c>
      <c r="C618" s="1" t="s">
        <v>1189</v>
      </c>
      <c r="D618" s="1" t="s">
        <v>125</v>
      </c>
      <c r="E618" s="1">
        <v>23</v>
      </c>
      <c r="F618" s="1">
        <v>1996</v>
      </c>
      <c r="G618" s="1">
        <v>31.67</v>
      </c>
      <c r="H618" s="3">
        <f t="shared" si="63"/>
        <v>53</v>
      </c>
      <c r="I618" s="1">
        <v>24.85</v>
      </c>
      <c r="J618" s="3">
        <f t="shared" si="64"/>
        <v>921</v>
      </c>
      <c r="K618" s="1">
        <v>36.86</v>
      </c>
      <c r="L618" s="1">
        <v>67.709999999999994</v>
      </c>
      <c r="M618" s="9">
        <f t="shared" si="68"/>
        <v>1127</v>
      </c>
      <c r="N618" s="1">
        <v>426.21</v>
      </c>
      <c r="O618" s="1">
        <v>143.53</v>
      </c>
      <c r="P618" s="1">
        <v>12.66</v>
      </c>
      <c r="Q618" s="1">
        <v>15.93</v>
      </c>
      <c r="R618" s="1">
        <v>78.83</v>
      </c>
      <c r="S618" s="1">
        <v>9.6300000000000008</v>
      </c>
      <c r="T618" s="3">
        <f t="shared" si="65"/>
        <v>883</v>
      </c>
      <c r="U618" s="1">
        <v>12.51</v>
      </c>
      <c r="V618" s="1">
        <v>75.52</v>
      </c>
      <c r="W618" s="9">
        <f t="shared" si="66"/>
        <v>981</v>
      </c>
      <c r="X618" s="1">
        <v>2.46</v>
      </c>
      <c r="Y618" s="1">
        <v>5.88</v>
      </c>
      <c r="Z618" s="1">
        <v>40.33</v>
      </c>
      <c r="AA618" s="1">
        <v>0.27</v>
      </c>
      <c r="AB618" s="1">
        <v>0.31</v>
      </c>
      <c r="AC618" s="1">
        <v>0.03</v>
      </c>
      <c r="AD618" s="1">
        <v>1.93</v>
      </c>
      <c r="AE618" s="1">
        <v>1.1399999999999999</v>
      </c>
      <c r="AF618" s="1">
        <v>2.0699999999999998</v>
      </c>
      <c r="AG618" s="1">
        <v>0.53</v>
      </c>
      <c r="AH618" s="3">
        <f t="shared" si="67"/>
        <v>242</v>
      </c>
      <c r="AI618" s="1">
        <v>3.56</v>
      </c>
      <c r="AJ618" s="1" t="s">
        <v>79</v>
      </c>
      <c r="AK618" s="1">
        <v>2021</v>
      </c>
      <c r="AL618" s="3">
        <f>$H$1*H618+$J$1*J618+$T$1*T618+$AH$1*AH618</f>
        <v>621</v>
      </c>
      <c r="AM618" s="12">
        <f t="shared" si="69"/>
        <v>616</v>
      </c>
    </row>
    <row r="619" spans="1:39" x14ac:dyDescent="0.35">
      <c r="A619" s="1" t="s">
        <v>442</v>
      </c>
      <c r="B619" s="1" t="s">
        <v>35</v>
      </c>
      <c r="C619" s="1" t="s">
        <v>26</v>
      </c>
      <c r="D619" s="1" t="s">
        <v>185</v>
      </c>
      <c r="E619" s="1">
        <v>24</v>
      </c>
      <c r="F619" s="1">
        <v>1995</v>
      </c>
      <c r="G619" s="1">
        <v>19.79</v>
      </c>
      <c r="H619" s="3">
        <f t="shared" si="63"/>
        <v>379</v>
      </c>
      <c r="I619" s="1">
        <v>29.79</v>
      </c>
      <c r="J619" s="3">
        <f t="shared" si="64"/>
        <v>780</v>
      </c>
      <c r="K619" s="1">
        <v>39.08</v>
      </c>
      <c r="L619" s="1">
        <v>76.19</v>
      </c>
      <c r="M619" s="9">
        <f t="shared" si="68"/>
        <v>771</v>
      </c>
      <c r="N619" s="1">
        <v>486.88</v>
      </c>
      <c r="O619" s="1">
        <v>126.36</v>
      </c>
      <c r="P619" s="1">
        <v>16.329999999999998</v>
      </c>
      <c r="Q619" s="1">
        <v>18.309999999999999</v>
      </c>
      <c r="R619" s="1">
        <v>89.08</v>
      </c>
      <c r="S619" s="1">
        <v>9.6199999999999992</v>
      </c>
      <c r="T619" s="3">
        <f t="shared" si="65"/>
        <v>884</v>
      </c>
      <c r="U619" s="1">
        <v>12.01</v>
      </c>
      <c r="V619" s="1">
        <v>79.2</v>
      </c>
      <c r="W619" s="9">
        <f t="shared" si="66"/>
        <v>844</v>
      </c>
      <c r="X619" s="1">
        <v>2.94</v>
      </c>
      <c r="Y619" s="1">
        <v>6.49</v>
      </c>
      <c r="Z619" s="1">
        <v>47.16</v>
      </c>
      <c r="AA619" s="1">
        <v>-0.02</v>
      </c>
      <c r="AB619" s="1">
        <v>0.14000000000000001</v>
      </c>
      <c r="AC619" s="1">
        <v>-0.2</v>
      </c>
      <c r="AD619" s="1">
        <v>1.73</v>
      </c>
      <c r="AE619" s="1">
        <v>1.67</v>
      </c>
      <c r="AF619" s="1">
        <v>1.08</v>
      </c>
      <c r="AG619" s="1">
        <v>0.39</v>
      </c>
      <c r="AH619" s="3">
        <f t="shared" si="67"/>
        <v>300</v>
      </c>
      <c r="AI619" s="1">
        <v>2.52</v>
      </c>
      <c r="AJ619" s="1" t="s">
        <v>33</v>
      </c>
      <c r="AK619" s="1">
        <v>2021</v>
      </c>
      <c r="AL619" s="3">
        <f>$H$1*H619+$J$1*J619+$T$1*T619+$AH$1*AH619</f>
        <v>621.9</v>
      </c>
      <c r="AM619" s="12">
        <f t="shared" si="69"/>
        <v>617</v>
      </c>
    </row>
    <row r="620" spans="1:39" x14ac:dyDescent="0.35">
      <c r="A620" s="1" t="s">
        <v>787</v>
      </c>
      <c r="B620" s="1" t="s">
        <v>81</v>
      </c>
      <c r="C620" s="1" t="s">
        <v>82</v>
      </c>
      <c r="D620" s="1" t="s">
        <v>349</v>
      </c>
      <c r="E620" s="1">
        <v>21</v>
      </c>
      <c r="F620" s="1">
        <v>1999</v>
      </c>
      <c r="G620" s="1">
        <v>16.920000000000002</v>
      </c>
      <c r="H620" s="3">
        <f t="shared" si="63"/>
        <v>470</v>
      </c>
      <c r="I620" s="1">
        <v>38.94</v>
      </c>
      <c r="J620" s="3">
        <f t="shared" si="64"/>
        <v>557</v>
      </c>
      <c r="K620" s="1">
        <v>45.31</v>
      </c>
      <c r="L620" s="1">
        <v>86.03</v>
      </c>
      <c r="M620" s="9">
        <f t="shared" si="68"/>
        <v>251</v>
      </c>
      <c r="N620" s="1">
        <v>566.35</v>
      </c>
      <c r="O620" s="1">
        <v>86.13</v>
      </c>
      <c r="P620" s="1">
        <v>23.15</v>
      </c>
      <c r="Q620" s="1">
        <v>25.46</v>
      </c>
      <c r="R620" s="1">
        <v>91.07</v>
      </c>
      <c r="S620" s="1">
        <v>11.84</v>
      </c>
      <c r="T620" s="3">
        <f t="shared" si="65"/>
        <v>738</v>
      </c>
      <c r="U620" s="1">
        <v>13.52</v>
      </c>
      <c r="V620" s="1">
        <v>86.98</v>
      </c>
      <c r="W620" s="9">
        <f t="shared" si="66"/>
        <v>460</v>
      </c>
      <c r="X620" s="1">
        <v>2.4700000000000002</v>
      </c>
      <c r="Y620" s="1">
        <v>2.97</v>
      </c>
      <c r="Z620" s="1">
        <v>80.47</v>
      </c>
      <c r="AA620" s="1">
        <v>0.11</v>
      </c>
      <c r="AB620" s="1">
        <v>0.08</v>
      </c>
      <c r="AC620" s="1">
        <v>0.03</v>
      </c>
      <c r="AD620" s="1">
        <v>1.06</v>
      </c>
      <c r="AE620" s="1">
        <v>1.96</v>
      </c>
      <c r="AF620" s="1">
        <v>1.18</v>
      </c>
      <c r="AG620" s="1">
        <v>0.09</v>
      </c>
      <c r="AH620" s="3">
        <f t="shared" si="67"/>
        <v>653</v>
      </c>
      <c r="AI620" s="1">
        <v>2.44</v>
      </c>
      <c r="AJ620" s="1" t="s">
        <v>46</v>
      </c>
      <c r="AK620" s="1">
        <v>2021</v>
      </c>
      <c r="AL620" s="3">
        <f>$H$1*H620+$J$1*J620+$T$1*T620+$AH$1*AH620</f>
        <v>622.35</v>
      </c>
      <c r="AM620" s="12">
        <f t="shared" si="69"/>
        <v>618</v>
      </c>
    </row>
    <row r="621" spans="1:39" x14ac:dyDescent="0.35">
      <c r="A621" s="1" t="s">
        <v>1619</v>
      </c>
      <c r="B621" s="1" t="s">
        <v>81</v>
      </c>
      <c r="C621" s="1" t="s">
        <v>1189</v>
      </c>
      <c r="D621" s="1" t="s">
        <v>123</v>
      </c>
      <c r="E621" s="1">
        <v>17</v>
      </c>
      <c r="F621" s="1">
        <v>2003</v>
      </c>
      <c r="G621" s="1">
        <v>24.65</v>
      </c>
      <c r="H621" s="3">
        <f t="shared" si="63"/>
        <v>232</v>
      </c>
      <c r="I621" s="1">
        <v>33.130000000000003</v>
      </c>
      <c r="J621" s="3">
        <f t="shared" si="64"/>
        <v>694</v>
      </c>
      <c r="K621" s="1">
        <v>42.43</v>
      </c>
      <c r="L621" s="1">
        <v>78.27</v>
      </c>
      <c r="M621" s="9">
        <f t="shared" si="68"/>
        <v>658</v>
      </c>
      <c r="N621" s="1">
        <v>536.58000000000004</v>
      </c>
      <c r="O621" s="1">
        <v>143</v>
      </c>
      <c r="P621" s="1">
        <v>18.190000000000001</v>
      </c>
      <c r="Q621" s="1">
        <v>21.15</v>
      </c>
      <c r="R621" s="1">
        <v>85.9</v>
      </c>
      <c r="S621" s="1">
        <v>11.02</v>
      </c>
      <c r="T621" s="3">
        <f t="shared" si="65"/>
        <v>781</v>
      </c>
      <c r="U621" s="1">
        <v>13.73</v>
      </c>
      <c r="V621" s="1">
        <v>80.27</v>
      </c>
      <c r="W621" s="9">
        <f t="shared" si="66"/>
        <v>788</v>
      </c>
      <c r="X621" s="1">
        <v>3.02</v>
      </c>
      <c r="Y621" s="1">
        <v>4.76</v>
      </c>
      <c r="Z621" s="1">
        <v>60.79</v>
      </c>
      <c r="AA621" s="1">
        <v>0.23</v>
      </c>
      <c r="AB621" s="1">
        <v>0.26</v>
      </c>
      <c r="AC621" s="1">
        <v>0.14000000000000001</v>
      </c>
      <c r="AD621" s="1">
        <v>1.92</v>
      </c>
      <c r="AE621" s="1">
        <v>3.66</v>
      </c>
      <c r="AF621" s="1">
        <v>1.0900000000000001</v>
      </c>
      <c r="AG621" s="1">
        <v>0.15</v>
      </c>
      <c r="AH621" s="3">
        <f t="shared" si="67"/>
        <v>537</v>
      </c>
      <c r="AI621" s="1">
        <v>4.12</v>
      </c>
      <c r="AJ621" s="1" t="s">
        <v>50</v>
      </c>
      <c r="AK621" s="1">
        <v>2021</v>
      </c>
      <c r="AL621" s="3">
        <f>$H$1*H621+$J$1*J621+$T$1*T621+$AH$1*AH621</f>
        <v>622.44999999999993</v>
      </c>
      <c r="AM621" s="12">
        <f t="shared" si="69"/>
        <v>619</v>
      </c>
    </row>
    <row r="622" spans="1:39" x14ac:dyDescent="0.35">
      <c r="A622" s="1" t="s">
        <v>1072</v>
      </c>
      <c r="B622" s="1" t="s">
        <v>68</v>
      </c>
      <c r="C622" s="1" t="s">
        <v>26</v>
      </c>
      <c r="D622" s="1" t="s">
        <v>225</v>
      </c>
      <c r="E622" s="1">
        <v>26</v>
      </c>
      <c r="F622" s="1">
        <v>1994</v>
      </c>
      <c r="G622" s="1">
        <v>1.36</v>
      </c>
      <c r="H622" s="3">
        <f t="shared" si="63"/>
        <v>1080</v>
      </c>
      <c r="I622" s="1">
        <v>53.75</v>
      </c>
      <c r="J622" s="3">
        <f t="shared" si="64"/>
        <v>325</v>
      </c>
      <c r="K622" s="1">
        <v>63.16</v>
      </c>
      <c r="L622" s="1">
        <v>85.46</v>
      </c>
      <c r="M622" s="9">
        <f t="shared" si="68"/>
        <v>275</v>
      </c>
      <c r="N622" s="1">
        <v>1036.28</v>
      </c>
      <c r="O622" s="1">
        <v>313.72000000000003</v>
      </c>
      <c r="P622" s="1">
        <v>18.420000000000002</v>
      </c>
      <c r="Q622" s="1">
        <v>19.28</v>
      </c>
      <c r="R622" s="1">
        <v>96.08</v>
      </c>
      <c r="S622" s="1">
        <v>29.16</v>
      </c>
      <c r="T622" s="3">
        <f t="shared" si="65"/>
        <v>243</v>
      </c>
      <c r="U622" s="1">
        <v>31.58</v>
      </c>
      <c r="V622" s="1">
        <v>92.65</v>
      </c>
      <c r="W622" s="9">
        <f t="shared" si="66"/>
        <v>141</v>
      </c>
      <c r="X622" s="1">
        <v>5.35</v>
      </c>
      <c r="Y622" s="1">
        <v>9.94</v>
      </c>
      <c r="Z622" s="1">
        <v>53.85</v>
      </c>
      <c r="AA622" s="1">
        <v>0.04</v>
      </c>
      <c r="AB622" s="1">
        <v>-0.01</v>
      </c>
      <c r="AC622" s="1">
        <v>-0.15</v>
      </c>
      <c r="AD622" s="1">
        <v>1.6</v>
      </c>
      <c r="AE622" s="1">
        <v>3.04</v>
      </c>
      <c r="AF622" s="1">
        <v>0.03</v>
      </c>
      <c r="AG622" s="1">
        <v>-0.05</v>
      </c>
      <c r="AH622" s="3">
        <f t="shared" si="67"/>
        <v>1138</v>
      </c>
      <c r="AI622" s="1">
        <v>3.01</v>
      </c>
      <c r="AJ622" s="1" t="s">
        <v>28</v>
      </c>
      <c r="AK622" s="1">
        <v>2021</v>
      </c>
      <c r="AL622" s="3">
        <f>$H$1*H622+$J$1*J622+$T$1*T622+$AH$1*AH622</f>
        <v>623.9</v>
      </c>
      <c r="AM622" s="12">
        <f t="shared" si="69"/>
        <v>620</v>
      </c>
    </row>
    <row r="623" spans="1:39" x14ac:dyDescent="0.35">
      <c r="A623" s="1" t="s">
        <v>586</v>
      </c>
      <c r="B623" s="1" t="s">
        <v>81</v>
      </c>
      <c r="C623" s="1" t="s">
        <v>26</v>
      </c>
      <c r="D623" s="1" t="s">
        <v>117</v>
      </c>
      <c r="E623" s="1">
        <v>25</v>
      </c>
      <c r="F623" s="1">
        <v>1995</v>
      </c>
      <c r="G623" s="1">
        <v>16.78</v>
      </c>
      <c r="H623" s="3">
        <f t="shared" si="63"/>
        <v>472</v>
      </c>
      <c r="I623" s="1">
        <v>33.51</v>
      </c>
      <c r="J623" s="3">
        <f t="shared" si="64"/>
        <v>684</v>
      </c>
      <c r="K623" s="1">
        <v>42.41</v>
      </c>
      <c r="L623" s="1">
        <v>79.09</v>
      </c>
      <c r="M623" s="9">
        <f t="shared" si="68"/>
        <v>613</v>
      </c>
      <c r="N623" s="1">
        <v>540.78</v>
      </c>
      <c r="O623" s="1">
        <v>168.94</v>
      </c>
      <c r="P623" s="1">
        <v>17.5</v>
      </c>
      <c r="Q623" s="1">
        <v>20.71</v>
      </c>
      <c r="R623" s="1">
        <v>84.14</v>
      </c>
      <c r="S623" s="1">
        <v>12.33</v>
      </c>
      <c r="T623" s="3">
        <f t="shared" si="65"/>
        <v>709</v>
      </c>
      <c r="U623" s="1">
        <v>14.88</v>
      </c>
      <c r="V623" s="1">
        <v>83.56</v>
      </c>
      <c r="W623" s="9">
        <f t="shared" si="66"/>
        <v>637</v>
      </c>
      <c r="X623" s="1">
        <v>2.82</v>
      </c>
      <c r="Y623" s="1">
        <v>4.3099999999999996</v>
      </c>
      <c r="Z623" s="1">
        <v>64.73</v>
      </c>
      <c r="AA623" s="1">
        <v>0.01</v>
      </c>
      <c r="AB623" s="1">
        <v>0.2</v>
      </c>
      <c r="AC623" s="1">
        <v>-0.03</v>
      </c>
      <c r="AD623" s="1">
        <v>1.45</v>
      </c>
      <c r="AE623" s="1">
        <v>2.82</v>
      </c>
      <c r="AF623" s="1">
        <v>1.81</v>
      </c>
      <c r="AG623" s="1">
        <v>0.15</v>
      </c>
      <c r="AH623" s="3">
        <f t="shared" si="67"/>
        <v>537</v>
      </c>
      <c r="AI623" s="1">
        <v>5.46</v>
      </c>
      <c r="AJ623" s="1" t="s">
        <v>50</v>
      </c>
      <c r="AK623" s="1">
        <v>2021</v>
      </c>
      <c r="AL623" s="3">
        <f>$H$1*H623+$J$1*J623+$T$1*T623+$AH$1*AH623</f>
        <v>624.94999999999993</v>
      </c>
      <c r="AM623" s="12">
        <f t="shared" si="69"/>
        <v>621</v>
      </c>
    </row>
    <row r="624" spans="1:39" x14ac:dyDescent="0.35">
      <c r="A624" s="1" t="s">
        <v>876</v>
      </c>
      <c r="B624" s="1" t="s">
        <v>57</v>
      </c>
      <c r="C624" s="1" t="s">
        <v>26</v>
      </c>
      <c r="D624" s="1" t="s">
        <v>283</v>
      </c>
      <c r="E624" s="1">
        <v>26</v>
      </c>
      <c r="F624" s="1">
        <v>1994</v>
      </c>
      <c r="G624" s="1">
        <v>10.46</v>
      </c>
      <c r="H624" s="3">
        <f t="shared" si="63"/>
        <v>690</v>
      </c>
      <c r="I624" s="1">
        <v>30.33</v>
      </c>
      <c r="J624" s="3">
        <f t="shared" si="64"/>
        <v>758</v>
      </c>
      <c r="K624" s="1">
        <v>40.81</v>
      </c>
      <c r="L624" s="1">
        <v>74.569999999999993</v>
      </c>
      <c r="M624" s="9">
        <f t="shared" si="68"/>
        <v>873</v>
      </c>
      <c r="N624" s="1">
        <v>527.55999999999995</v>
      </c>
      <c r="O624" s="1">
        <v>138.96</v>
      </c>
      <c r="P624" s="1">
        <v>15.4</v>
      </c>
      <c r="Q624" s="1">
        <v>18.55</v>
      </c>
      <c r="R624" s="1">
        <v>83.41</v>
      </c>
      <c r="S624" s="1">
        <v>11.27</v>
      </c>
      <c r="T624" s="3">
        <f t="shared" si="65"/>
        <v>768</v>
      </c>
      <c r="U624" s="1">
        <v>15.01</v>
      </c>
      <c r="V624" s="1">
        <v>74.819999999999993</v>
      </c>
      <c r="W624" s="9">
        <f t="shared" si="66"/>
        <v>1013</v>
      </c>
      <c r="X624" s="1">
        <v>3.23</v>
      </c>
      <c r="Y624" s="1">
        <v>5.49</v>
      </c>
      <c r="Z624" s="1">
        <v>58.68</v>
      </c>
      <c r="AA624" s="1">
        <v>0.15</v>
      </c>
      <c r="AB624" s="1">
        <v>0.15</v>
      </c>
      <c r="AC624" s="1">
        <v>-0.03</v>
      </c>
      <c r="AD624" s="1">
        <v>1.1100000000000001</v>
      </c>
      <c r="AE624" s="1">
        <v>1.92</v>
      </c>
      <c r="AF624" s="1">
        <v>1</v>
      </c>
      <c r="AG624" s="1">
        <v>0.34</v>
      </c>
      <c r="AH624" s="3">
        <f t="shared" si="67"/>
        <v>331</v>
      </c>
      <c r="AI624" s="1">
        <v>2.71</v>
      </c>
      <c r="AJ624" s="1" t="s">
        <v>33</v>
      </c>
      <c r="AK624" s="1">
        <v>2021</v>
      </c>
      <c r="AL624" s="3">
        <f>$H$1*H624+$J$1*J624+$T$1*T624+$AH$1*AH624</f>
        <v>625.59999999999991</v>
      </c>
      <c r="AM624" s="12">
        <f t="shared" si="69"/>
        <v>622</v>
      </c>
    </row>
    <row r="625" spans="1:39" x14ac:dyDescent="0.35">
      <c r="A625" s="1" t="s">
        <v>481</v>
      </c>
      <c r="B625" s="1" t="s">
        <v>90</v>
      </c>
      <c r="C625" s="1" t="s">
        <v>26</v>
      </c>
      <c r="D625" s="1" t="s">
        <v>147</v>
      </c>
      <c r="E625" s="1">
        <v>29</v>
      </c>
      <c r="F625" s="1">
        <v>1991</v>
      </c>
      <c r="G625" s="1">
        <v>5.97</v>
      </c>
      <c r="H625" s="3">
        <f t="shared" si="63"/>
        <v>847</v>
      </c>
      <c r="I625" s="1">
        <v>51.35</v>
      </c>
      <c r="J625" s="3">
        <f t="shared" si="64"/>
        <v>341</v>
      </c>
      <c r="K625" s="1">
        <v>58.35</v>
      </c>
      <c r="L625" s="1">
        <v>88.09</v>
      </c>
      <c r="M625" s="9">
        <f t="shared" si="68"/>
        <v>147</v>
      </c>
      <c r="N625" s="1">
        <v>761.25</v>
      </c>
      <c r="O625" s="1">
        <v>134.31</v>
      </c>
      <c r="P625" s="1">
        <v>32.75</v>
      </c>
      <c r="Q625" s="1">
        <v>36.479999999999997</v>
      </c>
      <c r="R625" s="1">
        <v>89.89</v>
      </c>
      <c r="S625" s="1">
        <v>13.69</v>
      </c>
      <c r="T625" s="3">
        <f t="shared" si="65"/>
        <v>636</v>
      </c>
      <c r="U625" s="1">
        <v>15.07</v>
      </c>
      <c r="V625" s="1">
        <v>90.91</v>
      </c>
      <c r="W625" s="9">
        <f t="shared" si="66"/>
        <v>224</v>
      </c>
      <c r="X625" s="1">
        <v>3.64</v>
      </c>
      <c r="Y625" s="1">
        <v>3.76</v>
      </c>
      <c r="Z625" s="1">
        <v>95.42</v>
      </c>
      <c r="AA625" s="1">
        <v>0.4</v>
      </c>
      <c r="AB625" s="1">
        <v>0.21</v>
      </c>
      <c r="AC625" s="1">
        <v>0.26</v>
      </c>
      <c r="AD625" s="1">
        <v>1.05</v>
      </c>
      <c r="AE625" s="1">
        <v>2.09</v>
      </c>
      <c r="AF625" s="1">
        <v>1</v>
      </c>
      <c r="AG625" s="1">
        <v>0.03</v>
      </c>
      <c r="AH625" s="3">
        <f t="shared" si="67"/>
        <v>877</v>
      </c>
      <c r="AI625" s="1">
        <v>3.12</v>
      </c>
      <c r="AJ625" s="1" t="s">
        <v>28</v>
      </c>
      <c r="AK625" s="1">
        <v>2021</v>
      </c>
      <c r="AL625" s="3">
        <f>$H$1*H625+$J$1*J625+$T$1*T625+$AH$1*AH625</f>
        <v>626.15</v>
      </c>
      <c r="AM625" s="12">
        <f t="shared" si="69"/>
        <v>623</v>
      </c>
    </row>
    <row r="626" spans="1:39" x14ac:dyDescent="0.35">
      <c r="A626" s="1" t="s">
        <v>791</v>
      </c>
      <c r="B626" s="1" t="s">
        <v>160</v>
      </c>
      <c r="C626" s="1" t="s">
        <v>82</v>
      </c>
      <c r="D626" s="1" t="s">
        <v>187</v>
      </c>
      <c r="E626" s="1">
        <v>21</v>
      </c>
      <c r="F626" s="1">
        <v>1999</v>
      </c>
      <c r="G626" s="1">
        <v>13.21</v>
      </c>
      <c r="H626" s="3">
        <f t="shared" si="63"/>
        <v>604</v>
      </c>
      <c r="I626" s="1">
        <v>36.42</v>
      </c>
      <c r="J626" s="3">
        <f t="shared" si="64"/>
        <v>620</v>
      </c>
      <c r="K626" s="1">
        <v>43.04</v>
      </c>
      <c r="L626" s="1">
        <v>84.58</v>
      </c>
      <c r="M626" s="9">
        <f t="shared" si="68"/>
        <v>323</v>
      </c>
      <c r="N626" s="1">
        <v>552.02</v>
      </c>
      <c r="O626" s="1">
        <v>137.13</v>
      </c>
      <c r="P626" s="1">
        <v>20.82</v>
      </c>
      <c r="Q626" s="1">
        <v>23.38</v>
      </c>
      <c r="R626" s="1">
        <v>88.93</v>
      </c>
      <c r="S626" s="1">
        <v>12.3</v>
      </c>
      <c r="T626" s="3">
        <f t="shared" si="65"/>
        <v>711</v>
      </c>
      <c r="U626" s="1">
        <v>14.47</v>
      </c>
      <c r="V626" s="1">
        <v>85.39</v>
      </c>
      <c r="W626" s="9">
        <f t="shared" si="66"/>
        <v>544</v>
      </c>
      <c r="X626" s="1">
        <v>1.98</v>
      </c>
      <c r="Y626" s="1">
        <v>2.79</v>
      </c>
      <c r="Z626" s="1">
        <v>68.45</v>
      </c>
      <c r="AA626" s="1">
        <v>7.0000000000000007E-2</v>
      </c>
      <c r="AB626" s="1">
        <v>0.14000000000000001</v>
      </c>
      <c r="AC626" s="1">
        <v>-0.08</v>
      </c>
      <c r="AD626" s="1">
        <v>0.98</v>
      </c>
      <c r="AE626" s="1">
        <v>3.18</v>
      </c>
      <c r="AF626" s="1">
        <v>0.31</v>
      </c>
      <c r="AG626" s="1">
        <v>0.13</v>
      </c>
      <c r="AH626" s="3">
        <f t="shared" si="67"/>
        <v>571</v>
      </c>
      <c r="AI626" s="1">
        <v>2.33</v>
      </c>
      <c r="AJ626" s="1" t="s">
        <v>33</v>
      </c>
      <c r="AK626" s="1">
        <v>2021</v>
      </c>
      <c r="AL626" s="3">
        <f>$H$1*H626+$J$1*J626+$T$1*T626+$AH$1*AH626</f>
        <v>626.44999999999993</v>
      </c>
      <c r="AM626" s="12">
        <f t="shared" si="69"/>
        <v>624</v>
      </c>
    </row>
    <row r="627" spans="1:39" x14ac:dyDescent="0.35">
      <c r="A627" s="1" t="s">
        <v>434</v>
      </c>
      <c r="B627" s="1" t="s">
        <v>81</v>
      </c>
      <c r="C627" s="1" t="s">
        <v>26</v>
      </c>
      <c r="D627" s="1" t="s">
        <v>99</v>
      </c>
      <c r="E627" s="1">
        <v>18</v>
      </c>
      <c r="F627" s="1">
        <v>2002</v>
      </c>
      <c r="G627" s="1">
        <v>0.75</v>
      </c>
      <c r="H627" s="3">
        <f t="shared" si="63"/>
        <v>1128</v>
      </c>
      <c r="I627" s="1">
        <v>23.8</v>
      </c>
      <c r="J627" s="3">
        <f t="shared" si="64"/>
        <v>943</v>
      </c>
      <c r="K627" s="1">
        <v>31.23</v>
      </c>
      <c r="L627" s="1">
        <v>76.06</v>
      </c>
      <c r="M627" s="9">
        <f t="shared" si="68"/>
        <v>781</v>
      </c>
      <c r="N627" s="1">
        <v>450.05</v>
      </c>
      <c r="O627" s="1">
        <v>173.83</v>
      </c>
      <c r="P627" s="1">
        <v>7.47</v>
      </c>
      <c r="Q627" s="1">
        <v>9.9700000000000006</v>
      </c>
      <c r="R627" s="1">
        <v>75</v>
      </c>
      <c r="S627" s="1">
        <v>13.77</v>
      </c>
      <c r="T627" s="3">
        <f t="shared" si="65"/>
        <v>630</v>
      </c>
      <c r="U627" s="1">
        <v>17.510000000000002</v>
      </c>
      <c r="V627" s="1">
        <v>78.59</v>
      </c>
      <c r="W627" s="9">
        <f t="shared" si="66"/>
        <v>874</v>
      </c>
      <c r="X627" s="1">
        <v>1.28</v>
      </c>
      <c r="Y627" s="1">
        <v>2.4700000000000002</v>
      </c>
      <c r="Z627" s="1">
        <v>50.09</v>
      </c>
      <c r="AA627" s="1">
        <v>1.1599999999999999</v>
      </c>
      <c r="AB627" s="1">
        <v>1.31</v>
      </c>
      <c r="AC627" s="1">
        <v>-0.06</v>
      </c>
      <c r="AD627" s="1">
        <v>4.91</v>
      </c>
      <c r="AE627" s="1">
        <v>-0.04</v>
      </c>
      <c r="AF627" s="1">
        <v>2.46</v>
      </c>
      <c r="AG627" s="1">
        <v>2.4700000000000002</v>
      </c>
      <c r="AH627" s="3">
        <f t="shared" si="67"/>
        <v>90</v>
      </c>
      <c r="AI627" s="1">
        <v>2.5</v>
      </c>
      <c r="AJ627" s="1" t="s">
        <v>50</v>
      </c>
      <c r="AK627" s="1">
        <v>2021</v>
      </c>
      <c r="AL627" s="3">
        <f>$H$1*H627+$J$1*J627+$T$1*T627+$AH$1*AH627</f>
        <v>627.34999999999991</v>
      </c>
      <c r="AM627" s="12">
        <f t="shared" si="69"/>
        <v>625</v>
      </c>
    </row>
    <row r="628" spans="1:39" x14ac:dyDescent="0.35">
      <c r="A628" s="1" t="s">
        <v>843</v>
      </c>
      <c r="B628" s="1" t="s">
        <v>57</v>
      </c>
      <c r="C628" s="1" t="s">
        <v>26</v>
      </c>
      <c r="D628" s="1" t="s">
        <v>32</v>
      </c>
      <c r="E628" s="1">
        <v>16</v>
      </c>
      <c r="F628" s="1">
        <v>2003</v>
      </c>
      <c r="G628" s="1">
        <v>7.79</v>
      </c>
      <c r="H628" s="3">
        <f t="shared" si="63"/>
        <v>784</v>
      </c>
      <c r="I628" s="1">
        <v>36</v>
      </c>
      <c r="J628" s="3">
        <f t="shared" si="64"/>
        <v>631</v>
      </c>
      <c r="K628" s="1">
        <v>45.04</v>
      </c>
      <c r="L628" s="1">
        <v>79.78</v>
      </c>
      <c r="M628" s="9">
        <f t="shared" si="68"/>
        <v>579</v>
      </c>
      <c r="N628" s="1">
        <v>612.74</v>
      </c>
      <c r="O628" s="1">
        <v>147.05000000000001</v>
      </c>
      <c r="P628" s="1">
        <v>19.559999999999999</v>
      </c>
      <c r="Q628" s="1">
        <v>22.48</v>
      </c>
      <c r="R628" s="1">
        <v>87.35</v>
      </c>
      <c r="S628" s="1">
        <v>11.31</v>
      </c>
      <c r="T628" s="3">
        <f t="shared" si="65"/>
        <v>766</v>
      </c>
      <c r="U628" s="1">
        <v>15.02</v>
      </c>
      <c r="V628" s="1">
        <v>75.31</v>
      </c>
      <c r="W628" s="9">
        <f t="shared" si="66"/>
        <v>986</v>
      </c>
      <c r="X628" s="1">
        <v>4.0199999999999996</v>
      </c>
      <c r="Y628" s="1">
        <v>5.29</v>
      </c>
      <c r="Z628" s="1">
        <v>78.09</v>
      </c>
      <c r="AA628" s="1">
        <v>0.45</v>
      </c>
      <c r="AB628" s="1">
        <v>0.19</v>
      </c>
      <c r="AC628" s="1">
        <v>0.12</v>
      </c>
      <c r="AD628" s="1">
        <v>1.83</v>
      </c>
      <c r="AE628" s="1">
        <v>2.23</v>
      </c>
      <c r="AF628" s="1">
        <v>1.45</v>
      </c>
      <c r="AG628" s="1">
        <v>0.21</v>
      </c>
      <c r="AH628" s="3">
        <f t="shared" si="67"/>
        <v>459</v>
      </c>
      <c r="AI628" s="1">
        <v>3.32</v>
      </c>
      <c r="AJ628" s="1" t="s">
        <v>33</v>
      </c>
      <c r="AK628" s="1">
        <v>2021</v>
      </c>
      <c r="AL628" s="3">
        <f>$H$1*H628+$J$1*J628+$T$1*T628+$AH$1*AH628</f>
        <v>628.45000000000005</v>
      </c>
      <c r="AM628" s="12">
        <f t="shared" si="69"/>
        <v>626</v>
      </c>
    </row>
    <row r="629" spans="1:39" x14ac:dyDescent="0.35">
      <c r="A629" s="1" t="s">
        <v>399</v>
      </c>
      <c r="B629" s="1" t="s">
        <v>68</v>
      </c>
      <c r="C629" s="1" t="s">
        <v>82</v>
      </c>
      <c r="D629" s="1" t="s">
        <v>114</v>
      </c>
      <c r="E629" s="1">
        <v>20</v>
      </c>
      <c r="F629" s="1">
        <v>2000</v>
      </c>
      <c r="G629" s="1">
        <v>5.5</v>
      </c>
      <c r="H629" s="3">
        <f t="shared" si="63"/>
        <v>874</v>
      </c>
      <c r="I629" s="1">
        <v>33.869999999999997</v>
      </c>
      <c r="J629" s="3">
        <f t="shared" si="64"/>
        <v>675</v>
      </c>
      <c r="K629" s="1">
        <v>44.47</v>
      </c>
      <c r="L629" s="1">
        <v>75.8</v>
      </c>
      <c r="M629" s="9">
        <f t="shared" si="68"/>
        <v>800</v>
      </c>
      <c r="N629" s="1">
        <v>593.82000000000005</v>
      </c>
      <c r="O629" s="1">
        <v>163.84</v>
      </c>
      <c r="P629" s="1">
        <v>16.510000000000002</v>
      </c>
      <c r="Q629" s="1">
        <v>18.75</v>
      </c>
      <c r="R629" s="1">
        <v>88.59</v>
      </c>
      <c r="S629" s="1">
        <v>12.14</v>
      </c>
      <c r="T629" s="3">
        <f t="shared" si="65"/>
        <v>720</v>
      </c>
      <c r="U629" s="1">
        <v>15.47</v>
      </c>
      <c r="V629" s="1">
        <v>78.22</v>
      </c>
      <c r="W629" s="9">
        <f t="shared" si="66"/>
        <v>895</v>
      </c>
      <c r="X629" s="1">
        <v>4.25</v>
      </c>
      <c r="Y629" s="1">
        <v>8.14</v>
      </c>
      <c r="Z629" s="1">
        <v>53.24</v>
      </c>
      <c r="AA629" s="1">
        <v>0.04</v>
      </c>
      <c r="AB629" s="1">
        <v>0.4</v>
      </c>
      <c r="AC629" s="1">
        <v>-0.21</v>
      </c>
      <c r="AD629" s="1">
        <v>1.83</v>
      </c>
      <c r="AE629" s="1">
        <v>3.97</v>
      </c>
      <c r="AF629" s="1">
        <v>1.06</v>
      </c>
      <c r="AG629" s="1">
        <v>0.24</v>
      </c>
      <c r="AH629" s="3">
        <f t="shared" si="67"/>
        <v>417</v>
      </c>
      <c r="AI629" s="1">
        <v>3.88</v>
      </c>
      <c r="AJ629" s="1" t="s">
        <v>28</v>
      </c>
      <c r="AK629" s="1">
        <v>2021</v>
      </c>
      <c r="AL629" s="3">
        <f>$H$1*H629+$J$1*J629+$T$1*T629+$AH$1*AH629</f>
        <v>628.75</v>
      </c>
      <c r="AM629" s="12">
        <f t="shared" si="69"/>
        <v>627</v>
      </c>
    </row>
    <row r="630" spans="1:39" x14ac:dyDescent="0.35">
      <c r="A630" s="1" t="s">
        <v>1620</v>
      </c>
      <c r="B630" s="1" t="s">
        <v>25</v>
      </c>
      <c r="C630" s="1" t="s">
        <v>1189</v>
      </c>
      <c r="D630" s="1" t="s">
        <v>192</v>
      </c>
      <c r="E630" s="1">
        <v>26</v>
      </c>
      <c r="F630" s="1">
        <v>1994</v>
      </c>
      <c r="G630" s="1">
        <v>31.79</v>
      </c>
      <c r="H630" s="3">
        <f t="shared" si="63"/>
        <v>51</v>
      </c>
      <c r="I630" s="1">
        <v>44.29</v>
      </c>
      <c r="J630" s="3">
        <f t="shared" si="64"/>
        <v>452</v>
      </c>
      <c r="K630" s="1">
        <v>51.95</v>
      </c>
      <c r="L630" s="1">
        <v>85.24</v>
      </c>
      <c r="M630" s="9">
        <f t="shared" si="68"/>
        <v>285</v>
      </c>
      <c r="N630" s="1">
        <v>857.25</v>
      </c>
      <c r="O630" s="1">
        <v>213.08</v>
      </c>
      <c r="P630" s="1">
        <v>18</v>
      </c>
      <c r="Q630" s="1">
        <v>20.100000000000001</v>
      </c>
      <c r="R630" s="1">
        <v>89.32</v>
      </c>
      <c r="S630" s="1">
        <v>18.52</v>
      </c>
      <c r="T630" s="3">
        <f t="shared" si="65"/>
        <v>456</v>
      </c>
      <c r="U630" s="1">
        <v>20.5</v>
      </c>
      <c r="V630" s="1">
        <v>89.99</v>
      </c>
      <c r="W630" s="9">
        <f t="shared" si="66"/>
        <v>289</v>
      </c>
      <c r="X630" s="1">
        <v>7.01</v>
      </c>
      <c r="Y630" s="1">
        <v>9.32</v>
      </c>
      <c r="Z630" s="1">
        <v>73.8</v>
      </c>
      <c r="AA630" s="1">
        <v>0.01</v>
      </c>
      <c r="AB630" s="1">
        <v>0.11</v>
      </c>
      <c r="AC630" s="1">
        <v>0</v>
      </c>
      <c r="AD630" s="1">
        <v>0.3</v>
      </c>
      <c r="AE630" s="1">
        <v>3.68</v>
      </c>
      <c r="AF630" s="1">
        <v>0.27</v>
      </c>
      <c r="AG630" s="1">
        <v>-0.06</v>
      </c>
      <c r="AH630" s="3">
        <f t="shared" si="67"/>
        <v>1172</v>
      </c>
      <c r="AI630" s="1">
        <v>2.93</v>
      </c>
      <c r="AJ630" s="1" t="s">
        <v>28</v>
      </c>
      <c r="AK630" s="1">
        <v>2021</v>
      </c>
      <c r="AL630" s="3">
        <f>$H$1*H630+$J$1*J630+$T$1*T630+$AH$1*AH630</f>
        <v>628.89999999999986</v>
      </c>
      <c r="AM630" s="12">
        <f t="shared" si="69"/>
        <v>628</v>
      </c>
    </row>
    <row r="631" spans="1:39" x14ac:dyDescent="0.35">
      <c r="A631" s="1" t="s">
        <v>1621</v>
      </c>
      <c r="B631" s="1" t="s">
        <v>68</v>
      </c>
      <c r="C631" s="1" t="s">
        <v>1189</v>
      </c>
      <c r="D631" s="1" t="s">
        <v>114</v>
      </c>
      <c r="E631" s="1">
        <v>21</v>
      </c>
      <c r="F631" s="1">
        <v>1999</v>
      </c>
      <c r="G631" s="1">
        <v>20.85</v>
      </c>
      <c r="H631" s="3">
        <f t="shared" si="63"/>
        <v>344</v>
      </c>
      <c r="I631" s="1">
        <v>46.96</v>
      </c>
      <c r="J631" s="3">
        <f t="shared" si="64"/>
        <v>402</v>
      </c>
      <c r="K631" s="1">
        <v>52.51</v>
      </c>
      <c r="L631" s="1">
        <v>89.38</v>
      </c>
      <c r="M631" s="9">
        <f t="shared" si="68"/>
        <v>102</v>
      </c>
      <c r="N631" s="1">
        <v>883.04</v>
      </c>
      <c r="O631" s="1">
        <v>221.18</v>
      </c>
      <c r="P631" s="1">
        <v>19.059999999999999</v>
      </c>
      <c r="Q631" s="1">
        <v>20.41</v>
      </c>
      <c r="R631" s="1">
        <v>92.44</v>
      </c>
      <c r="S631" s="1">
        <v>21.16</v>
      </c>
      <c r="T631" s="3">
        <f t="shared" si="65"/>
        <v>365</v>
      </c>
      <c r="U631" s="1">
        <v>23.13</v>
      </c>
      <c r="V631" s="1">
        <v>91.49</v>
      </c>
      <c r="W631" s="9">
        <f t="shared" si="66"/>
        <v>192</v>
      </c>
      <c r="X631" s="1">
        <v>6.07</v>
      </c>
      <c r="Y631" s="1">
        <v>7.32</v>
      </c>
      <c r="Z631" s="1">
        <v>81.72</v>
      </c>
      <c r="AA631" s="1">
        <v>0.01</v>
      </c>
      <c r="AB631" s="1">
        <v>0.06</v>
      </c>
      <c r="AC631" s="1">
        <v>-0.12</v>
      </c>
      <c r="AD631" s="1">
        <v>0.27</v>
      </c>
      <c r="AE631" s="1">
        <v>4.91</v>
      </c>
      <c r="AF631" s="1">
        <v>0.62</v>
      </c>
      <c r="AG631" s="1">
        <v>-7.0000000000000007E-2</v>
      </c>
      <c r="AH631" s="3">
        <f t="shared" si="67"/>
        <v>1209</v>
      </c>
      <c r="AI631" s="1">
        <v>4.68</v>
      </c>
      <c r="AJ631" s="1" t="s">
        <v>28</v>
      </c>
      <c r="AK631" s="1">
        <v>2021</v>
      </c>
      <c r="AL631" s="3">
        <f>$H$1*H631+$J$1*J631+$T$1*T631+$AH$1*AH631</f>
        <v>629.04999999999995</v>
      </c>
      <c r="AM631" s="12">
        <f t="shared" si="69"/>
        <v>629</v>
      </c>
    </row>
    <row r="632" spans="1:39" x14ac:dyDescent="0.35">
      <c r="A632" s="1" t="s">
        <v>1622</v>
      </c>
      <c r="B632" s="1" t="s">
        <v>57</v>
      </c>
      <c r="C632" s="1" t="s">
        <v>1189</v>
      </c>
      <c r="D632" s="1" t="s">
        <v>412</v>
      </c>
      <c r="E632" s="1">
        <v>26</v>
      </c>
      <c r="F632" s="1">
        <v>1994</v>
      </c>
      <c r="G632" s="1">
        <v>18.670000000000002</v>
      </c>
      <c r="H632" s="3">
        <f t="shared" si="63"/>
        <v>411</v>
      </c>
      <c r="I632" s="1">
        <v>42.71</v>
      </c>
      <c r="J632" s="3">
        <f t="shared" si="64"/>
        <v>477</v>
      </c>
      <c r="K632" s="1">
        <v>50.24</v>
      </c>
      <c r="L632" s="1">
        <v>85.02</v>
      </c>
      <c r="M632" s="9">
        <f t="shared" si="68"/>
        <v>298</v>
      </c>
      <c r="N632" s="1">
        <v>791.02</v>
      </c>
      <c r="O632" s="1">
        <v>174.98</v>
      </c>
      <c r="P632" s="1">
        <v>17.57</v>
      </c>
      <c r="Q632" s="1">
        <v>20.21</v>
      </c>
      <c r="R632" s="1">
        <v>86.37</v>
      </c>
      <c r="S632" s="1">
        <v>19.309999999999999</v>
      </c>
      <c r="T632" s="3">
        <f t="shared" si="65"/>
        <v>428</v>
      </c>
      <c r="U632" s="1">
        <v>22.21</v>
      </c>
      <c r="V632" s="1">
        <v>87.42</v>
      </c>
      <c r="W632" s="9">
        <f t="shared" si="66"/>
        <v>439</v>
      </c>
      <c r="X632" s="1">
        <v>5.0199999999999996</v>
      </c>
      <c r="Y632" s="1">
        <v>6.53</v>
      </c>
      <c r="Z632" s="1">
        <v>77.66</v>
      </c>
      <c r="AA632" s="1">
        <v>0.15</v>
      </c>
      <c r="AB632" s="1">
        <v>0.05</v>
      </c>
      <c r="AC632" s="1">
        <v>7.0000000000000007E-2</v>
      </c>
      <c r="AD632" s="1">
        <v>0.89</v>
      </c>
      <c r="AE632" s="1">
        <v>4.51</v>
      </c>
      <c r="AF632" s="1">
        <v>0.33</v>
      </c>
      <c r="AG632" s="1">
        <v>-0.02</v>
      </c>
      <c r="AH632" s="3">
        <f t="shared" si="67"/>
        <v>1047</v>
      </c>
      <c r="AI632" s="1">
        <v>3.87</v>
      </c>
      <c r="AJ632" s="1" t="s">
        <v>33</v>
      </c>
      <c r="AK632" s="1">
        <v>2021</v>
      </c>
      <c r="AL632" s="3">
        <f>$H$1*H632+$J$1*J632+$T$1*T632+$AH$1*AH632</f>
        <v>629.14999999999986</v>
      </c>
      <c r="AM632" s="12">
        <f t="shared" si="69"/>
        <v>630</v>
      </c>
    </row>
    <row r="633" spans="1:39" x14ac:dyDescent="0.35">
      <c r="A633" s="1" t="s">
        <v>1623</v>
      </c>
      <c r="B633" s="1" t="s">
        <v>44</v>
      </c>
      <c r="C633" s="1" t="s">
        <v>1189</v>
      </c>
      <c r="D633" s="1" t="s">
        <v>52</v>
      </c>
      <c r="E633" s="1">
        <v>26</v>
      </c>
      <c r="F633" s="1">
        <v>1993</v>
      </c>
      <c r="G633" s="1">
        <v>17.079999999999998</v>
      </c>
      <c r="H633" s="3">
        <f t="shared" si="63"/>
        <v>464</v>
      </c>
      <c r="I633" s="1">
        <v>36.47</v>
      </c>
      <c r="J633" s="3">
        <f t="shared" si="64"/>
        <v>619</v>
      </c>
      <c r="K633" s="1">
        <v>44.9</v>
      </c>
      <c r="L633" s="1">
        <v>81.010000000000005</v>
      </c>
      <c r="M633" s="9">
        <f t="shared" si="68"/>
        <v>511</v>
      </c>
      <c r="N633" s="1">
        <v>670.03</v>
      </c>
      <c r="O633" s="1">
        <v>171.03</v>
      </c>
      <c r="P633" s="1">
        <v>17.190000000000001</v>
      </c>
      <c r="Q633" s="1">
        <v>19.47</v>
      </c>
      <c r="R633" s="1">
        <v>87.67</v>
      </c>
      <c r="S633" s="1">
        <v>13.46</v>
      </c>
      <c r="T633" s="3">
        <f t="shared" si="65"/>
        <v>644</v>
      </c>
      <c r="U633" s="1">
        <v>15.64</v>
      </c>
      <c r="V633" s="1">
        <v>86.87</v>
      </c>
      <c r="W633" s="9">
        <f t="shared" si="66"/>
        <v>464</v>
      </c>
      <c r="X633" s="1">
        <v>5.09</v>
      </c>
      <c r="Y633" s="1">
        <v>7.91</v>
      </c>
      <c r="Z633" s="1">
        <v>64.77</v>
      </c>
      <c r="AA633" s="1">
        <v>0.14000000000000001</v>
      </c>
      <c r="AB633" s="1">
        <v>0.23</v>
      </c>
      <c r="AC633" s="1">
        <v>-0.11</v>
      </c>
      <c r="AD633" s="1">
        <v>2.34</v>
      </c>
      <c r="AE633" s="1">
        <v>2.63</v>
      </c>
      <c r="AF633" s="1">
        <v>1.54</v>
      </c>
      <c r="AG633" s="1">
        <v>0.08</v>
      </c>
      <c r="AH633" s="3">
        <f t="shared" si="67"/>
        <v>685</v>
      </c>
      <c r="AI633" s="1">
        <v>4.5</v>
      </c>
      <c r="AJ633" s="1" t="s">
        <v>46</v>
      </c>
      <c r="AK633" s="1">
        <v>2021</v>
      </c>
      <c r="AL633" s="3">
        <f>$H$1*H633+$J$1*J633+$T$1*T633+$AH$1*AH633</f>
        <v>629.54999999999995</v>
      </c>
      <c r="AM633" s="12">
        <f t="shared" si="69"/>
        <v>631</v>
      </c>
    </row>
    <row r="634" spans="1:39" x14ac:dyDescent="0.35">
      <c r="A634" s="1" t="s">
        <v>573</v>
      </c>
      <c r="B634" s="1" t="s">
        <v>110</v>
      </c>
      <c r="C634" s="1" t="s">
        <v>82</v>
      </c>
      <c r="D634" s="1" t="s">
        <v>69</v>
      </c>
      <c r="E634" s="1">
        <v>21</v>
      </c>
      <c r="F634" s="1">
        <v>1999</v>
      </c>
      <c r="G634" s="1">
        <v>15.2</v>
      </c>
      <c r="H634" s="3">
        <f t="shared" si="63"/>
        <v>527</v>
      </c>
      <c r="I634" s="1">
        <v>26.17</v>
      </c>
      <c r="J634" s="3">
        <f t="shared" si="64"/>
        <v>884</v>
      </c>
      <c r="K634" s="1">
        <v>35.03</v>
      </c>
      <c r="L634" s="1">
        <v>74.569999999999993</v>
      </c>
      <c r="M634" s="9">
        <f t="shared" si="68"/>
        <v>873</v>
      </c>
      <c r="N634" s="1">
        <v>436.61</v>
      </c>
      <c r="O634" s="1">
        <v>104.36</v>
      </c>
      <c r="P634" s="1">
        <v>12.38</v>
      </c>
      <c r="Q634" s="1">
        <v>15.04</v>
      </c>
      <c r="R634" s="1">
        <v>82.94</v>
      </c>
      <c r="S634" s="1">
        <v>11.47</v>
      </c>
      <c r="T634" s="3">
        <f t="shared" si="65"/>
        <v>759</v>
      </c>
      <c r="U634" s="1">
        <v>14.88</v>
      </c>
      <c r="V634" s="1">
        <v>77.069999999999993</v>
      </c>
      <c r="W634" s="9">
        <f t="shared" si="66"/>
        <v>934</v>
      </c>
      <c r="X634" s="1">
        <v>1.75</v>
      </c>
      <c r="Y634" s="1">
        <v>3.41</v>
      </c>
      <c r="Z634" s="1">
        <v>49.97</v>
      </c>
      <c r="AA634" s="1">
        <v>0.04</v>
      </c>
      <c r="AB634" s="1">
        <v>0.21</v>
      </c>
      <c r="AC634" s="1">
        <v>-0.13</v>
      </c>
      <c r="AD634" s="1">
        <v>1.82</v>
      </c>
      <c r="AE634" s="1">
        <v>1.08</v>
      </c>
      <c r="AF634" s="1">
        <v>1.96</v>
      </c>
      <c r="AG634" s="1">
        <v>0.47</v>
      </c>
      <c r="AH634" s="3">
        <f t="shared" si="67"/>
        <v>262</v>
      </c>
      <c r="AI634" s="1">
        <v>3</v>
      </c>
      <c r="AJ634" s="1" t="s">
        <v>28</v>
      </c>
      <c r="AK634" s="1">
        <v>2021</v>
      </c>
      <c r="AL634" s="3">
        <f>$H$1*H634+$J$1*J634+$T$1*T634+$AH$1*AH634</f>
        <v>630.44999999999993</v>
      </c>
      <c r="AM634" s="12">
        <f t="shared" si="69"/>
        <v>632</v>
      </c>
    </row>
    <row r="635" spans="1:39" x14ac:dyDescent="0.35">
      <c r="A635" s="1" t="s">
        <v>1624</v>
      </c>
      <c r="B635" s="1" t="s">
        <v>68</v>
      </c>
      <c r="C635" s="1" t="s">
        <v>1189</v>
      </c>
      <c r="D635" s="1" t="s">
        <v>88</v>
      </c>
      <c r="E635" s="1">
        <v>30</v>
      </c>
      <c r="F635" s="1">
        <v>1990</v>
      </c>
      <c r="G635" s="1">
        <v>21.29</v>
      </c>
      <c r="H635" s="3">
        <f t="shared" si="63"/>
        <v>332</v>
      </c>
      <c r="I635" s="1">
        <v>40.619999999999997</v>
      </c>
      <c r="J635" s="3">
        <f t="shared" si="64"/>
        <v>514</v>
      </c>
      <c r="K635" s="1">
        <v>48.53</v>
      </c>
      <c r="L635" s="1">
        <v>83.69</v>
      </c>
      <c r="M635" s="9">
        <f t="shared" si="68"/>
        <v>382</v>
      </c>
      <c r="N635" s="1">
        <v>875.63</v>
      </c>
      <c r="O635" s="1">
        <v>192.63</v>
      </c>
      <c r="P635" s="1">
        <v>12.24</v>
      </c>
      <c r="Q635" s="1">
        <v>14.59</v>
      </c>
      <c r="R635" s="1">
        <v>83.96</v>
      </c>
      <c r="S635" s="1">
        <v>19.77</v>
      </c>
      <c r="T635" s="3">
        <f t="shared" si="65"/>
        <v>413</v>
      </c>
      <c r="U635" s="1">
        <v>21.87</v>
      </c>
      <c r="V635" s="1">
        <v>90.47</v>
      </c>
      <c r="W635" s="9">
        <f t="shared" si="66"/>
        <v>254</v>
      </c>
      <c r="X635" s="1">
        <v>7.87</v>
      </c>
      <c r="Y635" s="1">
        <v>10.77</v>
      </c>
      <c r="Z635" s="1">
        <v>73.38</v>
      </c>
      <c r="AA635" s="1">
        <v>0.12</v>
      </c>
      <c r="AB635" s="1">
        <v>-0.02</v>
      </c>
      <c r="AC635" s="1">
        <v>0.05</v>
      </c>
      <c r="AD635" s="1">
        <v>0.28999999999999998</v>
      </c>
      <c r="AE635" s="1">
        <v>4.49</v>
      </c>
      <c r="AF635" s="1">
        <v>0.05</v>
      </c>
      <c r="AG635" s="1">
        <v>-0.02</v>
      </c>
      <c r="AH635" s="3">
        <f t="shared" si="67"/>
        <v>1047</v>
      </c>
      <c r="AI635" s="1">
        <v>3.51</v>
      </c>
      <c r="AJ635" s="1" t="s">
        <v>28</v>
      </c>
      <c r="AK635" s="1">
        <v>2021</v>
      </c>
      <c r="AL635" s="3">
        <f>$H$1*H635+$J$1*J635+$T$1*T635+$AH$1*AH635</f>
        <v>630.44999999999993</v>
      </c>
      <c r="AM635" s="12">
        <f t="shared" si="69"/>
        <v>632</v>
      </c>
    </row>
    <row r="636" spans="1:39" x14ac:dyDescent="0.35">
      <c r="A636" s="1" t="s">
        <v>726</v>
      </c>
      <c r="B636" s="1" t="s">
        <v>54</v>
      </c>
      <c r="C636" s="1" t="s">
        <v>82</v>
      </c>
      <c r="D636" s="1" t="s">
        <v>111</v>
      </c>
      <c r="E636" s="1">
        <v>23</v>
      </c>
      <c r="F636" s="1">
        <v>1997</v>
      </c>
      <c r="G636" s="1">
        <v>3.14</v>
      </c>
      <c r="H636" s="3">
        <f t="shared" si="63"/>
        <v>983</v>
      </c>
      <c r="I636" s="1">
        <v>29.45</v>
      </c>
      <c r="J636" s="3">
        <f t="shared" si="64"/>
        <v>789</v>
      </c>
      <c r="K636" s="1">
        <v>41.62</v>
      </c>
      <c r="L636" s="1">
        <v>70.55</v>
      </c>
      <c r="M636" s="9">
        <f t="shared" si="68"/>
        <v>1040</v>
      </c>
      <c r="N636" s="1">
        <v>501.82</v>
      </c>
      <c r="O636" s="1">
        <v>160.94999999999999</v>
      </c>
      <c r="P636" s="1">
        <v>16.09</v>
      </c>
      <c r="Q636" s="1">
        <v>19.79</v>
      </c>
      <c r="R636" s="1">
        <v>82.09</v>
      </c>
      <c r="S636" s="1">
        <v>9.6199999999999992</v>
      </c>
      <c r="T636" s="3">
        <f t="shared" si="65"/>
        <v>884</v>
      </c>
      <c r="U636" s="1">
        <v>12.32</v>
      </c>
      <c r="V636" s="1">
        <v>78.97</v>
      </c>
      <c r="W636" s="9">
        <f t="shared" si="66"/>
        <v>853</v>
      </c>
      <c r="X636" s="1">
        <v>3.24</v>
      </c>
      <c r="Y636" s="1">
        <v>6.22</v>
      </c>
      <c r="Z636" s="1">
        <v>52.55</v>
      </c>
      <c r="AA636" s="1">
        <v>0.72</v>
      </c>
      <c r="AB636" s="1">
        <v>0.53</v>
      </c>
      <c r="AC636" s="1">
        <v>-0.03</v>
      </c>
      <c r="AD636" s="1">
        <v>2.02</v>
      </c>
      <c r="AE636" s="1">
        <v>1.61</v>
      </c>
      <c r="AF636" s="1">
        <v>3.21</v>
      </c>
      <c r="AG636" s="1">
        <v>1.25</v>
      </c>
      <c r="AH636" s="3">
        <f t="shared" si="67"/>
        <v>120</v>
      </c>
      <c r="AI636" s="1">
        <v>3.2</v>
      </c>
      <c r="AJ636" s="1" t="s">
        <v>46</v>
      </c>
      <c r="AK636" s="1">
        <v>2021</v>
      </c>
      <c r="AL636" s="3">
        <f>$H$1*H636+$J$1*J636+$T$1*T636+$AH$1*AH636</f>
        <v>631.45000000000005</v>
      </c>
      <c r="AM636" s="12">
        <f t="shared" si="69"/>
        <v>634</v>
      </c>
    </row>
    <row r="637" spans="1:39" x14ac:dyDescent="0.35">
      <c r="A637" s="1" t="s">
        <v>1625</v>
      </c>
      <c r="B637" s="1" t="s">
        <v>101</v>
      </c>
      <c r="C637" s="1" t="s">
        <v>1189</v>
      </c>
      <c r="D637" s="1" t="s">
        <v>242</v>
      </c>
      <c r="E637" s="1">
        <v>29</v>
      </c>
      <c r="F637" s="1">
        <v>1991</v>
      </c>
      <c r="G637" s="1">
        <v>22.85</v>
      </c>
      <c r="H637" s="3">
        <f t="shared" si="63"/>
        <v>292</v>
      </c>
      <c r="I637" s="1">
        <v>39.44</v>
      </c>
      <c r="J637" s="3">
        <f t="shared" si="64"/>
        <v>545</v>
      </c>
      <c r="K637" s="1">
        <v>46.1</v>
      </c>
      <c r="L637" s="1">
        <v>85.88</v>
      </c>
      <c r="M637" s="9">
        <f t="shared" si="68"/>
        <v>257</v>
      </c>
      <c r="N637" s="1">
        <v>744.95</v>
      </c>
      <c r="O637" s="1">
        <v>190.71</v>
      </c>
      <c r="P637" s="1">
        <v>16.18</v>
      </c>
      <c r="Q637" s="1">
        <v>17.66</v>
      </c>
      <c r="R637" s="1">
        <v>91.91</v>
      </c>
      <c r="S637" s="1">
        <v>16.82</v>
      </c>
      <c r="T637" s="3">
        <f t="shared" si="65"/>
        <v>510</v>
      </c>
      <c r="U637" s="1">
        <v>18.79</v>
      </c>
      <c r="V637" s="1">
        <v>89.35</v>
      </c>
      <c r="W637" s="9">
        <f t="shared" si="66"/>
        <v>326</v>
      </c>
      <c r="X637" s="1">
        <v>5.65</v>
      </c>
      <c r="Y637" s="1">
        <v>7.76</v>
      </c>
      <c r="Z637" s="1">
        <v>72.459999999999994</v>
      </c>
      <c r="AA637" s="1">
        <v>-0.02</v>
      </c>
      <c r="AB637" s="1">
        <v>0.04</v>
      </c>
      <c r="AC637" s="1">
        <v>-0.11</v>
      </c>
      <c r="AD637" s="1">
        <v>0.62</v>
      </c>
      <c r="AE637" s="1">
        <v>4.0599999999999996</v>
      </c>
      <c r="AF637" s="1">
        <v>0.56000000000000005</v>
      </c>
      <c r="AG637" s="1">
        <v>0.01</v>
      </c>
      <c r="AH637" s="3">
        <f t="shared" si="67"/>
        <v>947</v>
      </c>
      <c r="AI637" s="1">
        <v>3.59</v>
      </c>
      <c r="AJ637" s="1" t="s">
        <v>46</v>
      </c>
      <c r="AK637" s="1">
        <v>2021</v>
      </c>
      <c r="AL637" s="3">
        <f>$H$1*H637+$J$1*J637+$T$1*T637+$AH$1*AH637</f>
        <v>631.54999999999995</v>
      </c>
      <c r="AM637" s="12">
        <f t="shared" si="69"/>
        <v>635</v>
      </c>
    </row>
    <row r="638" spans="1:39" x14ac:dyDescent="0.35">
      <c r="A638" s="1" t="s">
        <v>184</v>
      </c>
      <c r="B638" s="1" t="s">
        <v>57</v>
      </c>
      <c r="C638" s="1" t="s">
        <v>26</v>
      </c>
      <c r="D638" s="1" t="s">
        <v>185</v>
      </c>
      <c r="E638" s="1">
        <v>20</v>
      </c>
      <c r="F638" s="1">
        <v>2000</v>
      </c>
      <c r="G638" s="1">
        <v>30.46</v>
      </c>
      <c r="H638" s="3">
        <f t="shared" si="63"/>
        <v>69</v>
      </c>
      <c r="I638" s="1">
        <v>28.94</v>
      </c>
      <c r="J638" s="3">
        <f t="shared" si="64"/>
        <v>802</v>
      </c>
      <c r="K638" s="1">
        <v>38.06</v>
      </c>
      <c r="L638" s="1">
        <v>76.099999999999994</v>
      </c>
      <c r="M638" s="9">
        <f t="shared" si="68"/>
        <v>776</v>
      </c>
      <c r="N638" s="1">
        <v>473.21</v>
      </c>
      <c r="O638" s="1">
        <v>93.4</v>
      </c>
      <c r="P638" s="1">
        <v>15.14</v>
      </c>
      <c r="Q638" s="1">
        <v>18.25</v>
      </c>
      <c r="R638" s="1">
        <v>82.57</v>
      </c>
      <c r="S638" s="1">
        <v>10.56</v>
      </c>
      <c r="T638" s="3">
        <f t="shared" si="65"/>
        <v>802</v>
      </c>
      <c r="U638" s="1">
        <v>12.55</v>
      </c>
      <c r="V638" s="1">
        <v>84.1</v>
      </c>
      <c r="W638" s="9">
        <f t="shared" si="66"/>
        <v>610</v>
      </c>
      <c r="X638" s="1">
        <v>2.46</v>
      </c>
      <c r="Y638" s="1">
        <v>4.91</v>
      </c>
      <c r="Z638" s="1">
        <v>50.05</v>
      </c>
      <c r="AA638" s="1">
        <v>0.23</v>
      </c>
      <c r="AB638" s="1">
        <v>0.22</v>
      </c>
      <c r="AC638" s="1">
        <v>0.06</v>
      </c>
      <c r="AD638" s="1">
        <v>1.55</v>
      </c>
      <c r="AE638" s="1">
        <v>1.18</v>
      </c>
      <c r="AF638" s="1">
        <v>1.21</v>
      </c>
      <c r="AG638" s="1">
        <v>0.19</v>
      </c>
      <c r="AH638" s="3">
        <f t="shared" si="67"/>
        <v>479</v>
      </c>
      <c r="AI638" s="1">
        <v>2.63</v>
      </c>
      <c r="AJ638" s="1" t="s">
        <v>33</v>
      </c>
      <c r="AK638" s="1">
        <v>2021</v>
      </c>
      <c r="AL638" s="3">
        <f>$H$1*H638+$J$1*J638+$T$1*T638+$AH$1*AH638</f>
        <v>631.79999999999995</v>
      </c>
      <c r="AM638" s="12">
        <f t="shared" si="69"/>
        <v>636</v>
      </c>
    </row>
    <row r="639" spans="1:39" x14ac:dyDescent="0.35">
      <c r="A639" s="1" t="s">
        <v>1626</v>
      </c>
      <c r="B639" s="1" t="s">
        <v>392</v>
      </c>
      <c r="C639" s="1" t="s">
        <v>1189</v>
      </c>
      <c r="D639" s="1" t="s">
        <v>227</v>
      </c>
      <c r="E639" s="1">
        <v>24</v>
      </c>
      <c r="F639" s="1">
        <v>1996</v>
      </c>
      <c r="G639" s="1">
        <v>24.96</v>
      </c>
      <c r="H639" s="3">
        <f t="shared" si="63"/>
        <v>223</v>
      </c>
      <c r="I639" s="1">
        <v>34.4</v>
      </c>
      <c r="J639" s="3">
        <f t="shared" si="64"/>
        <v>662</v>
      </c>
      <c r="K639" s="1">
        <v>41.4</v>
      </c>
      <c r="L639" s="1">
        <v>82.77</v>
      </c>
      <c r="M639" s="9">
        <f t="shared" si="68"/>
        <v>427</v>
      </c>
      <c r="N639" s="1">
        <v>713.05</v>
      </c>
      <c r="O639" s="1">
        <v>187.46</v>
      </c>
      <c r="P639" s="1">
        <v>11.89</v>
      </c>
      <c r="Q639" s="1">
        <v>13.6</v>
      </c>
      <c r="R639" s="1">
        <v>86.81</v>
      </c>
      <c r="S639" s="1">
        <v>15.53</v>
      </c>
      <c r="T639" s="3">
        <f t="shared" si="65"/>
        <v>566</v>
      </c>
      <c r="U639" s="1">
        <v>17.649999999999999</v>
      </c>
      <c r="V639" s="1">
        <v>88.03</v>
      </c>
      <c r="W639" s="9">
        <f t="shared" si="66"/>
        <v>405</v>
      </c>
      <c r="X639" s="1">
        <v>6.24</v>
      </c>
      <c r="Y639" s="1">
        <v>8.57</v>
      </c>
      <c r="Z639" s="1">
        <v>71.23</v>
      </c>
      <c r="AA639" s="1">
        <v>0.03</v>
      </c>
      <c r="AB639" s="1">
        <v>-7.0000000000000007E-2</v>
      </c>
      <c r="AC639" s="1">
        <v>0.01</v>
      </c>
      <c r="AD639" s="1">
        <v>0.37</v>
      </c>
      <c r="AE639" s="1">
        <v>2.2000000000000002</v>
      </c>
      <c r="AF639" s="1">
        <v>0.27</v>
      </c>
      <c r="AG639" s="1">
        <v>0.05</v>
      </c>
      <c r="AH639" s="3">
        <f t="shared" si="67"/>
        <v>788</v>
      </c>
      <c r="AI639" s="1">
        <v>2.74</v>
      </c>
      <c r="AJ639" s="1" t="s">
        <v>33</v>
      </c>
      <c r="AK639" s="1">
        <v>2021</v>
      </c>
      <c r="AL639" s="3">
        <f>$H$1*H639+$J$1*J639+$T$1*T639+$AH$1*AH639</f>
        <v>631.9</v>
      </c>
      <c r="AM639" s="12">
        <f t="shared" si="69"/>
        <v>637</v>
      </c>
    </row>
    <row r="640" spans="1:39" x14ac:dyDescent="0.35">
      <c r="A640" s="1" t="s">
        <v>1627</v>
      </c>
      <c r="B640" s="1" t="s">
        <v>81</v>
      </c>
      <c r="C640" s="1" t="s">
        <v>1207</v>
      </c>
      <c r="D640" s="1" t="s">
        <v>117</v>
      </c>
      <c r="E640" s="1">
        <v>23</v>
      </c>
      <c r="F640" s="1">
        <v>1996</v>
      </c>
      <c r="G640" s="1">
        <v>11.56</v>
      </c>
      <c r="H640" s="3">
        <f t="shared" si="63"/>
        <v>664</v>
      </c>
      <c r="I640" s="1">
        <v>53.46</v>
      </c>
      <c r="J640" s="3">
        <f t="shared" si="64"/>
        <v>328</v>
      </c>
      <c r="K640" s="1">
        <v>61.25</v>
      </c>
      <c r="L640" s="1">
        <v>87.22</v>
      </c>
      <c r="M640" s="9">
        <f t="shared" si="68"/>
        <v>191</v>
      </c>
      <c r="N640" s="1">
        <v>972.62</v>
      </c>
      <c r="O640" s="1">
        <v>301.8</v>
      </c>
      <c r="P640" s="1">
        <v>20.92</v>
      </c>
      <c r="Q640" s="1">
        <v>23.07</v>
      </c>
      <c r="R640" s="1">
        <v>90.16</v>
      </c>
      <c r="S640" s="1">
        <v>25.99</v>
      </c>
      <c r="T640" s="3">
        <f t="shared" si="65"/>
        <v>275</v>
      </c>
      <c r="U640" s="1">
        <v>28.19</v>
      </c>
      <c r="V640" s="1">
        <v>92.3</v>
      </c>
      <c r="W640" s="9">
        <f t="shared" si="66"/>
        <v>150</v>
      </c>
      <c r="X640" s="1">
        <v>5.13</v>
      </c>
      <c r="Y640" s="1">
        <v>7.8</v>
      </c>
      <c r="Z640" s="1">
        <v>66.790000000000006</v>
      </c>
      <c r="AA640" s="1">
        <v>-0.03</v>
      </c>
      <c r="AB640" s="1">
        <v>-0.03</v>
      </c>
      <c r="AC640" s="1">
        <v>-7.0000000000000007E-2</v>
      </c>
      <c r="AD640" s="1">
        <v>0.08</v>
      </c>
      <c r="AE640" s="1">
        <v>2.1800000000000002</v>
      </c>
      <c r="AF640" s="1">
        <v>0.13</v>
      </c>
      <c r="AG640" s="1">
        <v>-0.1</v>
      </c>
      <c r="AH640" s="3">
        <f t="shared" si="67"/>
        <v>1274</v>
      </c>
      <c r="AI640" s="1">
        <v>2.5099999999999998</v>
      </c>
      <c r="AJ640" s="1" t="s">
        <v>50</v>
      </c>
      <c r="AK640" s="1">
        <v>2021</v>
      </c>
      <c r="AL640" s="3">
        <f>$H$1*H640+$J$1*J640+$T$1*T640+$AH$1*AH640</f>
        <v>632.15</v>
      </c>
      <c r="AM640" s="12">
        <f t="shared" si="69"/>
        <v>638</v>
      </c>
    </row>
    <row r="641" spans="1:39" x14ac:dyDescent="0.35">
      <c r="A641" s="1" t="s">
        <v>664</v>
      </c>
      <c r="B641" s="1" t="s">
        <v>392</v>
      </c>
      <c r="C641" s="1" t="s">
        <v>82</v>
      </c>
      <c r="D641" s="1" t="s">
        <v>233</v>
      </c>
      <c r="E641" s="1">
        <v>26</v>
      </c>
      <c r="F641" s="1">
        <v>1994</v>
      </c>
      <c r="G641" s="1">
        <v>27.06</v>
      </c>
      <c r="H641" s="3">
        <f t="shared" si="63"/>
        <v>166</v>
      </c>
      <c r="I641" s="1">
        <v>26.27</v>
      </c>
      <c r="J641" s="3">
        <f t="shared" si="64"/>
        <v>882</v>
      </c>
      <c r="K641" s="1">
        <v>32.520000000000003</v>
      </c>
      <c r="L641" s="1">
        <v>81.040000000000006</v>
      </c>
      <c r="M641" s="9">
        <f t="shared" si="68"/>
        <v>510</v>
      </c>
      <c r="N641" s="1">
        <v>448.95</v>
      </c>
      <c r="O641" s="1">
        <v>99.95</v>
      </c>
      <c r="P641" s="1">
        <v>12.95</v>
      </c>
      <c r="Q641" s="1">
        <v>14.53</v>
      </c>
      <c r="R641" s="1">
        <v>89.12</v>
      </c>
      <c r="S641" s="1">
        <v>10.01</v>
      </c>
      <c r="T641" s="3">
        <f t="shared" si="65"/>
        <v>843</v>
      </c>
      <c r="U641" s="1">
        <v>11.7</v>
      </c>
      <c r="V641" s="1">
        <v>85.26</v>
      </c>
      <c r="W641" s="9">
        <f t="shared" si="66"/>
        <v>559</v>
      </c>
      <c r="X641" s="1">
        <v>2.36</v>
      </c>
      <c r="Y641" s="1">
        <v>3.98</v>
      </c>
      <c r="Z641" s="1">
        <v>60.65</v>
      </c>
      <c r="AA641" s="1">
        <v>-0.02</v>
      </c>
      <c r="AB641" s="1">
        <v>0.17</v>
      </c>
      <c r="AC641" s="1">
        <v>-0.09</v>
      </c>
      <c r="AD641" s="1">
        <v>1.1200000000000001</v>
      </c>
      <c r="AE641" s="1">
        <v>2.08</v>
      </c>
      <c r="AF641" s="1">
        <v>0.94</v>
      </c>
      <c r="AG641" s="1">
        <v>0.35</v>
      </c>
      <c r="AH641" s="3">
        <f t="shared" si="67"/>
        <v>322</v>
      </c>
      <c r="AI641" s="1">
        <v>2.4500000000000002</v>
      </c>
      <c r="AJ641" s="1" t="s">
        <v>46</v>
      </c>
      <c r="AK641" s="1">
        <v>2021</v>
      </c>
      <c r="AL641" s="3">
        <f>$H$1*H641+$J$1*J641+$T$1*T641+$AH$1*AH641</f>
        <v>632.65</v>
      </c>
      <c r="AM641" s="12">
        <f t="shared" si="69"/>
        <v>639</v>
      </c>
    </row>
    <row r="642" spans="1:39" x14ac:dyDescent="0.35">
      <c r="A642" s="1" t="s">
        <v>465</v>
      </c>
      <c r="B642" s="1" t="s">
        <v>44</v>
      </c>
      <c r="C642" s="1" t="s">
        <v>26</v>
      </c>
      <c r="D642" s="1" t="s">
        <v>289</v>
      </c>
      <c r="E642" s="1">
        <v>22</v>
      </c>
      <c r="F642" s="1">
        <v>1997</v>
      </c>
      <c r="G642" s="1">
        <v>30.59</v>
      </c>
      <c r="H642" s="3">
        <f t="shared" si="63"/>
        <v>66</v>
      </c>
      <c r="I642" s="1">
        <v>28.96</v>
      </c>
      <c r="J642" s="3">
        <f t="shared" si="64"/>
        <v>800</v>
      </c>
      <c r="K642" s="1">
        <v>38.36</v>
      </c>
      <c r="L642" s="1">
        <v>75.27</v>
      </c>
      <c r="M642" s="9">
        <f t="shared" si="68"/>
        <v>826</v>
      </c>
      <c r="N642" s="1">
        <v>490.99</v>
      </c>
      <c r="O642" s="1">
        <v>141.37</v>
      </c>
      <c r="P642" s="1">
        <v>13.65</v>
      </c>
      <c r="Q642" s="1">
        <v>16.09</v>
      </c>
      <c r="R642" s="1">
        <v>85.38</v>
      </c>
      <c r="S642" s="1">
        <v>11.49</v>
      </c>
      <c r="T642" s="3">
        <f t="shared" si="65"/>
        <v>758</v>
      </c>
      <c r="U642" s="1">
        <v>14.02</v>
      </c>
      <c r="V642" s="1">
        <v>82.33</v>
      </c>
      <c r="W642" s="9">
        <f t="shared" si="66"/>
        <v>705</v>
      </c>
      <c r="X642" s="1">
        <v>2.73</v>
      </c>
      <c r="Y642" s="1">
        <v>5.87</v>
      </c>
      <c r="Z642" s="1">
        <v>48.23</v>
      </c>
      <c r="AA642" s="1">
        <v>0.21</v>
      </c>
      <c r="AB642" s="1">
        <v>0.11</v>
      </c>
      <c r="AC642" s="1">
        <v>0</v>
      </c>
      <c r="AD642" s="1">
        <v>1.92</v>
      </c>
      <c r="AE642" s="1">
        <v>1.58</v>
      </c>
      <c r="AF642" s="1">
        <v>1.32</v>
      </c>
      <c r="AG642" s="1">
        <v>0.16</v>
      </c>
      <c r="AH642" s="3">
        <f t="shared" si="67"/>
        <v>522</v>
      </c>
      <c r="AI642" s="1">
        <v>3.45</v>
      </c>
      <c r="AJ642" s="1" t="s">
        <v>46</v>
      </c>
      <c r="AK642" s="1">
        <v>2021</v>
      </c>
      <c r="AL642" s="3">
        <f>$H$1*H642+$J$1*J642+$T$1*T642+$AH$1*AH642</f>
        <v>632.70000000000005</v>
      </c>
      <c r="AM642" s="12">
        <f t="shared" si="69"/>
        <v>640</v>
      </c>
    </row>
    <row r="643" spans="1:39" x14ac:dyDescent="0.35">
      <c r="A643" s="1" t="s">
        <v>1628</v>
      </c>
      <c r="B643" s="1" t="s">
        <v>68</v>
      </c>
      <c r="C643" s="1" t="s">
        <v>1203</v>
      </c>
      <c r="D643" s="1" t="s">
        <v>244</v>
      </c>
      <c r="E643" s="1">
        <v>32</v>
      </c>
      <c r="F643" s="1">
        <v>1988</v>
      </c>
      <c r="G643" s="1">
        <v>14.99</v>
      </c>
      <c r="H643" s="3">
        <f t="shared" ref="H643:H706" si="70">RANK(G643,$G$3:$G$1291)</f>
        <v>538</v>
      </c>
      <c r="I643" s="1">
        <v>31.19</v>
      </c>
      <c r="J643" s="3">
        <f t="shared" ref="J643:J706" si="71">IFERROR(RANK(I643,$I$3:$I$1291),9999)</f>
        <v>735</v>
      </c>
      <c r="K643" s="1">
        <v>44.04</v>
      </c>
      <c r="L643" s="1">
        <v>70.459999999999994</v>
      </c>
      <c r="M643" s="9">
        <f t="shared" si="68"/>
        <v>1043</v>
      </c>
      <c r="N643" s="1">
        <v>576.46</v>
      </c>
      <c r="O643" s="1">
        <v>258</v>
      </c>
      <c r="P643" s="1">
        <v>13.85</v>
      </c>
      <c r="Q643" s="1">
        <v>16.899999999999999</v>
      </c>
      <c r="R643" s="1">
        <v>82.68</v>
      </c>
      <c r="S643" s="1">
        <v>12.77</v>
      </c>
      <c r="T643" s="3">
        <f t="shared" ref="T643:T706" si="72">RANK($S643,$S$3:$S$1291)</f>
        <v>680</v>
      </c>
      <c r="U643" s="1">
        <v>16.98</v>
      </c>
      <c r="V643" s="1">
        <v>75.27</v>
      </c>
      <c r="W643" s="9">
        <f t="shared" ref="W643:W706" si="73">IFERROR(RANK(V643,$V$3:$V$1291),9999)</f>
        <v>987</v>
      </c>
      <c r="X643" s="1">
        <v>3.77</v>
      </c>
      <c r="Y643" s="1">
        <v>8</v>
      </c>
      <c r="Z643" s="1">
        <v>47.41</v>
      </c>
      <c r="AA643" s="1">
        <v>-0.09</v>
      </c>
      <c r="AB643" s="1">
        <v>0.08</v>
      </c>
      <c r="AC643" s="1">
        <v>-0.09</v>
      </c>
      <c r="AD643" s="1">
        <v>0.79</v>
      </c>
      <c r="AE643" s="1">
        <v>3.53</v>
      </c>
      <c r="AF643" s="1">
        <v>0.48</v>
      </c>
      <c r="AG643" s="1">
        <v>0.17</v>
      </c>
      <c r="AH643" s="3">
        <f t="shared" ref="AH643:AH706" si="74">RANK(AG643,$AG$3:$AG$1291)</f>
        <v>507</v>
      </c>
      <c r="AI643" s="1">
        <v>3.85</v>
      </c>
      <c r="AJ643" s="1" t="s">
        <v>28</v>
      </c>
      <c r="AK643" s="1">
        <v>2021</v>
      </c>
      <c r="AL643" s="3">
        <f>$H$1*H643+$J$1*J643+$T$1*T643+$AH$1*AH643</f>
        <v>633.15</v>
      </c>
      <c r="AM643" s="12">
        <f t="shared" si="69"/>
        <v>641</v>
      </c>
    </row>
    <row r="644" spans="1:39" x14ac:dyDescent="0.35">
      <c r="A644" s="1" t="s">
        <v>67</v>
      </c>
      <c r="B644" s="1" t="s">
        <v>68</v>
      </c>
      <c r="C644" s="1" t="s">
        <v>26</v>
      </c>
      <c r="D644" s="1" t="s">
        <v>69</v>
      </c>
      <c r="E644" s="1">
        <v>28</v>
      </c>
      <c r="F644" s="1">
        <v>1992</v>
      </c>
      <c r="G644" s="1">
        <v>29.74</v>
      </c>
      <c r="H644" s="3">
        <f t="shared" si="70"/>
        <v>86</v>
      </c>
      <c r="I644" s="1">
        <v>25.96</v>
      </c>
      <c r="J644" s="3">
        <f t="shared" si="71"/>
        <v>887</v>
      </c>
      <c r="K644" s="1">
        <v>37.74</v>
      </c>
      <c r="L644" s="1">
        <v>68.78</v>
      </c>
      <c r="M644" s="9">
        <f t="shared" ref="M644:M707" si="75">IFERROR(RANK(L644,$L$3:$L$1291),9999)</f>
        <v>1089</v>
      </c>
      <c r="N644" s="1">
        <v>491.98</v>
      </c>
      <c r="O644" s="1">
        <v>118.81</v>
      </c>
      <c r="P644" s="1">
        <v>11.5</v>
      </c>
      <c r="Q644" s="1">
        <v>15</v>
      </c>
      <c r="R644" s="1">
        <v>75.97</v>
      </c>
      <c r="S644" s="1">
        <v>9.75</v>
      </c>
      <c r="T644" s="3">
        <f t="shared" si="72"/>
        <v>874</v>
      </c>
      <c r="U644" s="1">
        <v>13.64</v>
      </c>
      <c r="V644" s="1">
        <v>72.59</v>
      </c>
      <c r="W644" s="9">
        <f t="shared" si="73"/>
        <v>1065</v>
      </c>
      <c r="X644" s="1">
        <v>4.18</v>
      </c>
      <c r="Y644" s="1">
        <v>6.31</v>
      </c>
      <c r="Z644" s="1">
        <v>64.680000000000007</v>
      </c>
      <c r="AA644" s="1">
        <v>0.28000000000000003</v>
      </c>
      <c r="AB644" s="1">
        <v>0.26</v>
      </c>
      <c r="AC644" s="1">
        <v>0</v>
      </c>
      <c r="AD644" s="1">
        <v>1.51</v>
      </c>
      <c r="AE644" s="1">
        <v>2.72</v>
      </c>
      <c r="AF644" s="1">
        <v>1.48</v>
      </c>
      <c r="AG644" s="1">
        <v>0.35</v>
      </c>
      <c r="AH644" s="3">
        <f t="shared" si="74"/>
        <v>322</v>
      </c>
      <c r="AI644" s="1">
        <v>3.74</v>
      </c>
      <c r="AJ644" s="1" t="s">
        <v>28</v>
      </c>
      <c r="AK644" s="1">
        <v>2021</v>
      </c>
      <c r="AL644" s="3">
        <f>$H$1*H644+$J$1*J644+$T$1*T644+$AH$1*AH644</f>
        <v>634.15</v>
      </c>
      <c r="AM644" s="12">
        <f t="shared" ref="AM644:AM707" si="76">RANK(AL644,$AL$3:$AL$1291,1)</f>
        <v>642</v>
      </c>
    </row>
    <row r="645" spans="1:39" x14ac:dyDescent="0.35">
      <c r="A645" s="1" t="s">
        <v>1629</v>
      </c>
      <c r="B645" s="1" t="s">
        <v>77</v>
      </c>
      <c r="C645" s="1" t="s">
        <v>1189</v>
      </c>
      <c r="D645" s="1" t="s">
        <v>351</v>
      </c>
      <c r="E645" s="1">
        <v>20</v>
      </c>
      <c r="F645" s="1">
        <v>2000</v>
      </c>
      <c r="G645" s="1">
        <v>5.71</v>
      </c>
      <c r="H645" s="3">
        <f t="shared" si="70"/>
        <v>865</v>
      </c>
      <c r="I645" s="1">
        <v>49.92</v>
      </c>
      <c r="J645" s="3">
        <f t="shared" si="71"/>
        <v>365</v>
      </c>
      <c r="K645" s="1">
        <v>56.61</v>
      </c>
      <c r="L645" s="1">
        <v>88.19</v>
      </c>
      <c r="M645" s="9">
        <f t="shared" si="75"/>
        <v>145</v>
      </c>
      <c r="N645" s="1">
        <v>833.32</v>
      </c>
      <c r="O645" s="1">
        <v>116.88</v>
      </c>
      <c r="P645" s="1">
        <v>23.51</v>
      </c>
      <c r="Q645" s="1">
        <v>26.43</v>
      </c>
      <c r="R645" s="1">
        <v>89.47</v>
      </c>
      <c r="S645" s="1">
        <v>20.190000000000001</v>
      </c>
      <c r="T645" s="3">
        <f t="shared" si="72"/>
        <v>392</v>
      </c>
      <c r="U645" s="1">
        <v>20.91</v>
      </c>
      <c r="V645" s="1">
        <v>95.85</v>
      </c>
      <c r="W645" s="9">
        <f t="shared" si="73"/>
        <v>67</v>
      </c>
      <c r="X645" s="1">
        <v>4.66</v>
      </c>
      <c r="Y645" s="1">
        <v>6.91</v>
      </c>
      <c r="Z645" s="1">
        <v>67.59</v>
      </c>
      <c r="AA645" s="1">
        <v>0.14000000000000001</v>
      </c>
      <c r="AB645" s="1">
        <v>0.15</v>
      </c>
      <c r="AC645" s="1">
        <v>0.09</v>
      </c>
      <c r="AD645" s="1">
        <v>1.99</v>
      </c>
      <c r="AE645" s="1">
        <v>3.57</v>
      </c>
      <c r="AF645" s="1">
        <v>0.54</v>
      </c>
      <c r="AG645" s="1">
        <v>-0.03</v>
      </c>
      <c r="AH645" s="3">
        <f t="shared" si="74"/>
        <v>1074</v>
      </c>
      <c r="AI645" s="1">
        <v>2.0099999999999998</v>
      </c>
      <c r="AJ645" s="1" t="s">
        <v>79</v>
      </c>
      <c r="AK645" s="1">
        <v>2021</v>
      </c>
      <c r="AL645" s="3">
        <f>$H$1*H645+$J$1*J645+$T$1*T645+$AH$1*AH645</f>
        <v>634.45000000000005</v>
      </c>
      <c r="AM645" s="12">
        <f t="shared" si="76"/>
        <v>643</v>
      </c>
    </row>
    <row r="646" spans="1:39" x14ac:dyDescent="0.35">
      <c r="A646" s="1" t="s">
        <v>1630</v>
      </c>
      <c r="B646" s="1" t="s">
        <v>68</v>
      </c>
      <c r="C646" s="1" t="s">
        <v>1189</v>
      </c>
      <c r="D646" s="1" t="s">
        <v>27</v>
      </c>
      <c r="E646" s="1">
        <v>17</v>
      </c>
      <c r="F646" s="1">
        <v>2003</v>
      </c>
      <c r="G646" s="1">
        <v>6.02</v>
      </c>
      <c r="H646" s="3">
        <f t="shared" si="70"/>
        <v>844</v>
      </c>
      <c r="I646" s="1">
        <v>56.74</v>
      </c>
      <c r="J646" s="3">
        <f t="shared" si="71"/>
        <v>294</v>
      </c>
      <c r="K646" s="1">
        <v>61.65</v>
      </c>
      <c r="L646" s="1">
        <v>91.92</v>
      </c>
      <c r="M646" s="9">
        <f t="shared" si="75"/>
        <v>44</v>
      </c>
      <c r="N646" s="1">
        <v>843.94</v>
      </c>
      <c r="O646" s="1">
        <v>133.26</v>
      </c>
      <c r="P646" s="1">
        <v>32.14</v>
      </c>
      <c r="Q646" s="1">
        <v>34.159999999999997</v>
      </c>
      <c r="R646" s="1">
        <v>94.11</v>
      </c>
      <c r="S646" s="1">
        <v>20.51</v>
      </c>
      <c r="T646" s="3">
        <f t="shared" si="72"/>
        <v>383</v>
      </c>
      <c r="U646" s="1">
        <v>22.25</v>
      </c>
      <c r="V646" s="1">
        <v>91.8</v>
      </c>
      <c r="W646" s="9">
        <f t="shared" si="73"/>
        <v>178</v>
      </c>
      <c r="X646" s="1">
        <v>2.5499999999999998</v>
      </c>
      <c r="Y646" s="1">
        <v>3.15</v>
      </c>
      <c r="Z646" s="1">
        <v>78.849999999999994</v>
      </c>
      <c r="AA646" s="1">
        <v>0.42</v>
      </c>
      <c r="AB646" s="1">
        <v>0.16</v>
      </c>
      <c r="AC646" s="1">
        <v>0.24</v>
      </c>
      <c r="AD646" s="1">
        <v>1.25</v>
      </c>
      <c r="AE646" s="1">
        <v>4.2300000000000004</v>
      </c>
      <c r="AF646" s="1">
        <v>0.71</v>
      </c>
      <c r="AG646" s="1">
        <v>-0.06</v>
      </c>
      <c r="AH646" s="3">
        <f t="shared" si="74"/>
        <v>1172</v>
      </c>
      <c r="AI646" s="1">
        <v>2.74</v>
      </c>
      <c r="AJ646" s="1" t="s">
        <v>28</v>
      </c>
      <c r="AK646" s="1">
        <v>2021</v>
      </c>
      <c r="AL646" s="3">
        <f>$H$1*H646+$J$1*J646+$T$1*T646+$AH$1*AH646</f>
        <v>634.65</v>
      </c>
      <c r="AM646" s="12">
        <f t="shared" si="76"/>
        <v>644</v>
      </c>
    </row>
    <row r="647" spans="1:39" x14ac:dyDescent="0.35">
      <c r="A647" s="1" t="s">
        <v>841</v>
      </c>
      <c r="B647" s="1" t="s">
        <v>57</v>
      </c>
      <c r="C647" s="1" t="s">
        <v>26</v>
      </c>
      <c r="D647" s="1" t="s">
        <v>416</v>
      </c>
      <c r="E647" s="1">
        <v>34</v>
      </c>
      <c r="F647" s="1">
        <v>1986</v>
      </c>
      <c r="G647" s="1">
        <v>12.54</v>
      </c>
      <c r="H647" s="3">
        <f t="shared" si="70"/>
        <v>627</v>
      </c>
      <c r="I647" s="1">
        <v>30.22</v>
      </c>
      <c r="J647" s="3">
        <f t="shared" si="71"/>
        <v>762</v>
      </c>
      <c r="K647" s="1">
        <v>40.299999999999997</v>
      </c>
      <c r="L647" s="1">
        <v>75.010000000000005</v>
      </c>
      <c r="M647" s="9">
        <f t="shared" si="75"/>
        <v>839</v>
      </c>
      <c r="N647" s="1">
        <v>510.21</v>
      </c>
      <c r="O647" s="1">
        <v>151.01</v>
      </c>
      <c r="P647" s="1">
        <v>16.670000000000002</v>
      </c>
      <c r="Q647" s="1">
        <v>18.8</v>
      </c>
      <c r="R647" s="1">
        <v>88.2</v>
      </c>
      <c r="S647" s="1">
        <v>8.17</v>
      </c>
      <c r="T647" s="3">
        <f t="shared" si="72"/>
        <v>963</v>
      </c>
      <c r="U647" s="1">
        <v>10.84</v>
      </c>
      <c r="V647" s="1">
        <v>75.16</v>
      </c>
      <c r="W647" s="9">
        <f t="shared" si="73"/>
        <v>990</v>
      </c>
      <c r="X647" s="1">
        <v>4.13</v>
      </c>
      <c r="Y647" s="1">
        <v>7.45</v>
      </c>
      <c r="Z647" s="1">
        <v>54.74</v>
      </c>
      <c r="AA647" s="1">
        <v>0.24</v>
      </c>
      <c r="AB647" s="1">
        <v>0.19</v>
      </c>
      <c r="AC647" s="1">
        <v>-0.11</v>
      </c>
      <c r="AD647" s="1">
        <v>2.2000000000000002</v>
      </c>
      <c r="AE647" s="1">
        <v>2.3199999999999998</v>
      </c>
      <c r="AF647" s="1">
        <v>0.83</v>
      </c>
      <c r="AG647" s="1">
        <v>0.62</v>
      </c>
      <c r="AH647" s="3">
        <f t="shared" si="74"/>
        <v>217</v>
      </c>
      <c r="AI647" s="1">
        <v>2.7</v>
      </c>
      <c r="AJ647" s="1" t="s">
        <v>33</v>
      </c>
      <c r="AK647" s="1">
        <v>2021</v>
      </c>
      <c r="AL647" s="3">
        <f>$H$1*H647+$J$1*J647+$T$1*T647+$AH$1*AH647</f>
        <v>635.25</v>
      </c>
      <c r="AM647" s="12">
        <f t="shared" si="76"/>
        <v>645</v>
      </c>
    </row>
    <row r="648" spans="1:39" x14ac:dyDescent="0.35">
      <c r="A648" s="1" t="s">
        <v>1631</v>
      </c>
      <c r="B648" s="1" t="s">
        <v>68</v>
      </c>
      <c r="C648" s="1" t="s">
        <v>1189</v>
      </c>
      <c r="D648" s="1" t="s">
        <v>75</v>
      </c>
      <c r="E648" s="1">
        <v>23</v>
      </c>
      <c r="F648" s="1">
        <v>1996</v>
      </c>
      <c r="G648" s="1">
        <v>1.9</v>
      </c>
      <c r="H648" s="3">
        <f t="shared" si="70"/>
        <v>1051</v>
      </c>
      <c r="I648" s="1">
        <v>55.58</v>
      </c>
      <c r="J648" s="3">
        <f t="shared" si="71"/>
        <v>305</v>
      </c>
      <c r="K648" s="1">
        <v>61.55</v>
      </c>
      <c r="L648" s="1">
        <v>90.27</v>
      </c>
      <c r="M648" s="9">
        <f t="shared" si="75"/>
        <v>78</v>
      </c>
      <c r="N648" s="1">
        <v>959.95</v>
      </c>
      <c r="O648" s="1">
        <v>364.06</v>
      </c>
      <c r="P648" s="1">
        <v>27.56</v>
      </c>
      <c r="Q648" s="1">
        <v>29.42</v>
      </c>
      <c r="R648" s="1">
        <v>93.15</v>
      </c>
      <c r="S648" s="1">
        <v>22.46</v>
      </c>
      <c r="T648" s="3">
        <f t="shared" si="72"/>
        <v>331</v>
      </c>
      <c r="U648" s="1">
        <v>23.41</v>
      </c>
      <c r="V648" s="1">
        <v>95.79</v>
      </c>
      <c r="W648" s="9">
        <f t="shared" si="73"/>
        <v>69</v>
      </c>
      <c r="X648" s="1">
        <v>5.48</v>
      </c>
      <c r="Y648" s="1">
        <v>7.02</v>
      </c>
      <c r="Z648" s="1">
        <v>78.540000000000006</v>
      </c>
      <c r="AA648" s="1">
        <v>-0.01</v>
      </c>
      <c r="AB648" s="1">
        <v>0.05</v>
      </c>
      <c r="AC648" s="1">
        <v>0.02</v>
      </c>
      <c r="AD648" s="1">
        <v>0.49</v>
      </c>
      <c r="AE648" s="1">
        <v>3.98</v>
      </c>
      <c r="AF648" s="1">
        <v>1.46</v>
      </c>
      <c r="AG648" s="1">
        <v>-0.05</v>
      </c>
      <c r="AH648" s="3">
        <f t="shared" si="74"/>
        <v>1138</v>
      </c>
      <c r="AI648" s="1">
        <v>7.43</v>
      </c>
      <c r="AJ648" s="1" t="s">
        <v>50</v>
      </c>
      <c r="AK648" s="1">
        <v>2021</v>
      </c>
      <c r="AL648" s="3">
        <f>$H$1*H648+$J$1*J648+$T$1*T648+$AH$1*AH648</f>
        <v>636</v>
      </c>
      <c r="AM648" s="12">
        <f t="shared" si="76"/>
        <v>646</v>
      </c>
    </row>
    <row r="649" spans="1:39" x14ac:dyDescent="0.35">
      <c r="A649" s="1" t="s">
        <v>1632</v>
      </c>
      <c r="B649" s="1" t="s">
        <v>57</v>
      </c>
      <c r="C649" s="1" t="s">
        <v>1189</v>
      </c>
      <c r="D649" s="1" t="s">
        <v>242</v>
      </c>
      <c r="E649" s="1">
        <v>27</v>
      </c>
      <c r="F649" s="1">
        <v>1993</v>
      </c>
      <c r="G649" s="1">
        <v>27.14</v>
      </c>
      <c r="H649" s="3">
        <f t="shared" si="70"/>
        <v>161</v>
      </c>
      <c r="I649" s="1">
        <v>42.24</v>
      </c>
      <c r="J649" s="3">
        <f t="shared" si="71"/>
        <v>485</v>
      </c>
      <c r="K649" s="1">
        <v>49.14</v>
      </c>
      <c r="L649" s="1">
        <v>85.98</v>
      </c>
      <c r="M649" s="9">
        <f t="shared" si="75"/>
        <v>253</v>
      </c>
      <c r="N649" s="1">
        <v>738.91</v>
      </c>
      <c r="O649" s="1">
        <v>150.94</v>
      </c>
      <c r="P649" s="1">
        <v>19.12</v>
      </c>
      <c r="Q649" s="1">
        <v>21.66</v>
      </c>
      <c r="R649" s="1">
        <v>87.92</v>
      </c>
      <c r="S649" s="1">
        <v>17.82</v>
      </c>
      <c r="T649" s="3">
        <f t="shared" si="72"/>
        <v>472</v>
      </c>
      <c r="U649" s="1">
        <v>19.78</v>
      </c>
      <c r="V649" s="1">
        <v>90.38</v>
      </c>
      <c r="W649" s="9">
        <f t="shared" si="73"/>
        <v>260</v>
      </c>
      <c r="X649" s="1">
        <v>4.28</v>
      </c>
      <c r="Y649" s="1">
        <v>5.33</v>
      </c>
      <c r="Z649" s="1">
        <v>79.63</v>
      </c>
      <c r="AA649" s="1">
        <v>0.2</v>
      </c>
      <c r="AB649" s="1">
        <v>0.13</v>
      </c>
      <c r="AC649" s="1">
        <v>0.02</v>
      </c>
      <c r="AD649" s="1">
        <v>0.69</v>
      </c>
      <c r="AE649" s="1">
        <v>2.4700000000000002</v>
      </c>
      <c r="AF649" s="1">
        <v>0.8</v>
      </c>
      <c r="AG649" s="1">
        <v>-0.04</v>
      </c>
      <c r="AH649" s="3">
        <f t="shared" si="74"/>
        <v>1108</v>
      </c>
      <c r="AI649" s="1">
        <v>2.48</v>
      </c>
      <c r="AJ649" s="1" t="s">
        <v>46</v>
      </c>
      <c r="AK649" s="1">
        <v>2021</v>
      </c>
      <c r="AL649" s="3">
        <f>$H$1*H649+$J$1*J649+$T$1*T649+$AH$1*AH649</f>
        <v>636.25</v>
      </c>
      <c r="AM649" s="12">
        <f t="shared" si="76"/>
        <v>647</v>
      </c>
    </row>
    <row r="650" spans="1:39" x14ac:dyDescent="0.35">
      <c r="A650" s="1" t="s">
        <v>1633</v>
      </c>
      <c r="B650" s="1" t="s">
        <v>44</v>
      </c>
      <c r="C650" s="1" t="s">
        <v>1189</v>
      </c>
      <c r="D650" s="1" t="s">
        <v>346</v>
      </c>
      <c r="E650" s="1">
        <v>22</v>
      </c>
      <c r="F650" s="1">
        <v>1998</v>
      </c>
      <c r="G650" s="1">
        <v>28.4</v>
      </c>
      <c r="H650" s="3">
        <f t="shared" si="70"/>
        <v>130</v>
      </c>
      <c r="I650" s="1">
        <v>32.25</v>
      </c>
      <c r="J650" s="3">
        <f t="shared" si="71"/>
        <v>713</v>
      </c>
      <c r="K650" s="1">
        <v>40.82</v>
      </c>
      <c r="L650" s="1">
        <v>79.27</v>
      </c>
      <c r="M650" s="9">
        <f t="shared" si="75"/>
        <v>603</v>
      </c>
      <c r="N650" s="1">
        <v>518.86</v>
      </c>
      <c r="O650" s="1">
        <v>153.44</v>
      </c>
      <c r="P650" s="1">
        <v>17.78</v>
      </c>
      <c r="Q650" s="1">
        <v>19.89</v>
      </c>
      <c r="R650" s="1">
        <v>89.14</v>
      </c>
      <c r="S650" s="1">
        <v>10.41</v>
      </c>
      <c r="T650" s="3">
        <f t="shared" si="72"/>
        <v>814</v>
      </c>
      <c r="U650" s="1">
        <v>12.77</v>
      </c>
      <c r="V650" s="1">
        <v>82.54</v>
      </c>
      <c r="W650" s="9">
        <f t="shared" si="73"/>
        <v>693</v>
      </c>
      <c r="X650" s="1">
        <v>2.94</v>
      </c>
      <c r="Y650" s="1">
        <v>6.11</v>
      </c>
      <c r="Z650" s="1">
        <v>48.82</v>
      </c>
      <c r="AA650" s="1">
        <v>0.26</v>
      </c>
      <c r="AB650" s="1">
        <v>0.05</v>
      </c>
      <c r="AC650" s="1">
        <v>0.18</v>
      </c>
      <c r="AD650" s="1">
        <v>1.38</v>
      </c>
      <c r="AE650" s="1">
        <v>2.63</v>
      </c>
      <c r="AF650" s="1">
        <v>1.2</v>
      </c>
      <c r="AG650" s="1">
        <v>0.13</v>
      </c>
      <c r="AH650" s="3">
        <f t="shared" si="74"/>
        <v>571</v>
      </c>
      <c r="AI650" s="1">
        <v>3.87</v>
      </c>
      <c r="AJ650" s="1" t="s">
        <v>46</v>
      </c>
      <c r="AK650" s="1">
        <v>2021</v>
      </c>
      <c r="AL650" s="3">
        <f>$H$1*H650+$J$1*J650+$T$1*T650+$AH$1*AH650</f>
        <v>637.34999999999991</v>
      </c>
      <c r="AM650" s="12">
        <f t="shared" si="76"/>
        <v>648</v>
      </c>
    </row>
    <row r="651" spans="1:39" x14ac:dyDescent="0.35">
      <c r="A651" s="1" t="s">
        <v>1634</v>
      </c>
      <c r="B651" s="1" t="s">
        <v>476</v>
      </c>
      <c r="C651" s="1" t="s">
        <v>1203</v>
      </c>
      <c r="D651" s="1" t="s">
        <v>83</v>
      </c>
      <c r="E651" s="1">
        <v>23</v>
      </c>
      <c r="F651" s="1">
        <v>1996</v>
      </c>
      <c r="G651" s="1">
        <v>15.8</v>
      </c>
      <c r="H651" s="3">
        <f t="shared" si="70"/>
        <v>507</v>
      </c>
      <c r="I651" s="1">
        <v>37.130000000000003</v>
      </c>
      <c r="J651" s="3">
        <f t="shared" si="71"/>
        <v>598</v>
      </c>
      <c r="K651" s="1">
        <v>42.07</v>
      </c>
      <c r="L651" s="1">
        <v>88.5</v>
      </c>
      <c r="M651" s="9">
        <f t="shared" si="75"/>
        <v>133</v>
      </c>
      <c r="N651" s="1">
        <v>681.16</v>
      </c>
      <c r="O651" s="1">
        <v>174.81</v>
      </c>
      <c r="P651" s="1">
        <v>15.31</v>
      </c>
      <c r="Q651" s="1">
        <v>16.760000000000002</v>
      </c>
      <c r="R651" s="1">
        <v>92.18</v>
      </c>
      <c r="S651" s="1">
        <v>16.82</v>
      </c>
      <c r="T651" s="3">
        <f t="shared" si="72"/>
        <v>510</v>
      </c>
      <c r="U651" s="1">
        <v>17.97</v>
      </c>
      <c r="V651" s="1">
        <v>93.66</v>
      </c>
      <c r="W651" s="9">
        <f t="shared" si="73"/>
        <v>108</v>
      </c>
      <c r="X651" s="1">
        <v>4.3099999999999996</v>
      </c>
      <c r="Y651" s="1">
        <v>5.72</v>
      </c>
      <c r="Z651" s="1">
        <v>74.39</v>
      </c>
      <c r="AA651" s="1">
        <v>0.06</v>
      </c>
      <c r="AB651" s="1">
        <v>0.13</v>
      </c>
      <c r="AC651" s="1">
        <v>-0.11</v>
      </c>
      <c r="AD651" s="1">
        <v>0.54</v>
      </c>
      <c r="AE651" s="1">
        <v>3.1</v>
      </c>
      <c r="AF651" s="1">
        <v>0.52</v>
      </c>
      <c r="AG651" s="1">
        <v>0.04</v>
      </c>
      <c r="AH651" s="3">
        <f t="shared" si="74"/>
        <v>837</v>
      </c>
      <c r="AI651" s="1">
        <v>3.52</v>
      </c>
      <c r="AJ651" s="1" t="s">
        <v>50</v>
      </c>
      <c r="AK651" s="1">
        <v>2021</v>
      </c>
      <c r="AL651" s="3">
        <f>$H$1*H651+$J$1*J651+$T$1*T651+$AH$1*AH651</f>
        <v>638.6</v>
      </c>
      <c r="AM651" s="12">
        <f t="shared" si="76"/>
        <v>649</v>
      </c>
    </row>
    <row r="652" spans="1:39" x14ac:dyDescent="0.35">
      <c r="A652" s="1" t="s">
        <v>748</v>
      </c>
      <c r="B652" s="1" t="s">
        <v>476</v>
      </c>
      <c r="C652" s="1" t="s">
        <v>26</v>
      </c>
      <c r="D652" s="1" t="s">
        <v>156</v>
      </c>
      <c r="E652" s="1">
        <v>28</v>
      </c>
      <c r="F652" s="1">
        <v>1991</v>
      </c>
      <c r="G652" s="1">
        <v>17.34</v>
      </c>
      <c r="H652" s="3">
        <f t="shared" si="70"/>
        <v>452</v>
      </c>
      <c r="I652" s="1">
        <v>27.6</v>
      </c>
      <c r="J652" s="3">
        <f t="shared" si="71"/>
        <v>837</v>
      </c>
      <c r="K652" s="1">
        <v>38.01</v>
      </c>
      <c r="L652" s="1">
        <v>72.819999999999993</v>
      </c>
      <c r="M652" s="9">
        <f t="shared" si="75"/>
        <v>958</v>
      </c>
      <c r="N652" s="1">
        <v>481.01</v>
      </c>
      <c r="O652" s="1">
        <v>126.29</v>
      </c>
      <c r="P652" s="1">
        <v>13.61</v>
      </c>
      <c r="Q652" s="1">
        <v>16.84</v>
      </c>
      <c r="R652" s="1">
        <v>81.7</v>
      </c>
      <c r="S652" s="1">
        <v>10.3</v>
      </c>
      <c r="T652" s="3">
        <f t="shared" si="72"/>
        <v>821</v>
      </c>
      <c r="U652" s="1">
        <v>13.72</v>
      </c>
      <c r="V652" s="1">
        <v>74.58</v>
      </c>
      <c r="W652" s="9">
        <f t="shared" si="73"/>
        <v>1020</v>
      </c>
      <c r="X652" s="1">
        <v>3.13</v>
      </c>
      <c r="Y652" s="1">
        <v>5.41</v>
      </c>
      <c r="Z652" s="1">
        <v>55.76</v>
      </c>
      <c r="AA652" s="1">
        <v>0.16</v>
      </c>
      <c r="AB652" s="1">
        <v>0.11</v>
      </c>
      <c r="AC652" s="1">
        <v>0.04</v>
      </c>
      <c r="AD652" s="1">
        <v>1.03</v>
      </c>
      <c r="AE652" s="1">
        <v>2.66</v>
      </c>
      <c r="AF652" s="1">
        <v>1.21</v>
      </c>
      <c r="AG652" s="1">
        <v>0.35</v>
      </c>
      <c r="AH652" s="3">
        <f t="shared" si="74"/>
        <v>322</v>
      </c>
      <c r="AI652" s="1">
        <v>3.33</v>
      </c>
      <c r="AJ652" s="1" t="s">
        <v>50</v>
      </c>
      <c r="AK652" s="1">
        <v>2021</v>
      </c>
      <c r="AL652" s="3">
        <f>$H$1*H652+$J$1*J652+$T$1*T652+$AH$1*AH652</f>
        <v>640</v>
      </c>
      <c r="AM652" s="12">
        <f t="shared" si="76"/>
        <v>650</v>
      </c>
    </row>
    <row r="653" spans="1:39" x14ac:dyDescent="0.35">
      <c r="A653" s="1" t="s">
        <v>957</v>
      </c>
      <c r="B653" s="1" t="s">
        <v>81</v>
      </c>
      <c r="C653" s="1" t="s">
        <v>82</v>
      </c>
      <c r="D653" s="1" t="s">
        <v>259</v>
      </c>
      <c r="E653" s="1">
        <v>30</v>
      </c>
      <c r="F653" s="1">
        <v>1990</v>
      </c>
      <c r="G653" s="1">
        <v>13.69</v>
      </c>
      <c r="H653" s="3">
        <f t="shared" si="70"/>
        <v>589</v>
      </c>
      <c r="I653" s="1">
        <v>29.92</v>
      </c>
      <c r="J653" s="3">
        <f t="shared" si="71"/>
        <v>776</v>
      </c>
      <c r="K653" s="1">
        <v>39.18</v>
      </c>
      <c r="L653" s="1">
        <v>76.650000000000006</v>
      </c>
      <c r="M653" s="9">
        <f t="shared" si="75"/>
        <v>747</v>
      </c>
      <c r="N653" s="1">
        <v>480.16</v>
      </c>
      <c r="O653" s="1">
        <v>116</v>
      </c>
      <c r="P653" s="1">
        <v>16.05</v>
      </c>
      <c r="Q653" s="1">
        <v>18.48</v>
      </c>
      <c r="R653" s="1">
        <v>86.99</v>
      </c>
      <c r="S653" s="1">
        <v>10.29</v>
      </c>
      <c r="T653" s="3">
        <f t="shared" si="72"/>
        <v>823</v>
      </c>
      <c r="U653" s="1">
        <v>12.77</v>
      </c>
      <c r="V653" s="1">
        <v>80.61</v>
      </c>
      <c r="W653" s="9">
        <f t="shared" si="73"/>
        <v>780</v>
      </c>
      <c r="X653" s="1">
        <v>2.58</v>
      </c>
      <c r="Y653" s="1">
        <v>5.14</v>
      </c>
      <c r="Z653" s="1">
        <v>50.71</v>
      </c>
      <c r="AA653" s="1">
        <v>0.03</v>
      </c>
      <c r="AB653" s="1">
        <v>0.11</v>
      </c>
      <c r="AC653" s="1">
        <v>-7.0000000000000007E-2</v>
      </c>
      <c r="AD653" s="1">
        <v>1.04</v>
      </c>
      <c r="AE653" s="1">
        <v>1.47</v>
      </c>
      <c r="AF653" s="1">
        <v>1.1200000000000001</v>
      </c>
      <c r="AG653" s="1">
        <v>0.32</v>
      </c>
      <c r="AH653" s="3">
        <f t="shared" si="74"/>
        <v>346</v>
      </c>
      <c r="AI653" s="1">
        <v>2.83</v>
      </c>
      <c r="AJ653" s="1" t="s">
        <v>50</v>
      </c>
      <c r="AK653" s="1">
        <v>2021</v>
      </c>
      <c r="AL653" s="3">
        <f>$H$1*H653+$J$1*J653+$T$1*T653+$AH$1*AH653</f>
        <v>640.04999999999995</v>
      </c>
      <c r="AM653" s="12">
        <f t="shared" si="76"/>
        <v>651</v>
      </c>
    </row>
    <row r="654" spans="1:39" x14ac:dyDescent="0.35">
      <c r="A654" s="1" t="s">
        <v>477</v>
      </c>
      <c r="B654" s="1" t="s">
        <v>149</v>
      </c>
      <c r="C654" s="1" t="s">
        <v>26</v>
      </c>
      <c r="D654" s="1" t="s">
        <v>154</v>
      </c>
      <c r="E654" s="1">
        <v>20</v>
      </c>
      <c r="F654" s="1">
        <v>1999</v>
      </c>
      <c r="G654" s="1">
        <v>9.09</v>
      </c>
      <c r="H654" s="3">
        <f t="shared" si="70"/>
        <v>738</v>
      </c>
      <c r="I654" s="1">
        <v>31.1</v>
      </c>
      <c r="J654" s="3">
        <f t="shared" si="71"/>
        <v>738</v>
      </c>
      <c r="K654" s="1">
        <v>41.17</v>
      </c>
      <c r="L654" s="1">
        <v>75.680000000000007</v>
      </c>
      <c r="M654" s="9">
        <f t="shared" si="75"/>
        <v>807</v>
      </c>
      <c r="N654" s="1">
        <v>483.74</v>
      </c>
      <c r="O654" s="1">
        <v>158.36000000000001</v>
      </c>
      <c r="P654" s="1">
        <v>17.559999999999999</v>
      </c>
      <c r="Q654" s="1">
        <v>21.61</v>
      </c>
      <c r="R654" s="1">
        <v>81.260000000000005</v>
      </c>
      <c r="S654" s="1">
        <v>9.85</v>
      </c>
      <c r="T654" s="3">
        <f t="shared" si="72"/>
        <v>866</v>
      </c>
      <c r="U654" s="1">
        <v>12.54</v>
      </c>
      <c r="V654" s="1">
        <v>78.33</v>
      </c>
      <c r="W654" s="9">
        <f t="shared" si="73"/>
        <v>888</v>
      </c>
      <c r="X654" s="1">
        <v>2.39</v>
      </c>
      <c r="Y654" s="1">
        <v>4.3099999999999996</v>
      </c>
      <c r="Z654" s="1">
        <v>56.32</v>
      </c>
      <c r="AA654" s="1">
        <v>0.06</v>
      </c>
      <c r="AB654" s="1">
        <v>0.25</v>
      </c>
      <c r="AC654" s="1">
        <v>-0.25</v>
      </c>
      <c r="AD654" s="1">
        <v>1.71</v>
      </c>
      <c r="AE654" s="1">
        <v>2.72</v>
      </c>
      <c r="AF654" s="1">
        <v>2.09</v>
      </c>
      <c r="AG654" s="1">
        <v>0.38</v>
      </c>
      <c r="AH654" s="3">
        <f t="shared" si="74"/>
        <v>306</v>
      </c>
      <c r="AI654" s="1">
        <v>4.8899999999999997</v>
      </c>
      <c r="AJ654" s="1" t="s">
        <v>50</v>
      </c>
      <c r="AK654" s="1">
        <v>2021</v>
      </c>
      <c r="AL654" s="3">
        <f>$H$1*H654+$J$1*J654+$T$1*T654+$AH$1*AH654</f>
        <v>640.4</v>
      </c>
      <c r="AM654" s="12">
        <f t="shared" si="76"/>
        <v>652</v>
      </c>
    </row>
    <row r="655" spans="1:39" x14ac:dyDescent="0.35">
      <c r="A655" s="1" t="s">
        <v>368</v>
      </c>
      <c r="B655" s="1" t="s">
        <v>57</v>
      </c>
      <c r="C655" s="1" t="s">
        <v>82</v>
      </c>
      <c r="D655" s="1" t="s">
        <v>94</v>
      </c>
      <c r="E655" s="1">
        <v>20</v>
      </c>
      <c r="F655" s="1">
        <v>2000</v>
      </c>
      <c r="G655" s="1">
        <v>22.57</v>
      </c>
      <c r="H655" s="3">
        <f t="shared" si="70"/>
        <v>302</v>
      </c>
      <c r="I655" s="1">
        <v>34.42</v>
      </c>
      <c r="J655" s="3">
        <f t="shared" si="71"/>
        <v>661</v>
      </c>
      <c r="K655" s="1">
        <v>43.8</v>
      </c>
      <c r="L655" s="1">
        <v>78.89</v>
      </c>
      <c r="M655" s="9">
        <f t="shared" si="75"/>
        <v>624</v>
      </c>
      <c r="N655" s="1">
        <v>570.79</v>
      </c>
      <c r="O655" s="1">
        <v>142.62</v>
      </c>
      <c r="P655" s="1">
        <v>17.29</v>
      </c>
      <c r="Q655" s="1">
        <v>19.88</v>
      </c>
      <c r="R655" s="1">
        <v>87.02</v>
      </c>
      <c r="S655" s="1">
        <v>12.53</v>
      </c>
      <c r="T655" s="3">
        <f t="shared" si="72"/>
        <v>695</v>
      </c>
      <c r="U655" s="1">
        <v>15.25</v>
      </c>
      <c r="V655" s="1">
        <v>82.76</v>
      </c>
      <c r="W655" s="9">
        <f t="shared" si="73"/>
        <v>689</v>
      </c>
      <c r="X655" s="1">
        <v>3.07</v>
      </c>
      <c r="Y655" s="1">
        <v>5.47</v>
      </c>
      <c r="Z655" s="1">
        <v>54.77</v>
      </c>
      <c r="AA655" s="1">
        <v>0.06</v>
      </c>
      <c r="AB655" s="1">
        <v>0.04</v>
      </c>
      <c r="AC655" s="1">
        <v>-0.13</v>
      </c>
      <c r="AD655" s="1">
        <v>1.32</v>
      </c>
      <c r="AE655" s="1">
        <v>2.9</v>
      </c>
      <c r="AF655" s="1">
        <v>1.19</v>
      </c>
      <c r="AG655" s="1">
        <v>0.08</v>
      </c>
      <c r="AH655" s="3">
        <f t="shared" si="74"/>
        <v>685</v>
      </c>
      <c r="AI655" s="1">
        <v>3.96</v>
      </c>
      <c r="AJ655" s="1" t="s">
        <v>33</v>
      </c>
      <c r="AK655" s="1">
        <v>2021</v>
      </c>
      <c r="AL655" s="3">
        <f>$H$1*H655+$J$1*J655+$T$1*T655+$AH$1*AH655</f>
        <v>640.79999999999995</v>
      </c>
      <c r="AM655" s="12">
        <f t="shared" si="76"/>
        <v>653</v>
      </c>
    </row>
    <row r="656" spans="1:39" x14ac:dyDescent="0.35">
      <c r="A656" s="1" t="s">
        <v>1018</v>
      </c>
      <c r="B656" s="1" t="s">
        <v>1019</v>
      </c>
      <c r="C656" s="1" t="s">
        <v>82</v>
      </c>
      <c r="D656" s="1" t="s">
        <v>72</v>
      </c>
      <c r="E656" s="1">
        <v>27</v>
      </c>
      <c r="F656" s="1">
        <v>1993</v>
      </c>
      <c r="G656" s="1">
        <v>6.81</v>
      </c>
      <c r="H656" s="3">
        <f t="shared" si="70"/>
        <v>810</v>
      </c>
      <c r="I656" s="1">
        <v>49.47</v>
      </c>
      <c r="J656" s="3">
        <f t="shared" si="71"/>
        <v>371</v>
      </c>
      <c r="K656" s="1">
        <v>57.14</v>
      </c>
      <c r="L656" s="1">
        <v>86.51</v>
      </c>
      <c r="M656" s="9">
        <f t="shared" si="75"/>
        <v>228</v>
      </c>
      <c r="N656" s="1">
        <v>925.24</v>
      </c>
      <c r="O656" s="1">
        <v>218.16</v>
      </c>
      <c r="P656" s="1">
        <v>22</v>
      </c>
      <c r="Q656" s="1">
        <v>23.87</v>
      </c>
      <c r="R656" s="1">
        <v>92.63</v>
      </c>
      <c r="S656" s="1">
        <v>19.22</v>
      </c>
      <c r="T656" s="3">
        <f t="shared" si="72"/>
        <v>432</v>
      </c>
      <c r="U656" s="1">
        <v>22.16</v>
      </c>
      <c r="V656" s="1">
        <v>87.32</v>
      </c>
      <c r="W656" s="9">
        <f t="shared" si="73"/>
        <v>449</v>
      </c>
      <c r="X656" s="1">
        <v>7.23</v>
      </c>
      <c r="Y656" s="1">
        <v>9.33</v>
      </c>
      <c r="Z656" s="1">
        <v>76.53</v>
      </c>
      <c r="AA656" s="1">
        <v>-0.01</v>
      </c>
      <c r="AB656" s="1">
        <v>0.1</v>
      </c>
      <c r="AC656" s="1">
        <v>0.03</v>
      </c>
      <c r="AD656" s="1">
        <v>0.65</v>
      </c>
      <c r="AE656" s="1">
        <v>4.16</v>
      </c>
      <c r="AF656" s="1">
        <v>0.62</v>
      </c>
      <c r="AG656" s="1">
        <v>-0.03</v>
      </c>
      <c r="AH656" s="3">
        <f t="shared" si="74"/>
        <v>1074</v>
      </c>
      <c r="AI656" s="1">
        <v>4.4800000000000004</v>
      </c>
      <c r="AJ656" s="1" t="s">
        <v>28</v>
      </c>
      <c r="AK656" s="1">
        <v>2021</v>
      </c>
      <c r="AL656" s="3">
        <f>$H$1*H656+$J$1*J656+$T$1*T656+$AH$1*AH656</f>
        <v>641.04999999999995</v>
      </c>
      <c r="AM656" s="12">
        <f t="shared" si="76"/>
        <v>654</v>
      </c>
    </row>
    <row r="657" spans="1:39" x14ac:dyDescent="0.35">
      <c r="A657" s="1" t="s">
        <v>1635</v>
      </c>
      <c r="B657" s="1" t="s">
        <v>57</v>
      </c>
      <c r="C657" s="1" t="s">
        <v>1189</v>
      </c>
      <c r="D657" s="1" t="s">
        <v>133</v>
      </c>
      <c r="E657" s="1">
        <v>21</v>
      </c>
      <c r="F657" s="1">
        <v>1999</v>
      </c>
      <c r="G657" s="1">
        <v>13.75</v>
      </c>
      <c r="H657" s="3">
        <f t="shared" si="70"/>
        <v>584</v>
      </c>
      <c r="I657" s="1">
        <v>28.69</v>
      </c>
      <c r="J657" s="3">
        <f t="shared" si="71"/>
        <v>808</v>
      </c>
      <c r="K657" s="1">
        <v>36.68</v>
      </c>
      <c r="L657" s="1">
        <v>78.17</v>
      </c>
      <c r="M657" s="9">
        <f t="shared" si="75"/>
        <v>663</v>
      </c>
      <c r="N657" s="1">
        <v>598.47</v>
      </c>
      <c r="O657" s="1">
        <v>141.85</v>
      </c>
      <c r="P657" s="1">
        <v>11.99</v>
      </c>
      <c r="Q657" s="1">
        <v>13.24</v>
      </c>
      <c r="R657" s="1">
        <v>90.62</v>
      </c>
      <c r="S657" s="1">
        <v>10.55</v>
      </c>
      <c r="T657" s="3">
        <f t="shared" si="72"/>
        <v>804</v>
      </c>
      <c r="U657" s="1">
        <v>12.87</v>
      </c>
      <c r="V657" s="1">
        <v>82.9</v>
      </c>
      <c r="W657" s="9">
        <f t="shared" si="73"/>
        <v>680</v>
      </c>
      <c r="X657" s="1">
        <v>5.52</v>
      </c>
      <c r="Y657" s="1">
        <v>9.9</v>
      </c>
      <c r="Z657" s="1">
        <v>55.82</v>
      </c>
      <c r="AA657" s="1">
        <v>0.12</v>
      </c>
      <c r="AB657" s="1">
        <v>7.0000000000000007E-2</v>
      </c>
      <c r="AC657" s="1">
        <v>-0.05</v>
      </c>
      <c r="AD657" s="1">
        <v>0.64</v>
      </c>
      <c r="AE657" s="1">
        <v>2.0699999999999998</v>
      </c>
      <c r="AF657" s="1">
        <v>0.6</v>
      </c>
      <c r="AG657" s="1">
        <v>0.34</v>
      </c>
      <c r="AH657" s="3">
        <f t="shared" si="74"/>
        <v>331</v>
      </c>
      <c r="AI657" s="1">
        <v>2.3199999999999998</v>
      </c>
      <c r="AJ657" s="1" t="s">
        <v>33</v>
      </c>
      <c r="AK657" s="1">
        <v>2021</v>
      </c>
      <c r="AL657" s="3">
        <f>$H$1*H657+$J$1*J657+$T$1*T657+$AH$1*AH657</f>
        <v>641.49999999999989</v>
      </c>
      <c r="AM657" s="12">
        <f t="shared" si="76"/>
        <v>655</v>
      </c>
    </row>
    <row r="658" spans="1:39" x14ac:dyDescent="0.35">
      <c r="A658" s="1" t="s">
        <v>1636</v>
      </c>
      <c r="B658" s="1" t="s">
        <v>404</v>
      </c>
      <c r="C658" s="1" t="s">
        <v>1189</v>
      </c>
      <c r="D658" s="1" t="s">
        <v>220</v>
      </c>
      <c r="E658" s="1">
        <v>28</v>
      </c>
      <c r="F658" s="1">
        <v>1992</v>
      </c>
      <c r="G658" s="1">
        <v>30.62</v>
      </c>
      <c r="H658" s="3">
        <f t="shared" si="70"/>
        <v>65</v>
      </c>
      <c r="I658" s="1">
        <v>32.68</v>
      </c>
      <c r="J658" s="3">
        <f t="shared" si="71"/>
        <v>709</v>
      </c>
      <c r="K658" s="1">
        <v>41.09</v>
      </c>
      <c r="L658" s="1">
        <v>79.75</v>
      </c>
      <c r="M658" s="9">
        <f t="shared" si="75"/>
        <v>583</v>
      </c>
      <c r="N658" s="1">
        <v>541.20000000000005</v>
      </c>
      <c r="O658" s="1">
        <v>153.51</v>
      </c>
      <c r="P658" s="1">
        <v>16.89</v>
      </c>
      <c r="Q658" s="1">
        <v>19.63</v>
      </c>
      <c r="R658" s="1">
        <v>85.23</v>
      </c>
      <c r="S658" s="1">
        <v>12.51</v>
      </c>
      <c r="T658" s="3">
        <f t="shared" si="72"/>
        <v>699</v>
      </c>
      <c r="U658" s="1">
        <v>14.55</v>
      </c>
      <c r="V658" s="1">
        <v>86.34</v>
      </c>
      <c r="W658" s="9">
        <f t="shared" si="73"/>
        <v>494</v>
      </c>
      <c r="X658" s="1">
        <v>2.84</v>
      </c>
      <c r="Y658" s="1">
        <v>4.12</v>
      </c>
      <c r="Z658" s="1">
        <v>66.98</v>
      </c>
      <c r="AA658" s="1">
        <v>0.21</v>
      </c>
      <c r="AB658" s="1">
        <v>0.09</v>
      </c>
      <c r="AC658" s="1">
        <v>0.16</v>
      </c>
      <c r="AD658" s="1">
        <v>1.1200000000000001</v>
      </c>
      <c r="AE658" s="1">
        <v>2.95</v>
      </c>
      <c r="AF658" s="1">
        <v>1.3</v>
      </c>
      <c r="AG658" s="1">
        <v>7.0000000000000007E-2</v>
      </c>
      <c r="AH658" s="3">
        <f t="shared" si="74"/>
        <v>709</v>
      </c>
      <c r="AI658" s="1">
        <v>3.84</v>
      </c>
      <c r="AJ658" s="1" t="s">
        <v>46</v>
      </c>
      <c r="AK658" s="1">
        <v>2021</v>
      </c>
      <c r="AL658" s="3">
        <f>$H$1*H658+$J$1*J658+$T$1*T658+$AH$1*AH658</f>
        <v>642.09999999999991</v>
      </c>
      <c r="AM658" s="12">
        <f t="shared" si="76"/>
        <v>656</v>
      </c>
    </row>
    <row r="659" spans="1:39" x14ac:dyDescent="0.35">
      <c r="A659" s="1" t="s">
        <v>931</v>
      </c>
      <c r="B659" s="1" t="s">
        <v>71</v>
      </c>
      <c r="C659" s="1" t="s">
        <v>82</v>
      </c>
      <c r="D659" s="1" t="s">
        <v>72</v>
      </c>
      <c r="E659" s="1">
        <v>24</v>
      </c>
      <c r="F659" s="1">
        <v>1996</v>
      </c>
      <c r="G659" s="1">
        <v>5.87</v>
      </c>
      <c r="H659" s="3">
        <f t="shared" si="70"/>
        <v>855</v>
      </c>
      <c r="I659" s="1">
        <v>49.4</v>
      </c>
      <c r="J659" s="3">
        <f t="shared" si="71"/>
        <v>374</v>
      </c>
      <c r="K659" s="1">
        <v>55.56</v>
      </c>
      <c r="L659" s="1">
        <v>88.78</v>
      </c>
      <c r="M659" s="9">
        <f t="shared" si="75"/>
        <v>120</v>
      </c>
      <c r="N659" s="1">
        <v>822.3</v>
      </c>
      <c r="O659" s="1">
        <v>221.94</v>
      </c>
      <c r="P659" s="1">
        <v>23.98</v>
      </c>
      <c r="Q659" s="1">
        <v>26.36</v>
      </c>
      <c r="R659" s="1">
        <v>90.86</v>
      </c>
      <c r="S659" s="1">
        <v>19.760000000000002</v>
      </c>
      <c r="T659" s="3">
        <f t="shared" si="72"/>
        <v>415</v>
      </c>
      <c r="U659" s="1">
        <v>21.61</v>
      </c>
      <c r="V659" s="1">
        <v>91.95</v>
      </c>
      <c r="W659" s="9">
        <f t="shared" si="73"/>
        <v>171</v>
      </c>
      <c r="X659" s="1">
        <v>4.09</v>
      </c>
      <c r="Y659" s="1">
        <v>5.52</v>
      </c>
      <c r="Z659" s="1">
        <v>74.98</v>
      </c>
      <c r="AA659" s="1">
        <v>0.03</v>
      </c>
      <c r="AB659" s="1">
        <v>0.05</v>
      </c>
      <c r="AC659" s="1">
        <v>-0.05</v>
      </c>
      <c r="AD659" s="1">
        <v>0.44</v>
      </c>
      <c r="AE659" s="1">
        <v>4.05</v>
      </c>
      <c r="AF659" s="1">
        <v>0.6</v>
      </c>
      <c r="AG659" s="1">
        <v>-0.03</v>
      </c>
      <c r="AH659" s="3">
        <f t="shared" si="74"/>
        <v>1074</v>
      </c>
      <c r="AI659" s="1">
        <v>4.0999999999999996</v>
      </c>
      <c r="AJ659" s="1" t="s">
        <v>28</v>
      </c>
      <c r="AK659" s="1">
        <v>2021</v>
      </c>
      <c r="AL659" s="3">
        <f>$H$1*H659+$J$1*J659+$T$1*T659+$AH$1*AH659</f>
        <v>642.34999999999991</v>
      </c>
      <c r="AM659" s="12">
        <f t="shared" si="76"/>
        <v>657</v>
      </c>
    </row>
    <row r="660" spans="1:39" x14ac:dyDescent="0.35">
      <c r="A660" s="1" t="s">
        <v>385</v>
      </c>
      <c r="B660" s="1" t="s">
        <v>68</v>
      </c>
      <c r="C660" s="1" t="s">
        <v>82</v>
      </c>
      <c r="D660" s="1" t="s">
        <v>273</v>
      </c>
      <c r="E660" s="1">
        <v>23</v>
      </c>
      <c r="F660" s="1">
        <v>1997</v>
      </c>
      <c r="G660" s="1">
        <v>29.6</v>
      </c>
      <c r="H660" s="3">
        <f t="shared" si="70"/>
        <v>93</v>
      </c>
      <c r="I660" s="1">
        <v>31.46</v>
      </c>
      <c r="J660" s="3">
        <f t="shared" si="71"/>
        <v>729</v>
      </c>
      <c r="K660" s="1">
        <v>39.950000000000003</v>
      </c>
      <c r="L660" s="1">
        <v>78.86</v>
      </c>
      <c r="M660" s="9">
        <f t="shared" si="75"/>
        <v>627</v>
      </c>
      <c r="N660" s="1">
        <v>502.73</v>
      </c>
      <c r="O660" s="1">
        <v>136.88</v>
      </c>
      <c r="P660" s="1">
        <v>17.100000000000001</v>
      </c>
      <c r="Q660" s="1">
        <v>19.86</v>
      </c>
      <c r="R660" s="1">
        <v>86.29</v>
      </c>
      <c r="S660" s="1">
        <v>10.51</v>
      </c>
      <c r="T660" s="3">
        <f t="shared" si="72"/>
        <v>806</v>
      </c>
      <c r="U660" s="1">
        <v>13.15</v>
      </c>
      <c r="V660" s="1">
        <v>80.900000000000006</v>
      </c>
      <c r="W660" s="9">
        <f t="shared" si="73"/>
        <v>764</v>
      </c>
      <c r="X660" s="1">
        <v>2.75</v>
      </c>
      <c r="Y660" s="1">
        <v>4.3499999999999996</v>
      </c>
      <c r="Z660" s="1">
        <v>61.02</v>
      </c>
      <c r="AA660" s="1">
        <v>-0.06</v>
      </c>
      <c r="AB660" s="1">
        <v>0.13</v>
      </c>
      <c r="AC660" s="1">
        <v>-0.01</v>
      </c>
      <c r="AD660" s="1">
        <v>0.66</v>
      </c>
      <c r="AE660" s="1">
        <v>2.41</v>
      </c>
      <c r="AF660" s="1">
        <v>1.2</v>
      </c>
      <c r="AG660" s="1">
        <v>0.12</v>
      </c>
      <c r="AH660" s="3">
        <f t="shared" si="74"/>
        <v>588</v>
      </c>
      <c r="AI660" s="1">
        <v>3.34</v>
      </c>
      <c r="AJ660" s="1" t="s">
        <v>28</v>
      </c>
      <c r="AK660" s="1">
        <v>2021</v>
      </c>
      <c r="AL660" s="3">
        <f>$H$1*H660+$J$1*J660+$T$1*T660+$AH$1*AH660</f>
        <v>642.35</v>
      </c>
      <c r="AM660" s="12">
        <f t="shared" si="76"/>
        <v>658</v>
      </c>
    </row>
    <row r="661" spans="1:39" x14ac:dyDescent="0.35">
      <c r="A661" s="1" t="s">
        <v>1637</v>
      </c>
      <c r="B661" s="1" t="s">
        <v>68</v>
      </c>
      <c r="C661" s="1" t="s">
        <v>1207</v>
      </c>
      <c r="D661" s="1" t="s">
        <v>506</v>
      </c>
      <c r="E661" s="1">
        <v>31</v>
      </c>
      <c r="F661" s="1">
        <v>1988</v>
      </c>
      <c r="G661" s="1">
        <v>2.0099999999999998</v>
      </c>
      <c r="H661" s="3">
        <f t="shared" si="70"/>
        <v>1044</v>
      </c>
      <c r="I661" s="1">
        <v>44.93</v>
      </c>
      <c r="J661" s="3">
        <f t="shared" si="71"/>
        <v>441</v>
      </c>
      <c r="K661" s="1">
        <v>51.43</v>
      </c>
      <c r="L661" s="1">
        <v>87.35</v>
      </c>
      <c r="M661" s="9">
        <f t="shared" si="75"/>
        <v>184</v>
      </c>
      <c r="N661" s="1">
        <v>851.04</v>
      </c>
      <c r="O661" s="1">
        <v>344.91</v>
      </c>
      <c r="P661" s="1">
        <v>19</v>
      </c>
      <c r="Q661" s="1">
        <v>20.58</v>
      </c>
      <c r="R661" s="1">
        <v>92.72</v>
      </c>
      <c r="S661" s="1">
        <v>19.010000000000002</v>
      </c>
      <c r="T661" s="3">
        <f t="shared" si="72"/>
        <v>436</v>
      </c>
      <c r="U661" s="1">
        <v>19.920000000000002</v>
      </c>
      <c r="V661" s="1">
        <v>94.97</v>
      </c>
      <c r="W661" s="9">
        <f t="shared" si="73"/>
        <v>74</v>
      </c>
      <c r="X661" s="1">
        <v>5.97</v>
      </c>
      <c r="Y661" s="1">
        <v>8.4499999999999993</v>
      </c>
      <c r="Z661" s="1">
        <v>70.680000000000007</v>
      </c>
      <c r="AA661" s="1">
        <v>-0.03</v>
      </c>
      <c r="AB661" s="1">
        <v>-0.05</v>
      </c>
      <c r="AC661" s="1">
        <v>-0.04</v>
      </c>
      <c r="AD661" s="1">
        <v>-0.01</v>
      </c>
      <c r="AE661" s="1">
        <v>2.0699999999999998</v>
      </c>
      <c r="AF661" s="1">
        <v>-0.1</v>
      </c>
      <c r="AG661" s="1">
        <v>0.02</v>
      </c>
      <c r="AH661" s="3">
        <f t="shared" si="74"/>
        <v>916</v>
      </c>
      <c r="AI661" s="1">
        <v>2.4900000000000002</v>
      </c>
      <c r="AJ661" s="1" t="s">
        <v>28</v>
      </c>
      <c r="AK661" s="1">
        <v>2021</v>
      </c>
      <c r="AL661" s="3">
        <f>$H$1*H661+$J$1*J661+$T$1*T661+$AH$1*AH661</f>
        <v>642.54999999999995</v>
      </c>
      <c r="AM661" s="12">
        <f t="shared" si="76"/>
        <v>659</v>
      </c>
    </row>
    <row r="662" spans="1:39" x14ac:dyDescent="0.35">
      <c r="A662" s="1" t="s">
        <v>514</v>
      </c>
      <c r="B662" s="1" t="s">
        <v>77</v>
      </c>
      <c r="C662" s="1" t="s">
        <v>1189</v>
      </c>
      <c r="D662" s="1" t="s">
        <v>125</v>
      </c>
      <c r="E662" s="1">
        <v>23</v>
      </c>
      <c r="F662" s="1">
        <v>1996</v>
      </c>
      <c r="G662" s="1">
        <v>26.3</v>
      </c>
      <c r="H662" s="3">
        <f t="shared" si="70"/>
        <v>188</v>
      </c>
      <c r="I662" s="1">
        <v>26.96</v>
      </c>
      <c r="J662" s="3">
        <f t="shared" si="71"/>
        <v>857</v>
      </c>
      <c r="K662" s="1">
        <v>40.32</v>
      </c>
      <c r="L662" s="1">
        <v>66.69</v>
      </c>
      <c r="M662" s="9">
        <f t="shared" si="75"/>
        <v>1159</v>
      </c>
      <c r="N662" s="1">
        <v>513.51</v>
      </c>
      <c r="O662" s="1">
        <v>205.55</v>
      </c>
      <c r="P662" s="1">
        <v>12.22</v>
      </c>
      <c r="Q662" s="1">
        <v>14.42</v>
      </c>
      <c r="R662" s="1">
        <v>85.05</v>
      </c>
      <c r="S662" s="1">
        <v>9.59</v>
      </c>
      <c r="T662" s="3">
        <f t="shared" si="72"/>
        <v>887</v>
      </c>
      <c r="U662" s="1">
        <v>13.67</v>
      </c>
      <c r="V662" s="1">
        <v>70.44</v>
      </c>
      <c r="W662" s="9">
        <f t="shared" si="73"/>
        <v>1107</v>
      </c>
      <c r="X662" s="1">
        <v>4.33</v>
      </c>
      <c r="Y662" s="1">
        <v>9.43</v>
      </c>
      <c r="Z662" s="1">
        <v>45.42</v>
      </c>
      <c r="AA662" s="1">
        <v>0.3</v>
      </c>
      <c r="AB662" s="1">
        <v>0.24</v>
      </c>
      <c r="AC662" s="1">
        <v>-0.01</v>
      </c>
      <c r="AD662" s="1">
        <v>2.4900000000000002</v>
      </c>
      <c r="AE662" s="1">
        <v>3.04</v>
      </c>
      <c r="AF662" s="1">
        <v>1.53</v>
      </c>
      <c r="AG662" s="1">
        <v>0.33</v>
      </c>
      <c r="AH662" s="3">
        <f t="shared" si="74"/>
        <v>341</v>
      </c>
      <c r="AI662" s="1">
        <v>5.08</v>
      </c>
      <c r="AJ662" s="1" t="s">
        <v>79</v>
      </c>
      <c r="AK662" s="1">
        <v>2021</v>
      </c>
      <c r="AL662" s="3">
        <f>$H$1*H662+$J$1*J662+$T$1*T662+$AH$1*AH662</f>
        <v>642.79999999999995</v>
      </c>
      <c r="AM662" s="12">
        <f t="shared" si="76"/>
        <v>660</v>
      </c>
    </row>
    <row r="663" spans="1:39" x14ac:dyDescent="0.35">
      <c r="A663" s="1" t="s">
        <v>1638</v>
      </c>
      <c r="B663" s="1" t="s">
        <v>87</v>
      </c>
      <c r="C663" s="1" t="s">
        <v>1207</v>
      </c>
      <c r="D663" s="1" t="s">
        <v>487</v>
      </c>
      <c r="E663" s="1">
        <v>27</v>
      </c>
      <c r="F663" s="1">
        <v>1993</v>
      </c>
      <c r="G663" s="1">
        <v>15.84</v>
      </c>
      <c r="H663" s="3">
        <f t="shared" si="70"/>
        <v>505</v>
      </c>
      <c r="I663" s="1">
        <v>37.25</v>
      </c>
      <c r="J663" s="3">
        <f t="shared" si="71"/>
        <v>595</v>
      </c>
      <c r="K663" s="1">
        <v>46.83</v>
      </c>
      <c r="L663" s="1">
        <v>79.37</v>
      </c>
      <c r="M663" s="9">
        <f t="shared" si="75"/>
        <v>597</v>
      </c>
      <c r="N663" s="1">
        <v>633.6</v>
      </c>
      <c r="O663" s="1">
        <v>224.42</v>
      </c>
      <c r="P663" s="1">
        <v>16.47</v>
      </c>
      <c r="Q663" s="1">
        <v>19.170000000000002</v>
      </c>
      <c r="R663" s="1">
        <v>86.16</v>
      </c>
      <c r="S663" s="1">
        <v>17.43</v>
      </c>
      <c r="T663" s="3">
        <f t="shared" si="72"/>
        <v>487</v>
      </c>
      <c r="U663" s="1">
        <v>20.79</v>
      </c>
      <c r="V663" s="1">
        <v>83.88</v>
      </c>
      <c r="W663" s="9">
        <f t="shared" si="73"/>
        <v>621</v>
      </c>
      <c r="X663" s="1">
        <v>2.2599999999999998</v>
      </c>
      <c r="Y663" s="1">
        <v>4.82</v>
      </c>
      <c r="Z663" s="1">
        <v>49.37</v>
      </c>
      <c r="AA663" s="1">
        <v>0.04</v>
      </c>
      <c r="AB663" s="1">
        <v>0.02</v>
      </c>
      <c r="AC663" s="1">
        <v>0.02</v>
      </c>
      <c r="AD663" s="1">
        <v>0.67</v>
      </c>
      <c r="AE663" s="1">
        <v>1.96</v>
      </c>
      <c r="AF663" s="1">
        <v>0.63</v>
      </c>
      <c r="AG663" s="1">
        <v>0.03</v>
      </c>
      <c r="AH663" s="3">
        <f t="shared" si="74"/>
        <v>877</v>
      </c>
      <c r="AI663" s="1">
        <v>2.76</v>
      </c>
      <c r="AJ663" s="1" t="s">
        <v>50</v>
      </c>
      <c r="AK663" s="1">
        <v>2021</v>
      </c>
      <c r="AL663" s="3">
        <f>$H$1*H663+$J$1*J663+$T$1*T663+$AH$1*AH663</f>
        <v>643.59999999999991</v>
      </c>
      <c r="AM663" s="12">
        <f t="shared" si="76"/>
        <v>661</v>
      </c>
    </row>
    <row r="664" spans="1:39" x14ac:dyDescent="0.35">
      <c r="A664" s="1" t="s">
        <v>1639</v>
      </c>
      <c r="B664" s="1" t="s">
        <v>183</v>
      </c>
      <c r="C664" s="1" t="s">
        <v>1189</v>
      </c>
      <c r="D664" s="1" t="s">
        <v>310</v>
      </c>
      <c r="E664" s="1">
        <v>28</v>
      </c>
      <c r="F664" s="1">
        <v>1991</v>
      </c>
      <c r="G664" s="1">
        <v>28.09</v>
      </c>
      <c r="H664" s="3">
        <f t="shared" si="70"/>
        <v>140</v>
      </c>
      <c r="I664" s="1">
        <v>28.37</v>
      </c>
      <c r="J664" s="3">
        <f t="shared" si="71"/>
        <v>818</v>
      </c>
      <c r="K664" s="1">
        <v>35.590000000000003</v>
      </c>
      <c r="L664" s="1">
        <v>80.010000000000005</v>
      </c>
      <c r="M664" s="9">
        <f t="shared" si="75"/>
        <v>564</v>
      </c>
      <c r="N664" s="1">
        <v>580.59</v>
      </c>
      <c r="O664" s="1">
        <v>126.69</v>
      </c>
      <c r="P664" s="1">
        <v>9.86</v>
      </c>
      <c r="Q664" s="1">
        <v>12.17</v>
      </c>
      <c r="R664" s="1">
        <v>81.44</v>
      </c>
      <c r="S664" s="1">
        <v>12.91</v>
      </c>
      <c r="T664" s="3">
        <f t="shared" si="72"/>
        <v>670</v>
      </c>
      <c r="U664" s="1">
        <v>15.28</v>
      </c>
      <c r="V664" s="1">
        <v>85.3</v>
      </c>
      <c r="W664" s="9">
        <f t="shared" si="73"/>
        <v>552</v>
      </c>
      <c r="X664" s="1">
        <v>5.27</v>
      </c>
      <c r="Y664" s="1">
        <v>7.11</v>
      </c>
      <c r="Z664" s="1">
        <v>73.14</v>
      </c>
      <c r="AA664" s="1">
        <v>0.1</v>
      </c>
      <c r="AB664" s="1">
        <v>0.15</v>
      </c>
      <c r="AC664" s="1">
        <v>-0.08</v>
      </c>
      <c r="AD664" s="1">
        <v>0.26</v>
      </c>
      <c r="AE664" s="1">
        <v>2.2599999999999998</v>
      </c>
      <c r="AF664" s="1">
        <v>0.18</v>
      </c>
      <c r="AG664" s="1">
        <v>0.12</v>
      </c>
      <c r="AH664" s="3">
        <f t="shared" si="74"/>
        <v>588</v>
      </c>
      <c r="AI664" s="1">
        <v>1.89</v>
      </c>
      <c r="AJ664" s="1" t="s">
        <v>50</v>
      </c>
      <c r="AK664" s="1">
        <v>2021</v>
      </c>
      <c r="AL664" s="3">
        <f>$H$1*H664+$J$1*J664+$T$1*T664+$AH$1*AH664</f>
        <v>644.19999999999993</v>
      </c>
      <c r="AM664" s="12">
        <f t="shared" si="76"/>
        <v>662</v>
      </c>
    </row>
    <row r="665" spans="1:39" x14ac:dyDescent="0.35">
      <c r="A665" s="1" t="s">
        <v>1640</v>
      </c>
      <c r="B665" s="1" t="s">
        <v>68</v>
      </c>
      <c r="C665" s="1" t="s">
        <v>1189</v>
      </c>
      <c r="D665" s="1" t="s">
        <v>397</v>
      </c>
      <c r="E665" s="1">
        <v>22</v>
      </c>
      <c r="F665" s="1">
        <v>1998</v>
      </c>
      <c r="G665" s="1">
        <v>36.07</v>
      </c>
      <c r="H665" s="3">
        <f t="shared" si="70"/>
        <v>11</v>
      </c>
      <c r="I665" s="1">
        <v>25.78</v>
      </c>
      <c r="J665" s="3">
        <f t="shared" si="71"/>
        <v>891</v>
      </c>
      <c r="K665" s="1">
        <v>36.479999999999997</v>
      </c>
      <c r="L665" s="1">
        <v>70.66</v>
      </c>
      <c r="M665" s="9">
        <f t="shared" si="75"/>
        <v>1033</v>
      </c>
      <c r="N665" s="1">
        <v>419.07</v>
      </c>
      <c r="O665" s="1">
        <v>140.26</v>
      </c>
      <c r="P665" s="1">
        <v>14.13</v>
      </c>
      <c r="Q665" s="1">
        <v>17.260000000000002</v>
      </c>
      <c r="R665" s="1">
        <v>82.03</v>
      </c>
      <c r="S665" s="1">
        <v>8.76</v>
      </c>
      <c r="T665" s="3">
        <f t="shared" si="72"/>
        <v>921</v>
      </c>
      <c r="U665" s="1">
        <v>12.05</v>
      </c>
      <c r="V665" s="1">
        <v>72.599999999999994</v>
      </c>
      <c r="W665" s="9">
        <f t="shared" si="73"/>
        <v>1064</v>
      </c>
      <c r="X665" s="1">
        <v>2.23</v>
      </c>
      <c r="Y665" s="1">
        <v>5</v>
      </c>
      <c r="Z665" s="1">
        <v>44.34</v>
      </c>
      <c r="AA665" s="1">
        <v>0.09</v>
      </c>
      <c r="AB665" s="1">
        <v>0.08</v>
      </c>
      <c r="AC665" s="1">
        <v>-0.1</v>
      </c>
      <c r="AD665" s="1">
        <v>0.91</v>
      </c>
      <c r="AE665" s="1">
        <v>1.91</v>
      </c>
      <c r="AF665" s="1">
        <v>0.95</v>
      </c>
      <c r="AG665" s="1">
        <v>0.33</v>
      </c>
      <c r="AH665" s="3">
        <f t="shared" si="74"/>
        <v>341</v>
      </c>
      <c r="AI665" s="1">
        <v>2.83</v>
      </c>
      <c r="AJ665" s="1" t="s">
        <v>28</v>
      </c>
      <c r="AK665" s="1">
        <v>2021</v>
      </c>
      <c r="AL665" s="3">
        <f>$H$1*H665+$J$1*J665+$T$1*T665+$AH$1*AH665</f>
        <v>645.5</v>
      </c>
      <c r="AM665" s="12">
        <f t="shared" si="76"/>
        <v>663</v>
      </c>
    </row>
    <row r="666" spans="1:39" x14ac:dyDescent="0.35">
      <c r="A666" s="1" t="s">
        <v>1641</v>
      </c>
      <c r="B666" s="1" t="s">
        <v>1642</v>
      </c>
      <c r="C666" s="1" t="s">
        <v>1203</v>
      </c>
      <c r="D666" s="1" t="s">
        <v>416</v>
      </c>
      <c r="E666" s="1">
        <v>32</v>
      </c>
      <c r="F666" s="1">
        <v>1987</v>
      </c>
      <c r="G666" s="1">
        <v>17.899999999999999</v>
      </c>
      <c r="H666" s="3">
        <f t="shared" si="70"/>
        <v>436</v>
      </c>
      <c r="I666" s="1">
        <v>39</v>
      </c>
      <c r="J666" s="3">
        <f t="shared" si="71"/>
        <v>555</v>
      </c>
      <c r="K666" s="1">
        <v>45.99</v>
      </c>
      <c r="L666" s="1">
        <v>85.27</v>
      </c>
      <c r="M666" s="9">
        <f t="shared" si="75"/>
        <v>282</v>
      </c>
      <c r="N666" s="1">
        <v>781</v>
      </c>
      <c r="O666" s="1">
        <v>230.29</v>
      </c>
      <c r="P666" s="1">
        <v>13.93</v>
      </c>
      <c r="Q666" s="1">
        <v>15.76</v>
      </c>
      <c r="R666" s="1">
        <v>88.64</v>
      </c>
      <c r="S666" s="1">
        <v>18.38</v>
      </c>
      <c r="T666" s="3">
        <f t="shared" si="72"/>
        <v>460</v>
      </c>
      <c r="U666" s="1">
        <v>20.55</v>
      </c>
      <c r="V666" s="1">
        <v>89.1</v>
      </c>
      <c r="W666" s="9">
        <f t="shared" si="73"/>
        <v>341</v>
      </c>
      <c r="X666" s="1">
        <v>6.31</v>
      </c>
      <c r="Y666" s="1">
        <v>8.31</v>
      </c>
      <c r="Z666" s="1">
        <v>75.94</v>
      </c>
      <c r="AA666" s="1">
        <v>0.1</v>
      </c>
      <c r="AB666" s="1">
        <v>0.06</v>
      </c>
      <c r="AC666" s="1">
        <v>7.0000000000000007E-2</v>
      </c>
      <c r="AD666" s="1">
        <v>0.12</v>
      </c>
      <c r="AE666" s="1">
        <v>2.5499999999999998</v>
      </c>
      <c r="AF666" s="1">
        <v>0.45</v>
      </c>
      <c r="AG666" s="1">
        <v>0</v>
      </c>
      <c r="AH666" s="3">
        <f t="shared" si="74"/>
        <v>976</v>
      </c>
      <c r="AI666" s="1">
        <v>3.5</v>
      </c>
      <c r="AJ666" s="1" t="s">
        <v>33</v>
      </c>
      <c r="AK666" s="1">
        <v>2021</v>
      </c>
      <c r="AL666" s="3">
        <f>$H$1*H666+$J$1*J666+$T$1*T666+$AH$1*AH666</f>
        <v>645.65000000000009</v>
      </c>
      <c r="AM666" s="12">
        <f t="shared" si="76"/>
        <v>664</v>
      </c>
    </row>
    <row r="667" spans="1:39" x14ac:dyDescent="0.35">
      <c r="A667" s="1" t="s">
        <v>784</v>
      </c>
      <c r="B667" s="1" t="s">
        <v>57</v>
      </c>
      <c r="C667" s="1" t="s">
        <v>1189</v>
      </c>
      <c r="D667" s="1" t="s">
        <v>276</v>
      </c>
      <c r="E667" s="1">
        <v>19</v>
      </c>
      <c r="F667" s="1">
        <v>2001</v>
      </c>
      <c r="G667" s="1">
        <v>0.41</v>
      </c>
      <c r="H667" s="3">
        <f t="shared" si="70"/>
        <v>1185</v>
      </c>
      <c r="I667" s="1">
        <v>49.98</v>
      </c>
      <c r="J667" s="3">
        <f t="shared" si="71"/>
        <v>362</v>
      </c>
      <c r="K667" s="1">
        <v>58.08</v>
      </c>
      <c r="L667" s="1">
        <v>86.23</v>
      </c>
      <c r="M667" s="9">
        <f t="shared" si="75"/>
        <v>242</v>
      </c>
      <c r="N667" s="1">
        <v>883.93</v>
      </c>
      <c r="O667" s="1">
        <v>189.95</v>
      </c>
      <c r="P667" s="1">
        <v>25.91</v>
      </c>
      <c r="Q667" s="1">
        <v>26</v>
      </c>
      <c r="R667" s="1">
        <v>99.92</v>
      </c>
      <c r="S667" s="1">
        <v>18.03</v>
      </c>
      <c r="T667" s="3">
        <f t="shared" si="72"/>
        <v>466</v>
      </c>
      <c r="U667" s="1">
        <v>20.09</v>
      </c>
      <c r="V667" s="1">
        <v>89.95</v>
      </c>
      <c r="W667" s="9">
        <f t="shared" si="73"/>
        <v>293</v>
      </c>
      <c r="X667" s="1">
        <v>6.06</v>
      </c>
      <c r="Y667" s="1">
        <v>11.91</v>
      </c>
      <c r="Z667" s="1">
        <v>49.96</v>
      </c>
      <c r="AA667" s="1">
        <v>-0.05</v>
      </c>
      <c r="AB667" s="1">
        <v>-0.01</v>
      </c>
      <c r="AC667" s="1">
        <v>-0.01</v>
      </c>
      <c r="AD667" s="1">
        <v>2.06</v>
      </c>
      <c r="AE667" s="1">
        <v>1.91</v>
      </c>
      <c r="AF667" s="1">
        <v>2.0699999999999998</v>
      </c>
      <c r="AG667" s="1">
        <v>0.01</v>
      </c>
      <c r="AH667" s="3">
        <f t="shared" si="74"/>
        <v>947</v>
      </c>
      <c r="AI667" s="1">
        <v>5.99</v>
      </c>
      <c r="AJ667" s="1" t="s">
        <v>33</v>
      </c>
      <c r="AK667" s="1">
        <v>2021</v>
      </c>
      <c r="AL667" s="3">
        <f>$H$1*H667+$J$1*J667+$T$1*T667+$AH$1*AH667</f>
        <v>645.79999999999995</v>
      </c>
      <c r="AM667" s="12">
        <f t="shared" si="76"/>
        <v>665</v>
      </c>
    </row>
    <row r="668" spans="1:39" x14ac:dyDescent="0.35">
      <c r="A668" s="1" t="s">
        <v>430</v>
      </c>
      <c r="B668" s="1" t="s">
        <v>68</v>
      </c>
      <c r="C668" s="1" t="s">
        <v>82</v>
      </c>
      <c r="D668" s="1" t="s">
        <v>125</v>
      </c>
      <c r="E668" s="1">
        <v>29</v>
      </c>
      <c r="F668" s="1">
        <v>1991</v>
      </c>
      <c r="G668" s="1">
        <v>14.35</v>
      </c>
      <c r="H668" s="3">
        <f t="shared" si="70"/>
        <v>561</v>
      </c>
      <c r="I668" s="1">
        <v>30.11</v>
      </c>
      <c r="J668" s="3">
        <f t="shared" si="71"/>
        <v>765</v>
      </c>
      <c r="K668" s="1">
        <v>40.17</v>
      </c>
      <c r="L668" s="1">
        <v>75.33</v>
      </c>
      <c r="M668" s="9">
        <f t="shared" si="75"/>
        <v>824</v>
      </c>
      <c r="N668" s="1">
        <v>532.16999999999996</v>
      </c>
      <c r="O668" s="1">
        <v>121.17</v>
      </c>
      <c r="P668" s="1">
        <v>14.7</v>
      </c>
      <c r="Q668" s="1">
        <v>17.57</v>
      </c>
      <c r="R668" s="1">
        <v>83.35</v>
      </c>
      <c r="S668" s="1">
        <v>11.25</v>
      </c>
      <c r="T668" s="3">
        <f t="shared" si="72"/>
        <v>770</v>
      </c>
      <c r="U668" s="1">
        <v>14.3</v>
      </c>
      <c r="V668" s="1">
        <v>78.5</v>
      </c>
      <c r="W668" s="9">
        <f t="shared" si="73"/>
        <v>876</v>
      </c>
      <c r="X668" s="1">
        <v>3.42</v>
      </c>
      <c r="Y668" s="1">
        <v>5.37</v>
      </c>
      <c r="Z668" s="1">
        <v>63.67</v>
      </c>
      <c r="AA668" s="1">
        <v>0.2</v>
      </c>
      <c r="AB668" s="1">
        <v>0.14000000000000001</v>
      </c>
      <c r="AC668" s="1">
        <v>-7.0000000000000007E-2</v>
      </c>
      <c r="AD668" s="1">
        <v>1.9</v>
      </c>
      <c r="AE668" s="1">
        <v>2.75</v>
      </c>
      <c r="AF668" s="1">
        <v>1.37</v>
      </c>
      <c r="AG668" s="1">
        <v>0.23</v>
      </c>
      <c r="AH668" s="3">
        <f t="shared" si="74"/>
        <v>433</v>
      </c>
      <c r="AI668" s="1">
        <v>4.08</v>
      </c>
      <c r="AJ668" s="1" t="s">
        <v>79</v>
      </c>
      <c r="AK668" s="1">
        <v>2021</v>
      </c>
      <c r="AL668" s="3">
        <f>$H$1*H668+$J$1*J668+$T$1*T668+$AH$1*AH668</f>
        <v>646.25</v>
      </c>
      <c r="AM668" s="12">
        <f t="shared" si="76"/>
        <v>666</v>
      </c>
    </row>
    <row r="669" spans="1:39" x14ac:dyDescent="0.35">
      <c r="A669" s="1" t="s">
        <v>798</v>
      </c>
      <c r="B669" s="1" t="s">
        <v>258</v>
      </c>
      <c r="C669" s="1" t="s">
        <v>1189</v>
      </c>
      <c r="D669" s="1" t="s">
        <v>83</v>
      </c>
      <c r="E669" s="1">
        <v>22</v>
      </c>
      <c r="F669" s="1">
        <v>1997</v>
      </c>
      <c r="G669" s="1">
        <v>1.61</v>
      </c>
      <c r="H669" s="3">
        <f t="shared" si="70"/>
        <v>1064</v>
      </c>
      <c r="I669" s="1">
        <v>47.17</v>
      </c>
      <c r="J669" s="3">
        <f t="shared" si="71"/>
        <v>400</v>
      </c>
      <c r="K669" s="1">
        <v>64.63</v>
      </c>
      <c r="L669" s="1">
        <v>72.66</v>
      </c>
      <c r="M669" s="9">
        <f t="shared" si="75"/>
        <v>967</v>
      </c>
      <c r="N669" s="1">
        <v>802.31</v>
      </c>
      <c r="O669" s="1">
        <v>227.54</v>
      </c>
      <c r="P669" s="1">
        <v>28.15</v>
      </c>
      <c r="Q669" s="1">
        <v>32.94</v>
      </c>
      <c r="R669" s="1">
        <v>85.61</v>
      </c>
      <c r="S669" s="1">
        <v>12.43</v>
      </c>
      <c r="T669" s="3">
        <f t="shared" si="72"/>
        <v>702</v>
      </c>
      <c r="U669" s="1">
        <v>14.14</v>
      </c>
      <c r="V669" s="1">
        <v>87.47</v>
      </c>
      <c r="W669" s="9">
        <f t="shared" si="73"/>
        <v>437</v>
      </c>
      <c r="X669" s="1">
        <v>5.79</v>
      </c>
      <c r="Y669" s="1">
        <v>15.31</v>
      </c>
      <c r="Z669" s="1">
        <v>38.549999999999997</v>
      </c>
      <c r="AA669" s="1">
        <v>0.61</v>
      </c>
      <c r="AB669" s="1">
        <v>0.3</v>
      </c>
      <c r="AC669" s="1">
        <v>0.28000000000000003</v>
      </c>
      <c r="AD669" s="1">
        <v>2.4</v>
      </c>
      <c r="AE669" s="1">
        <v>1.73</v>
      </c>
      <c r="AF669" s="1">
        <v>0.01</v>
      </c>
      <c r="AG669" s="1">
        <v>0.06</v>
      </c>
      <c r="AH669" s="3">
        <f t="shared" si="74"/>
        <v>753</v>
      </c>
      <c r="AI669" s="1">
        <v>2.94</v>
      </c>
      <c r="AJ669" s="1" t="s">
        <v>50</v>
      </c>
      <c r="AK669" s="1">
        <v>2021</v>
      </c>
      <c r="AL669" s="3">
        <f>$H$1*H669+$J$1*J669+$T$1*T669+$AH$1*AH669</f>
        <v>647.79999999999995</v>
      </c>
      <c r="AM669" s="12">
        <f t="shared" si="76"/>
        <v>667</v>
      </c>
    </row>
    <row r="670" spans="1:39" x14ac:dyDescent="0.35">
      <c r="A670" s="1" t="s">
        <v>1643</v>
      </c>
      <c r="B670" s="1" t="s">
        <v>205</v>
      </c>
      <c r="C670" s="1" t="s">
        <v>1189</v>
      </c>
      <c r="D670" s="1" t="s">
        <v>639</v>
      </c>
      <c r="E670" s="1">
        <v>26</v>
      </c>
      <c r="F670" s="1">
        <v>1994</v>
      </c>
      <c r="G670" s="1">
        <v>8.8699999999999992</v>
      </c>
      <c r="H670" s="3">
        <f t="shared" si="70"/>
        <v>747</v>
      </c>
      <c r="I670" s="1">
        <v>33.97</v>
      </c>
      <c r="J670" s="3">
        <f t="shared" si="71"/>
        <v>670</v>
      </c>
      <c r="K670" s="1">
        <v>38.35</v>
      </c>
      <c r="L670" s="1">
        <v>88.77</v>
      </c>
      <c r="M670" s="9">
        <f t="shared" si="75"/>
        <v>122</v>
      </c>
      <c r="N670" s="1">
        <v>637.49</v>
      </c>
      <c r="O670" s="1">
        <v>110.08</v>
      </c>
      <c r="P670" s="1">
        <v>13.68</v>
      </c>
      <c r="Q670" s="1">
        <v>15.12</v>
      </c>
      <c r="R670" s="1">
        <v>90.29</v>
      </c>
      <c r="S670" s="1">
        <v>15.32</v>
      </c>
      <c r="T670" s="3">
        <f t="shared" si="72"/>
        <v>571</v>
      </c>
      <c r="U670" s="1">
        <v>16.059999999999999</v>
      </c>
      <c r="V670" s="1">
        <v>95.8</v>
      </c>
      <c r="W670" s="9">
        <f t="shared" si="73"/>
        <v>68</v>
      </c>
      <c r="X670" s="1">
        <v>4.01</v>
      </c>
      <c r="Y670" s="1">
        <v>5.15</v>
      </c>
      <c r="Z670" s="1">
        <v>79.989999999999995</v>
      </c>
      <c r="AA670" s="1">
        <v>-0.09</v>
      </c>
      <c r="AB670" s="1">
        <v>-0.08</v>
      </c>
      <c r="AC670" s="1">
        <v>0.04</v>
      </c>
      <c r="AD670" s="1">
        <v>0.03</v>
      </c>
      <c r="AE670" s="1">
        <v>1.61</v>
      </c>
      <c r="AF670" s="1">
        <v>-0.06</v>
      </c>
      <c r="AG670" s="1">
        <v>0.09</v>
      </c>
      <c r="AH670" s="3">
        <f t="shared" si="74"/>
        <v>653</v>
      </c>
      <c r="AI670" s="1">
        <v>2.0099999999999998</v>
      </c>
      <c r="AJ670" s="1" t="s">
        <v>28</v>
      </c>
      <c r="AK670" s="1">
        <v>2021</v>
      </c>
      <c r="AL670" s="3">
        <f>$H$1*H670+$J$1*J670+$T$1*T670+$AH$1*AH670</f>
        <v>647.85</v>
      </c>
      <c r="AM670" s="12">
        <f t="shared" si="76"/>
        <v>668</v>
      </c>
    </row>
    <row r="671" spans="1:39" x14ac:dyDescent="0.35">
      <c r="A671" s="1" t="s">
        <v>1644</v>
      </c>
      <c r="B671" s="1" t="s">
        <v>77</v>
      </c>
      <c r="C671" s="1" t="s">
        <v>1207</v>
      </c>
      <c r="D671" s="1" t="s">
        <v>166</v>
      </c>
      <c r="E671" s="1">
        <v>31</v>
      </c>
      <c r="F671" s="1">
        <v>1988</v>
      </c>
      <c r="G671" s="1">
        <v>14.18</v>
      </c>
      <c r="H671" s="3">
        <f t="shared" si="70"/>
        <v>569</v>
      </c>
      <c r="I671" s="1">
        <v>30.75</v>
      </c>
      <c r="J671" s="3">
        <f t="shared" si="71"/>
        <v>749</v>
      </c>
      <c r="K671" s="1">
        <v>41.17</v>
      </c>
      <c r="L671" s="1">
        <v>74.739999999999995</v>
      </c>
      <c r="M671" s="9">
        <f t="shared" si="75"/>
        <v>858</v>
      </c>
      <c r="N671" s="1">
        <v>550.61</v>
      </c>
      <c r="O671" s="1">
        <v>209.81</v>
      </c>
      <c r="P671" s="1">
        <v>13.23</v>
      </c>
      <c r="Q671" s="1">
        <v>14.99</v>
      </c>
      <c r="R671" s="1">
        <v>88.22</v>
      </c>
      <c r="S671" s="1">
        <v>13.16</v>
      </c>
      <c r="T671" s="3">
        <f t="shared" si="72"/>
        <v>658</v>
      </c>
      <c r="U671" s="1">
        <v>15.71</v>
      </c>
      <c r="V671" s="1">
        <v>83.31</v>
      </c>
      <c r="W671" s="9">
        <f t="shared" si="73"/>
        <v>656</v>
      </c>
      <c r="X671" s="1">
        <v>3.49</v>
      </c>
      <c r="Y671" s="1">
        <v>8.26</v>
      </c>
      <c r="Z671" s="1">
        <v>40.99</v>
      </c>
      <c r="AA671" s="1">
        <v>0.09</v>
      </c>
      <c r="AB671" s="1">
        <v>0.05</v>
      </c>
      <c r="AC671" s="1">
        <v>0.01</v>
      </c>
      <c r="AD671" s="1">
        <v>0.46</v>
      </c>
      <c r="AE671" s="1">
        <v>2.4300000000000002</v>
      </c>
      <c r="AF671" s="1">
        <v>0.26</v>
      </c>
      <c r="AG671" s="1">
        <v>0.14000000000000001</v>
      </c>
      <c r="AH671" s="3">
        <f t="shared" si="74"/>
        <v>555</v>
      </c>
      <c r="AI671" s="1">
        <v>2.1</v>
      </c>
      <c r="AJ671" s="1" t="s">
        <v>79</v>
      </c>
      <c r="AK671" s="1">
        <v>2021</v>
      </c>
      <c r="AL671" s="3">
        <f>$H$1*H671+$J$1*J671+$T$1*T671+$AH$1*AH671</f>
        <v>650.04999999999995</v>
      </c>
      <c r="AM671" s="12">
        <f t="shared" si="76"/>
        <v>669</v>
      </c>
    </row>
    <row r="672" spans="1:39" x14ac:dyDescent="0.35">
      <c r="A672" s="1" t="s">
        <v>825</v>
      </c>
      <c r="B672" s="1" t="s">
        <v>81</v>
      </c>
      <c r="C672" s="1" t="s">
        <v>82</v>
      </c>
      <c r="D672" s="1" t="s">
        <v>156</v>
      </c>
      <c r="E672" s="1">
        <v>26</v>
      </c>
      <c r="F672" s="1">
        <v>1994</v>
      </c>
      <c r="G672" s="1">
        <v>21.57</v>
      </c>
      <c r="H672" s="3">
        <f t="shared" si="70"/>
        <v>324</v>
      </c>
      <c r="I672" s="1">
        <v>26.31</v>
      </c>
      <c r="J672" s="3">
        <f t="shared" si="71"/>
        <v>881</v>
      </c>
      <c r="K672" s="1">
        <v>35.520000000000003</v>
      </c>
      <c r="L672" s="1">
        <v>74.239999999999995</v>
      </c>
      <c r="M672" s="9">
        <f t="shared" si="75"/>
        <v>892</v>
      </c>
      <c r="N672" s="1">
        <v>458.14</v>
      </c>
      <c r="O672" s="1">
        <v>131.03</v>
      </c>
      <c r="P672" s="1">
        <v>11.89</v>
      </c>
      <c r="Q672" s="1">
        <v>15.17</v>
      </c>
      <c r="R672" s="1">
        <v>78.16</v>
      </c>
      <c r="S672" s="1">
        <v>10.6</v>
      </c>
      <c r="T672" s="3">
        <f t="shared" si="72"/>
        <v>800</v>
      </c>
      <c r="U672" s="1">
        <v>13.31</v>
      </c>
      <c r="V672" s="1">
        <v>79.03</v>
      </c>
      <c r="W672" s="9">
        <f t="shared" si="73"/>
        <v>851</v>
      </c>
      <c r="X672" s="1">
        <v>3.02</v>
      </c>
      <c r="Y672" s="1">
        <v>4.74</v>
      </c>
      <c r="Z672" s="1">
        <v>62.4</v>
      </c>
      <c r="AA672" s="1">
        <v>0.14000000000000001</v>
      </c>
      <c r="AB672" s="1">
        <v>0.25</v>
      </c>
      <c r="AC672" s="1">
        <v>-7.0000000000000007E-2</v>
      </c>
      <c r="AD672" s="1">
        <v>1.08</v>
      </c>
      <c r="AE672" s="1">
        <v>2.62</v>
      </c>
      <c r="AF672" s="1">
        <v>0.79</v>
      </c>
      <c r="AG672" s="1">
        <v>0.28999999999999998</v>
      </c>
      <c r="AH672" s="3">
        <f t="shared" si="74"/>
        <v>365</v>
      </c>
      <c r="AI672" s="1">
        <v>2.82</v>
      </c>
      <c r="AJ672" s="1" t="s">
        <v>50</v>
      </c>
      <c r="AK672" s="1">
        <v>2021</v>
      </c>
      <c r="AL672" s="3">
        <f>$H$1*H672+$J$1*J672+$T$1*T672+$AH$1*AH672</f>
        <v>650.25</v>
      </c>
      <c r="AM672" s="12">
        <f t="shared" si="76"/>
        <v>670</v>
      </c>
    </row>
    <row r="673" spans="1:39" x14ac:dyDescent="0.35">
      <c r="A673" s="1" t="s">
        <v>1645</v>
      </c>
      <c r="B673" s="1" t="s">
        <v>57</v>
      </c>
      <c r="C673" s="1" t="s">
        <v>1189</v>
      </c>
      <c r="D673" s="1" t="s">
        <v>201</v>
      </c>
      <c r="E673" s="1">
        <v>26</v>
      </c>
      <c r="F673" s="1">
        <v>1993</v>
      </c>
      <c r="G673" s="1">
        <v>29.28</v>
      </c>
      <c r="H673" s="3">
        <f t="shared" si="70"/>
        <v>98</v>
      </c>
      <c r="I673" s="1">
        <v>29.96</v>
      </c>
      <c r="J673" s="3">
        <f t="shared" si="71"/>
        <v>773</v>
      </c>
      <c r="K673" s="1">
        <v>39.229999999999997</v>
      </c>
      <c r="L673" s="1">
        <v>76.14</v>
      </c>
      <c r="M673" s="9">
        <f t="shared" si="75"/>
        <v>772</v>
      </c>
      <c r="N673" s="1">
        <v>512.02</v>
      </c>
      <c r="O673" s="1">
        <v>103.95</v>
      </c>
      <c r="P673" s="1">
        <v>14.31</v>
      </c>
      <c r="Q673" s="1">
        <v>17.68</v>
      </c>
      <c r="R673" s="1">
        <v>80.98</v>
      </c>
      <c r="S673" s="1">
        <v>11.6</v>
      </c>
      <c r="T673" s="3">
        <f t="shared" si="72"/>
        <v>750</v>
      </c>
      <c r="U673" s="1">
        <v>14.82</v>
      </c>
      <c r="V673" s="1">
        <v>78.62</v>
      </c>
      <c r="W673" s="9">
        <f t="shared" si="73"/>
        <v>871</v>
      </c>
      <c r="X673" s="1">
        <v>3.13</v>
      </c>
      <c r="Y673" s="1">
        <v>4.3600000000000003</v>
      </c>
      <c r="Z673" s="1">
        <v>69.19</v>
      </c>
      <c r="AA673" s="1">
        <v>-0.02</v>
      </c>
      <c r="AB673" s="1">
        <v>0.15</v>
      </c>
      <c r="AC673" s="1">
        <v>-0.05</v>
      </c>
      <c r="AD673" s="1">
        <v>1.2</v>
      </c>
      <c r="AE673" s="1">
        <v>2.2000000000000002</v>
      </c>
      <c r="AF673" s="1">
        <v>0.72</v>
      </c>
      <c r="AG673" s="1">
        <v>0.11</v>
      </c>
      <c r="AH673" s="3">
        <f t="shared" si="74"/>
        <v>612</v>
      </c>
      <c r="AI673" s="1">
        <v>2.4900000000000002</v>
      </c>
      <c r="AJ673" s="1" t="s">
        <v>33</v>
      </c>
      <c r="AK673" s="1">
        <v>2021</v>
      </c>
      <c r="AL673" s="3">
        <f>$H$1*H673+$J$1*J673+$T$1*T673+$AH$1*AH673</f>
        <v>651.44999999999993</v>
      </c>
      <c r="AM673" s="12">
        <f t="shared" si="76"/>
        <v>671</v>
      </c>
    </row>
    <row r="674" spans="1:39" x14ac:dyDescent="0.35">
      <c r="A674" s="1" t="s">
        <v>1646</v>
      </c>
      <c r="B674" s="1" t="s">
        <v>282</v>
      </c>
      <c r="C674" s="1" t="s">
        <v>1203</v>
      </c>
      <c r="D674" s="1" t="s">
        <v>397</v>
      </c>
      <c r="E674" s="1">
        <v>32</v>
      </c>
      <c r="F674" s="1">
        <v>1988</v>
      </c>
      <c r="G674" s="1">
        <v>25.84</v>
      </c>
      <c r="H674" s="3">
        <f t="shared" si="70"/>
        <v>194</v>
      </c>
      <c r="I674" s="1">
        <v>22.88</v>
      </c>
      <c r="J674" s="3">
        <f t="shared" si="71"/>
        <v>968</v>
      </c>
      <c r="K674" s="1">
        <v>35.020000000000003</v>
      </c>
      <c r="L674" s="1">
        <v>65.64</v>
      </c>
      <c r="M674" s="9">
        <f t="shared" si="75"/>
        <v>1183</v>
      </c>
      <c r="N674" s="1">
        <v>431.7</v>
      </c>
      <c r="O674" s="1">
        <v>182.82</v>
      </c>
      <c r="P674" s="1">
        <v>10.96</v>
      </c>
      <c r="Q674" s="1">
        <v>13.31</v>
      </c>
      <c r="R674" s="1">
        <v>81.709999999999994</v>
      </c>
      <c r="S674" s="1">
        <v>8.7200000000000006</v>
      </c>
      <c r="T674" s="3">
        <f t="shared" si="72"/>
        <v>926</v>
      </c>
      <c r="U674" s="1">
        <v>12.12</v>
      </c>
      <c r="V674" s="1">
        <v>71.36</v>
      </c>
      <c r="W674" s="9">
        <f t="shared" si="73"/>
        <v>1094</v>
      </c>
      <c r="X674" s="1">
        <v>3.05</v>
      </c>
      <c r="Y674" s="1">
        <v>8.0500000000000007</v>
      </c>
      <c r="Z674" s="1">
        <v>39.57</v>
      </c>
      <c r="AA674" s="1">
        <v>0.08</v>
      </c>
      <c r="AB674" s="1">
        <v>0.01</v>
      </c>
      <c r="AC674" s="1">
        <v>7.0000000000000007E-2</v>
      </c>
      <c r="AD674" s="1">
        <v>0.79</v>
      </c>
      <c r="AE674" s="1">
        <v>2.25</v>
      </c>
      <c r="AF674" s="1">
        <v>0.99</v>
      </c>
      <c r="AG674" s="1">
        <v>0.65</v>
      </c>
      <c r="AH674" s="3">
        <f t="shared" si="74"/>
        <v>210</v>
      </c>
      <c r="AI674" s="1">
        <v>2.11</v>
      </c>
      <c r="AJ674" s="1" t="s">
        <v>28</v>
      </c>
      <c r="AK674" s="1">
        <v>2021</v>
      </c>
      <c r="AL674" s="3">
        <f>$H$1*H674+$J$1*J674+$T$1*T674+$AH$1*AH674</f>
        <v>652.69999999999993</v>
      </c>
      <c r="AM674" s="12">
        <f t="shared" si="76"/>
        <v>672</v>
      </c>
    </row>
    <row r="675" spans="1:39" x14ac:dyDescent="0.35">
      <c r="A675" s="1" t="s">
        <v>1647</v>
      </c>
      <c r="B675" s="1" t="s">
        <v>183</v>
      </c>
      <c r="C675" s="1" t="s">
        <v>1189</v>
      </c>
      <c r="D675" s="1" t="s">
        <v>156</v>
      </c>
      <c r="E675" s="1">
        <v>22</v>
      </c>
      <c r="F675" s="1">
        <v>1997</v>
      </c>
      <c r="G675" s="1">
        <v>29.15</v>
      </c>
      <c r="H675" s="3">
        <f t="shared" si="70"/>
        <v>101</v>
      </c>
      <c r="I675" s="1">
        <v>33.82</v>
      </c>
      <c r="J675" s="3">
        <f t="shared" si="71"/>
        <v>678</v>
      </c>
      <c r="K675" s="1">
        <v>43.86</v>
      </c>
      <c r="L675" s="1">
        <v>77.16</v>
      </c>
      <c r="M675" s="9">
        <f t="shared" si="75"/>
        <v>725</v>
      </c>
      <c r="N675" s="1">
        <v>644.66</v>
      </c>
      <c r="O675" s="1">
        <v>166.85</v>
      </c>
      <c r="P675" s="1">
        <v>13.43</v>
      </c>
      <c r="Q675" s="1">
        <v>16.46</v>
      </c>
      <c r="R675" s="1">
        <v>80.8</v>
      </c>
      <c r="S675" s="1">
        <v>15.23</v>
      </c>
      <c r="T675" s="3">
        <f t="shared" si="72"/>
        <v>573</v>
      </c>
      <c r="U675" s="1">
        <v>18.059999999999999</v>
      </c>
      <c r="V675" s="1">
        <v>83.97</v>
      </c>
      <c r="W675" s="9">
        <f t="shared" si="73"/>
        <v>617</v>
      </c>
      <c r="X675" s="1">
        <v>4.8</v>
      </c>
      <c r="Y675" s="1">
        <v>7.61</v>
      </c>
      <c r="Z675" s="1">
        <v>62.33</v>
      </c>
      <c r="AA675" s="1">
        <v>0.06</v>
      </c>
      <c r="AB675" s="1">
        <v>0.15</v>
      </c>
      <c r="AC675" s="1">
        <v>-0.04</v>
      </c>
      <c r="AD675" s="1">
        <v>0.82</v>
      </c>
      <c r="AE675" s="1">
        <v>3.8</v>
      </c>
      <c r="AF675" s="1">
        <v>0.85</v>
      </c>
      <c r="AG675" s="1">
        <v>0.03</v>
      </c>
      <c r="AH675" s="3">
        <f t="shared" si="74"/>
        <v>877</v>
      </c>
      <c r="AI675" s="1">
        <v>3.82</v>
      </c>
      <c r="AJ675" s="1" t="s">
        <v>50</v>
      </c>
      <c r="AK675" s="1">
        <v>2021</v>
      </c>
      <c r="AL675" s="3">
        <f>$H$1*H675+$J$1*J675+$T$1*T675+$AH$1*AH675</f>
        <v>653.75</v>
      </c>
      <c r="AM675" s="12">
        <f t="shared" si="76"/>
        <v>673</v>
      </c>
    </row>
    <row r="676" spans="1:39" x14ac:dyDescent="0.35">
      <c r="A676" s="1" t="s">
        <v>1648</v>
      </c>
      <c r="B676" s="1" t="s">
        <v>363</v>
      </c>
      <c r="C676" s="1" t="s">
        <v>1189</v>
      </c>
      <c r="D676" s="1" t="s">
        <v>346</v>
      </c>
      <c r="E676" s="1">
        <v>29</v>
      </c>
      <c r="F676" s="1">
        <v>1990</v>
      </c>
      <c r="G676" s="1">
        <v>9.17</v>
      </c>
      <c r="H676" s="3">
        <f t="shared" si="70"/>
        <v>731</v>
      </c>
      <c r="I676" s="1">
        <v>27.86</v>
      </c>
      <c r="J676" s="3">
        <f t="shared" si="71"/>
        <v>828</v>
      </c>
      <c r="K676" s="1">
        <v>36.119999999999997</v>
      </c>
      <c r="L676" s="1">
        <v>77.28</v>
      </c>
      <c r="M676" s="9">
        <f t="shared" si="75"/>
        <v>719</v>
      </c>
      <c r="N676" s="1">
        <v>587.03</v>
      </c>
      <c r="O676" s="1">
        <v>143.41</v>
      </c>
      <c r="P676" s="1">
        <v>9.2799999999999994</v>
      </c>
      <c r="Q676" s="1">
        <v>10.96</v>
      </c>
      <c r="R676" s="1">
        <v>84.08</v>
      </c>
      <c r="S676" s="1">
        <v>12.74</v>
      </c>
      <c r="T676" s="3">
        <f t="shared" si="72"/>
        <v>682</v>
      </c>
      <c r="U676" s="1">
        <v>15.15</v>
      </c>
      <c r="V676" s="1">
        <v>84.72</v>
      </c>
      <c r="W676" s="9">
        <f t="shared" si="73"/>
        <v>579</v>
      </c>
      <c r="X676" s="1">
        <v>5.34</v>
      </c>
      <c r="Y676" s="1">
        <v>8.68</v>
      </c>
      <c r="Z676" s="1">
        <v>61.97</v>
      </c>
      <c r="AA676" s="1">
        <v>0.05</v>
      </c>
      <c r="AB676" s="1">
        <v>0.04</v>
      </c>
      <c r="AC676" s="1">
        <v>0.02</v>
      </c>
      <c r="AD676" s="1">
        <v>0.64</v>
      </c>
      <c r="AE676" s="1">
        <v>2.92</v>
      </c>
      <c r="AF676" s="1">
        <v>0.44</v>
      </c>
      <c r="AG676" s="1">
        <v>0.26</v>
      </c>
      <c r="AH676" s="3">
        <f t="shared" si="74"/>
        <v>402</v>
      </c>
      <c r="AI676" s="1">
        <v>2.57</v>
      </c>
      <c r="AJ676" s="1" t="s">
        <v>46</v>
      </c>
      <c r="AK676" s="1">
        <v>2021</v>
      </c>
      <c r="AL676" s="3">
        <f>$H$1*H676+$J$1*J676+$T$1*T676+$AH$1*AH676</f>
        <v>654</v>
      </c>
      <c r="AM676" s="12">
        <f t="shared" si="76"/>
        <v>674</v>
      </c>
    </row>
    <row r="677" spans="1:39" x14ac:dyDescent="0.35">
      <c r="A677" s="1" t="s">
        <v>972</v>
      </c>
      <c r="B677" s="1" t="s">
        <v>57</v>
      </c>
      <c r="C677" s="1" t="s">
        <v>82</v>
      </c>
      <c r="D677" s="1" t="s">
        <v>133</v>
      </c>
      <c r="E677" s="1">
        <v>18</v>
      </c>
      <c r="F677" s="1">
        <v>2002</v>
      </c>
      <c r="G677" s="1">
        <v>2.72</v>
      </c>
      <c r="H677" s="3">
        <f t="shared" si="70"/>
        <v>1005</v>
      </c>
      <c r="I677" s="1">
        <v>30.3</v>
      </c>
      <c r="J677" s="3">
        <f t="shared" si="71"/>
        <v>760</v>
      </c>
      <c r="K677" s="1">
        <v>40.65</v>
      </c>
      <c r="L677" s="1">
        <v>74.58</v>
      </c>
      <c r="M677" s="9">
        <f t="shared" si="75"/>
        <v>872</v>
      </c>
      <c r="N677" s="1">
        <v>516.29999999999995</v>
      </c>
      <c r="O677" s="1">
        <v>126.91</v>
      </c>
      <c r="P677" s="1">
        <v>14.15</v>
      </c>
      <c r="Q677" s="1">
        <v>15.85</v>
      </c>
      <c r="R677" s="1">
        <v>88.39</v>
      </c>
      <c r="S677" s="1">
        <v>12.28</v>
      </c>
      <c r="T677" s="3">
        <f t="shared" si="72"/>
        <v>713</v>
      </c>
      <c r="U677" s="1">
        <v>16.239999999999998</v>
      </c>
      <c r="V677" s="1">
        <v>75.09</v>
      </c>
      <c r="W677" s="9">
        <f t="shared" si="73"/>
        <v>994</v>
      </c>
      <c r="X677" s="1">
        <v>3.43</v>
      </c>
      <c r="Y677" s="1">
        <v>6.66</v>
      </c>
      <c r="Z677" s="1">
        <v>49.94</v>
      </c>
      <c r="AA677" s="1">
        <v>-0.04</v>
      </c>
      <c r="AB677" s="1">
        <v>0.06</v>
      </c>
      <c r="AC677" s="1">
        <v>0.04</v>
      </c>
      <c r="AD677" s="1">
        <v>1.1200000000000001</v>
      </c>
      <c r="AE677" s="1">
        <v>3.03</v>
      </c>
      <c r="AF677" s="1">
        <v>0.36</v>
      </c>
      <c r="AG677" s="1">
        <v>0.28999999999999998</v>
      </c>
      <c r="AH677" s="3">
        <f t="shared" si="74"/>
        <v>365</v>
      </c>
      <c r="AI677" s="1">
        <v>3.41</v>
      </c>
      <c r="AJ677" s="1" t="s">
        <v>33</v>
      </c>
      <c r="AK677" s="1">
        <v>2021</v>
      </c>
      <c r="AL677" s="3">
        <f>$H$1*H677+$J$1*J677+$T$1*T677+$AH$1*AH677</f>
        <v>654.25</v>
      </c>
      <c r="AM677" s="12">
        <f t="shared" si="76"/>
        <v>675</v>
      </c>
    </row>
    <row r="678" spans="1:39" x14ac:dyDescent="0.35">
      <c r="A678" s="1" t="s">
        <v>579</v>
      </c>
      <c r="B678" s="1" t="s">
        <v>81</v>
      </c>
      <c r="C678" s="1" t="s">
        <v>82</v>
      </c>
      <c r="D678" s="1" t="s">
        <v>85</v>
      </c>
      <c r="E678" s="1">
        <v>26</v>
      </c>
      <c r="F678" s="1">
        <v>1993</v>
      </c>
      <c r="G678" s="1">
        <v>15.49</v>
      </c>
      <c r="H678" s="3">
        <f t="shared" si="70"/>
        <v>521</v>
      </c>
      <c r="I678" s="1">
        <v>33.200000000000003</v>
      </c>
      <c r="J678" s="3">
        <f t="shared" si="71"/>
        <v>692</v>
      </c>
      <c r="K678" s="1">
        <v>44.4</v>
      </c>
      <c r="L678" s="1">
        <v>74.47</v>
      </c>
      <c r="M678" s="9">
        <f t="shared" si="75"/>
        <v>879</v>
      </c>
      <c r="N678" s="1">
        <v>556.57000000000005</v>
      </c>
      <c r="O678" s="1">
        <v>203.53</v>
      </c>
      <c r="P678" s="1">
        <v>18.54</v>
      </c>
      <c r="Q678" s="1">
        <v>21.54</v>
      </c>
      <c r="R678" s="1">
        <v>85.7</v>
      </c>
      <c r="S678" s="1">
        <v>9.98</v>
      </c>
      <c r="T678" s="3">
        <f t="shared" si="72"/>
        <v>851</v>
      </c>
      <c r="U678" s="1">
        <v>13.75</v>
      </c>
      <c r="V678" s="1">
        <v>72.69</v>
      </c>
      <c r="W678" s="9">
        <f t="shared" si="73"/>
        <v>1062</v>
      </c>
      <c r="X678" s="1">
        <v>3.87</v>
      </c>
      <c r="Y678" s="1">
        <v>6.14</v>
      </c>
      <c r="Z678" s="1">
        <v>61.41</v>
      </c>
      <c r="AA678" s="1">
        <v>0.26</v>
      </c>
      <c r="AB678" s="1">
        <v>0.12</v>
      </c>
      <c r="AC678" s="1">
        <v>7.0000000000000007E-2</v>
      </c>
      <c r="AD678" s="1">
        <v>1.45</v>
      </c>
      <c r="AE678" s="1">
        <v>3.91</v>
      </c>
      <c r="AF678" s="1">
        <v>1.78</v>
      </c>
      <c r="AG678" s="1">
        <v>0.18</v>
      </c>
      <c r="AH678" s="3">
        <f t="shared" si="74"/>
        <v>494</v>
      </c>
      <c r="AI678" s="1">
        <v>6.38</v>
      </c>
      <c r="AJ678" s="1" t="s">
        <v>50</v>
      </c>
      <c r="AK678" s="1">
        <v>2021</v>
      </c>
      <c r="AL678" s="3">
        <f>$H$1*H678+$J$1*J678+$T$1*T678+$AH$1*AH678</f>
        <v>655.25</v>
      </c>
      <c r="AM678" s="12">
        <f t="shared" si="76"/>
        <v>676</v>
      </c>
    </row>
    <row r="679" spans="1:39" x14ac:dyDescent="0.35">
      <c r="A679" s="1" t="s">
        <v>1649</v>
      </c>
      <c r="B679" s="1" t="s">
        <v>35</v>
      </c>
      <c r="C679" s="1" t="s">
        <v>1189</v>
      </c>
      <c r="D679" s="1" t="s">
        <v>94</v>
      </c>
      <c r="E679" s="1">
        <v>20</v>
      </c>
      <c r="F679" s="1">
        <v>1999</v>
      </c>
      <c r="G679" s="1">
        <v>2.68</v>
      </c>
      <c r="H679" s="3">
        <f t="shared" si="70"/>
        <v>1007</v>
      </c>
      <c r="I679" s="1">
        <v>51.05</v>
      </c>
      <c r="J679" s="3">
        <f t="shared" si="71"/>
        <v>347</v>
      </c>
      <c r="K679" s="1">
        <v>59.64</v>
      </c>
      <c r="L679" s="1">
        <v>85.68</v>
      </c>
      <c r="M679" s="9">
        <f t="shared" si="75"/>
        <v>265</v>
      </c>
      <c r="N679" s="1">
        <v>994.73</v>
      </c>
      <c r="O679" s="1">
        <v>228.16</v>
      </c>
      <c r="P679" s="1">
        <v>15.83</v>
      </c>
      <c r="Q679" s="1">
        <v>17.89</v>
      </c>
      <c r="R679" s="1">
        <v>89.55</v>
      </c>
      <c r="S679" s="1">
        <v>27.5</v>
      </c>
      <c r="T679" s="3">
        <f t="shared" si="72"/>
        <v>254</v>
      </c>
      <c r="U679" s="1">
        <v>29.69</v>
      </c>
      <c r="V679" s="1">
        <v>92.56</v>
      </c>
      <c r="W679" s="9">
        <f t="shared" si="73"/>
        <v>144</v>
      </c>
      <c r="X679" s="1">
        <v>6.33</v>
      </c>
      <c r="Y679" s="1">
        <v>9.1999999999999993</v>
      </c>
      <c r="Z679" s="1">
        <v>67.989999999999995</v>
      </c>
      <c r="AA679" s="1">
        <v>-0.04</v>
      </c>
      <c r="AB679" s="1">
        <v>0.09</v>
      </c>
      <c r="AC679" s="1">
        <v>-0.08</v>
      </c>
      <c r="AD679" s="1">
        <v>1.1399999999999999</v>
      </c>
      <c r="AE679" s="1">
        <v>7.06</v>
      </c>
      <c r="AF679" s="1">
        <v>1.48</v>
      </c>
      <c r="AG679" s="1">
        <v>-0.08</v>
      </c>
      <c r="AH679" s="3">
        <f t="shared" si="74"/>
        <v>1232</v>
      </c>
      <c r="AI679" s="1">
        <v>4.1500000000000004</v>
      </c>
      <c r="AJ679" s="1" t="s">
        <v>33</v>
      </c>
      <c r="AK679" s="1">
        <v>2021</v>
      </c>
      <c r="AL679" s="3">
        <f>$H$1*H679+$J$1*J679+$T$1*T679+$AH$1*AH679</f>
        <v>655.25</v>
      </c>
      <c r="AM679" s="12">
        <f t="shared" si="76"/>
        <v>676</v>
      </c>
    </row>
    <row r="680" spans="1:39" x14ac:dyDescent="0.35">
      <c r="A680" s="1" t="s">
        <v>1650</v>
      </c>
      <c r="B680" s="1" t="s">
        <v>30</v>
      </c>
      <c r="C680" s="1" t="s">
        <v>1207</v>
      </c>
      <c r="D680" s="1" t="s">
        <v>49</v>
      </c>
      <c r="E680" s="1">
        <v>18</v>
      </c>
      <c r="F680" s="1">
        <v>2002</v>
      </c>
      <c r="G680" s="1">
        <v>3.07</v>
      </c>
      <c r="H680" s="3">
        <f t="shared" si="70"/>
        <v>984</v>
      </c>
      <c r="I680" s="1">
        <v>46.85</v>
      </c>
      <c r="J680" s="3">
        <f t="shared" si="71"/>
        <v>405</v>
      </c>
      <c r="K680" s="1">
        <v>54.19</v>
      </c>
      <c r="L680" s="1">
        <v>86.36</v>
      </c>
      <c r="M680" s="9">
        <f t="shared" si="75"/>
        <v>234</v>
      </c>
      <c r="N680" s="1">
        <v>937.41</v>
      </c>
      <c r="O680" s="1">
        <v>290.36</v>
      </c>
      <c r="P680" s="1">
        <v>21.3</v>
      </c>
      <c r="Q680" s="1">
        <v>23.55</v>
      </c>
      <c r="R680" s="1">
        <v>90.45</v>
      </c>
      <c r="S680" s="1">
        <v>17.39</v>
      </c>
      <c r="T680" s="3">
        <f t="shared" si="72"/>
        <v>490</v>
      </c>
      <c r="U680" s="1">
        <v>19.78</v>
      </c>
      <c r="V680" s="1">
        <v>88.57</v>
      </c>
      <c r="W680" s="9">
        <f t="shared" si="73"/>
        <v>374</v>
      </c>
      <c r="X680" s="1">
        <v>7.83</v>
      </c>
      <c r="Y680" s="1">
        <v>9.33</v>
      </c>
      <c r="Z680" s="1">
        <v>82.87</v>
      </c>
      <c r="AA680" s="1">
        <v>0.31</v>
      </c>
      <c r="AB680" s="1">
        <v>0.09</v>
      </c>
      <c r="AC680" s="1">
        <v>0.35</v>
      </c>
      <c r="AD680" s="1">
        <v>1.32</v>
      </c>
      <c r="AE680" s="1">
        <v>3.58</v>
      </c>
      <c r="AF680" s="1">
        <v>0.56999999999999995</v>
      </c>
      <c r="AG680" s="1">
        <v>0</v>
      </c>
      <c r="AH680" s="3">
        <f t="shared" si="74"/>
        <v>976</v>
      </c>
      <c r="AI680" s="1">
        <v>5.25</v>
      </c>
      <c r="AJ680" s="1" t="s">
        <v>50</v>
      </c>
      <c r="AK680" s="1">
        <v>2021</v>
      </c>
      <c r="AL680" s="3">
        <f>$H$1*H680+$J$1*J680+$T$1*T680+$AH$1*AH680</f>
        <v>655.45</v>
      </c>
      <c r="AM680" s="12">
        <f t="shared" si="76"/>
        <v>678</v>
      </c>
    </row>
    <row r="681" spans="1:39" x14ac:dyDescent="0.35">
      <c r="A681" s="1" t="s">
        <v>1651</v>
      </c>
      <c r="B681" s="1" t="s">
        <v>264</v>
      </c>
      <c r="C681" s="1" t="s">
        <v>1189</v>
      </c>
      <c r="D681" s="1" t="s">
        <v>412</v>
      </c>
      <c r="E681" s="1">
        <v>21</v>
      </c>
      <c r="F681" s="1">
        <v>1999</v>
      </c>
      <c r="G681" s="1">
        <v>26.49</v>
      </c>
      <c r="H681" s="3">
        <f t="shared" si="70"/>
        <v>184</v>
      </c>
      <c r="I681" s="1">
        <v>39.32</v>
      </c>
      <c r="J681" s="3">
        <f t="shared" si="71"/>
        <v>548</v>
      </c>
      <c r="K681" s="1">
        <v>50.09</v>
      </c>
      <c r="L681" s="1">
        <v>78.5</v>
      </c>
      <c r="M681" s="9">
        <f t="shared" si="75"/>
        <v>649</v>
      </c>
      <c r="N681" s="1">
        <v>725.79</v>
      </c>
      <c r="O681" s="1">
        <v>199.47</v>
      </c>
      <c r="P681" s="1">
        <v>17.89</v>
      </c>
      <c r="Q681" s="1">
        <v>19.96</v>
      </c>
      <c r="R681" s="1">
        <v>89.21</v>
      </c>
      <c r="S681" s="1">
        <v>14.11</v>
      </c>
      <c r="T681" s="3">
        <f t="shared" si="72"/>
        <v>613</v>
      </c>
      <c r="U681" s="1">
        <v>16.73</v>
      </c>
      <c r="V681" s="1">
        <v>84.54</v>
      </c>
      <c r="W681" s="9">
        <f t="shared" si="73"/>
        <v>589</v>
      </c>
      <c r="X681" s="1">
        <v>5.83</v>
      </c>
      <c r="Y681" s="1">
        <v>10.93</v>
      </c>
      <c r="Z681" s="1">
        <v>52.96</v>
      </c>
      <c r="AA681" s="1">
        <v>0.05</v>
      </c>
      <c r="AB681" s="1">
        <v>0.09</v>
      </c>
      <c r="AC681" s="1">
        <v>-7.0000000000000007E-2</v>
      </c>
      <c r="AD681" s="1">
        <v>0.88</v>
      </c>
      <c r="AE681" s="1">
        <v>4.42</v>
      </c>
      <c r="AF681" s="1">
        <v>0.4</v>
      </c>
      <c r="AG681" s="1">
        <v>0</v>
      </c>
      <c r="AH681" s="3">
        <f t="shared" si="74"/>
        <v>976</v>
      </c>
      <c r="AI681" s="1">
        <v>3.9</v>
      </c>
      <c r="AJ681" s="1" t="s">
        <v>33</v>
      </c>
      <c r="AK681" s="1">
        <v>2021</v>
      </c>
      <c r="AL681" s="3">
        <f>$H$1*H681+$J$1*J681+$T$1*T681+$AH$1*AH681</f>
        <v>656.25</v>
      </c>
      <c r="AM681" s="12">
        <f t="shared" si="76"/>
        <v>679</v>
      </c>
    </row>
    <row r="682" spans="1:39" x14ac:dyDescent="0.35">
      <c r="A682" s="1" t="s">
        <v>863</v>
      </c>
      <c r="B682" s="1" t="s">
        <v>68</v>
      </c>
      <c r="C682" s="1" t="s">
        <v>82</v>
      </c>
      <c r="D682" s="1" t="s">
        <v>506</v>
      </c>
      <c r="E682" s="1">
        <v>25</v>
      </c>
      <c r="F682" s="1">
        <v>1995</v>
      </c>
      <c r="G682" s="1">
        <v>10.84</v>
      </c>
      <c r="H682" s="3">
        <f t="shared" si="70"/>
        <v>679</v>
      </c>
      <c r="I682" s="1">
        <v>26.96</v>
      </c>
      <c r="J682" s="3">
        <f t="shared" si="71"/>
        <v>857</v>
      </c>
      <c r="K682" s="1">
        <v>36.28</v>
      </c>
      <c r="L682" s="1">
        <v>74.7</v>
      </c>
      <c r="M682" s="9">
        <f t="shared" si="75"/>
        <v>860</v>
      </c>
      <c r="N682" s="1">
        <v>463.13</v>
      </c>
      <c r="O682" s="1">
        <v>167.12</v>
      </c>
      <c r="P682" s="1">
        <v>14.19</v>
      </c>
      <c r="Q682" s="1">
        <v>17.170000000000002</v>
      </c>
      <c r="R682" s="1">
        <v>82.64</v>
      </c>
      <c r="S682" s="1">
        <v>9.14</v>
      </c>
      <c r="T682" s="3">
        <f t="shared" si="72"/>
        <v>901</v>
      </c>
      <c r="U682" s="1">
        <v>11.63</v>
      </c>
      <c r="V682" s="1">
        <v>77.739999999999995</v>
      </c>
      <c r="W682" s="9">
        <f t="shared" si="73"/>
        <v>908</v>
      </c>
      <c r="X682" s="1">
        <v>3.07</v>
      </c>
      <c r="Y682" s="1">
        <v>5.0599999999999996</v>
      </c>
      <c r="Z682" s="1">
        <v>60.04</v>
      </c>
      <c r="AA682" s="1">
        <v>-0.03</v>
      </c>
      <c r="AB682" s="1">
        <v>0.21</v>
      </c>
      <c r="AC682" s="1">
        <v>-0.13</v>
      </c>
      <c r="AD682" s="1">
        <v>1.1299999999999999</v>
      </c>
      <c r="AE682" s="1">
        <v>2.6</v>
      </c>
      <c r="AF682" s="1">
        <v>1.49</v>
      </c>
      <c r="AG682" s="1">
        <v>0.64</v>
      </c>
      <c r="AH682" s="3">
        <f t="shared" si="74"/>
        <v>212</v>
      </c>
      <c r="AI682" s="1">
        <v>4.66</v>
      </c>
      <c r="AJ682" s="1" t="s">
        <v>28</v>
      </c>
      <c r="AK682" s="1">
        <v>2021</v>
      </c>
      <c r="AL682" s="3">
        <f>$H$1*H682+$J$1*J682+$T$1*T682+$AH$1*AH682</f>
        <v>656.7</v>
      </c>
      <c r="AM682" s="12">
        <f t="shared" si="76"/>
        <v>680</v>
      </c>
    </row>
    <row r="683" spans="1:39" x14ac:dyDescent="0.35">
      <c r="A683" s="1" t="s">
        <v>466</v>
      </c>
      <c r="B683" s="1" t="s">
        <v>467</v>
      </c>
      <c r="C683" s="1" t="s">
        <v>26</v>
      </c>
      <c r="D683" s="1" t="s">
        <v>201</v>
      </c>
      <c r="E683" s="1">
        <v>23</v>
      </c>
      <c r="F683" s="1">
        <v>1996</v>
      </c>
      <c r="G683" s="1">
        <v>4.84</v>
      </c>
      <c r="H683" s="3">
        <f t="shared" si="70"/>
        <v>905</v>
      </c>
      <c r="I683" s="1">
        <v>29.68</v>
      </c>
      <c r="J683" s="3">
        <f t="shared" si="71"/>
        <v>783</v>
      </c>
      <c r="K683" s="1">
        <v>38.89</v>
      </c>
      <c r="L683" s="1">
        <v>76.34</v>
      </c>
      <c r="M683" s="9">
        <f t="shared" si="75"/>
        <v>765</v>
      </c>
      <c r="N683" s="1">
        <v>501.87</v>
      </c>
      <c r="O683" s="1">
        <v>109.03</v>
      </c>
      <c r="P683" s="1">
        <v>16.07</v>
      </c>
      <c r="Q683" s="1">
        <v>19.2</v>
      </c>
      <c r="R683" s="1">
        <v>83.61</v>
      </c>
      <c r="S683" s="1">
        <v>10.5</v>
      </c>
      <c r="T683" s="3">
        <f t="shared" si="72"/>
        <v>809</v>
      </c>
      <c r="U683" s="1">
        <v>12</v>
      </c>
      <c r="V683" s="1">
        <v>86.12</v>
      </c>
      <c r="W683" s="9">
        <f t="shared" si="73"/>
        <v>502</v>
      </c>
      <c r="X683" s="1">
        <v>2.0699999999999998</v>
      </c>
      <c r="Y683" s="1">
        <v>4.84</v>
      </c>
      <c r="Z683" s="1">
        <v>43.55</v>
      </c>
      <c r="AA683" s="1">
        <v>-0.05</v>
      </c>
      <c r="AB683" s="1">
        <v>7.0000000000000007E-2</v>
      </c>
      <c r="AC683" s="1">
        <v>-0.04</v>
      </c>
      <c r="AD683" s="1">
        <v>0.48</v>
      </c>
      <c r="AE683" s="1">
        <v>2.06</v>
      </c>
      <c r="AF683" s="1">
        <v>1.21</v>
      </c>
      <c r="AG683" s="1">
        <v>0.39</v>
      </c>
      <c r="AH683" s="3">
        <f t="shared" si="74"/>
        <v>300</v>
      </c>
      <c r="AI683" s="1">
        <v>3.63</v>
      </c>
      <c r="AJ683" s="1" t="s">
        <v>33</v>
      </c>
      <c r="AK683" s="1">
        <v>2021</v>
      </c>
      <c r="AL683" s="3">
        <f>$H$1*H683+$J$1*J683+$T$1*T683+$AH$1*AH683</f>
        <v>656.8</v>
      </c>
      <c r="AM683" s="12">
        <f t="shared" si="76"/>
        <v>681</v>
      </c>
    </row>
    <row r="684" spans="1:39" x14ac:dyDescent="0.35">
      <c r="A684" s="1" t="s">
        <v>780</v>
      </c>
      <c r="B684" s="1" t="s">
        <v>101</v>
      </c>
      <c r="C684" s="1" t="s">
        <v>26</v>
      </c>
      <c r="D684" s="1" t="s">
        <v>45</v>
      </c>
      <c r="E684" s="1">
        <v>27</v>
      </c>
      <c r="F684" s="1">
        <v>1992</v>
      </c>
      <c r="G684" s="1">
        <v>15.65</v>
      </c>
      <c r="H684" s="3">
        <f t="shared" si="70"/>
        <v>512</v>
      </c>
      <c r="I684" s="1">
        <v>28.58</v>
      </c>
      <c r="J684" s="3">
        <f t="shared" si="71"/>
        <v>812</v>
      </c>
      <c r="K684" s="1">
        <v>38.119999999999997</v>
      </c>
      <c r="L684" s="1">
        <v>74.61</v>
      </c>
      <c r="M684" s="9">
        <f t="shared" si="75"/>
        <v>866</v>
      </c>
      <c r="N684" s="1">
        <v>435.7</v>
      </c>
      <c r="O684" s="1">
        <v>108</v>
      </c>
      <c r="P684" s="1">
        <v>16.190000000000001</v>
      </c>
      <c r="Q684" s="1">
        <v>19.649999999999999</v>
      </c>
      <c r="R684" s="1">
        <v>81.91</v>
      </c>
      <c r="S684" s="1">
        <v>10.09</v>
      </c>
      <c r="T684" s="3">
        <f t="shared" si="72"/>
        <v>829</v>
      </c>
      <c r="U684" s="1">
        <v>12.32</v>
      </c>
      <c r="V684" s="1">
        <v>82.05</v>
      </c>
      <c r="W684" s="9">
        <f t="shared" si="73"/>
        <v>718</v>
      </c>
      <c r="X684" s="1">
        <v>1.53</v>
      </c>
      <c r="Y684" s="1">
        <v>3.59</v>
      </c>
      <c r="Z684" s="1">
        <v>39.74</v>
      </c>
      <c r="AA684" s="1">
        <v>0.31</v>
      </c>
      <c r="AB684" s="1">
        <v>7.0000000000000007E-2</v>
      </c>
      <c r="AC684" s="1">
        <v>0.08</v>
      </c>
      <c r="AD684" s="1">
        <v>1.03</v>
      </c>
      <c r="AE684" s="1">
        <v>2.0099999999999998</v>
      </c>
      <c r="AF684" s="1">
        <v>0.8</v>
      </c>
      <c r="AG684" s="1">
        <v>0.28000000000000003</v>
      </c>
      <c r="AH684" s="3">
        <f t="shared" si="74"/>
        <v>381</v>
      </c>
      <c r="AI684" s="1">
        <v>3.08</v>
      </c>
      <c r="AJ684" s="1" t="s">
        <v>46</v>
      </c>
      <c r="AK684" s="1">
        <v>2021</v>
      </c>
      <c r="AL684" s="3">
        <f>$H$1*H684+$J$1*J684+$T$1*T684+$AH$1*AH684</f>
        <v>656.94999999999993</v>
      </c>
      <c r="AM684" s="12">
        <f t="shared" si="76"/>
        <v>682</v>
      </c>
    </row>
    <row r="685" spans="1:39" x14ac:dyDescent="0.35">
      <c r="A685" s="1" t="s">
        <v>1652</v>
      </c>
      <c r="B685" s="1" t="s">
        <v>101</v>
      </c>
      <c r="C685" s="1" t="s">
        <v>1189</v>
      </c>
      <c r="D685" s="1" t="s">
        <v>55</v>
      </c>
      <c r="E685" s="1">
        <v>24</v>
      </c>
      <c r="F685" s="1">
        <v>1996</v>
      </c>
      <c r="G685" s="1">
        <v>16.54</v>
      </c>
      <c r="H685" s="3">
        <f t="shared" si="70"/>
        <v>478</v>
      </c>
      <c r="I685" s="1">
        <v>27.82</v>
      </c>
      <c r="J685" s="3">
        <f t="shared" si="71"/>
        <v>831</v>
      </c>
      <c r="K685" s="1">
        <v>36.840000000000003</v>
      </c>
      <c r="L685" s="1">
        <v>75.89</v>
      </c>
      <c r="M685" s="9">
        <f t="shared" si="75"/>
        <v>794</v>
      </c>
      <c r="N685" s="1">
        <v>544.5</v>
      </c>
      <c r="O685" s="1">
        <v>146.84</v>
      </c>
      <c r="P685" s="1">
        <v>11.67</v>
      </c>
      <c r="Q685" s="1">
        <v>14.28</v>
      </c>
      <c r="R685" s="1">
        <v>81.81</v>
      </c>
      <c r="S685" s="1">
        <v>11.22</v>
      </c>
      <c r="T685" s="3">
        <f t="shared" si="72"/>
        <v>773</v>
      </c>
      <c r="U685" s="1">
        <v>13.86</v>
      </c>
      <c r="V685" s="1">
        <v>81.599999999999994</v>
      </c>
      <c r="W685" s="9">
        <f t="shared" si="73"/>
        <v>735</v>
      </c>
      <c r="X685" s="1">
        <v>4.24</v>
      </c>
      <c r="Y685" s="1">
        <v>6.5</v>
      </c>
      <c r="Z685" s="1">
        <v>65.62</v>
      </c>
      <c r="AA685" s="1">
        <v>0.05</v>
      </c>
      <c r="AB685" s="1">
        <v>0.15</v>
      </c>
      <c r="AC685" s="1">
        <v>-0.04</v>
      </c>
      <c r="AD685" s="1">
        <v>1.37</v>
      </c>
      <c r="AE685" s="1">
        <v>2.62</v>
      </c>
      <c r="AF685" s="1">
        <v>1.38</v>
      </c>
      <c r="AG685" s="1">
        <v>0.24</v>
      </c>
      <c r="AH685" s="3">
        <f t="shared" si="74"/>
        <v>417</v>
      </c>
      <c r="AI685" s="1">
        <v>3.88</v>
      </c>
      <c r="AJ685" s="1" t="s">
        <v>33</v>
      </c>
      <c r="AK685" s="1">
        <v>2021</v>
      </c>
      <c r="AL685" s="3">
        <f>$H$1*H685+$J$1*J685+$T$1*T685+$AH$1*AH685</f>
        <v>657</v>
      </c>
      <c r="AM685" s="12">
        <f t="shared" si="76"/>
        <v>683</v>
      </c>
    </row>
    <row r="686" spans="1:39" x14ac:dyDescent="0.35">
      <c r="A686" s="1" t="s">
        <v>907</v>
      </c>
      <c r="B686" s="1" t="s">
        <v>81</v>
      </c>
      <c r="C686" s="1" t="s">
        <v>82</v>
      </c>
      <c r="D686" s="1" t="s">
        <v>154</v>
      </c>
      <c r="E686" s="1">
        <v>26</v>
      </c>
      <c r="F686" s="1">
        <v>1994</v>
      </c>
      <c r="G686" s="1">
        <v>5.44</v>
      </c>
      <c r="H686" s="3">
        <f t="shared" si="70"/>
        <v>878</v>
      </c>
      <c r="I686" s="1">
        <v>32.04</v>
      </c>
      <c r="J686" s="3">
        <f t="shared" si="71"/>
        <v>717</v>
      </c>
      <c r="K686" s="1">
        <v>39.99</v>
      </c>
      <c r="L686" s="1">
        <v>80</v>
      </c>
      <c r="M686" s="9">
        <f t="shared" si="75"/>
        <v>565</v>
      </c>
      <c r="N686" s="1">
        <v>561.01</v>
      </c>
      <c r="O686" s="1">
        <v>116.3</v>
      </c>
      <c r="P686" s="1">
        <v>13.79</v>
      </c>
      <c r="Q686" s="1">
        <v>16.420000000000002</v>
      </c>
      <c r="R686" s="1">
        <v>83.11</v>
      </c>
      <c r="S686" s="1">
        <v>12.43</v>
      </c>
      <c r="T686" s="3">
        <f t="shared" si="72"/>
        <v>702</v>
      </c>
      <c r="U686" s="1">
        <v>14.98</v>
      </c>
      <c r="V686" s="1">
        <v>82.64</v>
      </c>
      <c r="W686" s="9">
        <f t="shared" si="73"/>
        <v>690</v>
      </c>
      <c r="X686" s="1">
        <v>4.2699999999999996</v>
      </c>
      <c r="Y686" s="1">
        <v>5.9</v>
      </c>
      <c r="Z686" s="1">
        <v>71.819999999999993</v>
      </c>
      <c r="AA686" s="1">
        <v>0.03</v>
      </c>
      <c r="AB686" s="1">
        <v>0.08</v>
      </c>
      <c r="AC686" s="1">
        <v>-0.01</v>
      </c>
      <c r="AD686" s="1">
        <v>0.28000000000000003</v>
      </c>
      <c r="AE686" s="1">
        <v>2.64</v>
      </c>
      <c r="AF686" s="1">
        <v>0.84</v>
      </c>
      <c r="AG686" s="1">
        <v>0.19</v>
      </c>
      <c r="AH686" s="3">
        <f t="shared" si="74"/>
        <v>479</v>
      </c>
      <c r="AI686" s="1">
        <v>3.47</v>
      </c>
      <c r="AJ686" s="1" t="s">
        <v>50</v>
      </c>
      <c r="AK686" s="1">
        <v>2021</v>
      </c>
      <c r="AL686" s="3">
        <f>$H$1*H686+$J$1*J686+$T$1*T686+$AH$1*AH686</f>
        <v>657.95</v>
      </c>
      <c r="AM686" s="12">
        <f t="shared" si="76"/>
        <v>684</v>
      </c>
    </row>
    <row r="687" spans="1:39" x14ac:dyDescent="0.35">
      <c r="A687" s="1" t="s">
        <v>1653</v>
      </c>
      <c r="B687" s="1" t="s">
        <v>81</v>
      </c>
      <c r="C687" s="1" t="s">
        <v>1189</v>
      </c>
      <c r="D687" s="1" t="s">
        <v>259</v>
      </c>
      <c r="E687" s="1">
        <v>24</v>
      </c>
      <c r="F687" s="1">
        <v>1995</v>
      </c>
      <c r="G687" s="1">
        <v>3.93</v>
      </c>
      <c r="H687" s="3">
        <f t="shared" si="70"/>
        <v>950</v>
      </c>
      <c r="I687" s="1">
        <v>55.35</v>
      </c>
      <c r="J687" s="3">
        <f t="shared" si="71"/>
        <v>306</v>
      </c>
      <c r="K687" s="1">
        <v>66.77</v>
      </c>
      <c r="L687" s="1">
        <v>83.11</v>
      </c>
      <c r="M687" s="9">
        <f t="shared" si="75"/>
        <v>409</v>
      </c>
      <c r="N687" s="1">
        <v>922.74</v>
      </c>
      <c r="O687" s="1">
        <v>167.6</v>
      </c>
      <c r="P687" s="1">
        <v>27.82</v>
      </c>
      <c r="Q687" s="1">
        <v>30.97</v>
      </c>
      <c r="R687" s="1">
        <v>90.02</v>
      </c>
      <c r="S687" s="1">
        <v>18.489999999999998</v>
      </c>
      <c r="T687" s="3">
        <f t="shared" si="72"/>
        <v>458</v>
      </c>
      <c r="U687" s="1">
        <v>22.26</v>
      </c>
      <c r="V687" s="1">
        <v>82.88</v>
      </c>
      <c r="W687" s="9">
        <f t="shared" si="73"/>
        <v>683</v>
      </c>
      <c r="X687" s="1">
        <v>6.69</v>
      </c>
      <c r="Y687" s="1">
        <v>9.81</v>
      </c>
      <c r="Z687" s="1">
        <v>68.489999999999995</v>
      </c>
      <c r="AA687" s="1">
        <v>-0.02</v>
      </c>
      <c r="AB687" s="1">
        <v>0.06</v>
      </c>
      <c r="AC687" s="1">
        <v>-0.11</v>
      </c>
      <c r="AD687" s="1">
        <v>0.55000000000000004</v>
      </c>
      <c r="AE687" s="1">
        <v>4.26</v>
      </c>
      <c r="AF687" s="1">
        <v>1.76</v>
      </c>
      <c r="AG687" s="1">
        <v>-0.05</v>
      </c>
      <c r="AH687" s="3">
        <f t="shared" si="74"/>
        <v>1138</v>
      </c>
      <c r="AI687" s="1">
        <v>4.43</v>
      </c>
      <c r="AJ687" s="1" t="s">
        <v>50</v>
      </c>
      <c r="AK687" s="1">
        <v>2021</v>
      </c>
      <c r="AL687" s="3">
        <f>$H$1*H687+$J$1*J687+$T$1*T687+$AH$1*AH687</f>
        <v>658</v>
      </c>
      <c r="AM687" s="12">
        <f t="shared" si="76"/>
        <v>685</v>
      </c>
    </row>
    <row r="688" spans="1:39" x14ac:dyDescent="0.35">
      <c r="A688" s="1" t="s">
        <v>1654</v>
      </c>
      <c r="B688" s="1" t="s">
        <v>68</v>
      </c>
      <c r="C688" s="1" t="s">
        <v>1189</v>
      </c>
      <c r="D688" s="1" t="s">
        <v>114</v>
      </c>
      <c r="E688" s="1">
        <v>18</v>
      </c>
      <c r="F688" s="1">
        <v>2002</v>
      </c>
      <c r="G688" s="1">
        <v>0.45</v>
      </c>
      <c r="H688" s="3">
        <f t="shared" si="70"/>
        <v>1176</v>
      </c>
      <c r="I688" s="1">
        <v>42.6</v>
      </c>
      <c r="J688" s="3">
        <f t="shared" si="71"/>
        <v>480</v>
      </c>
      <c r="K688" s="1">
        <v>55.02</v>
      </c>
      <c r="L688" s="1">
        <v>77.23</v>
      </c>
      <c r="M688" s="9">
        <f t="shared" si="75"/>
        <v>722</v>
      </c>
      <c r="N688" s="1">
        <v>707.43</v>
      </c>
      <c r="O688" s="1">
        <v>207.5</v>
      </c>
      <c r="P688" s="1">
        <v>24.9</v>
      </c>
      <c r="Q688" s="1">
        <v>25</v>
      </c>
      <c r="R688" s="1">
        <v>100.02</v>
      </c>
      <c r="S688" s="1">
        <v>12.4</v>
      </c>
      <c r="T688" s="3">
        <f t="shared" si="72"/>
        <v>707</v>
      </c>
      <c r="U688" s="1">
        <v>14.93</v>
      </c>
      <c r="V688" s="1">
        <v>83.36</v>
      </c>
      <c r="W688" s="9">
        <f t="shared" si="73"/>
        <v>647</v>
      </c>
      <c r="X688" s="1">
        <v>4.91</v>
      </c>
      <c r="Y688" s="1">
        <v>12.41</v>
      </c>
      <c r="Z688" s="1">
        <v>39.979999999999997</v>
      </c>
      <c r="AA688" s="1">
        <v>0.09</v>
      </c>
      <c r="AB688" s="1">
        <v>0.09</v>
      </c>
      <c r="AC688" s="1">
        <v>0.1</v>
      </c>
      <c r="AD688" s="1">
        <v>2.4700000000000002</v>
      </c>
      <c r="AE688" s="1">
        <v>2.52</v>
      </c>
      <c r="AF688" s="1">
        <v>7.0000000000000007E-2</v>
      </c>
      <c r="AG688" s="1">
        <v>0.09</v>
      </c>
      <c r="AH688" s="3">
        <f t="shared" si="74"/>
        <v>653</v>
      </c>
      <c r="AI688" s="1">
        <v>7.45</v>
      </c>
      <c r="AJ688" s="1" t="s">
        <v>28</v>
      </c>
      <c r="AK688" s="1">
        <v>2021</v>
      </c>
      <c r="AL688" s="3">
        <f>$H$1*H688+$J$1*J688+$T$1*T688+$AH$1*AH688</f>
        <v>658.25</v>
      </c>
      <c r="AM688" s="12">
        <f t="shared" si="76"/>
        <v>686</v>
      </c>
    </row>
    <row r="689" spans="1:39" x14ac:dyDescent="0.35">
      <c r="A689" s="1" t="s">
        <v>895</v>
      </c>
      <c r="B689" s="1" t="s">
        <v>68</v>
      </c>
      <c r="C689" s="1" t="s">
        <v>82</v>
      </c>
      <c r="D689" s="1" t="s">
        <v>639</v>
      </c>
      <c r="E689" s="1">
        <v>23</v>
      </c>
      <c r="F689" s="1">
        <v>1996</v>
      </c>
      <c r="G689" s="1">
        <v>22.38</v>
      </c>
      <c r="H689" s="3">
        <f t="shared" si="70"/>
        <v>308</v>
      </c>
      <c r="I689" s="1">
        <v>24.94</v>
      </c>
      <c r="J689" s="3">
        <f t="shared" si="71"/>
        <v>915</v>
      </c>
      <c r="K689" s="1">
        <v>33.049999999999997</v>
      </c>
      <c r="L689" s="1">
        <v>75.150000000000006</v>
      </c>
      <c r="M689" s="9">
        <f t="shared" si="75"/>
        <v>830</v>
      </c>
      <c r="N689" s="1">
        <v>416.13</v>
      </c>
      <c r="O689" s="1">
        <v>102.54</v>
      </c>
      <c r="P689" s="1">
        <v>13.69</v>
      </c>
      <c r="Q689" s="1">
        <v>15.46</v>
      </c>
      <c r="R689" s="1">
        <v>88.34</v>
      </c>
      <c r="S689" s="1">
        <v>8.27</v>
      </c>
      <c r="T689" s="3">
        <f t="shared" si="72"/>
        <v>955</v>
      </c>
      <c r="U689" s="1">
        <v>10.24</v>
      </c>
      <c r="V689" s="1">
        <v>80.37</v>
      </c>
      <c r="W689" s="9">
        <f t="shared" si="73"/>
        <v>786</v>
      </c>
      <c r="X689" s="1">
        <v>2.46</v>
      </c>
      <c r="Y689" s="1">
        <v>4.82</v>
      </c>
      <c r="Z689" s="1">
        <v>49.13</v>
      </c>
      <c r="AA689" s="1">
        <v>0.19</v>
      </c>
      <c r="AB689" s="1">
        <v>0.11</v>
      </c>
      <c r="AC689" s="1">
        <v>0.1</v>
      </c>
      <c r="AD689" s="1">
        <v>0.66</v>
      </c>
      <c r="AE689" s="1">
        <v>1.24</v>
      </c>
      <c r="AF689" s="1">
        <v>1.04</v>
      </c>
      <c r="AG689" s="1">
        <v>0.56999999999999995</v>
      </c>
      <c r="AH689" s="3">
        <f t="shared" si="74"/>
        <v>229</v>
      </c>
      <c r="AI689" s="1">
        <v>1.65</v>
      </c>
      <c r="AJ689" s="1" t="s">
        <v>28</v>
      </c>
      <c r="AK689" s="1">
        <v>2021</v>
      </c>
      <c r="AL689" s="3">
        <f>$H$1*H689+$J$1*J689+$T$1*T689+$AH$1*AH689</f>
        <v>658.5</v>
      </c>
      <c r="AM689" s="12">
        <f t="shared" si="76"/>
        <v>687</v>
      </c>
    </row>
    <row r="690" spans="1:39" x14ac:dyDescent="0.35">
      <c r="A690" s="1" t="s">
        <v>435</v>
      </c>
      <c r="B690" s="1" t="s">
        <v>68</v>
      </c>
      <c r="C690" s="1" t="s">
        <v>26</v>
      </c>
      <c r="D690" s="1" t="s">
        <v>192</v>
      </c>
      <c r="E690" s="1">
        <v>28</v>
      </c>
      <c r="F690" s="1">
        <v>1991</v>
      </c>
      <c r="G690" s="1">
        <v>14.38</v>
      </c>
      <c r="H690" s="3">
        <f t="shared" si="70"/>
        <v>560</v>
      </c>
      <c r="I690" s="1">
        <v>27.34</v>
      </c>
      <c r="J690" s="3">
        <f t="shared" si="71"/>
        <v>848</v>
      </c>
      <c r="K690" s="1">
        <v>34.81</v>
      </c>
      <c r="L690" s="1">
        <v>78.42</v>
      </c>
      <c r="M690" s="9">
        <f t="shared" si="75"/>
        <v>654</v>
      </c>
      <c r="N690" s="1">
        <v>463.96</v>
      </c>
      <c r="O690" s="1">
        <v>125.63</v>
      </c>
      <c r="P690" s="1">
        <v>13.76</v>
      </c>
      <c r="Q690" s="1">
        <v>15.77</v>
      </c>
      <c r="R690" s="1">
        <v>87.6</v>
      </c>
      <c r="S690" s="1">
        <v>10.199999999999999</v>
      </c>
      <c r="T690" s="3">
        <f t="shared" si="72"/>
        <v>826</v>
      </c>
      <c r="U690" s="1">
        <v>13.13</v>
      </c>
      <c r="V690" s="1">
        <v>78.37</v>
      </c>
      <c r="W690" s="9">
        <f t="shared" si="73"/>
        <v>887</v>
      </c>
      <c r="X690" s="1">
        <v>2.88</v>
      </c>
      <c r="Y690" s="1">
        <v>3.86</v>
      </c>
      <c r="Z690" s="1">
        <v>72.62</v>
      </c>
      <c r="AA690" s="1">
        <v>0.24</v>
      </c>
      <c r="AB690" s="1">
        <v>0.14000000000000001</v>
      </c>
      <c r="AC690" s="1">
        <v>-7.0000000000000007E-2</v>
      </c>
      <c r="AD690" s="1">
        <v>1.52</v>
      </c>
      <c r="AE690" s="1">
        <v>1.31</v>
      </c>
      <c r="AF690" s="1">
        <v>1.42</v>
      </c>
      <c r="AG690" s="1">
        <v>0.34</v>
      </c>
      <c r="AH690" s="3">
        <f t="shared" si="74"/>
        <v>331</v>
      </c>
      <c r="AI690" s="1">
        <v>3.06</v>
      </c>
      <c r="AJ690" s="1" t="s">
        <v>28</v>
      </c>
      <c r="AK690" s="1">
        <v>2021</v>
      </c>
      <c r="AL690" s="3">
        <f>$H$1*H690+$J$1*J690+$T$1*T690+$AH$1*AH690</f>
        <v>658.59999999999991</v>
      </c>
      <c r="AM690" s="12">
        <f t="shared" si="76"/>
        <v>688</v>
      </c>
    </row>
    <row r="691" spans="1:39" x14ac:dyDescent="0.35">
      <c r="A691" s="1" t="s">
        <v>1063</v>
      </c>
      <c r="B691" s="1" t="s">
        <v>77</v>
      </c>
      <c r="C691" s="1" t="s">
        <v>82</v>
      </c>
      <c r="D691" s="1" t="s">
        <v>318</v>
      </c>
      <c r="E691" s="1">
        <v>32</v>
      </c>
      <c r="F691" s="1">
        <v>1988</v>
      </c>
      <c r="G691" s="1">
        <v>1.25</v>
      </c>
      <c r="H691" s="3">
        <f t="shared" si="70"/>
        <v>1086</v>
      </c>
      <c r="I691" s="1">
        <v>40.92</v>
      </c>
      <c r="J691" s="3">
        <f t="shared" si="71"/>
        <v>511</v>
      </c>
      <c r="K691" s="1">
        <v>59.95</v>
      </c>
      <c r="L691" s="1">
        <v>68.27</v>
      </c>
      <c r="M691" s="9">
        <f t="shared" si="75"/>
        <v>1104</v>
      </c>
      <c r="N691" s="1">
        <v>672.03</v>
      </c>
      <c r="O691" s="1">
        <v>144.91</v>
      </c>
      <c r="P691" s="1">
        <v>20.010000000000002</v>
      </c>
      <c r="Q691" s="1">
        <v>24.95</v>
      </c>
      <c r="R691" s="1">
        <v>80.09</v>
      </c>
      <c r="S691" s="1">
        <v>19.07</v>
      </c>
      <c r="T691" s="3">
        <f t="shared" si="72"/>
        <v>434</v>
      </c>
      <c r="U691" s="1">
        <v>24.98</v>
      </c>
      <c r="V691" s="1">
        <v>76.069999999999993</v>
      </c>
      <c r="W691" s="9">
        <f t="shared" si="73"/>
        <v>968</v>
      </c>
      <c r="X691" s="1">
        <v>1.94</v>
      </c>
      <c r="Y691" s="1">
        <v>8.94</v>
      </c>
      <c r="Z691" s="1">
        <v>22.25</v>
      </c>
      <c r="AA691" s="1">
        <v>0.01</v>
      </c>
      <c r="AB691" s="1">
        <v>0.09</v>
      </c>
      <c r="AC691" s="1">
        <v>0.09</v>
      </c>
      <c r="AD691" s="1">
        <v>-0.02</v>
      </c>
      <c r="AE691" s="1">
        <v>4.08</v>
      </c>
      <c r="AF691" s="1">
        <v>-0.02</v>
      </c>
      <c r="AG691" s="1">
        <v>0.03</v>
      </c>
      <c r="AH691" s="3">
        <f t="shared" si="74"/>
        <v>877</v>
      </c>
      <c r="AI691" s="1">
        <v>3.94</v>
      </c>
      <c r="AJ691" s="1" t="s">
        <v>79</v>
      </c>
      <c r="AK691" s="1">
        <v>2021</v>
      </c>
      <c r="AL691" s="3">
        <f>$H$1*H691+$J$1*J691+$T$1*T691+$AH$1*AH691</f>
        <v>659.05</v>
      </c>
      <c r="AM691" s="12">
        <f t="shared" si="76"/>
        <v>689</v>
      </c>
    </row>
    <row r="692" spans="1:39" x14ac:dyDescent="0.35">
      <c r="A692" s="1" t="s">
        <v>737</v>
      </c>
      <c r="B692" s="1" t="s">
        <v>44</v>
      </c>
      <c r="C692" s="1" t="s">
        <v>82</v>
      </c>
      <c r="D692" s="1" t="s">
        <v>220</v>
      </c>
      <c r="E692" s="1">
        <v>26</v>
      </c>
      <c r="F692" s="1">
        <v>1994</v>
      </c>
      <c r="G692" s="1">
        <v>19.329999999999998</v>
      </c>
      <c r="H692" s="3">
        <f t="shared" si="70"/>
        <v>396</v>
      </c>
      <c r="I692" s="1">
        <v>29.3</v>
      </c>
      <c r="J692" s="3">
        <f t="shared" si="71"/>
        <v>793</v>
      </c>
      <c r="K692" s="1">
        <v>38.43</v>
      </c>
      <c r="L692" s="1">
        <v>75.89</v>
      </c>
      <c r="M692" s="9">
        <f t="shared" si="75"/>
        <v>794</v>
      </c>
      <c r="N692" s="1">
        <v>483.12</v>
      </c>
      <c r="O692" s="1">
        <v>120.57</v>
      </c>
      <c r="P692" s="1">
        <v>14.54</v>
      </c>
      <c r="Q692" s="1">
        <v>17.46</v>
      </c>
      <c r="R692" s="1">
        <v>83.07</v>
      </c>
      <c r="S692" s="1">
        <v>11.16</v>
      </c>
      <c r="T692" s="3">
        <f t="shared" si="72"/>
        <v>775</v>
      </c>
      <c r="U692" s="1">
        <v>14.4</v>
      </c>
      <c r="V692" s="1">
        <v>77.069999999999993</v>
      </c>
      <c r="W692" s="9">
        <f t="shared" si="73"/>
        <v>934</v>
      </c>
      <c r="X692" s="1">
        <v>2.61</v>
      </c>
      <c r="Y692" s="1">
        <v>3.96</v>
      </c>
      <c r="Z692" s="1">
        <v>65.790000000000006</v>
      </c>
      <c r="AA692" s="1">
        <v>0.21</v>
      </c>
      <c r="AB692" s="1">
        <v>0.09</v>
      </c>
      <c r="AC692" s="1">
        <v>-0.08</v>
      </c>
      <c r="AD692" s="1">
        <v>1.58</v>
      </c>
      <c r="AE692" s="1">
        <v>1.78</v>
      </c>
      <c r="AF692" s="1">
        <v>1.52</v>
      </c>
      <c r="AG692" s="1">
        <v>0.18</v>
      </c>
      <c r="AH692" s="3">
        <f t="shared" si="74"/>
        <v>494</v>
      </c>
      <c r="AI692" s="1">
        <v>3.93</v>
      </c>
      <c r="AJ692" s="1" t="s">
        <v>46</v>
      </c>
      <c r="AK692" s="1">
        <v>2021</v>
      </c>
      <c r="AL692" s="3">
        <f>$H$1*H692+$J$1*J692+$T$1*T692+$AH$1*AH692</f>
        <v>659.09999999999991</v>
      </c>
      <c r="AM692" s="12">
        <f t="shared" si="76"/>
        <v>690</v>
      </c>
    </row>
    <row r="693" spans="1:39" x14ac:dyDescent="0.35">
      <c r="A693" s="1" t="s">
        <v>1655</v>
      </c>
      <c r="B693" s="1" t="s">
        <v>57</v>
      </c>
      <c r="C693" s="1" t="s">
        <v>1203</v>
      </c>
      <c r="D693" s="1" t="s">
        <v>487</v>
      </c>
      <c r="E693" s="1">
        <v>29</v>
      </c>
      <c r="F693" s="1">
        <v>1990</v>
      </c>
      <c r="G693" s="1">
        <v>21.68</v>
      </c>
      <c r="H693" s="3">
        <f t="shared" si="70"/>
        <v>318</v>
      </c>
      <c r="I693" s="1">
        <v>35.71</v>
      </c>
      <c r="J693" s="3">
        <f t="shared" si="71"/>
        <v>636</v>
      </c>
      <c r="K693" s="1">
        <v>47.65</v>
      </c>
      <c r="L693" s="1">
        <v>74.819999999999993</v>
      </c>
      <c r="M693" s="9">
        <f t="shared" si="75"/>
        <v>854</v>
      </c>
      <c r="N693" s="1">
        <v>778.38</v>
      </c>
      <c r="O693" s="1">
        <v>299.02999999999997</v>
      </c>
      <c r="P693" s="1">
        <v>10.220000000000001</v>
      </c>
      <c r="Q693" s="1">
        <v>12.45</v>
      </c>
      <c r="R693" s="1">
        <v>82.59</v>
      </c>
      <c r="S693" s="1">
        <v>18.62</v>
      </c>
      <c r="T693" s="3">
        <f t="shared" si="72"/>
        <v>450</v>
      </c>
      <c r="U693" s="1">
        <v>21.94</v>
      </c>
      <c r="V693" s="1">
        <v>84.79</v>
      </c>
      <c r="W693" s="9">
        <f t="shared" si="73"/>
        <v>578</v>
      </c>
      <c r="X693" s="1">
        <v>6.43</v>
      </c>
      <c r="Y693" s="1">
        <v>11.81</v>
      </c>
      <c r="Z693" s="1">
        <v>53.47</v>
      </c>
      <c r="AA693" s="1">
        <v>0</v>
      </c>
      <c r="AB693" s="1">
        <v>0.12</v>
      </c>
      <c r="AC693" s="1">
        <v>0.01</v>
      </c>
      <c r="AD693" s="1">
        <v>0.44</v>
      </c>
      <c r="AE693" s="1">
        <v>2.97</v>
      </c>
      <c r="AF693" s="1">
        <v>0.33</v>
      </c>
      <c r="AG693" s="1">
        <v>0</v>
      </c>
      <c r="AH693" s="3">
        <f t="shared" si="74"/>
        <v>976</v>
      </c>
      <c r="AI693" s="1">
        <v>3.68</v>
      </c>
      <c r="AJ693" s="1" t="s">
        <v>50</v>
      </c>
      <c r="AK693" s="1">
        <v>2021</v>
      </c>
      <c r="AL693" s="3">
        <f>$H$1*H693+$J$1*J693+$T$1*T693+$AH$1*AH693</f>
        <v>659.7</v>
      </c>
      <c r="AM693" s="12">
        <f t="shared" si="76"/>
        <v>691</v>
      </c>
    </row>
    <row r="694" spans="1:39" x14ac:dyDescent="0.35">
      <c r="A694" s="1" t="s">
        <v>829</v>
      </c>
      <c r="B694" s="1" t="s">
        <v>57</v>
      </c>
      <c r="C694" s="1" t="s">
        <v>82</v>
      </c>
      <c r="D694" s="1" t="s">
        <v>283</v>
      </c>
      <c r="E694" s="1">
        <v>24</v>
      </c>
      <c r="F694" s="1">
        <v>1995</v>
      </c>
      <c r="G694" s="1">
        <v>10.02</v>
      </c>
      <c r="H694" s="3">
        <f t="shared" si="70"/>
        <v>710</v>
      </c>
      <c r="I694" s="1">
        <v>44.92</v>
      </c>
      <c r="J694" s="3">
        <f t="shared" si="71"/>
        <v>442</v>
      </c>
      <c r="K694" s="1">
        <v>54.69</v>
      </c>
      <c r="L694" s="1">
        <v>82.17</v>
      </c>
      <c r="M694" s="9">
        <f t="shared" si="75"/>
        <v>457</v>
      </c>
      <c r="N694" s="1">
        <v>794.04</v>
      </c>
      <c r="O694" s="1">
        <v>201.54</v>
      </c>
      <c r="P694" s="1">
        <v>21.3</v>
      </c>
      <c r="Q694" s="1">
        <v>23.27</v>
      </c>
      <c r="R694" s="1">
        <v>91.97</v>
      </c>
      <c r="S694" s="1">
        <v>16.510000000000002</v>
      </c>
      <c r="T694" s="3">
        <f t="shared" si="72"/>
        <v>521</v>
      </c>
      <c r="U694" s="1">
        <v>18.45</v>
      </c>
      <c r="V694" s="1">
        <v>89.24</v>
      </c>
      <c r="W694" s="9">
        <f t="shared" si="73"/>
        <v>334</v>
      </c>
      <c r="X694" s="1">
        <v>5.97</v>
      </c>
      <c r="Y694" s="1">
        <v>11</v>
      </c>
      <c r="Z694" s="1">
        <v>55.55</v>
      </c>
      <c r="AA694" s="1">
        <v>0.14000000000000001</v>
      </c>
      <c r="AB694" s="1">
        <v>0.21</v>
      </c>
      <c r="AC694" s="1">
        <v>-0.17</v>
      </c>
      <c r="AD694" s="1">
        <v>1.68</v>
      </c>
      <c r="AE694" s="1">
        <v>3.47</v>
      </c>
      <c r="AF694" s="1">
        <v>0.68</v>
      </c>
      <c r="AG694" s="1">
        <v>-0.01</v>
      </c>
      <c r="AH694" s="3">
        <f t="shared" si="74"/>
        <v>1015</v>
      </c>
      <c r="AI694" s="1">
        <v>4.51</v>
      </c>
      <c r="AJ694" s="1" t="s">
        <v>33</v>
      </c>
      <c r="AK694" s="1">
        <v>2021</v>
      </c>
      <c r="AL694" s="3">
        <f>$H$1*H694+$J$1*J694+$T$1*T694+$AH$1*AH694</f>
        <v>660.45</v>
      </c>
      <c r="AM694" s="12">
        <f t="shared" si="76"/>
        <v>692</v>
      </c>
    </row>
    <row r="695" spans="1:39" x14ac:dyDescent="0.35">
      <c r="A695" s="1" t="s">
        <v>859</v>
      </c>
      <c r="B695" s="1" t="s">
        <v>81</v>
      </c>
      <c r="C695" s="1" t="s">
        <v>82</v>
      </c>
      <c r="D695" s="1" t="s">
        <v>85</v>
      </c>
      <c r="E695" s="1">
        <v>26</v>
      </c>
      <c r="F695" s="1">
        <v>1994</v>
      </c>
      <c r="G695" s="1">
        <v>2.9</v>
      </c>
      <c r="H695" s="3">
        <f t="shared" si="70"/>
        <v>995</v>
      </c>
      <c r="I695" s="1">
        <v>45.99</v>
      </c>
      <c r="J695" s="3">
        <f t="shared" si="71"/>
        <v>418</v>
      </c>
      <c r="K695" s="1">
        <v>59.61</v>
      </c>
      <c r="L695" s="1">
        <v>76.94</v>
      </c>
      <c r="M695" s="9">
        <f t="shared" si="75"/>
        <v>732</v>
      </c>
      <c r="N695" s="1">
        <v>798.93</v>
      </c>
      <c r="O695" s="1">
        <v>236.68</v>
      </c>
      <c r="P695" s="1">
        <v>20.3</v>
      </c>
      <c r="Q695" s="1">
        <v>24.53</v>
      </c>
      <c r="R695" s="1">
        <v>83.18</v>
      </c>
      <c r="S695" s="1">
        <v>22.38</v>
      </c>
      <c r="T695" s="3">
        <f t="shared" si="72"/>
        <v>333</v>
      </c>
      <c r="U695" s="1">
        <v>28.56</v>
      </c>
      <c r="V695" s="1">
        <v>78.38</v>
      </c>
      <c r="W695" s="9">
        <f t="shared" si="73"/>
        <v>884</v>
      </c>
      <c r="X695" s="1">
        <v>2.37</v>
      </c>
      <c r="Y695" s="1">
        <v>4.4800000000000004</v>
      </c>
      <c r="Z695" s="1">
        <v>53.84</v>
      </c>
      <c r="AA695" s="1">
        <v>0.05</v>
      </c>
      <c r="AB695" s="1">
        <v>-0.09</v>
      </c>
      <c r="AC695" s="1">
        <v>-0.04</v>
      </c>
      <c r="AD695" s="1">
        <v>0.37</v>
      </c>
      <c r="AE695" s="1">
        <v>6.86</v>
      </c>
      <c r="AF695" s="1">
        <v>0.35</v>
      </c>
      <c r="AG695" s="1">
        <v>-0.04</v>
      </c>
      <c r="AH695" s="3">
        <f t="shared" si="74"/>
        <v>1108</v>
      </c>
      <c r="AI695" s="1">
        <v>7.96</v>
      </c>
      <c r="AJ695" s="1" t="s">
        <v>50</v>
      </c>
      <c r="AK695" s="1">
        <v>2021</v>
      </c>
      <c r="AL695" s="3">
        <f>$H$1*H695+$J$1*J695+$T$1*T695+$AH$1*AH695</f>
        <v>661.44999999999993</v>
      </c>
      <c r="AM695" s="12">
        <f t="shared" si="76"/>
        <v>693</v>
      </c>
    </row>
    <row r="696" spans="1:39" x14ac:dyDescent="0.35">
      <c r="A696" s="1" t="s">
        <v>674</v>
      </c>
      <c r="B696" s="1" t="s">
        <v>183</v>
      </c>
      <c r="C696" s="1" t="s">
        <v>82</v>
      </c>
      <c r="D696" s="1" t="s">
        <v>49</v>
      </c>
      <c r="E696" s="1">
        <v>20</v>
      </c>
      <c r="F696" s="1">
        <v>1999</v>
      </c>
      <c r="G696" s="1">
        <v>26.25</v>
      </c>
      <c r="H696" s="3">
        <f t="shared" si="70"/>
        <v>191</v>
      </c>
      <c r="I696" s="1">
        <v>27.54</v>
      </c>
      <c r="J696" s="3">
        <f t="shared" si="71"/>
        <v>840</v>
      </c>
      <c r="K696" s="1">
        <v>36.200000000000003</v>
      </c>
      <c r="L696" s="1">
        <v>76.02</v>
      </c>
      <c r="M696" s="9">
        <f t="shared" si="75"/>
        <v>787</v>
      </c>
      <c r="N696" s="1">
        <v>460.68</v>
      </c>
      <c r="O696" s="1">
        <v>123.06</v>
      </c>
      <c r="P696" s="1">
        <v>14.47</v>
      </c>
      <c r="Q696" s="1">
        <v>17.45</v>
      </c>
      <c r="R696" s="1">
        <v>82.31</v>
      </c>
      <c r="S696" s="1">
        <v>9.3699999999999992</v>
      </c>
      <c r="T696" s="3">
        <f t="shared" si="72"/>
        <v>895</v>
      </c>
      <c r="U696" s="1">
        <v>11.83</v>
      </c>
      <c r="V696" s="1">
        <v>78.23</v>
      </c>
      <c r="W696" s="9">
        <f t="shared" si="73"/>
        <v>894</v>
      </c>
      <c r="X696" s="1">
        <v>2.83</v>
      </c>
      <c r="Y696" s="1">
        <v>4.66</v>
      </c>
      <c r="Z696" s="1">
        <v>62.47</v>
      </c>
      <c r="AA696" s="1">
        <v>0.11</v>
      </c>
      <c r="AB696" s="1">
        <v>0.12</v>
      </c>
      <c r="AC696" s="1">
        <v>0.06</v>
      </c>
      <c r="AD696" s="1">
        <v>1.24</v>
      </c>
      <c r="AE696" s="1">
        <v>2.3199999999999998</v>
      </c>
      <c r="AF696" s="1">
        <v>1.21</v>
      </c>
      <c r="AG696" s="1">
        <v>0.24</v>
      </c>
      <c r="AH696" s="3">
        <f t="shared" si="74"/>
        <v>417</v>
      </c>
      <c r="AI696" s="1">
        <v>3.77</v>
      </c>
      <c r="AJ696" s="1" t="s">
        <v>50</v>
      </c>
      <c r="AK696" s="1">
        <v>2021</v>
      </c>
      <c r="AL696" s="3">
        <f>$H$1*H696+$J$1*J696+$T$1*T696+$AH$1*AH696</f>
        <v>661.95</v>
      </c>
      <c r="AM696" s="12">
        <f t="shared" si="76"/>
        <v>694</v>
      </c>
    </row>
    <row r="697" spans="1:39" x14ac:dyDescent="0.35">
      <c r="A697" s="1" t="s">
        <v>966</v>
      </c>
      <c r="B697" s="1" t="s">
        <v>101</v>
      </c>
      <c r="C697" s="1" t="s">
        <v>82</v>
      </c>
      <c r="D697" s="1" t="s">
        <v>99</v>
      </c>
      <c r="E697" s="1">
        <v>18</v>
      </c>
      <c r="F697" s="1">
        <v>2002</v>
      </c>
      <c r="G697" s="1">
        <v>2.81</v>
      </c>
      <c r="H697" s="3">
        <f t="shared" si="70"/>
        <v>1002</v>
      </c>
      <c r="I697" s="1">
        <v>34.53</v>
      </c>
      <c r="J697" s="3">
        <f t="shared" si="71"/>
        <v>658</v>
      </c>
      <c r="K697" s="1">
        <v>38.92</v>
      </c>
      <c r="L697" s="1">
        <v>88.57</v>
      </c>
      <c r="M697" s="9">
        <f t="shared" si="75"/>
        <v>128</v>
      </c>
      <c r="N697" s="1">
        <v>458.37</v>
      </c>
      <c r="O697" s="1">
        <v>100.9</v>
      </c>
      <c r="P697" s="1">
        <v>22.33</v>
      </c>
      <c r="Q697" s="1">
        <v>24.05</v>
      </c>
      <c r="R697" s="1">
        <v>92.97</v>
      </c>
      <c r="S697" s="1">
        <v>9.58</v>
      </c>
      <c r="T697" s="3">
        <f t="shared" si="72"/>
        <v>888</v>
      </c>
      <c r="U697" s="1">
        <v>10.97</v>
      </c>
      <c r="V697" s="1">
        <v>87.49</v>
      </c>
      <c r="W697" s="9">
        <f t="shared" si="73"/>
        <v>434</v>
      </c>
      <c r="X697" s="1">
        <v>1.01</v>
      </c>
      <c r="Y697" s="1">
        <v>1.31</v>
      </c>
      <c r="Z697" s="1">
        <v>75.02</v>
      </c>
      <c r="AA697" s="1">
        <v>0.27</v>
      </c>
      <c r="AB697" s="1">
        <v>0.2</v>
      </c>
      <c r="AC697" s="1">
        <v>0.14000000000000001</v>
      </c>
      <c r="AD697" s="1">
        <v>1.34</v>
      </c>
      <c r="AE697" s="1">
        <v>1.34</v>
      </c>
      <c r="AF697" s="1">
        <v>1.02</v>
      </c>
      <c r="AG697" s="1">
        <v>0.28999999999999998</v>
      </c>
      <c r="AH697" s="3">
        <f t="shared" si="74"/>
        <v>365</v>
      </c>
      <c r="AI697" s="1">
        <v>1.73</v>
      </c>
      <c r="AJ697" s="1" t="s">
        <v>50</v>
      </c>
      <c r="AK697" s="1">
        <v>2021</v>
      </c>
      <c r="AL697" s="3">
        <f>$H$1*H697+$J$1*J697+$T$1*T697+$AH$1*AH697</f>
        <v>662</v>
      </c>
      <c r="AM697" s="12">
        <f t="shared" si="76"/>
        <v>695</v>
      </c>
    </row>
    <row r="698" spans="1:39" x14ac:dyDescent="0.35">
      <c r="A698" s="1" t="s">
        <v>871</v>
      </c>
      <c r="B698" s="1" t="s">
        <v>87</v>
      </c>
      <c r="C698" s="1" t="s">
        <v>82</v>
      </c>
      <c r="D698" s="1" t="s">
        <v>227</v>
      </c>
      <c r="E698" s="1">
        <v>26</v>
      </c>
      <c r="F698" s="1">
        <v>1993</v>
      </c>
      <c r="G698" s="1">
        <v>8.64</v>
      </c>
      <c r="H698" s="3">
        <f t="shared" si="70"/>
        <v>754</v>
      </c>
      <c r="I698" s="1">
        <v>27.75</v>
      </c>
      <c r="J698" s="3">
        <f t="shared" si="71"/>
        <v>834</v>
      </c>
      <c r="K698" s="1">
        <v>35.67</v>
      </c>
      <c r="L698" s="1">
        <v>77.88</v>
      </c>
      <c r="M698" s="9">
        <f t="shared" si="75"/>
        <v>684</v>
      </c>
      <c r="N698" s="1">
        <v>473.33</v>
      </c>
      <c r="O698" s="1">
        <v>149.02000000000001</v>
      </c>
      <c r="P698" s="1">
        <v>13.59</v>
      </c>
      <c r="Q698" s="1">
        <v>15.89</v>
      </c>
      <c r="R698" s="1">
        <v>85.24</v>
      </c>
      <c r="S698" s="1">
        <v>10.75</v>
      </c>
      <c r="T698" s="3">
        <f t="shared" si="72"/>
        <v>795</v>
      </c>
      <c r="U698" s="1">
        <v>13.44</v>
      </c>
      <c r="V698" s="1">
        <v>81</v>
      </c>
      <c r="W698" s="9">
        <f t="shared" si="73"/>
        <v>760</v>
      </c>
      <c r="X698" s="1">
        <v>2.4500000000000002</v>
      </c>
      <c r="Y698" s="1">
        <v>4.4800000000000004</v>
      </c>
      <c r="Z698" s="1">
        <v>53.83</v>
      </c>
      <c r="AA698" s="1">
        <v>0.3</v>
      </c>
      <c r="AB698" s="1">
        <v>0.09</v>
      </c>
      <c r="AC698" s="1">
        <v>0.01</v>
      </c>
      <c r="AD698" s="1">
        <v>1.32</v>
      </c>
      <c r="AE698" s="1">
        <v>2.92</v>
      </c>
      <c r="AF698" s="1">
        <v>1.73</v>
      </c>
      <c r="AG698" s="1">
        <v>0.35</v>
      </c>
      <c r="AH698" s="3">
        <f t="shared" si="74"/>
        <v>322</v>
      </c>
      <c r="AI698" s="1">
        <v>5.0999999999999996</v>
      </c>
      <c r="AJ698" s="1" t="s">
        <v>33</v>
      </c>
      <c r="AK698" s="1">
        <v>2021</v>
      </c>
      <c r="AL698" s="3">
        <f>$H$1*H698+$J$1*J698+$T$1*T698+$AH$1*AH698</f>
        <v>662.65</v>
      </c>
      <c r="AM698" s="12">
        <f t="shared" si="76"/>
        <v>696</v>
      </c>
    </row>
    <row r="699" spans="1:39" x14ac:dyDescent="0.35">
      <c r="A699" s="1" t="s">
        <v>718</v>
      </c>
      <c r="B699" s="1" t="s">
        <v>44</v>
      </c>
      <c r="C699" s="1" t="s">
        <v>82</v>
      </c>
      <c r="D699" s="1" t="s">
        <v>289</v>
      </c>
      <c r="E699" s="1">
        <v>24</v>
      </c>
      <c r="F699" s="1">
        <v>1996</v>
      </c>
      <c r="G699" s="1">
        <v>21.21</v>
      </c>
      <c r="H699" s="3">
        <f t="shared" si="70"/>
        <v>336</v>
      </c>
      <c r="I699" s="1">
        <v>28.01</v>
      </c>
      <c r="J699" s="3">
        <f t="shared" si="71"/>
        <v>823</v>
      </c>
      <c r="K699" s="1">
        <v>33.869999999999997</v>
      </c>
      <c r="L699" s="1">
        <v>83.07</v>
      </c>
      <c r="M699" s="9">
        <f t="shared" si="75"/>
        <v>412</v>
      </c>
      <c r="N699" s="1">
        <v>455.29</v>
      </c>
      <c r="O699" s="1">
        <v>103.08</v>
      </c>
      <c r="P699" s="1">
        <v>13.84</v>
      </c>
      <c r="Q699" s="1">
        <v>16.11</v>
      </c>
      <c r="R699" s="1">
        <v>85.82</v>
      </c>
      <c r="S699" s="1">
        <v>11.5</v>
      </c>
      <c r="T699" s="3">
        <f t="shared" si="72"/>
        <v>757</v>
      </c>
      <c r="U699" s="1">
        <v>13.03</v>
      </c>
      <c r="V699" s="1">
        <v>88.43</v>
      </c>
      <c r="W699" s="9">
        <f t="shared" si="73"/>
        <v>381</v>
      </c>
      <c r="X699" s="1">
        <v>1.92</v>
      </c>
      <c r="Y699" s="1">
        <v>2.7</v>
      </c>
      <c r="Z699" s="1">
        <v>71.27</v>
      </c>
      <c r="AA699" s="1">
        <v>7.0000000000000007E-2</v>
      </c>
      <c r="AB699" s="1">
        <v>7.0000000000000007E-2</v>
      </c>
      <c r="AC699" s="1">
        <v>-0.05</v>
      </c>
      <c r="AD699" s="1">
        <v>0.71</v>
      </c>
      <c r="AE699" s="1">
        <v>2.86</v>
      </c>
      <c r="AF699" s="1">
        <v>0.56000000000000005</v>
      </c>
      <c r="AG699" s="1">
        <v>0.17</v>
      </c>
      <c r="AH699" s="3">
        <f t="shared" si="74"/>
        <v>507</v>
      </c>
      <c r="AI699" s="1">
        <v>3.34</v>
      </c>
      <c r="AJ699" s="1" t="s">
        <v>46</v>
      </c>
      <c r="AK699" s="1">
        <v>2021</v>
      </c>
      <c r="AL699" s="3">
        <f>$H$1*H699+$J$1*J699+$T$1*T699+$AH$1*AH699</f>
        <v>663</v>
      </c>
      <c r="AM699" s="12">
        <f t="shared" si="76"/>
        <v>697</v>
      </c>
    </row>
    <row r="700" spans="1:39" x14ac:dyDescent="0.35">
      <c r="A700" s="1" t="s">
        <v>1656</v>
      </c>
      <c r="B700" s="1" t="s">
        <v>68</v>
      </c>
      <c r="C700" s="1" t="s">
        <v>1189</v>
      </c>
      <c r="D700" s="1" t="s">
        <v>225</v>
      </c>
      <c r="E700" s="1">
        <v>23</v>
      </c>
      <c r="F700" s="1">
        <v>1997</v>
      </c>
      <c r="G700" s="1">
        <v>22.84</v>
      </c>
      <c r="H700" s="3">
        <f t="shared" si="70"/>
        <v>294</v>
      </c>
      <c r="I700" s="1">
        <v>29.55</v>
      </c>
      <c r="J700" s="3">
        <f t="shared" si="71"/>
        <v>786</v>
      </c>
      <c r="K700" s="1">
        <v>38.450000000000003</v>
      </c>
      <c r="L700" s="1">
        <v>76.849999999999994</v>
      </c>
      <c r="M700" s="9">
        <f t="shared" si="75"/>
        <v>738</v>
      </c>
      <c r="N700" s="1">
        <v>592.04999999999995</v>
      </c>
      <c r="O700" s="1">
        <v>115.16</v>
      </c>
      <c r="P700" s="1">
        <v>11.77</v>
      </c>
      <c r="Q700" s="1">
        <v>14.24</v>
      </c>
      <c r="R700" s="1">
        <v>83.34</v>
      </c>
      <c r="S700" s="1">
        <v>10.85</v>
      </c>
      <c r="T700" s="3">
        <f t="shared" si="72"/>
        <v>791</v>
      </c>
      <c r="U700" s="1">
        <v>12.71</v>
      </c>
      <c r="V700" s="1">
        <v>84.62</v>
      </c>
      <c r="W700" s="9">
        <f t="shared" si="73"/>
        <v>584</v>
      </c>
      <c r="X700" s="1">
        <v>5.79</v>
      </c>
      <c r="Y700" s="1">
        <v>8.86</v>
      </c>
      <c r="Z700" s="1">
        <v>64.41</v>
      </c>
      <c r="AA700" s="1">
        <v>0.08</v>
      </c>
      <c r="AB700" s="1">
        <v>0</v>
      </c>
      <c r="AC700" s="1">
        <v>0.03</v>
      </c>
      <c r="AD700" s="1">
        <v>0.43</v>
      </c>
      <c r="AE700" s="1">
        <v>2.48</v>
      </c>
      <c r="AF700" s="1">
        <v>0.54</v>
      </c>
      <c r="AG700" s="1">
        <v>0.15</v>
      </c>
      <c r="AH700" s="3">
        <f t="shared" si="74"/>
        <v>537</v>
      </c>
      <c r="AI700" s="1">
        <v>1.92</v>
      </c>
      <c r="AJ700" s="1" t="s">
        <v>28</v>
      </c>
      <c r="AK700" s="1">
        <v>2021</v>
      </c>
      <c r="AL700" s="3">
        <f>$H$1*H700+$J$1*J700+$T$1*T700+$AH$1*AH700</f>
        <v>663.34999999999991</v>
      </c>
      <c r="AM700" s="12">
        <f t="shared" si="76"/>
        <v>698</v>
      </c>
    </row>
    <row r="701" spans="1:39" x14ac:dyDescent="0.35">
      <c r="A701" s="1" t="s">
        <v>1657</v>
      </c>
      <c r="B701" s="1" t="s">
        <v>57</v>
      </c>
      <c r="C701" s="1" t="s">
        <v>1189</v>
      </c>
      <c r="D701" s="1" t="s">
        <v>227</v>
      </c>
      <c r="E701" s="1">
        <v>21</v>
      </c>
      <c r="F701" s="1">
        <v>1999</v>
      </c>
      <c r="G701" s="1">
        <v>13.79</v>
      </c>
      <c r="H701" s="3">
        <f t="shared" si="70"/>
        <v>580</v>
      </c>
      <c r="I701" s="1">
        <v>31.76</v>
      </c>
      <c r="J701" s="3">
        <f t="shared" si="71"/>
        <v>721</v>
      </c>
      <c r="K701" s="1">
        <v>43.53</v>
      </c>
      <c r="L701" s="1">
        <v>73.19</v>
      </c>
      <c r="M701" s="9">
        <f t="shared" si="75"/>
        <v>943</v>
      </c>
      <c r="N701" s="1">
        <v>557.32000000000005</v>
      </c>
      <c r="O701" s="1">
        <v>142.13999999999999</v>
      </c>
      <c r="P701" s="1">
        <v>16.2</v>
      </c>
      <c r="Q701" s="1">
        <v>18.36</v>
      </c>
      <c r="R701" s="1">
        <v>88.69</v>
      </c>
      <c r="S701" s="1">
        <v>9.68</v>
      </c>
      <c r="T701" s="3">
        <f t="shared" si="72"/>
        <v>878</v>
      </c>
      <c r="U701" s="1">
        <v>12.61</v>
      </c>
      <c r="V701" s="1">
        <v>76.53</v>
      </c>
      <c r="W701" s="9">
        <f t="shared" si="73"/>
        <v>956</v>
      </c>
      <c r="X701" s="1">
        <v>4.0199999999999996</v>
      </c>
      <c r="Y701" s="1">
        <v>9.58</v>
      </c>
      <c r="Z701" s="1">
        <v>42.46</v>
      </c>
      <c r="AA701" s="1">
        <v>-0.08</v>
      </c>
      <c r="AB701" s="1">
        <v>0.21</v>
      </c>
      <c r="AC701" s="1">
        <v>-0.3</v>
      </c>
      <c r="AD701" s="1">
        <v>1.85</v>
      </c>
      <c r="AE701" s="1">
        <v>2.38</v>
      </c>
      <c r="AF701" s="1">
        <v>0.98</v>
      </c>
      <c r="AG701" s="1">
        <v>0.22</v>
      </c>
      <c r="AH701" s="3">
        <f t="shared" si="74"/>
        <v>449</v>
      </c>
      <c r="AI701" s="1">
        <v>2.96</v>
      </c>
      <c r="AJ701" s="1" t="s">
        <v>33</v>
      </c>
      <c r="AK701" s="1">
        <v>2021</v>
      </c>
      <c r="AL701" s="3">
        <f>$H$1*H701+$J$1*J701+$T$1*T701+$AH$1*AH701</f>
        <v>664.55</v>
      </c>
      <c r="AM701" s="12">
        <f t="shared" si="76"/>
        <v>699</v>
      </c>
    </row>
    <row r="702" spans="1:39" x14ac:dyDescent="0.35">
      <c r="A702" s="1" t="s">
        <v>1658</v>
      </c>
      <c r="B702" s="1" t="s">
        <v>25</v>
      </c>
      <c r="C702" s="1" t="s">
        <v>1189</v>
      </c>
      <c r="D702" s="1" t="s">
        <v>229</v>
      </c>
      <c r="E702" s="1">
        <v>29</v>
      </c>
      <c r="F702" s="1">
        <v>1991</v>
      </c>
      <c r="G702" s="1">
        <v>27.7</v>
      </c>
      <c r="H702" s="3">
        <f t="shared" si="70"/>
        <v>154</v>
      </c>
      <c r="I702" s="1">
        <v>31.48</v>
      </c>
      <c r="J702" s="3">
        <f t="shared" si="71"/>
        <v>728</v>
      </c>
      <c r="K702" s="1">
        <v>37.299999999999997</v>
      </c>
      <c r="L702" s="1">
        <v>84.23</v>
      </c>
      <c r="M702" s="9">
        <f t="shared" si="75"/>
        <v>346</v>
      </c>
      <c r="N702" s="1">
        <v>596.74</v>
      </c>
      <c r="O702" s="1">
        <v>123.08</v>
      </c>
      <c r="P702" s="1">
        <v>13.08</v>
      </c>
      <c r="Q702" s="1">
        <v>14.57</v>
      </c>
      <c r="R702" s="1">
        <v>88.87</v>
      </c>
      <c r="S702" s="1">
        <v>13.72</v>
      </c>
      <c r="T702" s="3">
        <f t="shared" si="72"/>
        <v>632</v>
      </c>
      <c r="U702" s="1">
        <v>15.49</v>
      </c>
      <c r="V702" s="1">
        <v>89.69</v>
      </c>
      <c r="W702" s="9">
        <f t="shared" si="73"/>
        <v>310</v>
      </c>
      <c r="X702" s="1">
        <v>4.09</v>
      </c>
      <c r="Y702" s="1">
        <v>6.02</v>
      </c>
      <c r="Z702" s="1">
        <v>68.400000000000006</v>
      </c>
      <c r="AA702" s="1">
        <v>-0.08</v>
      </c>
      <c r="AB702" s="1">
        <v>-0.06</v>
      </c>
      <c r="AC702" s="1">
        <v>0.03</v>
      </c>
      <c r="AD702" s="1">
        <v>0.04</v>
      </c>
      <c r="AE702" s="1">
        <v>1.95</v>
      </c>
      <c r="AF702" s="1">
        <v>7.0000000000000007E-2</v>
      </c>
      <c r="AG702" s="1">
        <v>0.05</v>
      </c>
      <c r="AH702" s="3">
        <f t="shared" si="74"/>
        <v>788</v>
      </c>
      <c r="AI702" s="1">
        <v>1.68</v>
      </c>
      <c r="AJ702" s="1" t="s">
        <v>28</v>
      </c>
      <c r="AK702" s="1">
        <v>2021</v>
      </c>
      <c r="AL702" s="3">
        <f>$H$1*H702+$J$1*J702+$T$1*T702+$AH$1*AH702</f>
        <v>664.59999999999991</v>
      </c>
      <c r="AM702" s="12">
        <f t="shared" si="76"/>
        <v>700</v>
      </c>
    </row>
    <row r="703" spans="1:39" x14ac:dyDescent="0.35">
      <c r="A703" s="1" t="s">
        <v>411</v>
      </c>
      <c r="B703" s="1" t="s">
        <v>57</v>
      </c>
      <c r="C703" s="1" t="s">
        <v>82</v>
      </c>
      <c r="D703" s="1" t="s">
        <v>412</v>
      </c>
      <c r="E703" s="1">
        <v>22</v>
      </c>
      <c r="F703" s="1">
        <v>1997</v>
      </c>
      <c r="G703" s="1">
        <v>30.9</v>
      </c>
      <c r="H703" s="3">
        <f t="shared" si="70"/>
        <v>60</v>
      </c>
      <c r="I703" s="1">
        <v>24.89</v>
      </c>
      <c r="J703" s="3">
        <f t="shared" si="71"/>
        <v>920</v>
      </c>
      <c r="K703" s="1">
        <v>31.24</v>
      </c>
      <c r="L703" s="1">
        <v>79.53</v>
      </c>
      <c r="M703" s="9">
        <f t="shared" si="75"/>
        <v>593</v>
      </c>
      <c r="N703" s="1">
        <v>479.58</v>
      </c>
      <c r="O703" s="1">
        <v>107.52</v>
      </c>
      <c r="P703" s="1">
        <v>10.02</v>
      </c>
      <c r="Q703" s="1">
        <v>11.86</v>
      </c>
      <c r="R703" s="1">
        <v>85.03</v>
      </c>
      <c r="S703" s="1">
        <v>10.71</v>
      </c>
      <c r="T703" s="3">
        <f t="shared" si="72"/>
        <v>796</v>
      </c>
      <c r="U703" s="1">
        <v>12.21</v>
      </c>
      <c r="V703" s="1">
        <v>87.63</v>
      </c>
      <c r="W703" s="9">
        <f t="shared" si="73"/>
        <v>429</v>
      </c>
      <c r="X703" s="1">
        <v>3.5</v>
      </c>
      <c r="Y703" s="1">
        <v>5.55</v>
      </c>
      <c r="Z703" s="1">
        <v>62.12</v>
      </c>
      <c r="AA703" s="1">
        <v>0.22</v>
      </c>
      <c r="AB703" s="1">
        <v>0.21</v>
      </c>
      <c r="AC703" s="1">
        <v>-0.04</v>
      </c>
      <c r="AD703" s="1">
        <v>0.97</v>
      </c>
      <c r="AE703" s="1">
        <v>2.79</v>
      </c>
      <c r="AF703" s="1">
        <v>0.64</v>
      </c>
      <c r="AG703" s="1">
        <v>0.21</v>
      </c>
      <c r="AH703" s="3">
        <f t="shared" si="74"/>
        <v>459</v>
      </c>
      <c r="AI703" s="1">
        <v>2.87</v>
      </c>
      <c r="AJ703" s="1" t="s">
        <v>33</v>
      </c>
      <c r="AK703" s="1">
        <v>2021</v>
      </c>
      <c r="AL703" s="3">
        <f>$H$1*H703+$J$1*J703+$T$1*T703+$AH$1*AH703</f>
        <v>664.7</v>
      </c>
      <c r="AM703" s="12">
        <f t="shared" si="76"/>
        <v>701</v>
      </c>
    </row>
    <row r="704" spans="1:39" x14ac:dyDescent="0.35">
      <c r="A704" s="1" t="s">
        <v>1659</v>
      </c>
      <c r="B704" s="1" t="s">
        <v>57</v>
      </c>
      <c r="C704" s="1" t="s">
        <v>1189</v>
      </c>
      <c r="D704" s="1" t="s">
        <v>190</v>
      </c>
      <c r="E704" s="1">
        <v>29</v>
      </c>
      <c r="F704" s="1">
        <v>1991</v>
      </c>
      <c r="G704" s="1">
        <v>28.37</v>
      </c>
      <c r="H704" s="3">
        <f t="shared" si="70"/>
        <v>132</v>
      </c>
      <c r="I704" s="1">
        <v>30.78</v>
      </c>
      <c r="J704" s="3">
        <f t="shared" si="71"/>
        <v>747</v>
      </c>
      <c r="K704" s="1">
        <v>36.630000000000003</v>
      </c>
      <c r="L704" s="1">
        <v>83.81</v>
      </c>
      <c r="M704" s="9">
        <f t="shared" si="75"/>
        <v>375</v>
      </c>
      <c r="N704" s="1">
        <v>568.96</v>
      </c>
      <c r="O704" s="1">
        <v>167.21</v>
      </c>
      <c r="P704" s="1">
        <v>14.41</v>
      </c>
      <c r="Q704" s="1">
        <v>16.37</v>
      </c>
      <c r="R704" s="1">
        <v>88.71</v>
      </c>
      <c r="S704" s="1">
        <v>11.73</v>
      </c>
      <c r="T704" s="3">
        <f t="shared" si="72"/>
        <v>740</v>
      </c>
      <c r="U704" s="1">
        <v>13.45</v>
      </c>
      <c r="V704" s="1">
        <v>87.81</v>
      </c>
      <c r="W704" s="9">
        <f t="shared" si="73"/>
        <v>419</v>
      </c>
      <c r="X704" s="1">
        <v>3.96</v>
      </c>
      <c r="Y704" s="1">
        <v>6.12</v>
      </c>
      <c r="Z704" s="1">
        <v>65.86</v>
      </c>
      <c r="AA704" s="1">
        <v>0.16</v>
      </c>
      <c r="AB704" s="1">
        <v>0.08</v>
      </c>
      <c r="AC704" s="1">
        <v>0.06</v>
      </c>
      <c r="AD704" s="1">
        <v>0.84</v>
      </c>
      <c r="AE704" s="1">
        <v>2.52</v>
      </c>
      <c r="AF704" s="1">
        <v>0.32</v>
      </c>
      <c r="AG704" s="1">
        <v>0.08</v>
      </c>
      <c r="AH704" s="3">
        <f t="shared" si="74"/>
        <v>685</v>
      </c>
      <c r="AI704" s="1">
        <v>2.44</v>
      </c>
      <c r="AJ704" s="1" t="s">
        <v>33</v>
      </c>
      <c r="AK704" s="1">
        <v>2021</v>
      </c>
      <c r="AL704" s="3">
        <f>$H$1*H704+$J$1*J704+$T$1*T704+$AH$1*AH704</f>
        <v>665.15</v>
      </c>
      <c r="AM704" s="12">
        <f t="shared" si="76"/>
        <v>702</v>
      </c>
    </row>
    <row r="705" spans="1:39" x14ac:dyDescent="0.35">
      <c r="A705" s="1" t="s">
        <v>1660</v>
      </c>
      <c r="B705" s="1" t="s">
        <v>476</v>
      </c>
      <c r="C705" s="1" t="s">
        <v>1203</v>
      </c>
      <c r="D705" s="1" t="s">
        <v>218</v>
      </c>
      <c r="E705" s="1">
        <v>24</v>
      </c>
      <c r="F705" s="1">
        <v>1996</v>
      </c>
      <c r="G705" s="1">
        <v>9.2100000000000009</v>
      </c>
      <c r="H705" s="3">
        <f t="shared" si="70"/>
        <v>728</v>
      </c>
      <c r="I705" s="1">
        <v>28.13</v>
      </c>
      <c r="J705" s="3">
        <f t="shared" si="71"/>
        <v>821</v>
      </c>
      <c r="K705" s="1">
        <v>38.49</v>
      </c>
      <c r="L705" s="1">
        <v>73.16</v>
      </c>
      <c r="M705" s="9">
        <f t="shared" si="75"/>
        <v>944</v>
      </c>
      <c r="N705" s="1">
        <v>546.53</v>
      </c>
      <c r="O705" s="1">
        <v>192.95</v>
      </c>
      <c r="P705" s="1">
        <v>11.36</v>
      </c>
      <c r="Q705" s="1">
        <v>13.86</v>
      </c>
      <c r="R705" s="1">
        <v>82.88</v>
      </c>
      <c r="S705" s="1">
        <v>12.46</v>
      </c>
      <c r="T705" s="3">
        <f t="shared" si="72"/>
        <v>701</v>
      </c>
      <c r="U705" s="1">
        <v>15.23</v>
      </c>
      <c r="V705" s="1">
        <v>82.21</v>
      </c>
      <c r="W705" s="9">
        <f t="shared" si="73"/>
        <v>711</v>
      </c>
      <c r="X705" s="1">
        <v>3.75</v>
      </c>
      <c r="Y705" s="1">
        <v>7.83</v>
      </c>
      <c r="Z705" s="1">
        <v>46.6</v>
      </c>
      <c r="AA705" s="1">
        <v>0.01</v>
      </c>
      <c r="AB705" s="1">
        <v>0.05</v>
      </c>
      <c r="AC705" s="1">
        <v>0.09</v>
      </c>
      <c r="AD705" s="1">
        <v>1.1200000000000001</v>
      </c>
      <c r="AE705" s="1">
        <v>1.44</v>
      </c>
      <c r="AF705" s="1">
        <v>0.78</v>
      </c>
      <c r="AG705" s="1">
        <v>0.23</v>
      </c>
      <c r="AH705" s="3">
        <f t="shared" si="74"/>
        <v>433</v>
      </c>
      <c r="AI705" s="1">
        <v>2.79</v>
      </c>
      <c r="AJ705" s="1" t="s">
        <v>50</v>
      </c>
      <c r="AK705" s="1">
        <v>2021</v>
      </c>
      <c r="AL705" s="3">
        <f>$H$1*H705+$J$1*J705+$T$1*T705+$AH$1*AH705</f>
        <v>665.3</v>
      </c>
      <c r="AM705" s="12">
        <f t="shared" si="76"/>
        <v>703</v>
      </c>
    </row>
    <row r="706" spans="1:39" x14ac:dyDescent="0.35">
      <c r="A706" s="1" t="s">
        <v>1661</v>
      </c>
      <c r="B706" s="1" t="s">
        <v>57</v>
      </c>
      <c r="C706" s="1" t="s">
        <v>1189</v>
      </c>
      <c r="D706" s="1" t="s">
        <v>152</v>
      </c>
      <c r="E706" s="1">
        <v>23</v>
      </c>
      <c r="F706" s="1">
        <v>1997</v>
      </c>
      <c r="G706" s="1">
        <v>23.11</v>
      </c>
      <c r="H706" s="3">
        <f t="shared" si="70"/>
        <v>281</v>
      </c>
      <c r="I706" s="1">
        <v>28.89</v>
      </c>
      <c r="J706" s="3">
        <f t="shared" si="71"/>
        <v>804</v>
      </c>
      <c r="K706" s="1">
        <v>36.67</v>
      </c>
      <c r="L706" s="1">
        <v>78.959999999999994</v>
      </c>
      <c r="M706" s="9">
        <f t="shared" si="75"/>
        <v>621</v>
      </c>
      <c r="N706" s="1">
        <v>642.04</v>
      </c>
      <c r="O706" s="1">
        <v>149.41</v>
      </c>
      <c r="P706" s="1">
        <v>8.32</v>
      </c>
      <c r="Q706" s="1">
        <v>10.07</v>
      </c>
      <c r="R706" s="1">
        <v>81.72</v>
      </c>
      <c r="S706" s="1">
        <v>14.33</v>
      </c>
      <c r="T706" s="3">
        <f t="shared" si="72"/>
        <v>605</v>
      </c>
      <c r="U706" s="1">
        <v>16.510000000000002</v>
      </c>
      <c r="V706" s="1">
        <v>87.72</v>
      </c>
      <c r="W706" s="9">
        <f t="shared" si="73"/>
        <v>424</v>
      </c>
      <c r="X706" s="1">
        <v>5.68</v>
      </c>
      <c r="Y706" s="1">
        <v>8.65</v>
      </c>
      <c r="Z706" s="1">
        <v>66.52</v>
      </c>
      <c r="AA706" s="1">
        <v>-0.05</v>
      </c>
      <c r="AB706" s="1">
        <v>0.06</v>
      </c>
      <c r="AC706" s="1">
        <v>-0.03</v>
      </c>
      <c r="AD706" s="1">
        <v>0.23</v>
      </c>
      <c r="AE706" s="1">
        <v>2.95</v>
      </c>
      <c r="AF706" s="1">
        <v>0.15</v>
      </c>
      <c r="AG706" s="1">
        <v>0.08</v>
      </c>
      <c r="AH706" s="3">
        <f t="shared" si="74"/>
        <v>685</v>
      </c>
      <c r="AI706" s="1">
        <v>2.5</v>
      </c>
      <c r="AJ706" s="1" t="s">
        <v>50</v>
      </c>
      <c r="AK706" s="1">
        <v>2021</v>
      </c>
      <c r="AL706" s="3">
        <f>$H$1*H706+$J$1*J706+$T$1*T706+$AH$1*AH706</f>
        <v>666.25</v>
      </c>
      <c r="AM706" s="12">
        <f t="shared" si="76"/>
        <v>704</v>
      </c>
    </row>
    <row r="707" spans="1:39" x14ac:dyDescent="0.35">
      <c r="A707" s="1" t="s">
        <v>660</v>
      </c>
      <c r="B707" s="1" t="s">
        <v>44</v>
      </c>
      <c r="C707" s="1" t="s">
        <v>82</v>
      </c>
      <c r="D707" s="1" t="s">
        <v>346</v>
      </c>
      <c r="E707" s="1">
        <v>29</v>
      </c>
      <c r="F707" s="1">
        <v>1991</v>
      </c>
      <c r="G707" s="1">
        <v>25.18</v>
      </c>
      <c r="H707" s="3">
        <f t="shared" ref="H707:H770" si="77">RANK(G707,$G$3:$G$1291)</f>
        <v>217</v>
      </c>
      <c r="I707" s="1">
        <v>23.35</v>
      </c>
      <c r="J707" s="3">
        <f t="shared" ref="J707:J770" si="78">IFERROR(RANK(I707,$I$3:$I$1291),9999)</f>
        <v>953</v>
      </c>
      <c r="K707" s="1">
        <v>34.479999999999997</v>
      </c>
      <c r="L707" s="1">
        <v>67.88</v>
      </c>
      <c r="M707" s="9">
        <f t="shared" si="75"/>
        <v>1118</v>
      </c>
      <c r="N707" s="1">
        <v>412.66</v>
      </c>
      <c r="O707" s="1">
        <v>157.94999999999999</v>
      </c>
      <c r="P707" s="1">
        <v>11.97</v>
      </c>
      <c r="Q707" s="1">
        <v>14.2</v>
      </c>
      <c r="R707" s="1">
        <v>84.52</v>
      </c>
      <c r="S707" s="1">
        <v>7.07</v>
      </c>
      <c r="T707" s="3">
        <f t="shared" ref="T707:T770" si="79">RANK($S707,$S$3:$S$1291)</f>
        <v>1037</v>
      </c>
      <c r="U707" s="1">
        <v>9.7799999999999994</v>
      </c>
      <c r="V707" s="1">
        <v>74.19</v>
      </c>
      <c r="W707" s="9">
        <f t="shared" ref="W707:W770" si="80">IFERROR(RANK(V707,$V$3:$V$1291),9999)</f>
        <v>1028</v>
      </c>
      <c r="X707" s="1">
        <v>3.46</v>
      </c>
      <c r="Y707" s="1">
        <v>8.17</v>
      </c>
      <c r="Z707" s="1">
        <v>41.2</v>
      </c>
      <c r="AA707" s="1">
        <v>0.1</v>
      </c>
      <c r="AB707" s="1">
        <v>0.12</v>
      </c>
      <c r="AC707" s="1">
        <v>0.03</v>
      </c>
      <c r="AD707" s="1">
        <v>1.47</v>
      </c>
      <c r="AE707" s="1">
        <v>1.63</v>
      </c>
      <c r="AF707" s="1">
        <v>1.53</v>
      </c>
      <c r="AG707" s="1">
        <v>0.89</v>
      </c>
      <c r="AH707" s="3">
        <f t="shared" ref="AH707:AH770" si="81">RANK(AG707,$AG$3:$AG$1291)</f>
        <v>174</v>
      </c>
      <c r="AI707" s="1">
        <v>3.07</v>
      </c>
      <c r="AJ707" s="1" t="s">
        <v>46</v>
      </c>
      <c r="AK707" s="1">
        <v>2021</v>
      </c>
      <c r="AL707" s="3">
        <f>$H$1*H707+$J$1*J707+$T$1*T707+$AH$1*AH707</f>
        <v>666.7</v>
      </c>
      <c r="AM707" s="12">
        <f t="shared" si="76"/>
        <v>705</v>
      </c>
    </row>
    <row r="708" spans="1:39" x14ac:dyDescent="0.35">
      <c r="A708" s="1" t="s">
        <v>1662</v>
      </c>
      <c r="B708" s="1" t="s">
        <v>68</v>
      </c>
      <c r="C708" s="1" t="s">
        <v>1189</v>
      </c>
      <c r="D708" s="1" t="s">
        <v>256</v>
      </c>
      <c r="E708" s="1">
        <v>22</v>
      </c>
      <c r="F708" s="1">
        <v>1998</v>
      </c>
      <c r="G708" s="1">
        <v>0.3</v>
      </c>
      <c r="H708" s="3">
        <f t="shared" si="77"/>
        <v>1199</v>
      </c>
      <c r="I708" s="1">
        <v>39.979999999999997</v>
      </c>
      <c r="J708" s="3">
        <f t="shared" si="78"/>
        <v>527</v>
      </c>
      <c r="K708" s="1">
        <v>55.09</v>
      </c>
      <c r="L708" s="1">
        <v>72.63</v>
      </c>
      <c r="M708" s="9">
        <f t="shared" ref="M708:M771" si="82">IFERROR(RANK(L708,$L$3:$L$1291),9999)</f>
        <v>969</v>
      </c>
      <c r="N708" s="1">
        <v>630.05999999999995</v>
      </c>
      <c r="O708" s="1">
        <v>95</v>
      </c>
      <c r="P708" s="1">
        <v>19.93</v>
      </c>
      <c r="Q708" s="1">
        <v>29.98</v>
      </c>
      <c r="R708" s="1">
        <v>66.790000000000006</v>
      </c>
      <c r="S708" s="1">
        <v>20.059999999999999</v>
      </c>
      <c r="T708" s="3">
        <f t="shared" si="79"/>
        <v>400</v>
      </c>
      <c r="U708" s="1">
        <v>25.04</v>
      </c>
      <c r="V708" s="1">
        <v>80.040000000000006</v>
      </c>
      <c r="W708" s="9">
        <f t="shared" si="80"/>
        <v>806</v>
      </c>
      <c r="X708" s="1">
        <v>0.1</v>
      </c>
      <c r="Y708" s="1">
        <v>-0.02</v>
      </c>
      <c r="AA708" s="1">
        <v>0.09</v>
      </c>
      <c r="AB708" s="1">
        <v>-0.05</v>
      </c>
      <c r="AC708" s="1">
        <v>0.04</v>
      </c>
      <c r="AD708" s="1">
        <v>-0.09</v>
      </c>
      <c r="AE708" s="1">
        <v>4.97</v>
      </c>
      <c r="AF708" s="1">
        <v>-0.09</v>
      </c>
      <c r="AG708" s="1">
        <v>0.03</v>
      </c>
      <c r="AH708" s="3">
        <f t="shared" si="81"/>
        <v>877</v>
      </c>
      <c r="AI708" s="1">
        <v>0.09</v>
      </c>
      <c r="AJ708" s="1" t="s">
        <v>28</v>
      </c>
      <c r="AK708" s="1">
        <v>2021</v>
      </c>
      <c r="AL708" s="3">
        <f>$H$1*H708+$J$1*J708+$T$1*T708+$AH$1*AH708</f>
        <v>667.45</v>
      </c>
      <c r="AM708" s="12">
        <f t="shared" ref="AM708:AM771" si="83">RANK(AL708,$AL$3:$AL$1291,1)</f>
        <v>706</v>
      </c>
    </row>
    <row r="709" spans="1:39" x14ac:dyDescent="0.35">
      <c r="A709" s="1" t="s">
        <v>1663</v>
      </c>
      <c r="B709" s="1" t="s">
        <v>68</v>
      </c>
      <c r="C709" s="1" t="s">
        <v>1189</v>
      </c>
      <c r="D709" s="1" t="s">
        <v>229</v>
      </c>
      <c r="E709" s="1">
        <v>32</v>
      </c>
      <c r="F709" s="1">
        <v>1987</v>
      </c>
      <c r="G709" s="1">
        <v>28.58</v>
      </c>
      <c r="H709" s="3">
        <f t="shared" si="77"/>
        <v>120</v>
      </c>
      <c r="I709" s="1">
        <v>27.2</v>
      </c>
      <c r="J709" s="3">
        <f t="shared" si="78"/>
        <v>851</v>
      </c>
      <c r="K709" s="1">
        <v>32.68</v>
      </c>
      <c r="L709" s="1">
        <v>83.32</v>
      </c>
      <c r="M709" s="9">
        <f t="shared" si="82"/>
        <v>398</v>
      </c>
      <c r="N709" s="1">
        <v>478.45</v>
      </c>
      <c r="O709" s="1">
        <v>138.01</v>
      </c>
      <c r="P709" s="1">
        <v>12.12</v>
      </c>
      <c r="Q709" s="1">
        <v>14.3</v>
      </c>
      <c r="R709" s="1">
        <v>85.66</v>
      </c>
      <c r="S709" s="1">
        <v>11.61</v>
      </c>
      <c r="T709" s="3">
        <f t="shared" si="79"/>
        <v>749</v>
      </c>
      <c r="U709" s="1">
        <v>13.33</v>
      </c>
      <c r="V709" s="1">
        <v>88.18</v>
      </c>
      <c r="W709" s="9">
        <f t="shared" si="80"/>
        <v>398</v>
      </c>
      <c r="X709" s="1">
        <v>2.62</v>
      </c>
      <c r="Y709" s="1">
        <v>3.57</v>
      </c>
      <c r="Z709" s="1">
        <v>72.14</v>
      </c>
      <c r="AA709" s="1">
        <v>0.03</v>
      </c>
      <c r="AB709" s="1">
        <v>-7.0000000000000007E-2</v>
      </c>
      <c r="AC709" s="1">
        <v>-0.02</v>
      </c>
      <c r="AD709" s="1">
        <v>0.18</v>
      </c>
      <c r="AE709" s="1">
        <v>2.98</v>
      </c>
      <c r="AF709" s="1">
        <v>0.19</v>
      </c>
      <c r="AG709" s="1">
        <v>0.13</v>
      </c>
      <c r="AH709" s="3">
        <f t="shared" si="81"/>
        <v>571</v>
      </c>
      <c r="AI709" s="1">
        <v>3.13</v>
      </c>
      <c r="AJ709" s="1" t="s">
        <v>28</v>
      </c>
      <c r="AK709" s="1">
        <v>2021</v>
      </c>
      <c r="AL709" s="3">
        <f>$H$1*H709+$J$1*J709+$T$1*T709+$AH$1*AH709</f>
        <v>668.4</v>
      </c>
      <c r="AM709" s="12">
        <f t="shared" si="83"/>
        <v>707</v>
      </c>
    </row>
    <row r="710" spans="1:39" x14ac:dyDescent="0.35">
      <c r="A710" s="1" t="s">
        <v>853</v>
      </c>
      <c r="B710" s="1" t="s">
        <v>68</v>
      </c>
      <c r="C710" s="1" t="s">
        <v>82</v>
      </c>
      <c r="D710" s="1" t="s">
        <v>397</v>
      </c>
      <c r="E710" s="1">
        <v>22</v>
      </c>
      <c r="F710" s="1">
        <v>1998</v>
      </c>
      <c r="G710" s="1">
        <v>15.19</v>
      </c>
      <c r="H710" s="3">
        <f t="shared" si="77"/>
        <v>529</v>
      </c>
      <c r="I710" s="1">
        <v>26.9</v>
      </c>
      <c r="J710" s="3">
        <f t="shared" si="78"/>
        <v>861</v>
      </c>
      <c r="K710" s="1">
        <v>38.840000000000003</v>
      </c>
      <c r="L710" s="1">
        <v>68.98</v>
      </c>
      <c r="M710" s="9">
        <f t="shared" si="82"/>
        <v>1081</v>
      </c>
      <c r="N710" s="1">
        <v>536.78</v>
      </c>
      <c r="O710" s="1">
        <v>169.11</v>
      </c>
      <c r="P710" s="1">
        <v>11.17</v>
      </c>
      <c r="Q710" s="1">
        <v>13.65</v>
      </c>
      <c r="R710" s="1">
        <v>82.54</v>
      </c>
      <c r="S710" s="1">
        <v>10.33</v>
      </c>
      <c r="T710" s="3">
        <f t="shared" si="79"/>
        <v>819</v>
      </c>
      <c r="U710" s="1">
        <v>13.38</v>
      </c>
      <c r="V710" s="1">
        <v>76.400000000000006</v>
      </c>
      <c r="W710" s="9">
        <f t="shared" si="80"/>
        <v>959</v>
      </c>
      <c r="X710" s="1">
        <v>4.9000000000000004</v>
      </c>
      <c r="Y710" s="1">
        <v>10.34</v>
      </c>
      <c r="Z710" s="1">
        <v>47.05</v>
      </c>
      <c r="AA710" s="1">
        <v>0.12</v>
      </c>
      <c r="AB710" s="1">
        <v>0.04</v>
      </c>
      <c r="AC710" s="1">
        <v>-0.06</v>
      </c>
      <c r="AD710" s="1">
        <v>1.53</v>
      </c>
      <c r="AE710" s="1">
        <v>4.08</v>
      </c>
      <c r="AF710" s="1">
        <v>1.52</v>
      </c>
      <c r="AG710" s="1">
        <v>0.28999999999999998</v>
      </c>
      <c r="AH710" s="3">
        <f t="shared" si="81"/>
        <v>365</v>
      </c>
      <c r="AI710" s="1">
        <v>4.17</v>
      </c>
      <c r="AJ710" s="1" t="s">
        <v>28</v>
      </c>
      <c r="AK710" s="1">
        <v>2021</v>
      </c>
      <c r="AL710" s="3">
        <f>$H$1*H710+$J$1*J710+$T$1*T710+$AH$1*AH710</f>
        <v>668.5</v>
      </c>
      <c r="AM710" s="12">
        <f t="shared" si="83"/>
        <v>708</v>
      </c>
    </row>
    <row r="711" spans="1:39" x14ac:dyDescent="0.35">
      <c r="A711" s="1" t="s">
        <v>1664</v>
      </c>
      <c r="B711" s="1" t="s">
        <v>77</v>
      </c>
      <c r="C711" s="1" t="s">
        <v>1189</v>
      </c>
      <c r="D711" s="1" t="s">
        <v>166</v>
      </c>
      <c r="E711" s="1">
        <v>24</v>
      </c>
      <c r="F711" s="1">
        <v>1995</v>
      </c>
      <c r="G711" s="1">
        <v>31.4</v>
      </c>
      <c r="H711" s="3">
        <f t="shared" si="77"/>
        <v>56</v>
      </c>
      <c r="I711" s="1">
        <v>29.92</v>
      </c>
      <c r="J711" s="3">
        <f t="shared" si="78"/>
        <v>776</v>
      </c>
      <c r="K711" s="1">
        <v>37.97</v>
      </c>
      <c r="L711" s="1">
        <v>78.94</v>
      </c>
      <c r="M711" s="9">
        <f t="shared" si="82"/>
        <v>622</v>
      </c>
      <c r="N711" s="1">
        <v>475.51</v>
      </c>
      <c r="O711" s="1">
        <v>107.97</v>
      </c>
      <c r="P711" s="1">
        <v>15.69</v>
      </c>
      <c r="Q711" s="1">
        <v>17.89</v>
      </c>
      <c r="R711" s="1">
        <v>87.27</v>
      </c>
      <c r="S711" s="1">
        <v>10.31</v>
      </c>
      <c r="T711" s="3">
        <f t="shared" si="79"/>
        <v>820</v>
      </c>
      <c r="U711" s="1">
        <v>12.86</v>
      </c>
      <c r="V711" s="1">
        <v>81.099999999999994</v>
      </c>
      <c r="W711" s="9">
        <f t="shared" si="80"/>
        <v>757</v>
      </c>
      <c r="X711" s="1">
        <v>2.6</v>
      </c>
      <c r="Y711" s="1">
        <v>4.8899999999999997</v>
      </c>
      <c r="Z711" s="1">
        <v>52.67</v>
      </c>
      <c r="AA711" s="1">
        <v>0.02</v>
      </c>
      <c r="AB711" s="1">
        <v>0.05</v>
      </c>
      <c r="AC711" s="1">
        <v>0.03</v>
      </c>
      <c r="AD711" s="1">
        <v>0.68</v>
      </c>
      <c r="AE711" s="1">
        <v>2.13</v>
      </c>
      <c r="AF711" s="1">
        <v>0.61</v>
      </c>
      <c r="AG711" s="1">
        <v>0.1</v>
      </c>
      <c r="AH711" s="3">
        <f t="shared" si="81"/>
        <v>628</v>
      </c>
      <c r="AI711" s="1">
        <v>2.14</v>
      </c>
      <c r="AJ711" s="1" t="s">
        <v>79</v>
      </c>
      <c r="AK711" s="1">
        <v>2021</v>
      </c>
      <c r="AL711" s="3">
        <f>$H$1*H711+$J$1*J711+$T$1*T711+$AH$1*AH711</f>
        <v>670.6</v>
      </c>
      <c r="AM711" s="12">
        <f t="shared" si="83"/>
        <v>709</v>
      </c>
    </row>
    <row r="712" spans="1:39" x14ac:dyDescent="0.35">
      <c r="A712" s="1" t="s">
        <v>306</v>
      </c>
      <c r="B712" s="1" t="s">
        <v>68</v>
      </c>
      <c r="C712" s="1" t="s">
        <v>82</v>
      </c>
      <c r="D712" s="1" t="s">
        <v>88</v>
      </c>
      <c r="E712" s="1">
        <v>25</v>
      </c>
      <c r="F712" s="1">
        <v>1995</v>
      </c>
      <c r="G712" s="1">
        <v>25.23</v>
      </c>
      <c r="H712" s="3">
        <f t="shared" si="77"/>
        <v>215</v>
      </c>
      <c r="I712" s="1">
        <v>24.59</v>
      </c>
      <c r="J712" s="3">
        <f t="shared" si="78"/>
        <v>924</v>
      </c>
      <c r="K712" s="1">
        <v>36.25</v>
      </c>
      <c r="L712" s="1">
        <v>67.55</v>
      </c>
      <c r="M712" s="9">
        <f t="shared" si="82"/>
        <v>1136</v>
      </c>
      <c r="N712" s="1">
        <v>384.98</v>
      </c>
      <c r="O712" s="1">
        <v>128.04</v>
      </c>
      <c r="P712" s="1">
        <v>13.7</v>
      </c>
      <c r="Q712" s="1">
        <v>16.940000000000001</v>
      </c>
      <c r="R712" s="1">
        <v>81.63</v>
      </c>
      <c r="S712" s="1">
        <v>8.26</v>
      </c>
      <c r="T712" s="3">
        <f t="shared" si="79"/>
        <v>956</v>
      </c>
      <c r="U712" s="1">
        <v>10.97</v>
      </c>
      <c r="V712" s="1">
        <v>75.17</v>
      </c>
      <c r="W712" s="9">
        <f t="shared" si="80"/>
        <v>989</v>
      </c>
      <c r="X712" s="1">
        <v>1.75</v>
      </c>
      <c r="Y712" s="1">
        <v>5.77</v>
      </c>
      <c r="Z712" s="1">
        <v>31.42</v>
      </c>
      <c r="AA712" s="1">
        <v>0.23</v>
      </c>
      <c r="AB712" s="1">
        <v>0.23</v>
      </c>
      <c r="AC712" s="1">
        <v>0.1</v>
      </c>
      <c r="AD712" s="1">
        <v>1.46</v>
      </c>
      <c r="AE712" s="1">
        <v>0.99</v>
      </c>
      <c r="AF712" s="1">
        <v>1.45</v>
      </c>
      <c r="AG712" s="1">
        <v>0.4</v>
      </c>
      <c r="AH712" s="3">
        <f t="shared" si="81"/>
        <v>289</v>
      </c>
      <c r="AI712" s="1">
        <v>3.25</v>
      </c>
      <c r="AJ712" s="1" t="s">
        <v>28</v>
      </c>
      <c r="AK712" s="1">
        <v>2021</v>
      </c>
      <c r="AL712" s="3">
        <f>$H$1*H712+$J$1*J712+$T$1*T712+$AH$1*AH712</f>
        <v>670.6</v>
      </c>
      <c r="AM712" s="12">
        <f t="shared" si="83"/>
        <v>709</v>
      </c>
    </row>
    <row r="713" spans="1:39" x14ac:dyDescent="0.35">
      <c r="A713" s="1" t="s">
        <v>1665</v>
      </c>
      <c r="B713" s="1" t="s">
        <v>68</v>
      </c>
      <c r="C713" s="1" t="s">
        <v>1203</v>
      </c>
      <c r="D713" s="1" t="s">
        <v>372</v>
      </c>
      <c r="E713" s="1">
        <v>28</v>
      </c>
      <c r="F713" s="1">
        <v>1992</v>
      </c>
      <c r="G713" s="1">
        <v>17.48</v>
      </c>
      <c r="H713" s="3">
        <f t="shared" si="77"/>
        <v>449</v>
      </c>
      <c r="I713" s="1">
        <v>30.7</v>
      </c>
      <c r="J713" s="3">
        <f t="shared" si="78"/>
        <v>751</v>
      </c>
      <c r="K713" s="1">
        <v>39.54</v>
      </c>
      <c r="L713" s="1">
        <v>77.86</v>
      </c>
      <c r="M713" s="9">
        <f t="shared" si="82"/>
        <v>685</v>
      </c>
      <c r="N713" s="1">
        <v>624.5</v>
      </c>
      <c r="O713" s="1">
        <v>132.75</v>
      </c>
      <c r="P713" s="1">
        <v>10.7</v>
      </c>
      <c r="Q713" s="1">
        <v>12.81</v>
      </c>
      <c r="R713" s="1">
        <v>84.26</v>
      </c>
      <c r="S713" s="1">
        <v>14.35</v>
      </c>
      <c r="T713" s="3">
        <f t="shared" si="79"/>
        <v>604</v>
      </c>
      <c r="U713" s="1">
        <v>17.329999999999998</v>
      </c>
      <c r="V713" s="1">
        <v>82.56</v>
      </c>
      <c r="W713" s="9">
        <f t="shared" si="80"/>
        <v>692</v>
      </c>
      <c r="X713" s="1">
        <v>5.08</v>
      </c>
      <c r="Y713" s="1">
        <v>7.76</v>
      </c>
      <c r="Z713" s="1">
        <v>64.959999999999994</v>
      </c>
      <c r="AA713" s="1">
        <v>0.05</v>
      </c>
      <c r="AB713" s="1">
        <v>0.04</v>
      </c>
      <c r="AC713" s="1">
        <v>-0.01</v>
      </c>
      <c r="AD713" s="1">
        <v>0.47</v>
      </c>
      <c r="AE713" s="1">
        <v>2.85</v>
      </c>
      <c r="AF713" s="1">
        <v>0.08</v>
      </c>
      <c r="AG713" s="1">
        <v>7.0000000000000007E-2</v>
      </c>
      <c r="AH713" s="3">
        <f t="shared" si="81"/>
        <v>709</v>
      </c>
      <c r="AI713" s="1">
        <v>2.02</v>
      </c>
      <c r="AJ713" s="1" t="s">
        <v>28</v>
      </c>
      <c r="AK713" s="1">
        <v>2021</v>
      </c>
      <c r="AL713" s="3">
        <f>$H$1*H713+$J$1*J713+$T$1*T713+$AH$1*AH713</f>
        <v>671.45</v>
      </c>
      <c r="AM713" s="12">
        <f t="shared" si="83"/>
        <v>711</v>
      </c>
    </row>
    <row r="714" spans="1:39" x14ac:dyDescent="0.35">
      <c r="A714" s="1" t="s">
        <v>961</v>
      </c>
      <c r="B714" s="1" t="s">
        <v>68</v>
      </c>
      <c r="C714" s="1" t="s">
        <v>82</v>
      </c>
      <c r="D714" s="1" t="s">
        <v>273</v>
      </c>
      <c r="E714" s="1">
        <v>20</v>
      </c>
      <c r="F714" s="1">
        <v>2000</v>
      </c>
      <c r="G714" s="1">
        <v>6.05</v>
      </c>
      <c r="H714" s="3">
        <f t="shared" si="77"/>
        <v>842</v>
      </c>
      <c r="I714" s="1">
        <v>29.57</v>
      </c>
      <c r="J714" s="3">
        <f t="shared" si="78"/>
        <v>785</v>
      </c>
      <c r="K714" s="1">
        <v>36.19</v>
      </c>
      <c r="L714" s="1">
        <v>81.569999999999993</v>
      </c>
      <c r="M714" s="9">
        <f t="shared" si="82"/>
        <v>479</v>
      </c>
      <c r="N714" s="1">
        <v>493.2</v>
      </c>
      <c r="O714" s="1">
        <v>112.27</v>
      </c>
      <c r="P714" s="1">
        <v>14.68</v>
      </c>
      <c r="Q714" s="1">
        <v>17.600000000000001</v>
      </c>
      <c r="R714" s="1">
        <v>83.71</v>
      </c>
      <c r="S714" s="1">
        <v>10.41</v>
      </c>
      <c r="T714" s="3">
        <f t="shared" si="79"/>
        <v>814</v>
      </c>
      <c r="U714" s="1">
        <v>12.13</v>
      </c>
      <c r="V714" s="1">
        <v>86.22</v>
      </c>
      <c r="W714" s="9">
        <f t="shared" si="80"/>
        <v>498</v>
      </c>
      <c r="X714" s="1">
        <v>3.18</v>
      </c>
      <c r="Y714" s="1">
        <v>4.47</v>
      </c>
      <c r="Z714" s="1">
        <v>70.45</v>
      </c>
      <c r="AA714" s="1">
        <v>-7.0000000000000007E-2</v>
      </c>
      <c r="AB714" s="1">
        <v>0.03</v>
      </c>
      <c r="AC714" s="1">
        <v>-0.08</v>
      </c>
      <c r="AD714" s="1">
        <v>1.0900000000000001</v>
      </c>
      <c r="AE714" s="1">
        <v>1.73</v>
      </c>
      <c r="AF714" s="1">
        <v>0.9</v>
      </c>
      <c r="AG714" s="1">
        <v>0.28999999999999998</v>
      </c>
      <c r="AH714" s="3">
        <f t="shared" si="81"/>
        <v>365</v>
      </c>
      <c r="AI714" s="1">
        <v>2.14</v>
      </c>
      <c r="AJ714" s="1" t="s">
        <v>28</v>
      </c>
      <c r="AK714" s="1">
        <v>2021</v>
      </c>
      <c r="AL714" s="3">
        <f>$H$1*H714+$J$1*J714+$T$1*T714+$AH$1*AH714</f>
        <v>671.95</v>
      </c>
      <c r="AM714" s="12">
        <f t="shared" si="83"/>
        <v>712</v>
      </c>
    </row>
    <row r="715" spans="1:39" x14ac:dyDescent="0.35">
      <c r="A715" s="1" t="s">
        <v>1049</v>
      </c>
      <c r="B715" s="1" t="s">
        <v>68</v>
      </c>
      <c r="C715" s="1" t="s">
        <v>1207</v>
      </c>
      <c r="D715" s="1" t="s">
        <v>229</v>
      </c>
      <c r="E715" s="1">
        <v>23</v>
      </c>
      <c r="F715" s="1">
        <v>1997</v>
      </c>
      <c r="G715" s="1">
        <v>1.08</v>
      </c>
      <c r="H715" s="3">
        <f t="shared" si="77"/>
        <v>1099</v>
      </c>
      <c r="I715" s="1">
        <v>39.97</v>
      </c>
      <c r="J715" s="3">
        <f t="shared" si="78"/>
        <v>530</v>
      </c>
      <c r="K715" s="1">
        <v>54.06</v>
      </c>
      <c r="L715" s="1">
        <v>74.150000000000006</v>
      </c>
      <c r="M715" s="9">
        <f t="shared" si="82"/>
        <v>899</v>
      </c>
      <c r="N715" s="1">
        <v>805.07</v>
      </c>
      <c r="O715" s="1">
        <v>411</v>
      </c>
      <c r="P715" s="1">
        <v>15.05</v>
      </c>
      <c r="Q715" s="1">
        <v>19.09</v>
      </c>
      <c r="R715" s="1">
        <v>78.989999999999995</v>
      </c>
      <c r="S715" s="1">
        <v>19.920000000000002</v>
      </c>
      <c r="T715" s="3">
        <f t="shared" si="79"/>
        <v>408</v>
      </c>
      <c r="U715" s="1">
        <v>19.98</v>
      </c>
      <c r="V715" s="1">
        <v>100.09</v>
      </c>
      <c r="W715" s="9">
        <f t="shared" si="80"/>
        <v>2</v>
      </c>
      <c r="X715" s="1">
        <v>5.01</v>
      </c>
      <c r="Y715" s="1">
        <v>12.93</v>
      </c>
      <c r="Z715" s="1">
        <v>38.520000000000003</v>
      </c>
      <c r="AA715" s="1">
        <v>0.08</v>
      </c>
      <c r="AB715" s="1">
        <v>0.45</v>
      </c>
      <c r="AC715" s="1">
        <v>-0.51</v>
      </c>
      <c r="AD715" s="1">
        <v>2.09</v>
      </c>
      <c r="AE715" s="1">
        <v>2.92</v>
      </c>
      <c r="AF715" s="1">
        <v>1.07</v>
      </c>
      <c r="AG715" s="1">
        <v>0.02</v>
      </c>
      <c r="AH715" s="3">
        <f t="shared" si="81"/>
        <v>916</v>
      </c>
      <c r="AI715" s="1">
        <v>10.09</v>
      </c>
      <c r="AJ715" s="1" t="s">
        <v>28</v>
      </c>
      <c r="AK715" s="1">
        <v>2021</v>
      </c>
      <c r="AL715" s="3">
        <f>$H$1*H715+$J$1*J715+$T$1*T715+$AH$1*AH715</f>
        <v>672.2</v>
      </c>
      <c r="AM715" s="12">
        <f t="shared" si="83"/>
        <v>713</v>
      </c>
    </row>
    <row r="716" spans="1:39" x14ac:dyDescent="0.35">
      <c r="A716" s="1" t="s">
        <v>910</v>
      </c>
      <c r="B716" s="1" t="s">
        <v>68</v>
      </c>
      <c r="C716" s="1" t="s">
        <v>82</v>
      </c>
      <c r="D716" s="1" t="s">
        <v>244</v>
      </c>
      <c r="E716" s="1">
        <v>29</v>
      </c>
      <c r="F716" s="1">
        <v>1991</v>
      </c>
      <c r="G716" s="1">
        <v>9.61</v>
      </c>
      <c r="H716" s="3">
        <f t="shared" si="77"/>
        <v>723</v>
      </c>
      <c r="I716" s="1">
        <v>23.83</v>
      </c>
      <c r="J716" s="3">
        <f t="shared" si="78"/>
        <v>941</v>
      </c>
      <c r="K716" s="1">
        <v>40.909999999999997</v>
      </c>
      <c r="L716" s="1">
        <v>58.26</v>
      </c>
      <c r="M716" s="9">
        <f t="shared" si="82"/>
        <v>1242</v>
      </c>
      <c r="N716" s="1">
        <v>494.67</v>
      </c>
      <c r="O716" s="1">
        <v>229.67</v>
      </c>
      <c r="P716" s="1">
        <v>9.9</v>
      </c>
      <c r="Q716" s="1">
        <v>13.61</v>
      </c>
      <c r="R716" s="1">
        <v>72.2</v>
      </c>
      <c r="S716" s="1">
        <v>8.49</v>
      </c>
      <c r="T716" s="3">
        <f t="shared" si="79"/>
        <v>943</v>
      </c>
      <c r="U716" s="1">
        <v>13.71</v>
      </c>
      <c r="V716" s="1">
        <v>61.19</v>
      </c>
      <c r="W716" s="9">
        <f t="shared" si="80"/>
        <v>1209</v>
      </c>
      <c r="X716" s="1">
        <v>5.3</v>
      </c>
      <c r="Y716" s="1">
        <v>11.19</v>
      </c>
      <c r="Z716" s="1">
        <v>47.15</v>
      </c>
      <c r="AA716" s="1">
        <v>0.28000000000000003</v>
      </c>
      <c r="AB716" s="1">
        <v>0.21</v>
      </c>
      <c r="AC716" s="1">
        <v>-0.12</v>
      </c>
      <c r="AD716" s="1">
        <v>2.36</v>
      </c>
      <c r="AE716" s="1">
        <v>2.1800000000000002</v>
      </c>
      <c r="AF716" s="1">
        <v>3.43</v>
      </c>
      <c r="AG716" s="1">
        <v>1.49</v>
      </c>
      <c r="AH716" s="3">
        <f t="shared" si="81"/>
        <v>117</v>
      </c>
      <c r="AI716" s="1">
        <v>5.23</v>
      </c>
      <c r="AJ716" s="1" t="s">
        <v>28</v>
      </c>
      <c r="AK716" s="1">
        <v>2021</v>
      </c>
      <c r="AL716" s="3">
        <f>$H$1*H716+$J$1*J716+$T$1*T716+$AH$1*AH716</f>
        <v>672.5</v>
      </c>
      <c r="AM716" s="12">
        <f t="shared" si="83"/>
        <v>714</v>
      </c>
    </row>
    <row r="717" spans="1:39" x14ac:dyDescent="0.35">
      <c r="A717" s="1" t="s">
        <v>547</v>
      </c>
      <c r="B717" s="1" t="s">
        <v>460</v>
      </c>
      <c r="C717" s="1" t="s">
        <v>26</v>
      </c>
      <c r="D717" s="1" t="s">
        <v>99</v>
      </c>
      <c r="E717" s="1">
        <v>17</v>
      </c>
      <c r="F717" s="1">
        <v>2002</v>
      </c>
      <c r="G717" s="1">
        <v>22.04</v>
      </c>
      <c r="H717" s="3">
        <f t="shared" si="77"/>
        <v>312</v>
      </c>
      <c r="I717" s="1">
        <v>34.83</v>
      </c>
      <c r="J717" s="3">
        <f t="shared" si="78"/>
        <v>654</v>
      </c>
      <c r="K717" s="1">
        <v>44.01</v>
      </c>
      <c r="L717" s="1">
        <v>79.31</v>
      </c>
      <c r="M717" s="9">
        <f t="shared" si="82"/>
        <v>599</v>
      </c>
      <c r="N717" s="1">
        <v>544.83000000000004</v>
      </c>
      <c r="O717" s="1">
        <v>112.98</v>
      </c>
      <c r="P717" s="1">
        <v>19.79</v>
      </c>
      <c r="Q717" s="1">
        <v>22.97</v>
      </c>
      <c r="R717" s="1">
        <v>85.54</v>
      </c>
      <c r="S717" s="1">
        <v>11.63</v>
      </c>
      <c r="T717" s="3">
        <f t="shared" si="79"/>
        <v>747</v>
      </c>
      <c r="U717" s="1">
        <v>13.81</v>
      </c>
      <c r="V717" s="1">
        <v>84.16</v>
      </c>
      <c r="W717" s="9">
        <f t="shared" si="80"/>
        <v>607</v>
      </c>
      <c r="X717" s="1">
        <v>2.56</v>
      </c>
      <c r="Y717" s="1">
        <v>4.5199999999999996</v>
      </c>
      <c r="Z717" s="1">
        <v>57.06</v>
      </c>
      <c r="AA717" s="1">
        <v>0.2</v>
      </c>
      <c r="AB717" s="1">
        <v>0.16</v>
      </c>
      <c r="AC717" s="1">
        <v>-0.03</v>
      </c>
      <c r="AD717" s="1">
        <v>1.62</v>
      </c>
      <c r="AE717" s="1">
        <v>2.09</v>
      </c>
      <c r="AF717" s="1">
        <v>1.31</v>
      </c>
      <c r="AG717" s="1">
        <v>0.06</v>
      </c>
      <c r="AH717" s="3">
        <f t="shared" si="81"/>
        <v>753</v>
      </c>
      <c r="AI717" s="1">
        <v>2.57</v>
      </c>
      <c r="AJ717" s="1" t="s">
        <v>50</v>
      </c>
      <c r="AK717" s="1">
        <v>2021</v>
      </c>
      <c r="AL717" s="3">
        <f>$H$1*H717+$J$1*J717+$T$1*T717+$AH$1*AH717</f>
        <v>672.75</v>
      </c>
      <c r="AM717" s="12">
        <f t="shared" si="83"/>
        <v>715</v>
      </c>
    </row>
    <row r="718" spans="1:39" x14ac:dyDescent="0.35">
      <c r="A718" s="1" t="s">
        <v>1666</v>
      </c>
      <c r="B718" s="1" t="s">
        <v>57</v>
      </c>
      <c r="C718" s="1" t="s">
        <v>1189</v>
      </c>
      <c r="D718" s="1" t="s">
        <v>256</v>
      </c>
      <c r="E718" s="1">
        <v>31</v>
      </c>
      <c r="F718" s="1">
        <v>1989</v>
      </c>
      <c r="G718" s="1">
        <v>16.420000000000002</v>
      </c>
      <c r="H718" s="3">
        <f t="shared" si="77"/>
        <v>481</v>
      </c>
      <c r="I718" s="1">
        <v>36.69</v>
      </c>
      <c r="J718" s="3">
        <f t="shared" si="78"/>
        <v>614</v>
      </c>
      <c r="K718" s="1">
        <v>44.35</v>
      </c>
      <c r="L718" s="1">
        <v>82.87</v>
      </c>
      <c r="M718" s="9">
        <f t="shared" si="82"/>
        <v>420</v>
      </c>
      <c r="N718" s="1">
        <v>808.33</v>
      </c>
      <c r="O718" s="1">
        <v>203.76</v>
      </c>
      <c r="P718" s="1">
        <v>10.96</v>
      </c>
      <c r="Q718" s="1">
        <v>12.5</v>
      </c>
      <c r="R718" s="1">
        <v>87.99</v>
      </c>
      <c r="S718" s="1">
        <v>17.97</v>
      </c>
      <c r="T718" s="3">
        <f t="shared" si="79"/>
        <v>469</v>
      </c>
      <c r="U718" s="1">
        <v>20.010000000000002</v>
      </c>
      <c r="V718" s="1">
        <v>89.72</v>
      </c>
      <c r="W718" s="9">
        <f t="shared" si="80"/>
        <v>307</v>
      </c>
      <c r="X718" s="1">
        <v>7.26</v>
      </c>
      <c r="Y718" s="1">
        <v>10.32</v>
      </c>
      <c r="Z718" s="1">
        <v>69.67</v>
      </c>
      <c r="AA718" s="1">
        <v>-0.02</v>
      </c>
      <c r="AB718" s="1">
        <v>-0.06</v>
      </c>
      <c r="AC718" s="1">
        <v>-7.0000000000000007E-2</v>
      </c>
      <c r="AD718" s="1">
        <v>0.42</v>
      </c>
      <c r="AE718" s="1">
        <v>4.29</v>
      </c>
      <c r="AF718" s="1">
        <v>0.21</v>
      </c>
      <c r="AG718" s="1">
        <v>0</v>
      </c>
      <c r="AH718" s="3">
        <f t="shared" si="81"/>
        <v>976</v>
      </c>
      <c r="AI718" s="1">
        <v>3.65</v>
      </c>
      <c r="AJ718" s="1" t="s">
        <v>28</v>
      </c>
      <c r="AK718" s="1">
        <v>2021</v>
      </c>
      <c r="AL718" s="3">
        <f>$H$1*H718+$J$1*J718+$T$1*T718+$AH$1*AH718</f>
        <v>673.05</v>
      </c>
      <c r="AM718" s="12">
        <f t="shared" si="83"/>
        <v>716</v>
      </c>
    </row>
    <row r="719" spans="1:39" x14ac:dyDescent="0.35">
      <c r="A719" s="1" t="s">
        <v>1667</v>
      </c>
      <c r="B719" s="1" t="s">
        <v>44</v>
      </c>
      <c r="C719" s="1" t="s">
        <v>1207</v>
      </c>
      <c r="D719" s="1" t="s">
        <v>233</v>
      </c>
      <c r="E719" s="1">
        <v>25</v>
      </c>
      <c r="F719" s="1">
        <v>1995</v>
      </c>
      <c r="G719" s="1">
        <v>18.03</v>
      </c>
      <c r="H719" s="3">
        <f t="shared" si="77"/>
        <v>427</v>
      </c>
      <c r="I719" s="1">
        <v>22.95</v>
      </c>
      <c r="J719" s="3">
        <f t="shared" si="78"/>
        <v>964</v>
      </c>
      <c r="K719" s="1">
        <v>33.590000000000003</v>
      </c>
      <c r="L719" s="1">
        <v>68.48</v>
      </c>
      <c r="M719" s="9">
        <f t="shared" si="82"/>
        <v>1099</v>
      </c>
      <c r="N719" s="1">
        <v>416.87</v>
      </c>
      <c r="O719" s="1">
        <v>185.86</v>
      </c>
      <c r="P719" s="1">
        <v>10.42</v>
      </c>
      <c r="Q719" s="1">
        <v>12.44</v>
      </c>
      <c r="R719" s="1">
        <v>83.94</v>
      </c>
      <c r="S719" s="1">
        <v>8.76</v>
      </c>
      <c r="T719" s="3">
        <f t="shared" si="79"/>
        <v>921</v>
      </c>
      <c r="U719" s="1">
        <v>12.1</v>
      </c>
      <c r="V719" s="1">
        <v>72.25</v>
      </c>
      <c r="W719" s="9">
        <f t="shared" si="80"/>
        <v>1071</v>
      </c>
      <c r="X719" s="1">
        <v>3.22</v>
      </c>
      <c r="Y719" s="1">
        <v>7.01</v>
      </c>
      <c r="Z719" s="1">
        <v>46.12</v>
      </c>
      <c r="AA719" s="1">
        <v>0.08</v>
      </c>
      <c r="AB719" s="1">
        <v>0.06</v>
      </c>
      <c r="AC719" s="1">
        <v>0.06</v>
      </c>
      <c r="AD719" s="1">
        <v>0.96</v>
      </c>
      <c r="AE719" s="1">
        <v>1.47</v>
      </c>
      <c r="AF719" s="1">
        <v>1.57</v>
      </c>
      <c r="AG719" s="1">
        <v>0.64</v>
      </c>
      <c r="AH719" s="3">
        <f t="shared" si="81"/>
        <v>212</v>
      </c>
      <c r="AI719" s="1">
        <v>2.46</v>
      </c>
      <c r="AJ719" s="1" t="s">
        <v>46</v>
      </c>
      <c r="AK719" s="1">
        <v>2021</v>
      </c>
      <c r="AL719" s="3">
        <f>$H$1*H719+$J$1*J719+$T$1*T719+$AH$1*AH719</f>
        <v>673.94999999999993</v>
      </c>
      <c r="AM719" s="12">
        <f t="shared" si="83"/>
        <v>717</v>
      </c>
    </row>
    <row r="720" spans="1:39" x14ac:dyDescent="0.35">
      <c r="A720" s="1" t="s">
        <v>823</v>
      </c>
      <c r="B720" s="1" t="s">
        <v>338</v>
      </c>
      <c r="C720" s="1" t="s">
        <v>26</v>
      </c>
      <c r="D720" s="1" t="s">
        <v>103</v>
      </c>
      <c r="E720" s="1">
        <v>30</v>
      </c>
      <c r="F720" s="1">
        <v>1989</v>
      </c>
      <c r="G720" s="1">
        <v>4.2300000000000004</v>
      </c>
      <c r="H720" s="3">
        <f t="shared" si="77"/>
        <v>933</v>
      </c>
      <c r="I720" s="1">
        <v>29.54</v>
      </c>
      <c r="J720" s="3">
        <f t="shared" si="78"/>
        <v>787</v>
      </c>
      <c r="K720" s="1">
        <v>37.49</v>
      </c>
      <c r="L720" s="1">
        <v>78.92</v>
      </c>
      <c r="M720" s="9">
        <f t="shared" si="82"/>
        <v>623</v>
      </c>
      <c r="N720" s="1">
        <v>513.74</v>
      </c>
      <c r="O720" s="1">
        <v>139</v>
      </c>
      <c r="P720" s="1">
        <v>16.66</v>
      </c>
      <c r="Q720" s="1">
        <v>18.78</v>
      </c>
      <c r="R720" s="1">
        <v>88.53</v>
      </c>
      <c r="S720" s="1">
        <v>8.51</v>
      </c>
      <c r="T720" s="3">
        <f t="shared" si="79"/>
        <v>940</v>
      </c>
      <c r="U720" s="1">
        <v>11.84</v>
      </c>
      <c r="V720" s="1">
        <v>71.91</v>
      </c>
      <c r="W720" s="9">
        <f t="shared" si="80"/>
        <v>1082</v>
      </c>
      <c r="X720" s="1">
        <v>4.0199999999999996</v>
      </c>
      <c r="Y720" s="1">
        <v>5.81</v>
      </c>
      <c r="Z720" s="1">
        <v>70.81</v>
      </c>
      <c r="AA720" s="1">
        <v>0.28000000000000003</v>
      </c>
      <c r="AB720" s="1">
        <v>0.15</v>
      </c>
      <c r="AC720" s="1">
        <v>7.0000000000000007E-2</v>
      </c>
      <c r="AD720" s="1">
        <v>1.2</v>
      </c>
      <c r="AE720" s="1">
        <v>2.42</v>
      </c>
      <c r="AF720" s="1">
        <v>1.37</v>
      </c>
      <c r="AG720" s="1">
        <v>0.56000000000000005</v>
      </c>
      <c r="AH720" s="3">
        <f t="shared" si="81"/>
        <v>234</v>
      </c>
      <c r="AI720" s="1">
        <v>2.5499999999999998</v>
      </c>
      <c r="AJ720" s="1" t="s">
        <v>46</v>
      </c>
      <c r="AK720" s="1">
        <v>2021</v>
      </c>
      <c r="AL720" s="3">
        <f>$H$1*H720+$J$1*J720+$T$1*T720+$AH$1*AH720</f>
        <v>673.95</v>
      </c>
      <c r="AM720" s="12">
        <f t="shared" si="83"/>
        <v>718</v>
      </c>
    </row>
    <row r="721" spans="1:39" x14ac:dyDescent="0.35">
      <c r="A721" s="1" t="s">
        <v>1668</v>
      </c>
      <c r="B721" s="1" t="s">
        <v>57</v>
      </c>
      <c r="C721" s="1" t="s">
        <v>1189</v>
      </c>
      <c r="D721" s="1" t="s">
        <v>178</v>
      </c>
      <c r="E721" s="1">
        <v>16</v>
      </c>
      <c r="F721" s="1">
        <v>2004</v>
      </c>
      <c r="G721" s="1">
        <v>0.75</v>
      </c>
      <c r="H721" s="3">
        <f t="shared" si="77"/>
        <v>1128</v>
      </c>
      <c r="I721" s="1">
        <v>48.52</v>
      </c>
      <c r="J721" s="3">
        <f t="shared" si="78"/>
        <v>386</v>
      </c>
      <c r="K721" s="1">
        <v>51.46</v>
      </c>
      <c r="L721" s="1">
        <v>94.46</v>
      </c>
      <c r="M721" s="9">
        <f t="shared" si="82"/>
        <v>29</v>
      </c>
      <c r="N721" s="1">
        <v>872.99</v>
      </c>
      <c r="O721" s="1">
        <v>197.01</v>
      </c>
      <c r="P721" s="1">
        <v>18.53</v>
      </c>
      <c r="Q721" s="1">
        <v>19.899999999999999</v>
      </c>
      <c r="R721" s="1">
        <v>92.99</v>
      </c>
      <c r="S721" s="1">
        <v>24.3</v>
      </c>
      <c r="T721" s="3">
        <f t="shared" si="79"/>
        <v>301</v>
      </c>
      <c r="U721" s="1">
        <v>24.39</v>
      </c>
      <c r="V721" s="1">
        <v>100.05</v>
      </c>
      <c r="W721" s="9">
        <f t="shared" si="80"/>
        <v>11</v>
      </c>
      <c r="X721" s="1">
        <v>5.79</v>
      </c>
      <c r="Y721" s="1">
        <v>7.06</v>
      </c>
      <c r="Z721" s="1">
        <v>79.930000000000007</v>
      </c>
      <c r="AA721" s="1">
        <v>7.0000000000000007E-2</v>
      </c>
      <c r="AB721" s="1">
        <v>7.0000000000000007E-2</v>
      </c>
      <c r="AC721" s="1">
        <v>0.02</v>
      </c>
      <c r="AD721" s="1">
        <v>0.06</v>
      </c>
      <c r="AE721" s="1">
        <v>1.5</v>
      </c>
      <c r="AF721" s="1">
        <v>0.03</v>
      </c>
      <c r="AG721" s="1">
        <v>-0.06</v>
      </c>
      <c r="AH721" s="3">
        <f t="shared" si="81"/>
        <v>1172</v>
      </c>
      <c r="AI721" s="1">
        <v>1.52</v>
      </c>
      <c r="AJ721" s="1" t="s">
        <v>33</v>
      </c>
      <c r="AK721" s="1">
        <v>2021</v>
      </c>
      <c r="AL721" s="3">
        <f>$H$1*H721+$J$1*J721+$T$1*T721+$AH$1*AH721</f>
        <v>674.75</v>
      </c>
      <c r="AM721" s="12">
        <f t="shared" si="83"/>
        <v>719</v>
      </c>
    </row>
    <row r="722" spans="1:39" x14ac:dyDescent="0.35">
      <c r="A722" s="1" t="s">
        <v>1669</v>
      </c>
      <c r="B722" s="1" t="s">
        <v>57</v>
      </c>
      <c r="C722" s="1" t="s">
        <v>1189</v>
      </c>
      <c r="D722" s="1" t="s">
        <v>206</v>
      </c>
      <c r="E722" s="1">
        <v>35</v>
      </c>
      <c r="F722" s="1">
        <v>1985</v>
      </c>
      <c r="G722" s="1">
        <v>24.92</v>
      </c>
      <c r="H722" s="3">
        <f t="shared" si="77"/>
        <v>225</v>
      </c>
      <c r="I722" s="1">
        <v>30.11</v>
      </c>
      <c r="J722" s="3">
        <f t="shared" si="78"/>
        <v>765</v>
      </c>
      <c r="K722" s="1">
        <v>35.840000000000003</v>
      </c>
      <c r="L722" s="1">
        <v>84.29</v>
      </c>
      <c r="M722" s="9">
        <f t="shared" si="82"/>
        <v>342</v>
      </c>
      <c r="N722" s="1">
        <v>540.66</v>
      </c>
      <c r="O722" s="1">
        <v>112.88</v>
      </c>
      <c r="P722" s="1">
        <v>12.95</v>
      </c>
      <c r="Q722" s="1">
        <v>14.65</v>
      </c>
      <c r="R722" s="1">
        <v>88.39</v>
      </c>
      <c r="S722" s="1">
        <v>13.7</v>
      </c>
      <c r="T722" s="3">
        <f t="shared" si="79"/>
        <v>635</v>
      </c>
      <c r="U722" s="1">
        <v>15.74</v>
      </c>
      <c r="V722" s="1">
        <v>86.58</v>
      </c>
      <c r="W722" s="9">
        <f t="shared" si="80"/>
        <v>484</v>
      </c>
      <c r="X722" s="1">
        <v>3.19</v>
      </c>
      <c r="Y722" s="1">
        <v>4.37</v>
      </c>
      <c r="Z722" s="1">
        <v>72.48</v>
      </c>
      <c r="AA722" s="1">
        <v>0.04</v>
      </c>
      <c r="AB722" s="1">
        <v>-0.04</v>
      </c>
      <c r="AC722" s="1">
        <v>-0.11</v>
      </c>
      <c r="AD722" s="1">
        <v>0.43</v>
      </c>
      <c r="AE722" s="1">
        <v>2.29</v>
      </c>
      <c r="AF722" s="1">
        <v>0.6</v>
      </c>
      <c r="AG722" s="1">
        <v>0.06</v>
      </c>
      <c r="AH722" s="3">
        <f t="shared" si="81"/>
        <v>753</v>
      </c>
      <c r="AI722" s="1">
        <v>2.63</v>
      </c>
      <c r="AJ722" s="1" t="s">
        <v>33</v>
      </c>
      <c r="AK722" s="1">
        <v>2021</v>
      </c>
      <c r="AL722" s="3">
        <f>$H$1*H722+$J$1*J722+$T$1*T722+$AH$1*AH722</f>
        <v>674.9</v>
      </c>
      <c r="AM722" s="12">
        <f t="shared" si="83"/>
        <v>720</v>
      </c>
    </row>
    <row r="723" spans="1:39" x14ac:dyDescent="0.35">
      <c r="A723" s="1" t="s">
        <v>1670</v>
      </c>
      <c r="B723" s="1" t="s">
        <v>81</v>
      </c>
      <c r="C723" s="1" t="s">
        <v>1207</v>
      </c>
      <c r="D723" s="1" t="s">
        <v>259</v>
      </c>
      <c r="E723" s="1">
        <v>20</v>
      </c>
      <c r="F723" s="1">
        <v>1999</v>
      </c>
      <c r="G723" s="1">
        <v>19.170000000000002</v>
      </c>
      <c r="H723" s="3">
        <f t="shared" si="77"/>
        <v>400</v>
      </c>
      <c r="I723" s="1">
        <v>24.16</v>
      </c>
      <c r="J723" s="3">
        <f t="shared" si="78"/>
        <v>931</v>
      </c>
      <c r="K723" s="1">
        <v>36.39</v>
      </c>
      <c r="L723" s="1">
        <v>66.790000000000006</v>
      </c>
      <c r="M723" s="9">
        <f t="shared" si="82"/>
        <v>1150</v>
      </c>
      <c r="N723" s="1">
        <v>410.48</v>
      </c>
      <c r="O723" s="1">
        <v>141.41999999999999</v>
      </c>
      <c r="P723" s="1">
        <v>12.89</v>
      </c>
      <c r="Q723" s="1">
        <v>15.61</v>
      </c>
      <c r="R723" s="1">
        <v>82.44</v>
      </c>
      <c r="S723" s="1">
        <v>8.01</v>
      </c>
      <c r="T723" s="3">
        <f t="shared" si="79"/>
        <v>979</v>
      </c>
      <c r="U723" s="1">
        <v>12.03</v>
      </c>
      <c r="V723" s="1">
        <v>65.8</v>
      </c>
      <c r="W723" s="9">
        <f t="shared" si="80"/>
        <v>1175</v>
      </c>
      <c r="X723" s="1">
        <v>2.68</v>
      </c>
      <c r="Y723" s="1">
        <v>6.34</v>
      </c>
      <c r="Z723" s="1">
        <v>43.85</v>
      </c>
      <c r="AA723" s="1">
        <v>0.04</v>
      </c>
      <c r="AB723" s="1">
        <v>0.18</v>
      </c>
      <c r="AC723" s="1">
        <v>-0.02</v>
      </c>
      <c r="AD723" s="1">
        <v>0.8</v>
      </c>
      <c r="AE723" s="1">
        <v>0.93</v>
      </c>
      <c r="AF723" s="1">
        <v>1.1299999999999999</v>
      </c>
      <c r="AG723" s="1">
        <v>0.63</v>
      </c>
      <c r="AH723" s="3">
        <f t="shared" si="81"/>
        <v>215</v>
      </c>
      <c r="AI723" s="1">
        <v>1.97</v>
      </c>
      <c r="AJ723" s="1" t="s">
        <v>50</v>
      </c>
      <c r="AK723" s="1">
        <v>2021</v>
      </c>
      <c r="AL723" s="3">
        <f>$H$1*H723+$J$1*J723+$T$1*T723+$AH$1*AH723</f>
        <v>675.09999999999991</v>
      </c>
      <c r="AM723" s="12">
        <f t="shared" si="83"/>
        <v>721</v>
      </c>
    </row>
    <row r="724" spans="1:39" x14ac:dyDescent="0.35">
      <c r="A724" s="1" t="s">
        <v>1671</v>
      </c>
      <c r="B724" s="1" t="s">
        <v>44</v>
      </c>
      <c r="C724" s="1" t="s">
        <v>1203</v>
      </c>
      <c r="D724" s="1" t="s">
        <v>233</v>
      </c>
      <c r="E724" s="1">
        <v>25</v>
      </c>
      <c r="F724" s="1">
        <v>1995</v>
      </c>
      <c r="G724" s="1">
        <v>21.65</v>
      </c>
      <c r="H724" s="3">
        <f t="shared" si="77"/>
        <v>321</v>
      </c>
      <c r="I724" s="1">
        <v>29.15</v>
      </c>
      <c r="J724" s="3">
        <f t="shared" si="78"/>
        <v>797</v>
      </c>
      <c r="K724" s="1">
        <v>36.53</v>
      </c>
      <c r="L724" s="1">
        <v>79.69</v>
      </c>
      <c r="M724" s="9">
        <f t="shared" si="82"/>
        <v>585</v>
      </c>
      <c r="N724" s="1">
        <v>558.55999999999995</v>
      </c>
      <c r="O724" s="1">
        <v>124.81</v>
      </c>
      <c r="P724" s="1">
        <v>11.31</v>
      </c>
      <c r="Q724" s="1">
        <v>13.49</v>
      </c>
      <c r="R724" s="1">
        <v>84.93</v>
      </c>
      <c r="S724" s="1">
        <v>13.67</v>
      </c>
      <c r="T724" s="3">
        <f t="shared" si="79"/>
        <v>637</v>
      </c>
      <c r="U724" s="1">
        <v>15.69</v>
      </c>
      <c r="V724" s="1">
        <v>86.94</v>
      </c>
      <c r="W724" s="9">
        <f t="shared" si="80"/>
        <v>462</v>
      </c>
      <c r="X724" s="1">
        <v>3.8</v>
      </c>
      <c r="Y724" s="1">
        <v>5.71</v>
      </c>
      <c r="Z724" s="1">
        <v>67.569999999999993</v>
      </c>
      <c r="AA724" s="1">
        <v>-0.04</v>
      </c>
      <c r="AB724" s="1">
        <v>0</v>
      </c>
      <c r="AC724" s="1">
        <v>0</v>
      </c>
      <c r="AD724" s="1">
        <v>0.32</v>
      </c>
      <c r="AE724" s="1">
        <v>2.19</v>
      </c>
      <c r="AF724" s="1">
        <v>0.23</v>
      </c>
      <c r="AG724" s="1">
        <v>0.08</v>
      </c>
      <c r="AH724" s="3">
        <f t="shared" si="81"/>
        <v>685</v>
      </c>
      <c r="AI724" s="1">
        <v>1.8</v>
      </c>
      <c r="AJ724" s="1" t="s">
        <v>46</v>
      </c>
      <c r="AK724" s="1">
        <v>2021</v>
      </c>
      <c r="AL724" s="3">
        <f>$H$1*H724+$J$1*J724+$T$1*T724+$AH$1*AH724</f>
        <v>675.8</v>
      </c>
      <c r="AM724" s="12">
        <f t="shared" si="83"/>
        <v>722</v>
      </c>
    </row>
    <row r="725" spans="1:39" x14ac:dyDescent="0.35">
      <c r="A725" s="1" t="s">
        <v>1672</v>
      </c>
      <c r="B725" s="1" t="s">
        <v>101</v>
      </c>
      <c r="C725" s="1" t="s">
        <v>1207</v>
      </c>
      <c r="D725" s="1" t="s">
        <v>333</v>
      </c>
      <c r="E725" s="1">
        <v>25</v>
      </c>
      <c r="F725" s="1">
        <v>1995</v>
      </c>
      <c r="G725" s="1">
        <v>2.38</v>
      </c>
      <c r="H725" s="3">
        <f t="shared" si="77"/>
        <v>1025</v>
      </c>
      <c r="I725" s="1">
        <v>27.01</v>
      </c>
      <c r="J725" s="3">
        <f t="shared" si="78"/>
        <v>854</v>
      </c>
      <c r="K725" s="1">
        <v>37.75</v>
      </c>
      <c r="L725" s="1">
        <v>71.31</v>
      </c>
      <c r="M725" s="9">
        <f t="shared" si="82"/>
        <v>1020</v>
      </c>
      <c r="N725" s="1">
        <v>452.99</v>
      </c>
      <c r="O725" s="1">
        <v>125.13</v>
      </c>
      <c r="P725" s="1">
        <v>13.81</v>
      </c>
      <c r="Q725" s="1">
        <v>16.559999999999999</v>
      </c>
      <c r="R725" s="1">
        <v>84.3</v>
      </c>
      <c r="S725" s="1">
        <v>10.45</v>
      </c>
      <c r="T725" s="3">
        <f t="shared" si="79"/>
        <v>811</v>
      </c>
      <c r="U725" s="1">
        <v>14.8</v>
      </c>
      <c r="V725" s="1">
        <v>70.680000000000007</v>
      </c>
      <c r="W725" s="9">
        <f t="shared" si="80"/>
        <v>1105</v>
      </c>
      <c r="X725" s="1">
        <v>2.17</v>
      </c>
      <c r="Y725" s="1">
        <v>2.58</v>
      </c>
      <c r="Z725" s="1">
        <v>83.4</v>
      </c>
      <c r="AA725" s="1">
        <v>-0.01</v>
      </c>
      <c r="AB725" s="1">
        <v>0</v>
      </c>
      <c r="AC725" s="1">
        <v>-0.14000000000000001</v>
      </c>
      <c r="AD725" s="1">
        <v>0.82</v>
      </c>
      <c r="AE725" s="1">
        <v>1.39</v>
      </c>
      <c r="AF725" s="1">
        <v>0.96</v>
      </c>
      <c r="AG725" s="1">
        <v>0.53</v>
      </c>
      <c r="AH725" s="3">
        <f t="shared" si="81"/>
        <v>242</v>
      </c>
      <c r="AI725" s="1">
        <v>2.5499999999999998</v>
      </c>
      <c r="AJ725" s="1" t="s">
        <v>46</v>
      </c>
      <c r="AK725" s="1">
        <v>2021</v>
      </c>
      <c r="AL725" s="3">
        <f>$H$1*H725+$J$1*J725+$T$1*T725+$AH$1*AH725</f>
        <v>676.75</v>
      </c>
      <c r="AM725" s="12">
        <f t="shared" si="83"/>
        <v>723</v>
      </c>
    </row>
    <row r="726" spans="1:39" x14ac:dyDescent="0.35">
      <c r="A726" s="1" t="s">
        <v>1673</v>
      </c>
      <c r="B726" s="1" t="s">
        <v>71</v>
      </c>
      <c r="C726" s="1" t="s">
        <v>1189</v>
      </c>
      <c r="D726" s="1" t="s">
        <v>397</v>
      </c>
      <c r="E726" s="1">
        <v>24</v>
      </c>
      <c r="F726" s="1">
        <v>1995</v>
      </c>
      <c r="G726" s="1">
        <v>33.090000000000003</v>
      </c>
      <c r="H726" s="3">
        <f t="shared" si="77"/>
        <v>28</v>
      </c>
      <c r="I726" s="1">
        <v>22.84</v>
      </c>
      <c r="J726" s="3">
        <f t="shared" si="78"/>
        <v>970</v>
      </c>
      <c r="K726" s="1">
        <v>32.479999999999997</v>
      </c>
      <c r="L726" s="1">
        <v>70.02</v>
      </c>
      <c r="M726" s="9">
        <f t="shared" si="82"/>
        <v>1057</v>
      </c>
      <c r="N726" s="1">
        <v>515.79</v>
      </c>
      <c r="O726" s="1">
        <v>129.88</v>
      </c>
      <c r="P726" s="1">
        <v>7.61</v>
      </c>
      <c r="Q726" s="1">
        <v>9.24</v>
      </c>
      <c r="R726" s="1">
        <v>82.74</v>
      </c>
      <c r="S726" s="1">
        <v>8.9</v>
      </c>
      <c r="T726" s="3">
        <f t="shared" si="79"/>
        <v>914</v>
      </c>
      <c r="U726" s="1">
        <v>11.66</v>
      </c>
      <c r="V726" s="1">
        <v>76.77</v>
      </c>
      <c r="W726" s="9">
        <f t="shared" si="80"/>
        <v>948</v>
      </c>
      <c r="X726" s="1">
        <v>5.83</v>
      </c>
      <c r="Y726" s="1">
        <v>10.52</v>
      </c>
      <c r="Z726" s="1">
        <v>54.66</v>
      </c>
      <c r="AA726" s="1">
        <v>-0.01</v>
      </c>
      <c r="AB726" s="1">
        <v>0.04</v>
      </c>
      <c r="AC726" s="1">
        <v>-0.14000000000000001</v>
      </c>
      <c r="AD726" s="1">
        <v>0.64</v>
      </c>
      <c r="AE726" s="1">
        <v>2.52</v>
      </c>
      <c r="AF726" s="1">
        <v>0.77</v>
      </c>
      <c r="AG726" s="1">
        <v>0.3</v>
      </c>
      <c r="AH726" s="3">
        <f t="shared" si="81"/>
        <v>356</v>
      </c>
      <c r="AI726" s="1">
        <v>2.67</v>
      </c>
      <c r="AJ726" s="1" t="s">
        <v>28</v>
      </c>
      <c r="AK726" s="1">
        <v>2021</v>
      </c>
      <c r="AL726" s="3">
        <f>$H$1*H726+$J$1*J726+$T$1*T726+$AH$1*AH726</f>
        <v>677.59999999999991</v>
      </c>
      <c r="AM726" s="12">
        <f t="shared" si="83"/>
        <v>724</v>
      </c>
    </row>
    <row r="727" spans="1:39" x14ac:dyDescent="0.35">
      <c r="A727" s="1" t="s">
        <v>920</v>
      </c>
      <c r="B727" s="1" t="s">
        <v>90</v>
      </c>
      <c r="C727" s="1" t="s">
        <v>82</v>
      </c>
      <c r="D727" s="1" t="s">
        <v>111</v>
      </c>
      <c r="E727" s="1">
        <v>26</v>
      </c>
      <c r="F727" s="1">
        <v>1994</v>
      </c>
      <c r="G727" s="1">
        <v>7.97</v>
      </c>
      <c r="H727" s="3">
        <f t="shared" si="77"/>
        <v>778</v>
      </c>
      <c r="I727" s="1">
        <v>30.91</v>
      </c>
      <c r="J727" s="3">
        <f t="shared" si="78"/>
        <v>741</v>
      </c>
      <c r="K727" s="1">
        <v>39.18</v>
      </c>
      <c r="L727" s="1">
        <v>79.12</v>
      </c>
      <c r="M727" s="9">
        <f t="shared" si="82"/>
        <v>612</v>
      </c>
      <c r="N727" s="1">
        <v>484.32</v>
      </c>
      <c r="O727" s="1">
        <v>106.27</v>
      </c>
      <c r="P727" s="1">
        <v>16.809999999999999</v>
      </c>
      <c r="Q727" s="1">
        <v>18.829999999999998</v>
      </c>
      <c r="R727" s="1">
        <v>89.91</v>
      </c>
      <c r="S727" s="1">
        <v>11.54</v>
      </c>
      <c r="T727" s="3">
        <f t="shared" si="79"/>
        <v>755</v>
      </c>
      <c r="U727" s="1">
        <v>14.85</v>
      </c>
      <c r="V727" s="1">
        <v>77.209999999999994</v>
      </c>
      <c r="W727" s="9">
        <f t="shared" si="80"/>
        <v>927</v>
      </c>
      <c r="X727" s="1">
        <v>1.82</v>
      </c>
      <c r="Y727" s="1">
        <v>3.71</v>
      </c>
      <c r="Z727" s="1">
        <v>46.63</v>
      </c>
      <c r="AA727" s="1">
        <v>0.04</v>
      </c>
      <c r="AB727" s="1">
        <v>0.18</v>
      </c>
      <c r="AC727" s="1">
        <v>0.03</v>
      </c>
      <c r="AD727" s="1">
        <v>0.97</v>
      </c>
      <c r="AE727" s="1">
        <v>1.28</v>
      </c>
      <c r="AF727" s="1">
        <v>0.94</v>
      </c>
      <c r="AG727" s="1">
        <v>0.17</v>
      </c>
      <c r="AH727" s="3">
        <f t="shared" si="81"/>
        <v>507</v>
      </c>
      <c r="AI727" s="1">
        <v>2.52</v>
      </c>
      <c r="AJ727" s="1" t="s">
        <v>46</v>
      </c>
      <c r="AK727" s="1">
        <v>2021</v>
      </c>
      <c r="AL727" s="3">
        <f>$H$1*H727+$J$1*J727+$T$1*T727+$AH$1*AH727</f>
        <v>678</v>
      </c>
      <c r="AM727" s="12">
        <f t="shared" si="83"/>
        <v>725</v>
      </c>
    </row>
    <row r="728" spans="1:39" x14ac:dyDescent="0.35">
      <c r="A728" s="1" t="s">
        <v>323</v>
      </c>
      <c r="B728" s="1" t="s">
        <v>68</v>
      </c>
      <c r="C728" s="1" t="s">
        <v>82</v>
      </c>
      <c r="D728" s="1" t="s">
        <v>244</v>
      </c>
      <c r="E728" s="1">
        <v>31</v>
      </c>
      <c r="F728" s="1">
        <v>1989</v>
      </c>
      <c r="G728" s="1">
        <v>21.01</v>
      </c>
      <c r="H728" s="3">
        <f t="shared" si="77"/>
        <v>341</v>
      </c>
      <c r="I728" s="1">
        <v>24.94</v>
      </c>
      <c r="J728" s="3">
        <f t="shared" si="78"/>
        <v>915</v>
      </c>
      <c r="K728" s="1">
        <v>36.83</v>
      </c>
      <c r="L728" s="1">
        <v>67.739999999999995</v>
      </c>
      <c r="M728" s="9">
        <f t="shared" si="82"/>
        <v>1125</v>
      </c>
      <c r="N728" s="1">
        <v>512.59</v>
      </c>
      <c r="O728" s="1">
        <v>175.31</v>
      </c>
      <c r="P728" s="1">
        <v>11.04</v>
      </c>
      <c r="Q728" s="1">
        <v>13.78</v>
      </c>
      <c r="R728" s="1">
        <v>80.39</v>
      </c>
      <c r="S728" s="1">
        <v>8.8000000000000007</v>
      </c>
      <c r="T728" s="3">
        <f t="shared" si="79"/>
        <v>919</v>
      </c>
      <c r="U728" s="1">
        <v>11.94</v>
      </c>
      <c r="V728" s="1">
        <v>73.95</v>
      </c>
      <c r="W728" s="9">
        <f t="shared" si="80"/>
        <v>1037</v>
      </c>
      <c r="X728" s="1">
        <v>4.79</v>
      </c>
      <c r="Y728" s="1">
        <v>9.49</v>
      </c>
      <c r="Z728" s="1">
        <v>50.26</v>
      </c>
      <c r="AA728" s="1">
        <v>-0.02</v>
      </c>
      <c r="AB728" s="1">
        <v>0.02</v>
      </c>
      <c r="AC728" s="1">
        <v>-0.06</v>
      </c>
      <c r="AD728" s="1">
        <v>0.96</v>
      </c>
      <c r="AE728" s="1">
        <v>2.85</v>
      </c>
      <c r="AF728" s="1">
        <v>1.21</v>
      </c>
      <c r="AG728" s="1">
        <v>0.36</v>
      </c>
      <c r="AH728" s="3">
        <f t="shared" si="81"/>
        <v>315</v>
      </c>
      <c r="AI728" s="1">
        <v>3.75</v>
      </c>
      <c r="AJ728" s="1" t="s">
        <v>28</v>
      </c>
      <c r="AK728" s="1">
        <v>2021</v>
      </c>
      <c r="AL728" s="3">
        <f>$H$1*H728+$J$1*J728+$T$1*T728+$AH$1*AH728</f>
        <v>678.6</v>
      </c>
      <c r="AM728" s="12">
        <f t="shared" si="83"/>
        <v>726</v>
      </c>
    </row>
    <row r="729" spans="1:39" x14ac:dyDescent="0.35">
      <c r="A729" s="1" t="s">
        <v>735</v>
      </c>
      <c r="B729" s="1" t="s">
        <v>35</v>
      </c>
      <c r="C729" s="1" t="s">
        <v>82</v>
      </c>
      <c r="D729" s="1" t="s">
        <v>452</v>
      </c>
      <c r="E729" s="1">
        <v>23</v>
      </c>
      <c r="F729" s="1">
        <v>1996</v>
      </c>
      <c r="G729" s="1">
        <v>25.33</v>
      </c>
      <c r="H729" s="3">
        <f t="shared" si="77"/>
        <v>213</v>
      </c>
      <c r="I729" s="1">
        <v>23.05</v>
      </c>
      <c r="J729" s="3">
        <f t="shared" si="78"/>
        <v>962</v>
      </c>
      <c r="K729" s="1">
        <v>31.42</v>
      </c>
      <c r="L729" s="1">
        <v>73.23</v>
      </c>
      <c r="M729" s="9">
        <f t="shared" si="82"/>
        <v>940</v>
      </c>
      <c r="N729" s="1">
        <v>419.71</v>
      </c>
      <c r="O729" s="1">
        <v>123.12</v>
      </c>
      <c r="P729" s="1">
        <v>11.26</v>
      </c>
      <c r="Q729" s="1">
        <v>13.83</v>
      </c>
      <c r="R729" s="1">
        <v>81.87</v>
      </c>
      <c r="S729" s="1">
        <v>8.3699999999999992</v>
      </c>
      <c r="T729" s="3">
        <f t="shared" si="79"/>
        <v>949</v>
      </c>
      <c r="U729" s="1">
        <v>11.05</v>
      </c>
      <c r="V729" s="1">
        <v>77.05</v>
      </c>
      <c r="W729" s="9">
        <f t="shared" si="80"/>
        <v>936</v>
      </c>
      <c r="X729" s="1">
        <v>2.83</v>
      </c>
      <c r="Y729" s="1">
        <v>4.68</v>
      </c>
      <c r="Z729" s="1">
        <v>60.81</v>
      </c>
      <c r="AA729" s="1">
        <v>0.16</v>
      </c>
      <c r="AB729" s="1">
        <v>0.05</v>
      </c>
      <c r="AC729" s="1">
        <v>0.1</v>
      </c>
      <c r="AD729" s="1">
        <v>1.29</v>
      </c>
      <c r="AE729" s="1">
        <v>2.17</v>
      </c>
      <c r="AF729" s="1">
        <v>1.84</v>
      </c>
      <c r="AG729" s="1">
        <v>0.42</v>
      </c>
      <c r="AH729" s="3">
        <f t="shared" si="81"/>
        <v>278</v>
      </c>
      <c r="AI729" s="1">
        <v>3.17</v>
      </c>
      <c r="AJ729" s="1" t="s">
        <v>28</v>
      </c>
      <c r="AK729" s="1">
        <v>2021</v>
      </c>
      <c r="AL729" s="3">
        <f>$H$1*H729+$J$1*J729+$T$1*T729+$AH$1*AH729</f>
        <v>678.65</v>
      </c>
      <c r="AM729" s="12">
        <f t="shared" si="83"/>
        <v>727</v>
      </c>
    </row>
    <row r="730" spans="1:39" x14ac:dyDescent="0.35">
      <c r="A730" s="1" t="s">
        <v>505</v>
      </c>
      <c r="B730" s="1" t="s">
        <v>298</v>
      </c>
      <c r="C730" s="1" t="s">
        <v>82</v>
      </c>
      <c r="D730" s="1" t="s">
        <v>506</v>
      </c>
      <c r="E730" s="1">
        <v>34</v>
      </c>
      <c r="F730" s="1">
        <v>1986</v>
      </c>
      <c r="G730" s="1">
        <v>23.78</v>
      </c>
      <c r="H730" s="3">
        <f t="shared" si="77"/>
        <v>259</v>
      </c>
      <c r="I730" s="1">
        <v>24.93</v>
      </c>
      <c r="J730" s="3">
        <f t="shared" si="78"/>
        <v>918</v>
      </c>
      <c r="K730" s="1">
        <v>34.47</v>
      </c>
      <c r="L730" s="1">
        <v>72.59</v>
      </c>
      <c r="M730" s="9">
        <f t="shared" si="82"/>
        <v>974</v>
      </c>
      <c r="N730" s="1">
        <v>471.74</v>
      </c>
      <c r="O730" s="1">
        <v>122.81</v>
      </c>
      <c r="P730" s="1">
        <v>11.93</v>
      </c>
      <c r="Q730" s="1">
        <v>14.28</v>
      </c>
      <c r="R730" s="1">
        <v>83.74</v>
      </c>
      <c r="S730" s="1">
        <v>8.3800000000000008</v>
      </c>
      <c r="T730" s="3">
        <f t="shared" si="79"/>
        <v>948</v>
      </c>
      <c r="U730" s="1">
        <v>10.84</v>
      </c>
      <c r="V730" s="1">
        <v>77.209999999999994</v>
      </c>
      <c r="W730" s="9">
        <f t="shared" si="80"/>
        <v>927</v>
      </c>
      <c r="X730" s="1">
        <v>3.92</v>
      </c>
      <c r="Y730" s="1">
        <v>6.94</v>
      </c>
      <c r="Z730" s="1">
        <v>57.77</v>
      </c>
      <c r="AA730" s="1">
        <v>0.04</v>
      </c>
      <c r="AB730" s="1">
        <v>0.25</v>
      </c>
      <c r="AC730" s="1">
        <v>-0.03</v>
      </c>
      <c r="AD730" s="1">
        <v>1.31</v>
      </c>
      <c r="AE730" s="1">
        <v>1.8</v>
      </c>
      <c r="AF730" s="1">
        <v>1.1299999999999999</v>
      </c>
      <c r="AG730" s="1">
        <v>0.36</v>
      </c>
      <c r="AH730" s="3">
        <f t="shared" si="81"/>
        <v>315</v>
      </c>
      <c r="AI730" s="1">
        <v>2.68</v>
      </c>
      <c r="AJ730" s="1" t="s">
        <v>28</v>
      </c>
      <c r="AK730" s="1">
        <v>2021</v>
      </c>
      <c r="AL730" s="3">
        <f>$H$1*H730+$J$1*J730+$T$1*T730+$AH$1*AH730</f>
        <v>678.69999999999993</v>
      </c>
      <c r="AM730" s="12">
        <f t="shared" si="83"/>
        <v>728</v>
      </c>
    </row>
    <row r="731" spans="1:39" x14ac:dyDescent="0.35">
      <c r="A731" s="1" t="s">
        <v>1098</v>
      </c>
      <c r="B731" s="1" t="s">
        <v>57</v>
      </c>
      <c r="C731" s="1" t="s">
        <v>1189</v>
      </c>
      <c r="D731" s="1" t="s">
        <v>96</v>
      </c>
      <c r="E731" s="1">
        <v>20</v>
      </c>
      <c r="F731" s="1">
        <v>1999</v>
      </c>
      <c r="G731" s="1">
        <v>11.31</v>
      </c>
      <c r="H731" s="3">
        <f t="shared" si="77"/>
        <v>668</v>
      </c>
      <c r="I731" s="1">
        <v>38.840000000000003</v>
      </c>
      <c r="J731" s="3">
        <f t="shared" si="78"/>
        <v>559</v>
      </c>
      <c r="K731" s="1">
        <v>45.26</v>
      </c>
      <c r="L731" s="1">
        <v>85.78</v>
      </c>
      <c r="M731" s="9">
        <f t="shared" si="82"/>
        <v>261</v>
      </c>
      <c r="N731" s="1">
        <v>666.04</v>
      </c>
      <c r="O731" s="1">
        <v>131.77000000000001</v>
      </c>
      <c r="P731" s="1">
        <v>20.46</v>
      </c>
      <c r="Q731" s="1">
        <v>22.19</v>
      </c>
      <c r="R731" s="1">
        <v>92.58</v>
      </c>
      <c r="S731" s="1">
        <v>13.06</v>
      </c>
      <c r="T731" s="3">
        <f t="shared" si="79"/>
        <v>662</v>
      </c>
      <c r="U731" s="1">
        <v>14.91</v>
      </c>
      <c r="V731" s="1">
        <v>87.07</v>
      </c>
      <c r="W731" s="9">
        <f t="shared" si="80"/>
        <v>458</v>
      </c>
      <c r="X731" s="1">
        <v>4.4800000000000004</v>
      </c>
      <c r="Y731" s="1">
        <v>6.2</v>
      </c>
      <c r="Z731" s="1">
        <v>71.430000000000007</v>
      </c>
      <c r="AA731" s="1">
        <v>7.0000000000000007E-2</v>
      </c>
      <c r="AB731" s="1">
        <v>0.01</v>
      </c>
      <c r="AC731" s="1">
        <v>0.1</v>
      </c>
      <c r="AD731" s="1">
        <v>0.68</v>
      </c>
      <c r="AE731" s="1">
        <v>3.73</v>
      </c>
      <c r="AF731" s="1">
        <v>0.82</v>
      </c>
      <c r="AG731" s="1">
        <v>0.04</v>
      </c>
      <c r="AH731" s="3">
        <f t="shared" si="81"/>
        <v>837</v>
      </c>
      <c r="AI731" s="1">
        <v>2.99</v>
      </c>
      <c r="AJ731" s="1" t="s">
        <v>33</v>
      </c>
      <c r="AK731" s="1">
        <v>2021</v>
      </c>
      <c r="AL731" s="3">
        <f>$H$1*H731+$J$1*J731+$T$1*T731+$AH$1*AH731</f>
        <v>679.05</v>
      </c>
      <c r="AM731" s="12">
        <f t="shared" si="83"/>
        <v>729</v>
      </c>
    </row>
    <row r="732" spans="1:39" x14ac:dyDescent="0.35">
      <c r="A732" s="1" t="s">
        <v>902</v>
      </c>
      <c r="B732" s="1" t="s">
        <v>57</v>
      </c>
      <c r="C732" s="1" t="s">
        <v>82</v>
      </c>
      <c r="D732" s="1" t="s">
        <v>158</v>
      </c>
      <c r="E732" s="1">
        <v>20</v>
      </c>
      <c r="F732" s="1">
        <v>2000</v>
      </c>
      <c r="G732" s="1">
        <v>20.14</v>
      </c>
      <c r="H732" s="3">
        <f t="shared" si="77"/>
        <v>371</v>
      </c>
      <c r="I732" s="1">
        <v>34.11</v>
      </c>
      <c r="J732" s="3">
        <f t="shared" si="78"/>
        <v>666</v>
      </c>
      <c r="K732" s="1">
        <v>43.56</v>
      </c>
      <c r="L732" s="1">
        <v>78.23</v>
      </c>
      <c r="M732" s="9">
        <f t="shared" si="82"/>
        <v>661</v>
      </c>
      <c r="N732" s="1">
        <v>640.95000000000005</v>
      </c>
      <c r="O732" s="1">
        <v>158.12</v>
      </c>
      <c r="P732" s="1">
        <v>15.3</v>
      </c>
      <c r="Q732" s="1">
        <v>17.13</v>
      </c>
      <c r="R732" s="1">
        <v>88.58</v>
      </c>
      <c r="S732" s="1">
        <v>13.67</v>
      </c>
      <c r="T732" s="3">
        <f t="shared" si="79"/>
        <v>637</v>
      </c>
      <c r="U732" s="1">
        <v>15.95</v>
      </c>
      <c r="V732" s="1">
        <v>84.88</v>
      </c>
      <c r="W732" s="9">
        <f t="shared" si="80"/>
        <v>573</v>
      </c>
      <c r="X732" s="1">
        <v>4.5199999999999996</v>
      </c>
      <c r="Y732" s="1">
        <v>8.57</v>
      </c>
      <c r="Z732" s="1">
        <v>52.31</v>
      </c>
      <c r="AA732" s="1">
        <v>0.32</v>
      </c>
      <c r="AB732" s="1">
        <v>0.28999999999999998</v>
      </c>
      <c r="AC732" s="1">
        <v>-0.08</v>
      </c>
      <c r="AD732" s="1">
        <v>1.61</v>
      </c>
      <c r="AE732" s="1">
        <v>3.24</v>
      </c>
      <c r="AF732" s="1">
        <v>0.56000000000000005</v>
      </c>
      <c r="AG732" s="1">
        <v>0.04</v>
      </c>
      <c r="AH732" s="3">
        <f t="shared" si="81"/>
        <v>837</v>
      </c>
      <c r="AI732" s="1">
        <v>3.05</v>
      </c>
      <c r="AJ732" s="1" t="s">
        <v>33</v>
      </c>
      <c r="AK732" s="1">
        <v>2021</v>
      </c>
      <c r="AL732" s="3">
        <f>$H$1*H732+$J$1*J732+$T$1*T732+$AH$1*AH732</f>
        <v>680.55</v>
      </c>
      <c r="AM732" s="12">
        <f t="shared" si="83"/>
        <v>730</v>
      </c>
    </row>
    <row r="733" spans="1:39" x14ac:dyDescent="0.35">
      <c r="A733" s="1" t="s">
        <v>1460</v>
      </c>
      <c r="B733" s="1" t="s">
        <v>57</v>
      </c>
      <c r="C733" s="1" t="s">
        <v>1189</v>
      </c>
      <c r="D733" s="1" t="s">
        <v>276</v>
      </c>
      <c r="E733" s="1">
        <v>21</v>
      </c>
      <c r="F733" s="1">
        <v>1999</v>
      </c>
      <c r="G733" s="1">
        <v>4.88</v>
      </c>
      <c r="H733" s="3">
        <f t="shared" si="77"/>
        <v>903</v>
      </c>
      <c r="I733" s="1">
        <v>49.93</v>
      </c>
      <c r="J733" s="3">
        <f t="shared" si="78"/>
        <v>364</v>
      </c>
      <c r="K733" s="1">
        <v>57.61</v>
      </c>
      <c r="L733" s="1">
        <v>86.91</v>
      </c>
      <c r="M733" s="9">
        <f t="shared" si="82"/>
        <v>202</v>
      </c>
      <c r="N733" s="1">
        <v>993.35</v>
      </c>
      <c r="O733" s="1">
        <v>216.95</v>
      </c>
      <c r="P733" s="1">
        <v>17.34</v>
      </c>
      <c r="Q733" s="1">
        <v>19.600000000000001</v>
      </c>
      <c r="R733" s="1">
        <v>88.48</v>
      </c>
      <c r="S733" s="1">
        <v>22.75</v>
      </c>
      <c r="T733" s="3">
        <f t="shared" si="79"/>
        <v>326</v>
      </c>
      <c r="U733" s="1">
        <v>24.26</v>
      </c>
      <c r="V733" s="1">
        <v>93.2</v>
      </c>
      <c r="W733" s="9">
        <f t="shared" si="80"/>
        <v>124</v>
      </c>
      <c r="X733" s="1">
        <v>8.4700000000000006</v>
      </c>
      <c r="Y733" s="1">
        <v>11.19</v>
      </c>
      <c r="Z733" s="1">
        <v>74.48</v>
      </c>
      <c r="AA733" s="1">
        <v>-7.0000000000000007E-2</v>
      </c>
      <c r="AB733" s="1">
        <v>0.05</v>
      </c>
      <c r="AC733" s="1">
        <v>-0.1</v>
      </c>
      <c r="AD733" s="1">
        <v>0.8</v>
      </c>
      <c r="AE733" s="1">
        <v>4.05</v>
      </c>
      <c r="AF733" s="1">
        <v>0.1</v>
      </c>
      <c r="AG733" s="1">
        <v>-0.1</v>
      </c>
      <c r="AH733" s="3">
        <f t="shared" si="81"/>
        <v>1274</v>
      </c>
      <c r="AI733" s="1">
        <v>5.0199999999999996</v>
      </c>
      <c r="AJ733" s="1" t="s">
        <v>33</v>
      </c>
      <c r="AK733" s="1">
        <v>2021</v>
      </c>
      <c r="AL733" s="3">
        <f>$H$1*H733+$J$1*J733+$T$1*T733+$AH$1*AH733</f>
        <v>681.4</v>
      </c>
      <c r="AM733" s="12">
        <f t="shared" si="83"/>
        <v>731</v>
      </c>
    </row>
    <row r="734" spans="1:39" x14ac:dyDescent="0.35">
      <c r="A734" s="1" t="s">
        <v>532</v>
      </c>
      <c r="B734" s="1" t="s">
        <v>160</v>
      </c>
      <c r="C734" s="1" t="s">
        <v>26</v>
      </c>
      <c r="D734" s="1" t="s">
        <v>227</v>
      </c>
      <c r="E734" s="1">
        <v>27</v>
      </c>
      <c r="F734" s="1">
        <v>1993</v>
      </c>
      <c r="G734" s="1">
        <v>32.94</v>
      </c>
      <c r="H734" s="3">
        <f t="shared" si="77"/>
        <v>32</v>
      </c>
      <c r="I734" s="1">
        <v>25.05</v>
      </c>
      <c r="J734" s="3">
        <f t="shared" si="78"/>
        <v>911</v>
      </c>
      <c r="K734" s="1">
        <v>37.81</v>
      </c>
      <c r="L734" s="1">
        <v>66.260000000000005</v>
      </c>
      <c r="M734" s="9">
        <f t="shared" si="82"/>
        <v>1173</v>
      </c>
      <c r="N734" s="1">
        <v>432.76</v>
      </c>
      <c r="O734" s="1">
        <v>134.84</v>
      </c>
      <c r="P734" s="1">
        <v>12.83</v>
      </c>
      <c r="Q734" s="1">
        <v>15.84</v>
      </c>
      <c r="R734" s="1">
        <v>81.13</v>
      </c>
      <c r="S734" s="1">
        <v>8.08</v>
      </c>
      <c r="T734" s="3">
        <f t="shared" si="79"/>
        <v>969</v>
      </c>
      <c r="U734" s="1">
        <v>12.48</v>
      </c>
      <c r="V734" s="1">
        <v>64.569999999999993</v>
      </c>
      <c r="W734" s="9">
        <f t="shared" si="80"/>
        <v>1185</v>
      </c>
      <c r="X734" s="1">
        <v>3.2</v>
      </c>
      <c r="Y734" s="1">
        <v>7.04</v>
      </c>
      <c r="Z734" s="1">
        <v>47.1</v>
      </c>
      <c r="AA734" s="1">
        <v>0.26</v>
      </c>
      <c r="AB734" s="1">
        <v>0.27</v>
      </c>
      <c r="AC734" s="1">
        <v>0.21</v>
      </c>
      <c r="AD734" s="1">
        <v>1.47</v>
      </c>
      <c r="AE734" s="1">
        <v>2.11</v>
      </c>
      <c r="AF734" s="1">
        <v>1.5</v>
      </c>
      <c r="AG734" s="1">
        <v>0.27</v>
      </c>
      <c r="AH734" s="3">
        <f t="shared" si="81"/>
        <v>391</v>
      </c>
      <c r="AI734" s="1">
        <v>3.69</v>
      </c>
      <c r="AJ734" s="1" t="s">
        <v>33</v>
      </c>
      <c r="AK734" s="1">
        <v>2021</v>
      </c>
      <c r="AL734" s="3">
        <f>$H$1*H734+$J$1*J734+$T$1*T734+$AH$1*AH734</f>
        <v>681.59999999999991</v>
      </c>
      <c r="AM734" s="12">
        <f t="shared" si="83"/>
        <v>732</v>
      </c>
    </row>
    <row r="735" spans="1:39" x14ac:dyDescent="0.35">
      <c r="A735" s="1" t="s">
        <v>92</v>
      </c>
      <c r="B735" s="1" t="s">
        <v>93</v>
      </c>
      <c r="C735" s="1" t="s">
        <v>26</v>
      </c>
      <c r="D735" s="1" t="s">
        <v>94</v>
      </c>
      <c r="E735" s="1">
        <v>30</v>
      </c>
      <c r="F735" s="1">
        <v>1989</v>
      </c>
      <c r="G735" s="1">
        <v>8.84</v>
      </c>
      <c r="H735" s="3">
        <f t="shared" si="77"/>
        <v>749</v>
      </c>
      <c r="I735" s="1">
        <v>30.19</v>
      </c>
      <c r="J735" s="3">
        <f t="shared" si="78"/>
        <v>763</v>
      </c>
      <c r="K735" s="1">
        <v>42.99</v>
      </c>
      <c r="L735" s="1">
        <v>70.39</v>
      </c>
      <c r="M735" s="9">
        <f t="shared" si="82"/>
        <v>1047</v>
      </c>
      <c r="N735" s="1">
        <v>496.5</v>
      </c>
      <c r="O735" s="1">
        <v>147.44</v>
      </c>
      <c r="P735" s="1">
        <v>15.79</v>
      </c>
      <c r="Q735" s="1">
        <v>19.2</v>
      </c>
      <c r="R735" s="1">
        <v>82.4</v>
      </c>
      <c r="S735" s="1">
        <v>9.11</v>
      </c>
      <c r="T735" s="3">
        <f t="shared" si="79"/>
        <v>903</v>
      </c>
      <c r="U735" s="1">
        <v>12.92</v>
      </c>
      <c r="V735" s="1">
        <v>70.75</v>
      </c>
      <c r="W735" s="9">
        <f t="shared" si="80"/>
        <v>1103</v>
      </c>
      <c r="X735" s="1">
        <v>3.65</v>
      </c>
      <c r="Y735" s="1">
        <v>6.78</v>
      </c>
      <c r="Z735" s="1">
        <v>55.1</v>
      </c>
      <c r="AA735" s="1">
        <v>-0.08</v>
      </c>
      <c r="AB735" s="1">
        <v>0.02</v>
      </c>
      <c r="AC735" s="1">
        <v>-0.02</v>
      </c>
      <c r="AD735" s="1">
        <v>1.32</v>
      </c>
      <c r="AE735" s="1">
        <v>3.23</v>
      </c>
      <c r="AF735" s="1">
        <v>2.21</v>
      </c>
      <c r="AG735" s="1">
        <v>0.28000000000000003</v>
      </c>
      <c r="AH735" s="3">
        <f t="shared" si="81"/>
        <v>381</v>
      </c>
      <c r="AI735" s="1">
        <v>4.76</v>
      </c>
      <c r="AJ735" s="1" t="s">
        <v>33</v>
      </c>
      <c r="AK735" s="1">
        <v>2021</v>
      </c>
      <c r="AL735" s="3">
        <f>$H$1*H735+$J$1*J735+$T$1*T735+$AH$1*AH735</f>
        <v>682</v>
      </c>
      <c r="AM735" s="12">
        <f t="shared" si="83"/>
        <v>733</v>
      </c>
    </row>
    <row r="736" spans="1:39" x14ac:dyDescent="0.35">
      <c r="A736" s="1" t="s">
        <v>617</v>
      </c>
      <c r="B736" s="1" t="s">
        <v>559</v>
      </c>
      <c r="C736" s="1" t="s">
        <v>82</v>
      </c>
      <c r="D736" s="1" t="s">
        <v>85</v>
      </c>
      <c r="E736" s="1">
        <v>23</v>
      </c>
      <c r="F736" s="1">
        <v>1996</v>
      </c>
      <c r="G736" s="1">
        <v>26.15</v>
      </c>
      <c r="H736" s="3">
        <f t="shared" si="77"/>
        <v>192</v>
      </c>
      <c r="I736" s="1">
        <v>28.77</v>
      </c>
      <c r="J736" s="3">
        <f t="shared" si="78"/>
        <v>807</v>
      </c>
      <c r="K736" s="1">
        <v>38.36</v>
      </c>
      <c r="L736" s="1">
        <v>74.94</v>
      </c>
      <c r="M736" s="9">
        <f t="shared" si="82"/>
        <v>846</v>
      </c>
      <c r="N736" s="1">
        <v>502.02</v>
      </c>
      <c r="O736" s="1">
        <v>150.69</v>
      </c>
      <c r="P736" s="1">
        <v>14.05</v>
      </c>
      <c r="Q736" s="1">
        <v>16.829999999999998</v>
      </c>
      <c r="R736" s="1">
        <v>83.41</v>
      </c>
      <c r="S736" s="1">
        <v>9.9499999999999993</v>
      </c>
      <c r="T736" s="3">
        <f t="shared" si="79"/>
        <v>856</v>
      </c>
      <c r="U736" s="1">
        <v>12.46</v>
      </c>
      <c r="V736" s="1">
        <v>80.67</v>
      </c>
      <c r="W736" s="9">
        <f t="shared" si="80"/>
        <v>774</v>
      </c>
      <c r="X736" s="1">
        <v>3.79</v>
      </c>
      <c r="Y736" s="1">
        <v>6.55</v>
      </c>
      <c r="Z736" s="1">
        <v>57.11</v>
      </c>
      <c r="AA736" s="1">
        <v>0.55000000000000004</v>
      </c>
      <c r="AB736" s="1">
        <v>0.21</v>
      </c>
      <c r="AC736" s="1">
        <v>0.19</v>
      </c>
      <c r="AD736" s="1">
        <v>1.92</v>
      </c>
      <c r="AE736" s="1">
        <v>2.88</v>
      </c>
      <c r="AF736" s="1">
        <v>1.1599999999999999</v>
      </c>
      <c r="AG736" s="1">
        <v>0.14000000000000001</v>
      </c>
      <c r="AH736" s="3">
        <f t="shared" si="81"/>
        <v>555</v>
      </c>
      <c r="AI736" s="1">
        <v>3.32</v>
      </c>
      <c r="AJ736" s="1" t="s">
        <v>50</v>
      </c>
      <c r="AK736" s="1">
        <v>2021</v>
      </c>
      <c r="AL736" s="3">
        <f>$H$1*H736+$J$1*J736+$T$1*T736+$AH$1*AH736</f>
        <v>682.15</v>
      </c>
      <c r="AM736" s="12">
        <f t="shared" si="83"/>
        <v>734</v>
      </c>
    </row>
    <row r="737" spans="1:39" x14ac:dyDescent="0.35">
      <c r="A737" s="1" t="s">
        <v>1674</v>
      </c>
      <c r="B737" s="1" t="s">
        <v>57</v>
      </c>
      <c r="C737" s="1" t="s">
        <v>1189</v>
      </c>
      <c r="D737" s="1" t="s">
        <v>52</v>
      </c>
      <c r="E737" s="1">
        <v>25</v>
      </c>
      <c r="F737" s="1">
        <v>1994</v>
      </c>
      <c r="G737" s="1">
        <v>3.3</v>
      </c>
      <c r="H737" s="3">
        <f t="shared" si="77"/>
        <v>974</v>
      </c>
      <c r="I737" s="1">
        <v>37.08</v>
      </c>
      <c r="J737" s="3">
        <f t="shared" si="78"/>
        <v>601</v>
      </c>
      <c r="K737" s="1">
        <v>48.78</v>
      </c>
      <c r="L737" s="1">
        <v>75.72</v>
      </c>
      <c r="M737" s="9">
        <f t="shared" si="82"/>
        <v>806</v>
      </c>
      <c r="N737" s="1">
        <v>633.01</v>
      </c>
      <c r="O737" s="1">
        <v>156.49</v>
      </c>
      <c r="P737" s="1">
        <v>16.93</v>
      </c>
      <c r="Q737" s="1">
        <v>20.05</v>
      </c>
      <c r="R737" s="1">
        <v>84.89</v>
      </c>
      <c r="S737" s="1">
        <v>15.84</v>
      </c>
      <c r="T737" s="3">
        <f t="shared" si="79"/>
        <v>554</v>
      </c>
      <c r="U737" s="1">
        <v>18.28</v>
      </c>
      <c r="V737" s="1">
        <v>86.63</v>
      </c>
      <c r="W737" s="9">
        <f t="shared" si="80"/>
        <v>479</v>
      </c>
      <c r="X737" s="1">
        <v>3.27</v>
      </c>
      <c r="Y737" s="1">
        <v>7.6</v>
      </c>
      <c r="Z737" s="1">
        <v>44.05</v>
      </c>
      <c r="AA737" s="1">
        <v>0.05</v>
      </c>
      <c r="AB737" s="1">
        <v>-0.01</v>
      </c>
      <c r="AC737" s="1">
        <v>-0.09</v>
      </c>
      <c r="AD737" s="1">
        <v>0.31</v>
      </c>
      <c r="AE737" s="1">
        <v>2.09</v>
      </c>
      <c r="AF737" s="1">
        <v>0.37</v>
      </c>
      <c r="AG737" s="1">
        <v>0.05</v>
      </c>
      <c r="AH737" s="3">
        <f t="shared" si="81"/>
        <v>788</v>
      </c>
      <c r="AI737" s="1">
        <v>2.78</v>
      </c>
      <c r="AJ737" s="1" t="s">
        <v>46</v>
      </c>
      <c r="AK737" s="1">
        <v>2021</v>
      </c>
      <c r="AL737" s="3">
        <f>$H$1*H737+$J$1*J737+$T$1*T737+$AH$1*AH737</f>
        <v>682.65</v>
      </c>
      <c r="AM737" s="12">
        <f t="shared" si="83"/>
        <v>735</v>
      </c>
    </row>
    <row r="738" spans="1:39" x14ac:dyDescent="0.35">
      <c r="A738" s="1" t="s">
        <v>1042</v>
      </c>
      <c r="B738" s="1" t="s">
        <v>81</v>
      </c>
      <c r="C738" s="1" t="s">
        <v>82</v>
      </c>
      <c r="D738" s="1" t="s">
        <v>174</v>
      </c>
      <c r="E738" s="1">
        <v>25</v>
      </c>
      <c r="F738" s="1">
        <v>1995</v>
      </c>
      <c r="G738" s="1">
        <v>0.28999999999999998</v>
      </c>
      <c r="H738" s="3">
        <f t="shared" si="77"/>
        <v>1201</v>
      </c>
      <c r="I738" s="1">
        <v>66.599999999999994</v>
      </c>
      <c r="J738" s="3">
        <f t="shared" si="78"/>
        <v>240</v>
      </c>
      <c r="K738" s="1">
        <v>109.94</v>
      </c>
      <c r="L738" s="1">
        <v>60.59</v>
      </c>
      <c r="M738" s="9">
        <f t="shared" si="82"/>
        <v>1228</v>
      </c>
      <c r="N738" s="1">
        <v>1243.32</v>
      </c>
      <c r="O738" s="1">
        <v>256.67</v>
      </c>
      <c r="P738" s="1">
        <v>36.659999999999997</v>
      </c>
      <c r="Q738" s="1">
        <v>53.27</v>
      </c>
      <c r="R738" s="1">
        <v>68.75</v>
      </c>
      <c r="S738" s="1">
        <v>19.93</v>
      </c>
      <c r="T738" s="3">
        <f t="shared" si="79"/>
        <v>407</v>
      </c>
      <c r="U738" s="1">
        <v>29.91</v>
      </c>
      <c r="V738" s="1">
        <v>66.77</v>
      </c>
      <c r="W738" s="9">
        <f t="shared" si="80"/>
        <v>1159</v>
      </c>
      <c r="X738" s="1">
        <v>10.1</v>
      </c>
      <c r="Y738" s="1">
        <v>20.07</v>
      </c>
      <c r="Z738" s="1">
        <v>50</v>
      </c>
      <c r="AA738" s="1">
        <v>0.04</v>
      </c>
      <c r="AB738" s="1">
        <v>0.05</v>
      </c>
      <c r="AC738" s="1">
        <v>0.03</v>
      </c>
      <c r="AD738" s="1">
        <v>3.34</v>
      </c>
      <c r="AE738" s="1">
        <v>3.34</v>
      </c>
      <c r="AF738" s="1">
        <v>3.37</v>
      </c>
      <c r="AG738" s="1">
        <v>-0.09</v>
      </c>
      <c r="AH738" s="3">
        <f t="shared" si="81"/>
        <v>1258</v>
      </c>
      <c r="AI738" s="1">
        <v>3.31</v>
      </c>
      <c r="AJ738" s="1" t="s">
        <v>50</v>
      </c>
      <c r="AK738" s="1">
        <v>2021</v>
      </c>
      <c r="AL738" s="3">
        <f>$H$1*H738+$J$1*J738+$T$1*T738+$AH$1*AH738</f>
        <v>683.25</v>
      </c>
      <c r="AM738" s="12">
        <f t="shared" si="83"/>
        <v>736</v>
      </c>
    </row>
    <row r="739" spans="1:39" x14ac:dyDescent="0.35">
      <c r="A739" s="1" t="s">
        <v>305</v>
      </c>
      <c r="B739" s="1" t="s">
        <v>57</v>
      </c>
      <c r="C739" s="1" t="s">
        <v>82</v>
      </c>
      <c r="D739" s="1" t="s">
        <v>32</v>
      </c>
      <c r="E739" s="1">
        <v>22</v>
      </c>
      <c r="F739" s="1">
        <v>1998</v>
      </c>
      <c r="G739" s="1">
        <v>19.73</v>
      </c>
      <c r="H739" s="3">
        <f t="shared" si="77"/>
        <v>380</v>
      </c>
      <c r="I739" s="1">
        <v>43.06</v>
      </c>
      <c r="J739" s="3">
        <f t="shared" si="78"/>
        <v>474</v>
      </c>
      <c r="K739" s="1">
        <v>50.97</v>
      </c>
      <c r="L739" s="1">
        <v>84.5</v>
      </c>
      <c r="M739" s="9">
        <f t="shared" si="82"/>
        <v>328</v>
      </c>
      <c r="N739" s="1">
        <v>669.36</v>
      </c>
      <c r="O739" s="1">
        <v>182.94</v>
      </c>
      <c r="P739" s="1">
        <v>23.24</v>
      </c>
      <c r="Q739" s="1">
        <v>25.84</v>
      </c>
      <c r="R739" s="1">
        <v>90.37</v>
      </c>
      <c r="S739" s="1">
        <v>14.91</v>
      </c>
      <c r="T739" s="3">
        <f t="shared" si="79"/>
        <v>589</v>
      </c>
      <c r="U739" s="1">
        <v>17.16</v>
      </c>
      <c r="V739" s="1">
        <v>86.51</v>
      </c>
      <c r="W739" s="9">
        <f t="shared" si="80"/>
        <v>485</v>
      </c>
      <c r="X739" s="1">
        <v>3.05</v>
      </c>
      <c r="Y739" s="1">
        <v>4.53</v>
      </c>
      <c r="Z739" s="1">
        <v>68.959999999999994</v>
      </c>
      <c r="AA739" s="1">
        <v>0.14000000000000001</v>
      </c>
      <c r="AB739" s="1">
        <v>0.25</v>
      </c>
      <c r="AC739" s="1">
        <v>-0.1</v>
      </c>
      <c r="AD739" s="1">
        <v>1.84</v>
      </c>
      <c r="AE739" s="1">
        <v>4.32</v>
      </c>
      <c r="AF739" s="1">
        <v>1.23</v>
      </c>
      <c r="AG739" s="1">
        <v>-0.04</v>
      </c>
      <c r="AH739" s="3">
        <f t="shared" si="81"/>
        <v>1108</v>
      </c>
      <c r="AI739" s="1">
        <v>4.8899999999999997</v>
      </c>
      <c r="AJ739" s="1" t="s">
        <v>33</v>
      </c>
      <c r="AK739" s="1">
        <v>2021</v>
      </c>
      <c r="AL739" s="3">
        <f>$H$1*H739+$J$1*J739+$T$1*T739+$AH$1*AH739</f>
        <v>683.55</v>
      </c>
      <c r="AM739" s="12">
        <f t="shared" si="83"/>
        <v>737</v>
      </c>
    </row>
    <row r="740" spans="1:39" x14ac:dyDescent="0.35">
      <c r="A740" s="1" t="s">
        <v>1675</v>
      </c>
      <c r="B740" s="1" t="s">
        <v>81</v>
      </c>
      <c r="C740" s="1" t="s">
        <v>1189</v>
      </c>
      <c r="D740" s="1" t="s">
        <v>180</v>
      </c>
      <c r="E740" s="1">
        <v>34</v>
      </c>
      <c r="F740" s="1">
        <v>1985</v>
      </c>
      <c r="G740" s="1">
        <v>11.54</v>
      </c>
      <c r="H740" s="3">
        <f t="shared" si="77"/>
        <v>665</v>
      </c>
      <c r="I740" s="1">
        <v>32.46</v>
      </c>
      <c r="J740" s="3">
        <f t="shared" si="78"/>
        <v>711</v>
      </c>
      <c r="K740" s="1">
        <v>41.05</v>
      </c>
      <c r="L740" s="1">
        <v>78.84</v>
      </c>
      <c r="M740" s="9">
        <f t="shared" si="82"/>
        <v>628</v>
      </c>
      <c r="N740" s="1">
        <v>565.83000000000004</v>
      </c>
      <c r="O740" s="1">
        <v>158.38</v>
      </c>
      <c r="P740" s="1">
        <v>15.64</v>
      </c>
      <c r="Q740" s="1">
        <v>17.86</v>
      </c>
      <c r="R740" s="1">
        <v>88.37</v>
      </c>
      <c r="S740" s="1">
        <v>11.81</v>
      </c>
      <c r="T740" s="3">
        <f t="shared" si="79"/>
        <v>739</v>
      </c>
      <c r="U740" s="1">
        <v>14.77</v>
      </c>
      <c r="V740" s="1">
        <v>80.56</v>
      </c>
      <c r="W740" s="9">
        <f t="shared" si="80"/>
        <v>782</v>
      </c>
      <c r="X740" s="1">
        <v>3.84</v>
      </c>
      <c r="Y740" s="1">
        <v>6.29</v>
      </c>
      <c r="Z740" s="1">
        <v>61.59</v>
      </c>
      <c r="AA740" s="1">
        <v>-0.05</v>
      </c>
      <c r="AB740" s="1">
        <v>0.09</v>
      </c>
      <c r="AC740" s="1">
        <v>-7.0000000000000007E-2</v>
      </c>
      <c r="AD740" s="1">
        <v>0.64</v>
      </c>
      <c r="AE740" s="1">
        <v>3.31</v>
      </c>
      <c r="AF740" s="1">
        <v>0.71</v>
      </c>
      <c r="AG740" s="1">
        <v>0.11</v>
      </c>
      <c r="AH740" s="3">
        <f t="shared" si="81"/>
        <v>612</v>
      </c>
      <c r="AI740" s="1">
        <v>4.1399999999999997</v>
      </c>
      <c r="AJ740" s="1" t="s">
        <v>50</v>
      </c>
      <c r="AK740" s="1">
        <v>2021</v>
      </c>
      <c r="AL740" s="3">
        <f>$H$1*H740+$J$1*J740+$T$1*T740+$AH$1*AH740</f>
        <v>683.7</v>
      </c>
      <c r="AM740" s="12">
        <f t="shared" si="83"/>
        <v>738</v>
      </c>
    </row>
    <row r="741" spans="1:39" x14ac:dyDescent="0.35">
      <c r="A741" s="1" t="s">
        <v>1676</v>
      </c>
      <c r="B741" s="1" t="s">
        <v>48</v>
      </c>
      <c r="C741" s="1" t="s">
        <v>1189</v>
      </c>
      <c r="D741" s="1" t="s">
        <v>145</v>
      </c>
      <c r="E741" s="1">
        <v>24</v>
      </c>
      <c r="F741" s="1">
        <v>1995</v>
      </c>
      <c r="G741" s="1">
        <v>6.19</v>
      </c>
      <c r="H741" s="3">
        <f t="shared" si="77"/>
        <v>835</v>
      </c>
      <c r="I741" s="1">
        <v>50.52</v>
      </c>
      <c r="J741" s="3">
        <f t="shared" si="78"/>
        <v>354</v>
      </c>
      <c r="K741" s="1">
        <v>59.79</v>
      </c>
      <c r="L741" s="1">
        <v>84.42</v>
      </c>
      <c r="M741" s="9">
        <f t="shared" si="82"/>
        <v>334</v>
      </c>
      <c r="N741" s="1">
        <v>875.13</v>
      </c>
      <c r="O741" s="1">
        <v>247.78</v>
      </c>
      <c r="P741" s="1">
        <v>23.02</v>
      </c>
      <c r="Q741" s="1">
        <v>25.66</v>
      </c>
      <c r="R741" s="1">
        <v>89.74</v>
      </c>
      <c r="S741" s="1">
        <v>20.82</v>
      </c>
      <c r="T741" s="3">
        <f t="shared" si="79"/>
        <v>377</v>
      </c>
      <c r="U741" s="1">
        <v>24.2</v>
      </c>
      <c r="V741" s="1">
        <v>86.45</v>
      </c>
      <c r="W741" s="9">
        <f t="shared" si="80"/>
        <v>487</v>
      </c>
      <c r="X741" s="1">
        <v>5.12</v>
      </c>
      <c r="Y741" s="1">
        <v>7.15</v>
      </c>
      <c r="Z741" s="1">
        <v>70.459999999999994</v>
      </c>
      <c r="AA741" s="1">
        <v>0.02</v>
      </c>
      <c r="AB741" s="1">
        <v>0.09</v>
      </c>
      <c r="AC741" s="1">
        <v>0.04</v>
      </c>
      <c r="AD741" s="1">
        <v>0.85</v>
      </c>
      <c r="AE741" s="1">
        <v>6</v>
      </c>
      <c r="AF741" s="1">
        <v>1.0900000000000001</v>
      </c>
      <c r="AG741" s="1">
        <v>-0.1</v>
      </c>
      <c r="AH741" s="3">
        <f t="shared" si="81"/>
        <v>1274</v>
      </c>
      <c r="AI741" s="1">
        <v>6.62</v>
      </c>
      <c r="AJ741" s="1" t="s">
        <v>79</v>
      </c>
      <c r="AK741" s="1">
        <v>2021</v>
      </c>
      <c r="AL741" s="3">
        <f>$H$1*H741+$J$1*J741+$T$1*T741+$AH$1*AH741</f>
        <v>683.84999999999991</v>
      </c>
      <c r="AM741" s="12">
        <f t="shared" si="83"/>
        <v>739</v>
      </c>
    </row>
    <row r="742" spans="1:39" x14ac:dyDescent="0.35">
      <c r="A742" s="1" t="s">
        <v>1146</v>
      </c>
      <c r="B742" s="1" t="s">
        <v>57</v>
      </c>
      <c r="C742" s="1" t="s">
        <v>26</v>
      </c>
      <c r="D742" s="1" t="s">
        <v>227</v>
      </c>
      <c r="E742" s="1">
        <v>19</v>
      </c>
      <c r="F742" s="1">
        <v>2001</v>
      </c>
      <c r="G742" s="1">
        <v>0.25</v>
      </c>
      <c r="H742" s="3">
        <f t="shared" si="77"/>
        <v>1211</v>
      </c>
      <c r="I742" s="1">
        <v>40.049999999999997</v>
      </c>
      <c r="J742" s="3">
        <f t="shared" si="78"/>
        <v>525</v>
      </c>
      <c r="K742" s="1">
        <v>50.07</v>
      </c>
      <c r="L742" s="1">
        <v>79.91</v>
      </c>
      <c r="M742" s="9">
        <f t="shared" si="82"/>
        <v>572</v>
      </c>
      <c r="N742" s="1">
        <v>683.36</v>
      </c>
      <c r="O742" s="1">
        <v>380</v>
      </c>
      <c r="P742" s="1">
        <v>16.62</v>
      </c>
      <c r="Q742" s="1">
        <v>23.27</v>
      </c>
      <c r="R742" s="1">
        <v>71.430000000000007</v>
      </c>
      <c r="S742" s="1">
        <v>16.739999999999998</v>
      </c>
      <c r="T742" s="3">
        <f t="shared" si="79"/>
        <v>513</v>
      </c>
      <c r="U742" s="1">
        <v>16.739999999999998</v>
      </c>
      <c r="V742" s="1">
        <v>100.05</v>
      </c>
      <c r="W742" s="9">
        <f t="shared" si="80"/>
        <v>11</v>
      </c>
      <c r="X742" s="1">
        <v>3.32</v>
      </c>
      <c r="Y742" s="1">
        <v>6.63</v>
      </c>
      <c r="Z742" s="1">
        <v>49.96</v>
      </c>
      <c r="AA742" s="1">
        <v>-0.06</v>
      </c>
      <c r="AB742" s="1">
        <v>0.08</v>
      </c>
      <c r="AC742" s="1">
        <v>-0.09</v>
      </c>
      <c r="AD742" s="1">
        <v>-0.04</v>
      </c>
      <c r="AE742" s="1">
        <v>6.73</v>
      </c>
      <c r="AF742" s="1">
        <v>-0.02</v>
      </c>
      <c r="AG742" s="1">
        <v>0.04</v>
      </c>
      <c r="AH742" s="3">
        <f t="shared" si="81"/>
        <v>837</v>
      </c>
      <c r="AI742" s="1">
        <v>6.63</v>
      </c>
      <c r="AJ742" s="1" t="s">
        <v>33</v>
      </c>
      <c r="AK742" s="1">
        <v>2021</v>
      </c>
      <c r="AL742" s="3">
        <f>$H$1*H742+$J$1*J742+$T$1*T742+$AH$1*AH742</f>
        <v>684.2</v>
      </c>
      <c r="AM742" s="12">
        <f t="shared" si="83"/>
        <v>740</v>
      </c>
    </row>
    <row r="743" spans="1:39" x14ac:dyDescent="0.35">
      <c r="A743" s="1" t="s">
        <v>1674</v>
      </c>
      <c r="B743" s="1" t="s">
        <v>57</v>
      </c>
      <c r="C743" s="1" t="s">
        <v>1189</v>
      </c>
      <c r="D743" s="1" t="s">
        <v>96</v>
      </c>
      <c r="E743" s="1">
        <v>25</v>
      </c>
      <c r="F743" s="1">
        <v>1994</v>
      </c>
      <c r="G743" s="1">
        <v>9.15</v>
      </c>
      <c r="H743" s="3">
        <f t="shared" si="77"/>
        <v>732</v>
      </c>
      <c r="I743" s="1">
        <v>27</v>
      </c>
      <c r="J743" s="3">
        <f t="shared" si="78"/>
        <v>855</v>
      </c>
      <c r="K743" s="1">
        <v>35.79</v>
      </c>
      <c r="L743" s="1">
        <v>75.8</v>
      </c>
      <c r="M743" s="9">
        <f t="shared" si="82"/>
        <v>800</v>
      </c>
      <c r="N743" s="1">
        <v>438.86</v>
      </c>
      <c r="O743" s="1">
        <v>121.31</v>
      </c>
      <c r="P743" s="1">
        <v>14.09</v>
      </c>
      <c r="Q743" s="1">
        <v>16.77</v>
      </c>
      <c r="R743" s="1">
        <v>83.18</v>
      </c>
      <c r="S743" s="1">
        <v>9.0399999999999991</v>
      </c>
      <c r="T743" s="3">
        <f t="shared" si="79"/>
        <v>905</v>
      </c>
      <c r="U743" s="1">
        <v>11.45</v>
      </c>
      <c r="V743" s="1">
        <v>78.94</v>
      </c>
      <c r="W743" s="9">
        <f t="shared" si="80"/>
        <v>855</v>
      </c>
      <c r="X743" s="1">
        <v>3</v>
      </c>
      <c r="Y743" s="1">
        <v>5.15</v>
      </c>
      <c r="Z743" s="1">
        <v>59.55</v>
      </c>
      <c r="AA743" s="1">
        <v>0.28999999999999998</v>
      </c>
      <c r="AB743" s="1">
        <v>0.17</v>
      </c>
      <c r="AC743" s="1">
        <v>0.11</v>
      </c>
      <c r="AD743" s="1">
        <v>1.35</v>
      </c>
      <c r="AE743" s="1">
        <v>2.79</v>
      </c>
      <c r="AF743" s="1">
        <v>0.55000000000000004</v>
      </c>
      <c r="AG743" s="1">
        <v>0.4</v>
      </c>
      <c r="AH743" s="3">
        <f t="shared" si="81"/>
        <v>289</v>
      </c>
      <c r="AI743" s="1">
        <v>2.35</v>
      </c>
      <c r="AJ743" s="1" t="s">
        <v>33</v>
      </c>
      <c r="AK743" s="1">
        <v>2021</v>
      </c>
      <c r="AL743" s="3">
        <f>$H$1*H743+$J$1*J743+$T$1*T743+$AH$1*AH743</f>
        <v>685.40000000000009</v>
      </c>
      <c r="AM743" s="12">
        <f t="shared" si="83"/>
        <v>741</v>
      </c>
    </row>
    <row r="744" spans="1:39" x14ac:dyDescent="0.35">
      <c r="A744" s="1" t="s">
        <v>1677</v>
      </c>
      <c r="B744" s="1" t="s">
        <v>81</v>
      </c>
      <c r="C744" s="1" t="s">
        <v>1207</v>
      </c>
      <c r="D744" s="1" t="s">
        <v>156</v>
      </c>
      <c r="E744" s="1">
        <v>27</v>
      </c>
      <c r="F744" s="1">
        <v>1992</v>
      </c>
      <c r="G744" s="1">
        <v>1.43</v>
      </c>
      <c r="H744" s="3">
        <f t="shared" si="77"/>
        <v>1075</v>
      </c>
      <c r="I744" s="1">
        <v>38.67</v>
      </c>
      <c r="J744" s="3">
        <f t="shared" si="78"/>
        <v>563</v>
      </c>
      <c r="K744" s="1">
        <v>47.91</v>
      </c>
      <c r="L744" s="1">
        <v>80.52</v>
      </c>
      <c r="M744" s="9">
        <f t="shared" si="82"/>
        <v>533</v>
      </c>
      <c r="N744" s="1">
        <v>695.26</v>
      </c>
      <c r="O744" s="1">
        <v>131.38999999999999</v>
      </c>
      <c r="P744" s="1">
        <v>18.02</v>
      </c>
      <c r="Q744" s="1">
        <v>21.31</v>
      </c>
      <c r="R744" s="1">
        <v>84.45</v>
      </c>
      <c r="S744" s="1">
        <v>13.93</v>
      </c>
      <c r="T744" s="3">
        <f t="shared" si="79"/>
        <v>622</v>
      </c>
      <c r="U744" s="1">
        <v>16.62</v>
      </c>
      <c r="V744" s="1">
        <v>84.06</v>
      </c>
      <c r="W744" s="9">
        <f t="shared" si="80"/>
        <v>613</v>
      </c>
      <c r="X744" s="1">
        <v>5.31</v>
      </c>
      <c r="Y744" s="1">
        <v>6.6</v>
      </c>
      <c r="Z744" s="1">
        <v>79.959999999999994</v>
      </c>
      <c r="AA744" s="1">
        <v>0</v>
      </c>
      <c r="AB744" s="1">
        <v>-0.03</v>
      </c>
      <c r="AC744" s="1">
        <v>0.01</v>
      </c>
      <c r="AD744" s="1">
        <v>0.04</v>
      </c>
      <c r="AE744" s="1">
        <v>1.37</v>
      </c>
      <c r="AF744" s="1">
        <v>0</v>
      </c>
      <c r="AG744" s="1">
        <v>0.06</v>
      </c>
      <c r="AH744" s="3">
        <f t="shared" si="81"/>
        <v>753</v>
      </c>
      <c r="AI744" s="1">
        <v>2.57</v>
      </c>
      <c r="AJ744" s="1" t="s">
        <v>50</v>
      </c>
      <c r="AK744" s="1">
        <v>2021</v>
      </c>
      <c r="AL744" s="3">
        <f>$H$1*H744+$J$1*J744+$T$1*T744+$AH$1*AH744</f>
        <v>685.94999999999993</v>
      </c>
      <c r="AM744" s="12">
        <f t="shared" si="83"/>
        <v>742</v>
      </c>
    </row>
    <row r="745" spans="1:39" x14ac:dyDescent="0.35">
      <c r="A745" s="1" t="s">
        <v>1678</v>
      </c>
      <c r="B745" s="1" t="s">
        <v>68</v>
      </c>
      <c r="C745" s="1" t="s">
        <v>1189</v>
      </c>
      <c r="D745" s="1" t="s">
        <v>88</v>
      </c>
      <c r="E745" s="1">
        <v>27</v>
      </c>
      <c r="F745" s="1">
        <v>1993</v>
      </c>
      <c r="G745" s="1">
        <v>19.010000000000002</v>
      </c>
      <c r="H745" s="3">
        <f t="shared" si="77"/>
        <v>401</v>
      </c>
      <c r="I745" s="1">
        <v>37.43</v>
      </c>
      <c r="J745" s="3">
        <f t="shared" si="78"/>
        <v>591</v>
      </c>
      <c r="K745" s="1">
        <v>46.98</v>
      </c>
      <c r="L745" s="1">
        <v>79.66</v>
      </c>
      <c r="M745" s="9">
        <f t="shared" si="82"/>
        <v>586</v>
      </c>
      <c r="N745" s="1">
        <v>765.55</v>
      </c>
      <c r="O745" s="1">
        <v>197.59</v>
      </c>
      <c r="P745" s="1">
        <v>13.61</v>
      </c>
      <c r="Q745" s="1">
        <v>16.309999999999999</v>
      </c>
      <c r="R745" s="1">
        <v>83.64</v>
      </c>
      <c r="S745" s="1">
        <v>16.09</v>
      </c>
      <c r="T745" s="3">
        <f t="shared" si="79"/>
        <v>540</v>
      </c>
      <c r="U745" s="1">
        <v>18.760000000000002</v>
      </c>
      <c r="V745" s="1">
        <v>85.51</v>
      </c>
      <c r="W745" s="9">
        <f t="shared" si="80"/>
        <v>536</v>
      </c>
      <c r="X745" s="1">
        <v>6.76</v>
      </c>
      <c r="Y745" s="1">
        <v>9.57</v>
      </c>
      <c r="Z745" s="1">
        <v>71.66</v>
      </c>
      <c r="AA745" s="1">
        <v>0.1</v>
      </c>
      <c r="AB745" s="1">
        <v>0.06</v>
      </c>
      <c r="AC745" s="1">
        <v>-0.08</v>
      </c>
      <c r="AD745" s="1">
        <v>0.72</v>
      </c>
      <c r="AE745" s="1">
        <v>3.9</v>
      </c>
      <c r="AF745" s="1">
        <v>0.47</v>
      </c>
      <c r="AG745" s="1">
        <v>-0.01</v>
      </c>
      <c r="AH745" s="3">
        <f t="shared" si="81"/>
        <v>1015</v>
      </c>
      <c r="AI745" s="1">
        <v>4.3899999999999997</v>
      </c>
      <c r="AJ745" s="1" t="s">
        <v>28</v>
      </c>
      <c r="AK745" s="1">
        <v>2021</v>
      </c>
      <c r="AL745" s="3">
        <f>$H$1*H745+$J$1*J745+$T$1*T745+$AH$1*AH745</f>
        <v>686.45</v>
      </c>
      <c r="AM745" s="12">
        <f t="shared" si="83"/>
        <v>743</v>
      </c>
    </row>
    <row r="746" spans="1:39" x14ac:dyDescent="0.35">
      <c r="A746" s="1" t="s">
        <v>949</v>
      </c>
      <c r="B746" s="1" t="s">
        <v>404</v>
      </c>
      <c r="C746" s="1" t="s">
        <v>26</v>
      </c>
      <c r="D746" s="1" t="s">
        <v>233</v>
      </c>
      <c r="E746" s="1">
        <v>26</v>
      </c>
      <c r="F746" s="1">
        <v>1994</v>
      </c>
      <c r="G746" s="1">
        <v>10.36</v>
      </c>
      <c r="H746" s="3">
        <f t="shared" si="77"/>
        <v>694</v>
      </c>
      <c r="I746" s="1">
        <v>23.69</v>
      </c>
      <c r="J746" s="3">
        <f t="shared" si="78"/>
        <v>946</v>
      </c>
      <c r="K746" s="1">
        <v>35.71</v>
      </c>
      <c r="L746" s="1">
        <v>65.84</v>
      </c>
      <c r="M746" s="9">
        <f t="shared" si="82"/>
        <v>1180</v>
      </c>
      <c r="N746" s="1">
        <v>409.79</v>
      </c>
      <c r="O746" s="1">
        <v>129.19</v>
      </c>
      <c r="P746" s="1">
        <v>11.65</v>
      </c>
      <c r="Q746" s="1">
        <v>13.49</v>
      </c>
      <c r="R746" s="1">
        <v>86.28</v>
      </c>
      <c r="S746" s="1">
        <v>8.31</v>
      </c>
      <c r="T746" s="3">
        <f t="shared" si="79"/>
        <v>953</v>
      </c>
      <c r="U746" s="1">
        <v>11.62</v>
      </c>
      <c r="V746" s="1">
        <v>71.41</v>
      </c>
      <c r="W746" s="9">
        <f t="shared" si="80"/>
        <v>1089</v>
      </c>
      <c r="X746" s="1">
        <v>2.96</v>
      </c>
      <c r="Y746" s="1">
        <v>8.4600000000000009</v>
      </c>
      <c r="Z746" s="1">
        <v>35.14</v>
      </c>
      <c r="AA746" s="1">
        <v>0.28999999999999998</v>
      </c>
      <c r="AB746" s="1">
        <v>0.17</v>
      </c>
      <c r="AC746" s="1">
        <v>0.02</v>
      </c>
      <c r="AD746" s="1">
        <v>2.4900000000000002</v>
      </c>
      <c r="AE746" s="1">
        <v>0.61</v>
      </c>
      <c r="AF746" s="1">
        <v>0.89</v>
      </c>
      <c r="AG746" s="1">
        <v>0.93</v>
      </c>
      <c r="AH746" s="3">
        <f t="shared" si="81"/>
        <v>162</v>
      </c>
      <c r="AI746" s="1">
        <v>1.74</v>
      </c>
      <c r="AJ746" s="1" t="s">
        <v>46</v>
      </c>
      <c r="AK746" s="1">
        <v>2021</v>
      </c>
      <c r="AL746" s="3">
        <f>$H$1*H746+$J$1*J746+$T$1*T746+$AH$1*AH746</f>
        <v>687.35</v>
      </c>
      <c r="AM746" s="12">
        <f t="shared" si="83"/>
        <v>744</v>
      </c>
    </row>
    <row r="747" spans="1:39" x14ac:dyDescent="0.35">
      <c r="A747" s="1" t="s">
        <v>1679</v>
      </c>
      <c r="B747" s="1" t="s">
        <v>132</v>
      </c>
      <c r="C747" s="1" t="s">
        <v>1189</v>
      </c>
      <c r="D747" s="1" t="s">
        <v>289</v>
      </c>
      <c r="E747" s="1">
        <v>26</v>
      </c>
      <c r="F747" s="1">
        <v>1993</v>
      </c>
      <c r="G747" s="1">
        <v>18.829999999999998</v>
      </c>
      <c r="H747" s="3">
        <f t="shared" si="77"/>
        <v>408</v>
      </c>
      <c r="I747" s="1">
        <v>38.85</v>
      </c>
      <c r="J747" s="3">
        <f t="shared" si="78"/>
        <v>558</v>
      </c>
      <c r="K747" s="1">
        <v>45.58</v>
      </c>
      <c r="L747" s="1">
        <v>85.38</v>
      </c>
      <c r="M747" s="9">
        <f t="shared" si="82"/>
        <v>279</v>
      </c>
      <c r="N747" s="1">
        <v>797.89</v>
      </c>
      <c r="O747" s="1">
        <v>196.31</v>
      </c>
      <c r="P747" s="1">
        <v>12.96</v>
      </c>
      <c r="Q747" s="1">
        <v>14.78</v>
      </c>
      <c r="R747" s="1">
        <v>87.83</v>
      </c>
      <c r="S747" s="1">
        <v>18.829999999999998</v>
      </c>
      <c r="T747" s="3">
        <f t="shared" si="79"/>
        <v>444</v>
      </c>
      <c r="U747" s="1">
        <v>21.19</v>
      </c>
      <c r="V747" s="1">
        <v>89.73</v>
      </c>
      <c r="W747" s="9">
        <f t="shared" si="80"/>
        <v>306</v>
      </c>
      <c r="X747" s="1">
        <v>6.16</v>
      </c>
      <c r="Y747" s="1">
        <v>8.68</v>
      </c>
      <c r="Z747" s="1">
        <v>71.22</v>
      </c>
      <c r="AA747" s="1">
        <v>-0.02</v>
      </c>
      <c r="AB747" s="1">
        <v>0.02</v>
      </c>
      <c r="AC747" s="1">
        <v>-0.05</v>
      </c>
      <c r="AD747" s="1">
        <v>0.6</v>
      </c>
      <c r="AE747" s="1">
        <v>3.18</v>
      </c>
      <c r="AF747" s="1">
        <v>0.85</v>
      </c>
      <c r="AG747" s="1">
        <v>-0.05</v>
      </c>
      <c r="AH747" s="3">
        <f t="shared" si="81"/>
        <v>1138</v>
      </c>
      <c r="AI747" s="1">
        <v>2.93</v>
      </c>
      <c r="AJ747" s="1" t="s">
        <v>46</v>
      </c>
      <c r="AK747" s="1">
        <v>2021</v>
      </c>
      <c r="AL747" s="3">
        <f>$H$1*H747+$J$1*J747+$T$1*T747+$AH$1*AH747</f>
        <v>688.5</v>
      </c>
      <c r="AM747" s="12">
        <f t="shared" si="83"/>
        <v>745</v>
      </c>
    </row>
    <row r="748" spans="1:39" x14ac:dyDescent="0.35">
      <c r="A748" s="1" t="s">
        <v>1680</v>
      </c>
      <c r="B748" s="1" t="s">
        <v>68</v>
      </c>
      <c r="C748" s="1" t="s">
        <v>1189</v>
      </c>
      <c r="D748" s="1" t="s">
        <v>114</v>
      </c>
      <c r="E748" s="1">
        <v>25</v>
      </c>
      <c r="F748" s="1">
        <v>1995</v>
      </c>
      <c r="G748" s="1">
        <v>9.1</v>
      </c>
      <c r="H748" s="3">
        <f t="shared" si="77"/>
        <v>737</v>
      </c>
      <c r="I748" s="1">
        <v>31.68</v>
      </c>
      <c r="J748" s="3">
        <f t="shared" si="78"/>
        <v>723</v>
      </c>
      <c r="K748" s="1">
        <v>38.619999999999997</v>
      </c>
      <c r="L748" s="1">
        <v>82.2</v>
      </c>
      <c r="M748" s="9">
        <f t="shared" si="82"/>
        <v>455</v>
      </c>
      <c r="N748" s="1">
        <v>532.62</v>
      </c>
      <c r="O748" s="1">
        <v>117.96</v>
      </c>
      <c r="P748" s="1">
        <v>17.079999999999998</v>
      </c>
      <c r="Q748" s="1">
        <v>19.48</v>
      </c>
      <c r="R748" s="1">
        <v>87.66</v>
      </c>
      <c r="S748" s="1">
        <v>11.72</v>
      </c>
      <c r="T748" s="3">
        <f t="shared" si="79"/>
        <v>743</v>
      </c>
      <c r="U748" s="1">
        <v>13.73</v>
      </c>
      <c r="V748" s="1">
        <v>85.05</v>
      </c>
      <c r="W748" s="9">
        <f t="shared" si="80"/>
        <v>563</v>
      </c>
      <c r="X748" s="1">
        <v>2.5099999999999998</v>
      </c>
      <c r="Y748" s="1">
        <v>3.8</v>
      </c>
      <c r="Z748" s="1">
        <v>65.67</v>
      </c>
      <c r="AA748" s="1">
        <v>0.01</v>
      </c>
      <c r="AB748" s="1">
        <v>0.16</v>
      </c>
      <c r="AC748" s="1">
        <v>0.12</v>
      </c>
      <c r="AD748" s="1">
        <v>0.61</v>
      </c>
      <c r="AE748" s="1">
        <v>3.71</v>
      </c>
      <c r="AF748" s="1">
        <v>0.81</v>
      </c>
      <c r="AG748" s="1">
        <v>0.12</v>
      </c>
      <c r="AH748" s="3">
        <f t="shared" si="81"/>
        <v>588</v>
      </c>
      <c r="AI748" s="1">
        <v>2.62</v>
      </c>
      <c r="AJ748" s="1" t="s">
        <v>28</v>
      </c>
      <c r="AK748" s="1">
        <v>2021</v>
      </c>
      <c r="AL748" s="3">
        <f>$H$1*H748+$J$1*J748+$T$1*T748+$AH$1*AH748</f>
        <v>688.9</v>
      </c>
      <c r="AM748" s="12">
        <f t="shared" si="83"/>
        <v>746</v>
      </c>
    </row>
    <row r="749" spans="1:39" x14ac:dyDescent="0.35">
      <c r="A749" s="1" t="s">
        <v>1681</v>
      </c>
      <c r="B749" s="1" t="s">
        <v>90</v>
      </c>
      <c r="C749" s="1" t="s">
        <v>1189</v>
      </c>
      <c r="D749" s="1" t="s">
        <v>117</v>
      </c>
      <c r="E749" s="1">
        <v>22</v>
      </c>
      <c r="F749" s="1">
        <v>1998</v>
      </c>
      <c r="G749" s="1">
        <v>23.32</v>
      </c>
      <c r="H749" s="3">
        <f t="shared" si="77"/>
        <v>271</v>
      </c>
      <c r="I749" s="1">
        <v>37.65</v>
      </c>
      <c r="J749" s="3">
        <f t="shared" si="78"/>
        <v>587</v>
      </c>
      <c r="K749" s="1">
        <v>44.46</v>
      </c>
      <c r="L749" s="1">
        <v>84.71</v>
      </c>
      <c r="M749" s="9">
        <f t="shared" si="82"/>
        <v>313</v>
      </c>
      <c r="N749" s="1">
        <v>648.54</v>
      </c>
      <c r="O749" s="1">
        <v>173.06</v>
      </c>
      <c r="P749" s="1">
        <v>17.649999999999999</v>
      </c>
      <c r="Q749" s="1">
        <v>19.73</v>
      </c>
      <c r="R749" s="1">
        <v>88.81</v>
      </c>
      <c r="S749" s="1">
        <v>16.11</v>
      </c>
      <c r="T749" s="3">
        <f t="shared" si="79"/>
        <v>538</v>
      </c>
      <c r="U749" s="1">
        <v>18.149999999999999</v>
      </c>
      <c r="V749" s="1">
        <v>88.7</v>
      </c>
      <c r="W749" s="9">
        <f t="shared" si="80"/>
        <v>367</v>
      </c>
      <c r="X749" s="1">
        <v>3.15</v>
      </c>
      <c r="Y749" s="1">
        <v>4.6100000000000003</v>
      </c>
      <c r="Z749" s="1">
        <v>69.48</v>
      </c>
      <c r="AA749" s="1">
        <v>0.11</v>
      </c>
      <c r="AB749" s="1">
        <v>0.12</v>
      </c>
      <c r="AC749" s="1">
        <v>0.01</v>
      </c>
      <c r="AD749" s="1">
        <v>0.68</v>
      </c>
      <c r="AE749" s="1">
        <v>2.86</v>
      </c>
      <c r="AF749" s="1">
        <v>0.49</v>
      </c>
      <c r="AG749" s="1">
        <v>-0.03</v>
      </c>
      <c r="AH749" s="3">
        <f t="shared" si="81"/>
        <v>1074</v>
      </c>
      <c r="AI749" s="1">
        <v>3.45</v>
      </c>
      <c r="AJ749" s="1" t="s">
        <v>50</v>
      </c>
      <c r="AK749" s="1">
        <v>2021</v>
      </c>
      <c r="AL749" s="3">
        <f>$H$1*H749+$J$1*J749+$T$1*T749+$AH$1*AH749</f>
        <v>689.25</v>
      </c>
      <c r="AM749" s="12">
        <f t="shared" si="83"/>
        <v>747</v>
      </c>
    </row>
    <row r="750" spans="1:39" x14ac:dyDescent="0.35">
      <c r="A750" s="1" t="s">
        <v>1682</v>
      </c>
      <c r="B750" s="1" t="s">
        <v>189</v>
      </c>
      <c r="C750" s="1" t="s">
        <v>1189</v>
      </c>
      <c r="D750" s="1" t="s">
        <v>194</v>
      </c>
      <c r="E750" s="1">
        <v>17</v>
      </c>
      <c r="F750" s="1">
        <v>2002</v>
      </c>
      <c r="G750" s="1">
        <v>17.61</v>
      </c>
      <c r="H750" s="3">
        <f t="shared" si="77"/>
        <v>445</v>
      </c>
      <c r="I750" s="1">
        <v>44.85</v>
      </c>
      <c r="J750" s="3">
        <f t="shared" si="78"/>
        <v>444</v>
      </c>
      <c r="K750" s="1">
        <v>52.4</v>
      </c>
      <c r="L750" s="1">
        <v>85.63</v>
      </c>
      <c r="M750" s="9">
        <f t="shared" si="82"/>
        <v>268</v>
      </c>
      <c r="N750" s="1">
        <v>884.72</v>
      </c>
      <c r="O750" s="1">
        <v>194.79</v>
      </c>
      <c r="P750" s="1">
        <v>18.760000000000002</v>
      </c>
      <c r="Q750" s="1">
        <v>20.77</v>
      </c>
      <c r="R750" s="1">
        <v>89.74</v>
      </c>
      <c r="S750" s="1">
        <v>18.55</v>
      </c>
      <c r="T750" s="3">
        <f t="shared" si="79"/>
        <v>454</v>
      </c>
      <c r="U750" s="1">
        <v>20.45</v>
      </c>
      <c r="V750" s="1">
        <v>90.38</v>
      </c>
      <c r="W750" s="9">
        <f t="shared" si="80"/>
        <v>260</v>
      </c>
      <c r="X750" s="1">
        <v>7.06</v>
      </c>
      <c r="Y750" s="1">
        <v>9.32</v>
      </c>
      <c r="Z750" s="1">
        <v>75.77</v>
      </c>
      <c r="AA750" s="1">
        <v>-7.0000000000000007E-2</v>
      </c>
      <c r="AB750" s="1">
        <v>0.06</v>
      </c>
      <c r="AC750" s="1">
        <v>0.03</v>
      </c>
      <c r="AD750" s="1">
        <v>1.0900000000000001</v>
      </c>
      <c r="AE750" s="1">
        <v>3.54</v>
      </c>
      <c r="AF750" s="1">
        <v>0.64</v>
      </c>
      <c r="AG750" s="1">
        <v>-0.09</v>
      </c>
      <c r="AH750" s="3">
        <f t="shared" si="81"/>
        <v>1258</v>
      </c>
      <c r="AI750" s="1">
        <v>4.04</v>
      </c>
      <c r="AJ750" s="1" t="s">
        <v>33</v>
      </c>
      <c r="AK750" s="1">
        <v>2021</v>
      </c>
      <c r="AL750" s="3">
        <f>$H$1*H750+$J$1*J750+$T$1*T750+$AH$1*AH750</f>
        <v>690.8</v>
      </c>
      <c r="AM750" s="12">
        <f t="shared" si="83"/>
        <v>748</v>
      </c>
    </row>
    <row r="751" spans="1:39" x14ac:dyDescent="0.35">
      <c r="A751" s="1" t="s">
        <v>893</v>
      </c>
      <c r="B751" s="1" t="s">
        <v>68</v>
      </c>
      <c r="C751" s="1" t="s">
        <v>26</v>
      </c>
      <c r="D751" s="1" t="s">
        <v>192</v>
      </c>
      <c r="E751" s="1">
        <v>20</v>
      </c>
      <c r="F751" s="1">
        <v>2000</v>
      </c>
      <c r="G751" s="1">
        <v>5.96</v>
      </c>
      <c r="H751" s="3">
        <f t="shared" si="77"/>
        <v>848</v>
      </c>
      <c r="I751" s="1">
        <v>35.86</v>
      </c>
      <c r="J751" s="3">
        <f t="shared" si="78"/>
        <v>633</v>
      </c>
      <c r="K751" s="1">
        <v>42.21</v>
      </c>
      <c r="L751" s="1">
        <v>84.55</v>
      </c>
      <c r="M751" s="9">
        <f t="shared" si="82"/>
        <v>326</v>
      </c>
      <c r="N751" s="1">
        <v>602.22</v>
      </c>
      <c r="O751" s="1">
        <v>146.78</v>
      </c>
      <c r="P751" s="1">
        <v>17.18</v>
      </c>
      <c r="Q751" s="1">
        <v>19.190000000000001</v>
      </c>
      <c r="R751" s="1">
        <v>89.51</v>
      </c>
      <c r="S751" s="1">
        <v>12.65</v>
      </c>
      <c r="T751" s="3">
        <f t="shared" si="79"/>
        <v>687</v>
      </c>
      <c r="U751" s="1">
        <v>14.89</v>
      </c>
      <c r="V751" s="1">
        <v>85.42</v>
      </c>
      <c r="W751" s="9">
        <f t="shared" si="80"/>
        <v>542</v>
      </c>
      <c r="X751" s="1">
        <v>3.98</v>
      </c>
      <c r="Y751" s="1">
        <v>5.36</v>
      </c>
      <c r="Z751" s="1">
        <v>74.97</v>
      </c>
      <c r="AA751" s="1">
        <v>-0.04</v>
      </c>
      <c r="AB751" s="1">
        <v>0.16</v>
      </c>
      <c r="AC751" s="1">
        <v>-0.08</v>
      </c>
      <c r="AD751" s="1">
        <v>1.1000000000000001</v>
      </c>
      <c r="AE751" s="1">
        <v>2.2799999999999998</v>
      </c>
      <c r="AF751" s="1">
        <v>1.6</v>
      </c>
      <c r="AG751" s="1">
        <v>7.0000000000000007E-2</v>
      </c>
      <c r="AH751" s="3">
        <f t="shared" si="81"/>
        <v>709</v>
      </c>
      <c r="AI751" s="1">
        <v>3.63</v>
      </c>
      <c r="AJ751" s="1" t="s">
        <v>28</v>
      </c>
      <c r="AK751" s="1">
        <v>2021</v>
      </c>
      <c r="AL751" s="3">
        <f>$H$1*H751+$J$1*J751+$T$1*T751+$AH$1*AH751</f>
        <v>690.8</v>
      </c>
      <c r="AM751" s="12">
        <f t="shared" si="83"/>
        <v>748</v>
      </c>
    </row>
    <row r="752" spans="1:39" x14ac:dyDescent="0.35">
      <c r="A752" s="1" t="s">
        <v>1683</v>
      </c>
      <c r="B752" s="1" t="s">
        <v>44</v>
      </c>
      <c r="C752" s="1" t="s">
        <v>1189</v>
      </c>
      <c r="D752" s="1" t="s">
        <v>127</v>
      </c>
      <c r="E752" s="1">
        <v>20</v>
      </c>
      <c r="F752" s="1">
        <v>1999</v>
      </c>
      <c r="G752" s="1">
        <v>2.52</v>
      </c>
      <c r="H752" s="3">
        <f t="shared" si="77"/>
        <v>1016</v>
      </c>
      <c r="I752" s="1">
        <v>26.45</v>
      </c>
      <c r="J752" s="3">
        <f t="shared" si="78"/>
        <v>877</v>
      </c>
      <c r="K752" s="1">
        <v>34.96</v>
      </c>
      <c r="L752" s="1">
        <v>75.88</v>
      </c>
      <c r="M752" s="9">
        <f t="shared" si="82"/>
        <v>796</v>
      </c>
      <c r="N752" s="1">
        <v>414.54</v>
      </c>
      <c r="O752" s="1">
        <v>107.24</v>
      </c>
      <c r="P752" s="1">
        <v>13.43</v>
      </c>
      <c r="Q752" s="1">
        <v>16.13</v>
      </c>
      <c r="R752" s="1">
        <v>83.24</v>
      </c>
      <c r="S752" s="1">
        <v>10.86</v>
      </c>
      <c r="T752" s="3">
        <f t="shared" si="79"/>
        <v>790</v>
      </c>
      <c r="U752" s="1">
        <v>13.13</v>
      </c>
      <c r="V752" s="1">
        <v>82.36</v>
      </c>
      <c r="W752" s="9">
        <f t="shared" si="80"/>
        <v>703</v>
      </c>
      <c r="X752" s="1">
        <v>1.07</v>
      </c>
      <c r="Y752" s="1">
        <v>3.54</v>
      </c>
      <c r="Z752" s="1">
        <v>33.4</v>
      </c>
      <c r="AA752" s="1">
        <v>-0.08</v>
      </c>
      <c r="AB752" s="1">
        <v>0.08</v>
      </c>
      <c r="AC752" s="1">
        <v>-0.01</v>
      </c>
      <c r="AD752" s="1">
        <v>0.67</v>
      </c>
      <c r="AE752" s="1">
        <v>3.53</v>
      </c>
      <c r="AF752" s="1">
        <v>1.61</v>
      </c>
      <c r="AG752" s="1">
        <v>0.41</v>
      </c>
      <c r="AH752" s="3">
        <f t="shared" si="81"/>
        <v>283</v>
      </c>
      <c r="AI752" s="1">
        <v>2.2400000000000002</v>
      </c>
      <c r="AJ752" s="1" t="s">
        <v>46</v>
      </c>
      <c r="AK752" s="1">
        <v>2021</v>
      </c>
      <c r="AL752" s="3">
        <f>$H$1*H752+$J$1*J752+$T$1*T752+$AH$1*AH752</f>
        <v>690.94999999999993</v>
      </c>
      <c r="AM752" s="12">
        <f t="shared" si="83"/>
        <v>750</v>
      </c>
    </row>
    <row r="753" spans="1:39" x14ac:dyDescent="0.35">
      <c r="A753" s="1" t="s">
        <v>686</v>
      </c>
      <c r="B753" s="1" t="s">
        <v>25</v>
      </c>
      <c r="C753" s="1" t="s">
        <v>26</v>
      </c>
      <c r="D753" s="1" t="s">
        <v>265</v>
      </c>
      <c r="E753" s="1">
        <v>31</v>
      </c>
      <c r="F753" s="1">
        <v>1989</v>
      </c>
      <c r="G753" s="1">
        <v>1.73</v>
      </c>
      <c r="H753" s="3">
        <f t="shared" si="77"/>
        <v>1059</v>
      </c>
      <c r="I753" s="1">
        <v>55.1</v>
      </c>
      <c r="J753" s="3">
        <f t="shared" si="78"/>
        <v>307</v>
      </c>
      <c r="K753" s="1">
        <v>62.81</v>
      </c>
      <c r="L753" s="1">
        <v>87.58</v>
      </c>
      <c r="M753" s="9">
        <f t="shared" si="82"/>
        <v>170</v>
      </c>
      <c r="N753" s="1">
        <v>936.74</v>
      </c>
      <c r="O753" s="1">
        <v>197.77</v>
      </c>
      <c r="P753" s="1">
        <v>28.33</v>
      </c>
      <c r="Q753" s="1">
        <v>31.76</v>
      </c>
      <c r="R753" s="1">
        <v>89.48</v>
      </c>
      <c r="S753" s="1">
        <v>13.28</v>
      </c>
      <c r="T753" s="3">
        <f t="shared" si="79"/>
        <v>654</v>
      </c>
      <c r="U753" s="1">
        <v>14.45</v>
      </c>
      <c r="V753" s="1">
        <v>92.21</v>
      </c>
      <c r="W753" s="9">
        <f t="shared" si="80"/>
        <v>158</v>
      </c>
      <c r="X753" s="1">
        <v>9.49</v>
      </c>
      <c r="Y753" s="1">
        <v>11.79</v>
      </c>
      <c r="Z753" s="1">
        <v>81.010000000000005</v>
      </c>
      <c r="AA753" s="1">
        <v>-7.0000000000000007E-2</v>
      </c>
      <c r="AB753" s="1">
        <v>0.01</v>
      </c>
      <c r="AC753" s="1">
        <v>-0.11</v>
      </c>
      <c r="AD753" s="1">
        <v>1.07</v>
      </c>
      <c r="AE753" s="1">
        <v>2.84</v>
      </c>
      <c r="AF753" s="1">
        <v>1.0900000000000001</v>
      </c>
      <c r="AG753" s="1">
        <v>-0.02</v>
      </c>
      <c r="AH753" s="3">
        <f t="shared" si="81"/>
        <v>1047</v>
      </c>
      <c r="AI753" s="1">
        <v>4.37</v>
      </c>
      <c r="AJ753" s="1" t="s">
        <v>28</v>
      </c>
      <c r="AK753" s="1">
        <v>2021</v>
      </c>
      <c r="AL753" s="3">
        <f>$H$1*H753+$J$1*J753+$T$1*T753+$AH$1*AH753</f>
        <v>690.95</v>
      </c>
      <c r="AM753" s="12">
        <f t="shared" si="83"/>
        <v>751</v>
      </c>
    </row>
    <row r="754" spans="1:39" x14ac:dyDescent="0.35">
      <c r="A754" s="1" t="s">
        <v>1684</v>
      </c>
      <c r="B754" s="1" t="s">
        <v>122</v>
      </c>
      <c r="C754" s="1" t="s">
        <v>1203</v>
      </c>
      <c r="D754" s="1" t="s">
        <v>289</v>
      </c>
      <c r="E754" s="1">
        <v>27</v>
      </c>
      <c r="F754" s="1">
        <v>1993</v>
      </c>
      <c r="G754" s="1">
        <v>26.44</v>
      </c>
      <c r="H754" s="3">
        <f t="shared" si="77"/>
        <v>186</v>
      </c>
      <c r="I754" s="1">
        <v>23.26</v>
      </c>
      <c r="J754" s="3">
        <f t="shared" si="78"/>
        <v>955</v>
      </c>
      <c r="K754" s="1">
        <v>31.37</v>
      </c>
      <c r="L754" s="1">
        <v>74.12</v>
      </c>
      <c r="M754" s="9">
        <f t="shared" si="82"/>
        <v>901</v>
      </c>
      <c r="N754" s="1">
        <v>386.37</v>
      </c>
      <c r="O754" s="1">
        <v>110.62</v>
      </c>
      <c r="P754" s="1">
        <v>11.77</v>
      </c>
      <c r="Q754" s="1">
        <v>13.6</v>
      </c>
      <c r="R754" s="1">
        <v>85.59</v>
      </c>
      <c r="S754" s="1">
        <v>8.7200000000000006</v>
      </c>
      <c r="T754" s="3">
        <f t="shared" si="79"/>
        <v>926</v>
      </c>
      <c r="U754" s="1">
        <v>11.21</v>
      </c>
      <c r="V754" s="1">
        <v>77.319999999999993</v>
      </c>
      <c r="W754" s="9">
        <f t="shared" si="80"/>
        <v>924</v>
      </c>
      <c r="X754" s="1">
        <v>1.98</v>
      </c>
      <c r="Y754" s="1">
        <v>4.5999999999999996</v>
      </c>
      <c r="Z754" s="1">
        <v>44.98</v>
      </c>
      <c r="AA754" s="1">
        <v>0.14000000000000001</v>
      </c>
      <c r="AB754" s="1">
        <v>0.14000000000000001</v>
      </c>
      <c r="AC754" s="1">
        <v>-0.03</v>
      </c>
      <c r="AD754" s="1">
        <v>0.65</v>
      </c>
      <c r="AE754" s="1">
        <v>1.41</v>
      </c>
      <c r="AF754" s="1">
        <v>1.03</v>
      </c>
      <c r="AG754" s="1">
        <v>0.3</v>
      </c>
      <c r="AH754" s="3">
        <f t="shared" si="81"/>
        <v>356</v>
      </c>
      <c r="AI754" s="1">
        <v>2.1800000000000002</v>
      </c>
      <c r="AJ754" s="1" t="s">
        <v>46</v>
      </c>
      <c r="AK754" s="1">
        <v>2021</v>
      </c>
      <c r="AL754" s="3">
        <f>$H$1*H754+$J$1*J754+$T$1*T754+$AH$1*AH754</f>
        <v>691.15</v>
      </c>
      <c r="AM754" s="12">
        <f t="shared" si="83"/>
        <v>752</v>
      </c>
    </row>
    <row r="755" spans="1:39" x14ac:dyDescent="0.35">
      <c r="A755" s="1" t="s">
        <v>1685</v>
      </c>
      <c r="B755" s="1" t="s">
        <v>189</v>
      </c>
      <c r="C755" s="1" t="s">
        <v>1189</v>
      </c>
      <c r="D755" s="1" t="s">
        <v>194</v>
      </c>
      <c r="E755" s="1">
        <v>21</v>
      </c>
      <c r="F755" s="1">
        <v>1999</v>
      </c>
      <c r="G755" s="1">
        <v>0.02</v>
      </c>
      <c r="H755" s="3">
        <f t="shared" si="77"/>
        <v>1273</v>
      </c>
      <c r="I755" s="1">
        <v>30.04</v>
      </c>
      <c r="J755" s="3">
        <f t="shared" si="78"/>
        <v>768</v>
      </c>
      <c r="K755" s="1">
        <v>49.95</v>
      </c>
      <c r="L755" s="1">
        <v>60.08</v>
      </c>
      <c r="M755" s="9">
        <f t="shared" si="82"/>
        <v>1231</v>
      </c>
      <c r="N755" s="1">
        <v>570.08000000000004</v>
      </c>
      <c r="O755" s="1">
        <v>30.05</v>
      </c>
      <c r="P755" s="1">
        <v>0.04</v>
      </c>
      <c r="Q755" s="1">
        <v>-0.03</v>
      </c>
      <c r="S755" s="1">
        <v>29.98</v>
      </c>
      <c r="T755" s="3">
        <f t="shared" si="79"/>
        <v>235</v>
      </c>
      <c r="U755" s="1">
        <v>29.91</v>
      </c>
      <c r="V755" s="1">
        <v>99.91</v>
      </c>
      <c r="W755" s="9">
        <f t="shared" si="80"/>
        <v>48</v>
      </c>
      <c r="X755" s="1">
        <v>0.06</v>
      </c>
      <c r="Y755" s="1">
        <v>10.08</v>
      </c>
      <c r="Z755" s="1">
        <v>0.06</v>
      </c>
      <c r="AA755" s="1">
        <v>7.0000000000000007E-2</v>
      </c>
      <c r="AB755" s="1">
        <v>0.02</v>
      </c>
      <c r="AC755" s="1">
        <v>0.08</v>
      </c>
      <c r="AD755" s="1">
        <v>-0.01</v>
      </c>
      <c r="AE755" s="1">
        <v>0.02</v>
      </c>
      <c r="AF755" s="1">
        <v>0.09</v>
      </c>
      <c r="AG755" s="1">
        <v>0.05</v>
      </c>
      <c r="AH755" s="3">
        <f t="shared" si="81"/>
        <v>788</v>
      </c>
      <c r="AI755" s="1">
        <v>-7.0000000000000007E-2</v>
      </c>
      <c r="AJ755" s="1" t="s">
        <v>33</v>
      </c>
      <c r="AK755" s="1">
        <v>2021</v>
      </c>
      <c r="AL755" s="3">
        <f>$H$1*H755+$J$1*J755+$T$1*T755+$AH$1*AH755</f>
        <v>691.25</v>
      </c>
      <c r="AM755" s="12">
        <f t="shared" si="83"/>
        <v>753</v>
      </c>
    </row>
    <row r="756" spans="1:39" x14ac:dyDescent="0.35">
      <c r="A756" s="1" t="s">
        <v>1686</v>
      </c>
      <c r="B756" s="1" t="s">
        <v>57</v>
      </c>
      <c r="C756" s="1" t="s">
        <v>1189</v>
      </c>
      <c r="D756" s="1" t="s">
        <v>45</v>
      </c>
      <c r="E756" s="1">
        <v>23</v>
      </c>
      <c r="F756" s="1">
        <v>1996</v>
      </c>
      <c r="G756" s="1">
        <v>23.27</v>
      </c>
      <c r="H756" s="3">
        <f t="shared" si="77"/>
        <v>272</v>
      </c>
      <c r="I756" s="1">
        <v>42.74</v>
      </c>
      <c r="J756" s="3">
        <f t="shared" si="78"/>
        <v>476</v>
      </c>
      <c r="K756" s="1">
        <v>50.3</v>
      </c>
      <c r="L756" s="1">
        <v>85.31</v>
      </c>
      <c r="M756" s="9">
        <f t="shared" si="82"/>
        <v>281</v>
      </c>
      <c r="N756" s="1">
        <v>685.5</v>
      </c>
      <c r="O756" s="1">
        <v>176.1</v>
      </c>
      <c r="P756" s="1">
        <v>22.69</v>
      </c>
      <c r="Q756" s="1">
        <v>25.2</v>
      </c>
      <c r="R756" s="1">
        <v>89.69</v>
      </c>
      <c r="S756" s="1">
        <v>14.83</v>
      </c>
      <c r="T756" s="3">
        <f t="shared" si="79"/>
        <v>592</v>
      </c>
      <c r="U756" s="1">
        <v>17.32</v>
      </c>
      <c r="V756" s="1">
        <v>85.47</v>
      </c>
      <c r="W756" s="9">
        <f t="shared" si="80"/>
        <v>540</v>
      </c>
      <c r="X756" s="1">
        <v>3.44</v>
      </c>
      <c r="Y756" s="1">
        <v>4.83</v>
      </c>
      <c r="Z756" s="1">
        <v>73.59</v>
      </c>
      <c r="AA756" s="1">
        <v>0.17</v>
      </c>
      <c r="AB756" s="1">
        <v>0.05</v>
      </c>
      <c r="AC756" s="1">
        <v>-0.11</v>
      </c>
      <c r="AD756" s="1">
        <v>0.75</v>
      </c>
      <c r="AE756" s="1">
        <v>3.91</v>
      </c>
      <c r="AF756" s="1">
        <v>0.88</v>
      </c>
      <c r="AG756" s="1">
        <v>-0.06</v>
      </c>
      <c r="AH756" s="3">
        <f t="shared" si="81"/>
        <v>1172</v>
      </c>
      <c r="AI756" s="1">
        <v>4.38</v>
      </c>
      <c r="AJ756" s="1" t="s">
        <v>46</v>
      </c>
      <c r="AK756" s="1">
        <v>2021</v>
      </c>
      <c r="AL756" s="3">
        <f>$H$1*H756+$J$1*J756+$T$1*T756+$AH$1*AH756</f>
        <v>693.4</v>
      </c>
      <c r="AM756" s="12">
        <f t="shared" si="83"/>
        <v>754</v>
      </c>
    </row>
    <row r="757" spans="1:39" x14ac:dyDescent="0.35">
      <c r="A757" s="1" t="s">
        <v>750</v>
      </c>
      <c r="B757" s="1" t="s">
        <v>160</v>
      </c>
      <c r="C757" s="1" t="s">
        <v>26</v>
      </c>
      <c r="D757" s="1" t="s">
        <v>103</v>
      </c>
      <c r="E757" s="1">
        <v>24</v>
      </c>
      <c r="F757" s="1">
        <v>1995</v>
      </c>
      <c r="G757" s="1">
        <v>15.42</v>
      </c>
      <c r="H757" s="3">
        <f t="shared" si="77"/>
        <v>523</v>
      </c>
      <c r="I757" s="1">
        <v>26.54</v>
      </c>
      <c r="J757" s="3">
        <f t="shared" si="78"/>
        <v>874</v>
      </c>
      <c r="K757" s="1">
        <v>33.950000000000003</v>
      </c>
      <c r="L757" s="1">
        <v>78.02</v>
      </c>
      <c r="M757" s="9">
        <f t="shared" si="82"/>
        <v>672</v>
      </c>
      <c r="N757" s="1">
        <v>412.44</v>
      </c>
      <c r="O757" s="1">
        <v>117.66</v>
      </c>
      <c r="P757" s="1">
        <v>15.17</v>
      </c>
      <c r="Q757" s="1">
        <v>16.920000000000002</v>
      </c>
      <c r="R757" s="1">
        <v>89.35</v>
      </c>
      <c r="S757" s="1">
        <v>8.4700000000000006</v>
      </c>
      <c r="T757" s="3">
        <f t="shared" si="79"/>
        <v>944</v>
      </c>
      <c r="U757" s="1">
        <v>10.67</v>
      </c>
      <c r="V757" s="1">
        <v>79.53</v>
      </c>
      <c r="W757" s="9">
        <f t="shared" si="80"/>
        <v>834</v>
      </c>
      <c r="X757" s="1">
        <v>1.84</v>
      </c>
      <c r="Y757" s="1">
        <v>4.32</v>
      </c>
      <c r="Z757" s="1">
        <v>43.9</v>
      </c>
      <c r="AA757" s="1">
        <v>0.32</v>
      </c>
      <c r="AB757" s="1">
        <v>0.21</v>
      </c>
      <c r="AC757" s="1">
        <v>0.15</v>
      </c>
      <c r="AD757" s="1">
        <v>1.83</v>
      </c>
      <c r="AE757" s="1">
        <v>2.71</v>
      </c>
      <c r="AF757" s="1">
        <v>1.46</v>
      </c>
      <c r="AG757" s="1">
        <v>0.34</v>
      </c>
      <c r="AH757" s="3">
        <f t="shared" si="81"/>
        <v>331</v>
      </c>
      <c r="AI757" s="1">
        <v>3.12</v>
      </c>
      <c r="AJ757" s="1" t="s">
        <v>46</v>
      </c>
      <c r="AK757" s="1">
        <v>2021</v>
      </c>
      <c r="AL757" s="3">
        <f>$H$1*H757+$J$1*J757+$T$1*T757+$AH$1*AH757</f>
        <v>693.5</v>
      </c>
      <c r="AM757" s="12">
        <f t="shared" si="83"/>
        <v>755</v>
      </c>
    </row>
    <row r="758" spans="1:39" x14ac:dyDescent="0.35">
      <c r="A758" s="1" t="s">
        <v>771</v>
      </c>
      <c r="B758" s="1" t="s">
        <v>264</v>
      </c>
      <c r="C758" s="1" t="s">
        <v>82</v>
      </c>
      <c r="D758" s="1" t="s">
        <v>487</v>
      </c>
      <c r="E758" s="1">
        <v>23</v>
      </c>
      <c r="F758" s="1">
        <v>1997</v>
      </c>
      <c r="G758" s="1">
        <v>23.4</v>
      </c>
      <c r="H758" s="3">
        <f t="shared" si="77"/>
        <v>268</v>
      </c>
      <c r="I758" s="1">
        <v>27.44</v>
      </c>
      <c r="J758" s="3">
        <f t="shared" si="78"/>
        <v>843</v>
      </c>
      <c r="K758" s="1">
        <v>36.67</v>
      </c>
      <c r="L758" s="1">
        <v>75.19</v>
      </c>
      <c r="M758" s="9">
        <f t="shared" si="82"/>
        <v>829</v>
      </c>
      <c r="N758" s="1">
        <v>479.4</v>
      </c>
      <c r="O758" s="1">
        <v>157.59</v>
      </c>
      <c r="P758" s="1">
        <v>13.01</v>
      </c>
      <c r="Q758" s="1">
        <v>15.82</v>
      </c>
      <c r="R758" s="1">
        <v>81.739999999999995</v>
      </c>
      <c r="S758" s="1">
        <v>9.92</v>
      </c>
      <c r="T758" s="3">
        <f t="shared" si="79"/>
        <v>861</v>
      </c>
      <c r="U758" s="1">
        <v>12.23</v>
      </c>
      <c r="V758" s="1">
        <v>80.87</v>
      </c>
      <c r="W758" s="9">
        <f t="shared" si="80"/>
        <v>766</v>
      </c>
      <c r="X758" s="1">
        <v>3.42</v>
      </c>
      <c r="Y758" s="1">
        <v>6.07</v>
      </c>
      <c r="Z758" s="1">
        <v>56.64</v>
      </c>
      <c r="AA758" s="1">
        <v>0.23</v>
      </c>
      <c r="AB758" s="1">
        <v>0.26</v>
      </c>
      <c r="AC758" s="1">
        <v>-0.05</v>
      </c>
      <c r="AD758" s="1">
        <v>2</v>
      </c>
      <c r="AE758" s="1">
        <v>1.96</v>
      </c>
      <c r="AF758" s="1">
        <v>1.45</v>
      </c>
      <c r="AG758" s="1">
        <v>0.16</v>
      </c>
      <c r="AH758" s="3">
        <f t="shared" si="81"/>
        <v>522</v>
      </c>
      <c r="AI758" s="1">
        <v>3.93</v>
      </c>
      <c r="AJ758" s="1" t="s">
        <v>50</v>
      </c>
      <c r="AK758" s="1">
        <v>2021</v>
      </c>
      <c r="AL758" s="3">
        <f>$H$1*H758+$J$1*J758+$T$1*T758+$AH$1*AH758</f>
        <v>693.69999999999993</v>
      </c>
      <c r="AM758" s="12">
        <f t="shared" si="83"/>
        <v>756</v>
      </c>
    </row>
    <row r="759" spans="1:39" x14ac:dyDescent="0.35">
      <c r="A759" s="1" t="s">
        <v>1687</v>
      </c>
      <c r="B759" s="1" t="s">
        <v>25</v>
      </c>
      <c r="C759" s="1" t="s">
        <v>1189</v>
      </c>
      <c r="D759" s="1" t="s">
        <v>273</v>
      </c>
      <c r="E759" s="1">
        <v>28</v>
      </c>
      <c r="F759" s="1">
        <v>1992</v>
      </c>
      <c r="G759" s="1">
        <v>5.49</v>
      </c>
      <c r="H759" s="3">
        <f t="shared" si="77"/>
        <v>875</v>
      </c>
      <c r="I759" s="1">
        <v>26.96</v>
      </c>
      <c r="J759" s="3">
        <f t="shared" si="78"/>
        <v>857</v>
      </c>
      <c r="K759" s="1">
        <v>37.35</v>
      </c>
      <c r="L759" s="1">
        <v>71.790000000000006</v>
      </c>
      <c r="M759" s="9">
        <f t="shared" si="82"/>
        <v>1006</v>
      </c>
      <c r="N759" s="1">
        <v>434.77</v>
      </c>
      <c r="O759" s="1">
        <v>146.22</v>
      </c>
      <c r="P759" s="1">
        <v>14.49</v>
      </c>
      <c r="Q759" s="1">
        <v>18.02</v>
      </c>
      <c r="R759" s="1">
        <v>80.41</v>
      </c>
      <c r="S759" s="1">
        <v>8.24</v>
      </c>
      <c r="T759" s="3">
        <f t="shared" si="79"/>
        <v>958</v>
      </c>
      <c r="U759" s="1">
        <v>10.93</v>
      </c>
      <c r="V759" s="1">
        <v>74.62</v>
      </c>
      <c r="W759" s="9">
        <f t="shared" si="80"/>
        <v>1016</v>
      </c>
      <c r="X759" s="1">
        <v>3</v>
      </c>
      <c r="Y759" s="1">
        <v>5.78</v>
      </c>
      <c r="Z759" s="1">
        <v>51.58</v>
      </c>
      <c r="AA759" s="1">
        <v>0.32</v>
      </c>
      <c r="AB759" s="1">
        <v>0.17</v>
      </c>
      <c r="AC759" s="1">
        <v>0.21</v>
      </c>
      <c r="AD759" s="1">
        <v>1.82</v>
      </c>
      <c r="AE759" s="1">
        <v>1.67</v>
      </c>
      <c r="AF759" s="1">
        <v>1.02</v>
      </c>
      <c r="AG759" s="1">
        <v>0.56999999999999995</v>
      </c>
      <c r="AH759" s="3">
        <f t="shared" si="81"/>
        <v>229</v>
      </c>
      <c r="AI759" s="1">
        <v>2.13</v>
      </c>
      <c r="AJ759" s="1" t="s">
        <v>28</v>
      </c>
      <c r="AK759" s="1">
        <v>2021</v>
      </c>
      <c r="AL759" s="3">
        <f>$H$1*H759+$J$1*J759+$T$1*T759+$AH$1*AH759</f>
        <v>695.65000000000009</v>
      </c>
      <c r="AM759" s="12">
        <f t="shared" si="83"/>
        <v>757</v>
      </c>
    </row>
    <row r="760" spans="1:39" x14ac:dyDescent="0.35">
      <c r="A760" s="1" t="s">
        <v>144</v>
      </c>
      <c r="B760" s="1" t="s">
        <v>35</v>
      </c>
      <c r="C760" s="1" t="s">
        <v>82</v>
      </c>
      <c r="D760" s="1" t="s">
        <v>145</v>
      </c>
      <c r="E760" s="1">
        <v>24</v>
      </c>
      <c r="F760" s="1">
        <v>1996</v>
      </c>
      <c r="G760" s="1">
        <v>28.69</v>
      </c>
      <c r="H760" s="3">
        <f t="shared" si="77"/>
        <v>117</v>
      </c>
      <c r="I760" s="1">
        <v>26.67</v>
      </c>
      <c r="J760" s="3">
        <f t="shared" si="78"/>
        <v>868</v>
      </c>
      <c r="K760" s="1">
        <v>37.22</v>
      </c>
      <c r="L760" s="1">
        <v>71.87</v>
      </c>
      <c r="M760" s="9">
        <f t="shared" si="82"/>
        <v>1000</v>
      </c>
      <c r="N760" s="1">
        <v>458.75</v>
      </c>
      <c r="O760" s="1">
        <v>154.72999999999999</v>
      </c>
      <c r="P760" s="1">
        <v>14.24</v>
      </c>
      <c r="Q760" s="1">
        <v>16.57</v>
      </c>
      <c r="R760" s="1">
        <v>85.63</v>
      </c>
      <c r="S760" s="1">
        <v>8.06</v>
      </c>
      <c r="T760" s="3">
        <f t="shared" si="79"/>
        <v>970</v>
      </c>
      <c r="U760" s="1">
        <v>10.52</v>
      </c>
      <c r="V760" s="1">
        <v>77.16</v>
      </c>
      <c r="W760" s="9">
        <f t="shared" si="80"/>
        <v>932</v>
      </c>
      <c r="X760" s="1">
        <v>3.51</v>
      </c>
      <c r="Y760" s="1">
        <v>7.91</v>
      </c>
      <c r="Z760" s="1">
        <v>43.37</v>
      </c>
      <c r="AA760" s="1">
        <v>0.18</v>
      </c>
      <c r="AB760" s="1">
        <v>0.19</v>
      </c>
      <c r="AC760" s="1">
        <v>0.02</v>
      </c>
      <c r="AD760" s="1">
        <v>2.0699999999999998</v>
      </c>
      <c r="AE760" s="1">
        <v>2.31</v>
      </c>
      <c r="AF760" s="1">
        <v>1.42</v>
      </c>
      <c r="AG760" s="1">
        <v>0.21</v>
      </c>
      <c r="AH760" s="3">
        <f t="shared" si="81"/>
        <v>459</v>
      </c>
      <c r="AI760" s="1">
        <v>3.41</v>
      </c>
      <c r="AJ760" s="1" t="s">
        <v>79</v>
      </c>
      <c r="AK760" s="1">
        <v>2021</v>
      </c>
      <c r="AL760" s="3">
        <f>$H$1*H760+$J$1*J760+$T$1*T760+$AH$1*AH760</f>
        <v>695.7</v>
      </c>
      <c r="AM760" s="12">
        <f t="shared" si="83"/>
        <v>758</v>
      </c>
    </row>
    <row r="761" spans="1:39" x14ac:dyDescent="0.35">
      <c r="A761" s="1" t="s">
        <v>1688</v>
      </c>
      <c r="B761" s="1" t="s">
        <v>44</v>
      </c>
      <c r="C761" s="1" t="s">
        <v>1189</v>
      </c>
      <c r="D761" s="1" t="s">
        <v>233</v>
      </c>
      <c r="E761" s="1">
        <v>22</v>
      </c>
      <c r="F761" s="1">
        <v>1997</v>
      </c>
      <c r="G761" s="1">
        <v>15.77</v>
      </c>
      <c r="H761" s="3">
        <f t="shared" si="77"/>
        <v>509</v>
      </c>
      <c r="I761" s="1">
        <v>28.79</v>
      </c>
      <c r="J761" s="3">
        <f t="shared" si="78"/>
        <v>806</v>
      </c>
      <c r="K761" s="1">
        <v>36.42</v>
      </c>
      <c r="L761" s="1">
        <v>79.040000000000006</v>
      </c>
      <c r="M761" s="9">
        <f t="shared" si="82"/>
        <v>617</v>
      </c>
      <c r="N761" s="1">
        <v>603.65</v>
      </c>
      <c r="O761" s="1">
        <v>138.72999999999999</v>
      </c>
      <c r="P761" s="1">
        <v>11</v>
      </c>
      <c r="Q761" s="1">
        <v>12.4</v>
      </c>
      <c r="R761" s="1">
        <v>88.24</v>
      </c>
      <c r="S761" s="1">
        <v>11.23</v>
      </c>
      <c r="T761" s="3">
        <f t="shared" si="79"/>
        <v>772</v>
      </c>
      <c r="U761" s="1">
        <v>12.69</v>
      </c>
      <c r="V761" s="1">
        <v>87.98</v>
      </c>
      <c r="W761" s="9">
        <f t="shared" si="80"/>
        <v>411</v>
      </c>
      <c r="X761" s="1">
        <v>5.58</v>
      </c>
      <c r="Y761" s="1">
        <v>9.35</v>
      </c>
      <c r="Z761" s="1">
        <v>60.52</v>
      </c>
      <c r="AA761" s="1">
        <v>0.02</v>
      </c>
      <c r="AB761" s="1">
        <v>0.11</v>
      </c>
      <c r="AC761" s="1">
        <v>-0.03</v>
      </c>
      <c r="AD761" s="1">
        <v>0.69</v>
      </c>
      <c r="AE761" s="1">
        <v>2.63</v>
      </c>
      <c r="AF761" s="1">
        <v>0.23</v>
      </c>
      <c r="AG761" s="1">
        <v>0.13</v>
      </c>
      <c r="AH761" s="3">
        <f t="shared" si="81"/>
        <v>571</v>
      </c>
      <c r="AI761" s="1">
        <v>2.64</v>
      </c>
      <c r="AJ761" s="1" t="s">
        <v>46</v>
      </c>
      <c r="AK761" s="1">
        <v>2021</v>
      </c>
      <c r="AL761" s="3">
        <f>$H$1*H761+$J$1*J761+$T$1*T761+$AH$1*AH761</f>
        <v>697.3</v>
      </c>
      <c r="AM761" s="12">
        <f t="shared" si="83"/>
        <v>759</v>
      </c>
    </row>
    <row r="762" spans="1:39" x14ac:dyDescent="0.35">
      <c r="A762" s="1" t="s">
        <v>1689</v>
      </c>
      <c r="B762" s="1" t="s">
        <v>282</v>
      </c>
      <c r="C762" s="1" t="s">
        <v>1189</v>
      </c>
      <c r="D762" s="1" t="s">
        <v>178</v>
      </c>
      <c r="E762" s="1">
        <v>24</v>
      </c>
      <c r="F762" s="1">
        <v>1996</v>
      </c>
      <c r="G762" s="1">
        <v>2.9</v>
      </c>
      <c r="H762" s="3">
        <f t="shared" si="77"/>
        <v>995</v>
      </c>
      <c r="I762" s="1">
        <v>43.27</v>
      </c>
      <c r="J762" s="3">
        <f t="shared" si="78"/>
        <v>468</v>
      </c>
      <c r="K762" s="1">
        <v>55.75</v>
      </c>
      <c r="L762" s="1">
        <v>77.62</v>
      </c>
      <c r="M762" s="9">
        <f t="shared" si="82"/>
        <v>699</v>
      </c>
      <c r="N762" s="1">
        <v>861.13</v>
      </c>
      <c r="O762" s="1">
        <v>161.12</v>
      </c>
      <c r="P762" s="1">
        <v>16.420000000000002</v>
      </c>
      <c r="Q762" s="1">
        <v>21.89</v>
      </c>
      <c r="R762" s="1">
        <v>75.459999999999994</v>
      </c>
      <c r="S762" s="1">
        <v>18.62</v>
      </c>
      <c r="T762" s="3">
        <f t="shared" si="79"/>
        <v>450</v>
      </c>
      <c r="U762" s="1">
        <v>21.07</v>
      </c>
      <c r="V762" s="1">
        <v>88.15</v>
      </c>
      <c r="W762" s="9">
        <f t="shared" si="80"/>
        <v>400</v>
      </c>
      <c r="X762" s="1">
        <v>7.18</v>
      </c>
      <c r="Y762" s="1">
        <v>11.19</v>
      </c>
      <c r="Z762" s="1">
        <v>64.44</v>
      </c>
      <c r="AA762" s="1">
        <v>-7.0000000000000007E-2</v>
      </c>
      <c r="AB762" s="1">
        <v>-0.05</v>
      </c>
      <c r="AC762" s="1">
        <v>0.05</v>
      </c>
      <c r="AD762" s="1">
        <v>0.28000000000000003</v>
      </c>
      <c r="AE762" s="1">
        <v>5.68</v>
      </c>
      <c r="AF762" s="1">
        <v>1.08</v>
      </c>
      <c r="AG762" s="1">
        <v>-0.03</v>
      </c>
      <c r="AH762" s="3">
        <f t="shared" si="81"/>
        <v>1074</v>
      </c>
      <c r="AI762" s="1">
        <v>5.28</v>
      </c>
      <c r="AJ762" s="1" t="s">
        <v>33</v>
      </c>
      <c r="AK762" s="1">
        <v>2021</v>
      </c>
      <c r="AL762" s="3">
        <f>$H$1*H762+$J$1*J762+$T$1*T762+$AH$1*AH762</f>
        <v>698</v>
      </c>
      <c r="AM762" s="12">
        <f t="shared" si="83"/>
        <v>760</v>
      </c>
    </row>
    <row r="763" spans="1:39" x14ac:dyDescent="0.35">
      <c r="A763" s="1" t="s">
        <v>1690</v>
      </c>
      <c r="B763" s="1" t="s">
        <v>57</v>
      </c>
      <c r="C763" s="1" t="s">
        <v>1189</v>
      </c>
      <c r="D763" s="1" t="s">
        <v>452</v>
      </c>
      <c r="E763" s="1">
        <v>18</v>
      </c>
      <c r="F763" s="1">
        <v>2001</v>
      </c>
      <c r="G763" s="1">
        <v>0.21</v>
      </c>
      <c r="H763" s="3">
        <f t="shared" si="77"/>
        <v>1224</v>
      </c>
      <c r="I763" s="1">
        <v>44.99</v>
      </c>
      <c r="J763" s="3">
        <f t="shared" si="78"/>
        <v>439</v>
      </c>
      <c r="K763" s="1">
        <v>55.06</v>
      </c>
      <c r="L763" s="1">
        <v>81.87</v>
      </c>
      <c r="M763" s="9">
        <f t="shared" si="82"/>
        <v>467</v>
      </c>
      <c r="N763" s="1">
        <v>794.95</v>
      </c>
      <c r="O763" s="1">
        <v>124.95</v>
      </c>
      <c r="P763" s="1">
        <v>14.97</v>
      </c>
      <c r="Q763" s="1">
        <v>14.95</v>
      </c>
      <c r="R763" s="1">
        <v>99.97</v>
      </c>
      <c r="S763" s="1">
        <v>25.07</v>
      </c>
      <c r="T763" s="3">
        <f t="shared" si="79"/>
        <v>286</v>
      </c>
      <c r="U763" s="1">
        <v>30.01</v>
      </c>
      <c r="V763" s="1">
        <v>83.3</v>
      </c>
      <c r="W763" s="9">
        <f t="shared" si="80"/>
        <v>658</v>
      </c>
      <c r="X763" s="1">
        <v>5.05</v>
      </c>
      <c r="Y763" s="1">
        <v>9.9</v>
      </c>
      <c r="Z763" s="1">
        <v>49.97</v>
      </c>
      <c r="AA763" s="1">
        <v>-0.02</v>
      </c>
      <c r="AB763" s="1">
        <v>-0.01</v>
      </c>
      <c r="AC763" s="1">
        <v>-0.03</v>
      </c>
      <c r="AD763" s="1">
        <v>-0.01</v>
      </c>
      <c r="AE763" s="1">
        <v>5.0599999999999996</v>
      </c>
      <c r="AF763" s="1">
        <v>-7.0000000000000007E-2</v>
      </c>
      <c r="AG763" s="1">
        <v>-0.06</v>
      </c>
      <c r="AH763" s="3">
        <f t="shared" si="81"/>
        <v>1172</v>
      </c>
      <c r="AI763" s="1">
        <v>0.09</v>
      </c>
      <c r="AJ763" s="1" t="s">
        <v>28</v>
      </c>
      <c r="AK763" s="1">
        <v>2021</v>
      </c>
      <c r="AL763" s="3">
        <f>$H$1*H763+$J$1*J763+$T$1*T763+$AH$1*AH763</f>
        <v>699.14999999999986</v>
      </c>
      <c r="AM763" s="12">
        <f t="shared" si="83"/>
        <v>761</v>
      </c>
    </row>
    <row r="764" spans="1:39" x14ac:dyDescent="0.35">
      <c r="A764" s="1" t="s">
        <v>1691</v>
      </c>
      <c r="B764" s="1" t="s">
        <v>57</v>
      </c>
      <c r="C764" s="1" t="s">
        <v>1189</v>
      </c>
      <c r="D764" s="1" t="s">
        <v>416</v>
      </c>
      <c r="E764" s="1">
        <v>28</v>
      </c>
      <c r="F764" s="1">
        <v>1991</v>
      </c>
      <c r="G764" s="1">
        <v>15.98</v>
      </c>
      <c r="H764" s="3">
        <f t="shared" si="77"/>
        <v>497</v>
      </c>
      <c r="I764" s="1">
        <v>39.049999999999997</v>
      </c>
      <c r="J764" s="3">
        <f t="shared" si="78"/>
        <v>553</v>
      </c>
      <c r="K764" s="1">
        <v>47.95</v>
      </c>
      <c r="L764" s="1">
        <v>81.55</v>
      </c>
      <c r="M764" s="9">
        <f t="shared" si="82"/>
        <v>480</v>
      </c>
      <c r="N764" s="1">
        <v>761.49</v>
      </c>
      <c r="O764" s="1">
        <v>159.16999999999999</v>
      </c>
      <c r="P764" s="1">
        <v>16.07</v>
      </c>
      <c r="Q764" s="1">
        <v>18.72</v>
      </c>
      <c r="R764" s="1">
        <v>86.14</v>
      </c>
      <c r="S764" s="1">
        <v>16.16</v>
      </c>
      <c r="T764" s="3">
        <f t="shared" si="79"/>
        <v>535</v>
      </c>
      <c r="U764" s="1">
        <v>19.420000000000002</v>
      </c>
      <c r="V764" s="1">
        <v>83.26</v>
      </c>
      <c r="W764" s="9">
        <f t="shared" si="80"/>
        <v>663</v>
      </c>
      <c r="X764" s="1">
        <v>6.22</v>
      </c>
      <c r="Y764" s="1">
        <v>8.31</v>
      </c>
      <c r="Z764" s="1">
        <v>74.790000000000006</v>
      </c>
      <c r="AA764" s="1">
        <v>0</v>
      </c>
      <c r="AB764" s="1">
        <v>-0.02</v>
      </c>
      <c r="AC764" s="1">
        <v>0.06</v>
      </c>
      <c r="AD764" s="1">
        <v>0.49</v>
      </c>
      <c r="AE764" s="1">
        <v>3.79</v>
      </c>
      <c r="AF764" s="1">
        <v>0.17</v>
      </c>
      <c r="AG764" s="1">
        <v>-0.03</v>
      </c>
      <c r="AH764" s="3">
        <f t="shared" si="81"/>
        <v>1074</v>
      </c>
      <c r="AI764" s="1">
        <v>2.74</v>
      </c>
      <c r="AJ764" s="1" t="s">
        <v>33</v>
      </c>
      <c r="AK764" s="1">
        <v>2021</v>
      </c>
      <c r="AL764" s="3">
        <f>$H$1*H764+$J$1*J764+$T$1*T764+$AH$1*AH764</f>
        <v>699.2</v>
      </c>
      <c r="AM764" s="12">
        <f t="shared" si="83"/>
        <v>762</v>
      </c>
    </row>
    <row r="765" spans="1:39" x14ac:dyDescent="0.35">
      <c r="A765" s="1" t="s">
        <v>1021</v>
      </c>
      <c r="B765" s="1" t="s">
        <v>250</v>
      </c>
      <c r="C765" s="1" t="s">
        <v>26</v>
      </c>
      <c r="D765" s="1" t="s">
        <v>172</v>
      </c>
      <c r="E765" s="1">
        <v>21</v>
      </c>
      <c r="F765" s="1">
        <v>1999</v>
      </c>
      <c r="G765" s="1">
        <v>2</v>
      </c>
      <c r="H765" s="3">
        <f t="shared" si="77"/>
        <v>1045</v>
      </c>
      <c r="I765" s="1">
        <v>53.01</v>
      </c>
      <c r="J765" s="3">
        <f t="shared" si="78"/>
        <v>334</v>
      </c>
      <c r="K765" s="1">
        <v>71.099999999999994</v>
      </c>
      <c r="L765" s="1">
        <v>74.67</v>
      </c>
      <c r="M765" s="9">
        <f t="shared" si="82"/>
        <v>862</v>
      </c>
      <c r="N765" s="1">
        <v>762.09</v>
      </c>
      <c r="O765" s="1">
        <v>207.91</v>
      </c>
      <c r="P765" s="1">
        <v>29</v>
      </c>
      <c r="Q765" s="1">
        <v>38.090000000000003</v>
      </c>
      <c r="R765" s="1">
        <v>76.23</v>
      </c>
      <c r="S765" s="1">
        <v>15.95</v>
      </c>
      <c r="T765" s="3">
        <f t="shared" si="79"/>
        <v>547</v>
      </c>
      <c r="U765" s="1">
        <v>19.95</v>
      </c>
      <c r="V765" s="1">
        <v>80.02</v>
      </c>
      <c r="W765" s="9">
        <f t="shared" si="80"/>
        <v>810</v>
      </c>
      <c r="X765" s="1">
        <v>3.95</v>
      </c>
      <c r="Y765" s="1">
        <v>7.02</v>
      </c>
      <c r="Z765" s="1">
        <v>57.11</v>
      </c>
      <c r="AA765" s="1">
        <v>-0.08</v>
      </c>
      <c r="AB765" s="1">
        <v>0.08</v>
      </c>
      <c r="AC765" s="1">
        <v>7.0000000000000007E-2</v>
      </c>
      <c r="AD765" s="1">
        <v>-0.06</v>
      </c>
      <c r="AE765" s="1">
        <v>3.94</v>
      </c>
      <c r="AF765" s="1">
        <v>3.91</v>
      </c>
      <c r="AG765" s="1">
        <v>-0.05</v>
      </c>
      <c r="AH765" s="3">
        <f t="shared" si="81"/>
        <v>1138</v>
      </c>
      <c r="AI765" s="1">
        <v>6.01</v>
      </c>
      <c r="AJ765" s="1" t="s">
        <v>37</v>
      </c>
      <c r="AK765" s="1">
        <v>2021</v>
      </c>
      <c r="AL765" s="3">
        <f>$H$1*H765+$J$1*J765+$T$1*T765+$AH$1*AH765</f>
        <v>699.55</v>
      </c>
      <c r="AM765" s="12">
        <f t="shared" si="83"/>
        <v>763</v>
      </c>
    </row>
    <row r="766" spans="1:39" x14ac:dyDescent="0.35">
      <c r="A766" s="1" t="s">
        <v>1692</v>
      </c>
      <c r="B766" s="1" t="s">
        <v>135</v>
      </c>
      <c r="C766" s="1" t="s">
        <v>1189</v>
      </c>
      <c r="D766" s="1" t="s">
        <v>225</v>
      </c>
      <c r="E766" s="1">
        <v>22</v>
      </c>
      <c r="F766" s="1">
        <v>1998</v>
      </c>
      <c r="G766" s="1">
        <v>8.7200000000000006</v>
      </c>
      <c r="H766" s="3">
        <f t="shared" si="77"/>
        <v>752</v>
      </c>
      <c r="I766" s="1">
        <v>43.34</v>
      </c>
      <c r="J766" s="3">
        <f t="shared" si="78"/>
        <v>467</v>
      </c>
      <c r="K766" s="1">
        <v>47.54</v>
      </c>
      <c r="L766" s="1">
        <v>91.58</v>
      </c>
      <c r="M766" s="9">
        <f t="shared" si="82"/>
        <v>49</v>
      </c>
      <c r="N766" s="1">
        <v>814.3</v>
      </c>
      <c r="O766" s="1">
        <v>142.08000000000001</v>
      </c>
      <c r="P766" s="1">
        <v>16.989999999999998</v>
      </c>
      <c r="Q766" s="1">
        <v>18.54</v>
      </c>
      <c r="R766" s="1">
        <v>91.86</v>
      </c>
      <c r="S766" s="1">
        <v>21.12</v>
      </c>
      <c r="T766" s="3">
        <f t="shared" si="79"/>
        <v>367</v>
      </c>
      <c r="U766" s="1">
        <v>22.47</v>
      </c>
      <c r="V766" s="1">
        <v>94.45</v>
      </c>
      <c r="W766" s="9">
        <f t="shared" si="80"/>
        <v>89</v>
      </c>
      <c r="X766" s="1">
        <v>5.0199999999999996</v>
      </c>
      <c r="Y766" s="1">
        <v>5.93</v>
      </c>
      <c r="Z766" s="1">
        <v>86.28</v>
      </c>
      <c r="AA766" s="1">
        <v>0.02</v>
      </c>
      <c r="AB766" s="1">
        <v>0.02</v>
      </c>
      <c r="AC766" s="1">
        <v>0.03</v>
      </c>
      <c r="AD766" s="1">
        <v>0.1</v>
      </c>
      <c r="AE766" s="1">
        <v>2.39</v>
      </c>
      <c r="AF766" s="1">
        <v>0.04</v>
      </c>
      <c r="AG766" s="1">
        <v>-0.08</v>
      </c>
      <c r="AH766" s="3">
        <f t="shared" si="81"/>
        <v>1232</v>
      </c>
      <c r="AI766" s="1">
        <v>1.86</v>
      </c>
      <c r="AJ766" s="1" t="s">
        <v>28</v>
      </c>
      <c r="AK766" s="1">
        <v>2021</v>
      </c>
      <c r="AL766" s="3">
        <f>$H$1*H766+$J$1*J766+$T$1*T766+$AH$1*AH766</f>
        <v>700</v>
      </c>
      <c r="AM766" s="12">
        <f t="shared" si="83"/>
        <v>764</v>
      </c>
    </row>
    <row r="767" spans="1:39" x14ac:dyDescent="0.35">
      <c r="A767" s="1" t="s">
        <v>1693</v>
      </c>
      <c r="B767" s="1" t="s">
        <v>81</v>
      </c>
      <c r="C767" s="1" t="s">
        <v>1207</v>
      </c>
      <c r="D767" s="1" t="s">
        <v>259</v>
      </c>
      <c r="E767" s="1">
        <v>30</v>
      </c>
      <c r="F767" s="1">
        <v>1989</v>
      </c>
      <c r="G767" s="1">
        <v>0.62</v>
      </c>
      <c r="H767" s="3">
        <f t="shared" si="77"/>
        <v>1146</v>
      </c>
      <c r="I767" s="1">
        <v>35.049999999999997</v>
      </c>
      <c r="J767" s="3">
        <f t="shared" si="78"/>
        <v>647</v>
      </c>
      <c r="K767" s="1">
        <v>51.72</v>
      </c>
      <c r="L767" s="1">
        <v>67.69</v>
      </c>
      <c r="M767" s="9">
        <f t="shared" si="82"/>
        <v>1128</v>
      </c>
      <c r="N767" s="1">
        <v>638.38</v>
      </c>
      <c r="O767" s="1">
        <v>278.31</v>
      </c>
      <c r="P767" s="1">
        <v>14.92</v>
      </c>
      <c r="Q767" s="1">
        <v>16.760000000000002</v>
      </c>
      <c r="R767" s="1">
        <v>89.94</v>
      </c>
      <c r="S767" s="1">
        <v>14.92</v>
      </c>
      <c r="T767" s="3">
        <f t="shared" si="79"/>
        <v>588</v>
      </c>
      <c r="U767" s="1">
        <v>23.24</v>
      </c>
      <c r="V767" s="1">
        <v>64.27</v>
      </c>
      <c r="W767" s="9">
        <f t="shared" si="80"/>
        <v>1189</v>
      </c>
      <c r="X767" s="1">
        <v>5</v>
      </c>
      <c r="Y767" s="1">
        <v>11.61</v>
      </c>
      <c r="Z767" s="1">
        <v>42.87</v>
      </c>
      <c r="AA767" s="1">
        <v>-0.03</v>
      </c>
      <c r="AB767" s="1">
        <v>0.06</v>
      </c>
      <c r="AC767" s="1">
        <v>-0.08</v>
      </c>
      <c r="AD767" s="1">
        <v>7.0000000000000007E-2</v>
      </c>
      <c r="AE767" s="1">
        <v>1.62</v>
      </c>
      <c r="AF767" s="1">
        <v>1.73</v>
      </c>
      <c r="AG767" s="1">
        <v>7.0000000000000007E-2</v>
      </c>
      <c r="AH767" s="3">
        <f t="shared" si="81"/>
        <v>709</v>
      </c>
      <c r="AI767" s="1">
        <v>6.75</v>
      </c>
      <c r="AJ767" s="1" t="s">
        <v>50</v>
      </c>
      <c r="AK767" s="1">
        <v>2021</v>
      </c>
      <c r="AL767" s="3">
        <f>$H$1*H767+$J$1*J767+$T$1*T767+$AH$1*AH767</f>
        <v>700.75</v>
      </c>
      <c r="AM767" s="12">
        <f t="shared" si="83"/>
        <v>765</v>
      </c>
    </row>
    <row r="768" spans="1:39" x14ac:dyDescent="0.35">
      <c r="A768" s="1" t="s">
        <v>1018</v>
      </c>
      <c r="B768" s="1" t="s">
        <v>1019</v>
      </c>
      <c r="C768" s="1" t="s">
        <v>1189</v>
      </c>
      <c r="D768" s="1" t="s">
        <v>452</v>
      </c>
      <c r="E768" s="1">
        <v>27</v>
      </c>
      <c r="F768" s="1">
        <v>1993</v>
      </c>
      <c r="G768" s="1">
        <v>4.97</v>
      </c>
      <c r="H768" s="3">
        <f t="shared" si="77"/>
        <v>898</v>
      </c>
      <c r="I768" s="1">
        <v>32.92</v>
      </c>
      <c r="J768" s="3">
        <f t="shared" si="78"/>
        <v>704</v>
      </c>
      <c r="K768" s="1">
        <v>38.61</v>
      </c>
      <c r="L768" s="1">
        <v>85.2</v>
      </c>
      <c r="M768" s="9">
        <f t="shared" si="82"/>
        <v>287</v>
      </c>
      <c r="N768" s="1">
        <v>782.16</v>
      </c>
      <c r="O768" s="1">
        <v>161.87</v>
      </c>
      <c r="P768" s="1">
        <v>10.85</v>
      </c>
      <c r="Q768" s="1">
        <v>12.16</v>
      </c>
      <c r="R768" s="1">
        <v>88.32</v>
      </c>
      <c r="S768" s="1">
        <v>14.21</v>
      </c>
      <c r="T768" s="3">
        <f t="shared" si="79"/>
        <v>612</v>
      </c>
      <c r="U768" s="1">
        <v>15.87</v>
      </c>
      <c r="V768" s="1">
        <v>89.65</v>
      </c>
      <c r="W768" s="9">
        <f t="shared" si="80"/>
        <v>312</v>
      </c>
      <c r="X768" s="1">
        <v>7.81</v>
      </c>
      <c r="Y768" s="1">
        <v>10.33</v>
      </c>
      <c r="Z768" s="1">
        <v>74.47</v>
      </c>
      <c r="AA768" s="1">
        <v>0.08</v>
      </c>
      <c r="AB768" s="1">
        <v>-0.02</v>
      </c>
      <c r="AC768" s="1">
        <v>-0.06</v>
      </c>
      <c r="AD768" s="1">
        <v>7.0000000000000007E-2</v>
      </c>
      <c r="AE768" s="1">
        <v>4.22</v>
      </c>
      <c r="AF768" s="1">
        <v>0.08</v>
      </c>
      <c r="AG768" s="1">
        <v>7.0000000000000007E-2</v>
      </c>
      <c r="AH768" s="3">
        <f t="shared" si="81"/>
        <v>709</v>
      </c>
      <c r="AI768" s="1">
        <v>2.96</v>
      </c>
      <c r="AJ768" s="1" t="s">
        <v>28</v>
      </c>
      <c r="AK768" s="1">
        <v>2021</v>
      </c>
      <c r="AL768" s="3">
        <f>$H$1*H768+$J$1*J768+$T$1*T768+$AH$1*AH768</f>
        <v>701.9</v>
      </c>
      <c r="AM768" s="12">
        <f t="shared" si="83"/>
        <v>766</v>
      </c>
    </row>
    <row r="769" spans="1:39" x14ac:dyDescent="0.35">
      <c r="A769" s="1" t="s">
        <v>682</v>
      </c>
      <c r="B769" s="1" t="s">
        <v>467</v>
      </c>
      <c r="C769" s="1" t="s">
        <v>82</v>
      </c>
      <c r="D769" s="1" t="s">
        <v>283</v>
      </c>
      <c r="E769" s="1">
        <v>24</v>
      </c>
      <c r="F769" s="1">
        <v>1996</v>
      </c>
      <c r="G769" s="1">
        <v>18.649999999999999</v>
      </c>
      <c r="H769" s="3">
        <f t="shared" si="77"/>
        <v>412</v>
      </c>
      <c r="I769" s="1">
        <v>30.9</v>
      </c>
      <c r="J769" s="3">
        <f t="shared" si="78"/>
        <v>743</v>
      </c>
      <c r="K769" s="1">
        <v>36.43</v>
      </c>
      <c r="L769" s="1">
        <v>84.95</v>
      </c>
      <c r="M769" s="9">
        <f t="shared" si="82"/>
        <v>304</v>
      </c>
      <c r="N769" s="1">
        <v>588.64</v>
      </c>
      <c r="O769" s="1">
        <v>131.28</v>
      </c>
      <c r="P769" s="1">
        <v>12.94</v>
      </c>
      <c r="Q769" s="1">
        <v>13.99</v>
      </c>
      <c r="R769" s="1">
        <v>92.48</v>
      </c>
      <c r="S769" s="1">
        <v>13.07</v>
      </c>
      <c r="T769" s="3">
        <f t="shared" si="79"/>
        <v>660</v>
      </c>
      <c r="U769" s="1">
        <v>14.76</v>
      </c>
      <c r="V769" s="1">
        <v>88.48</v>
      </c>
      <c r="W769" s="9">
        <f t="shared" si="80"/>
        <v>380</v>
      </c>
      <c r="X769" s="1">
        <v>4.5199999999999996</v>
      </c>
      <c r="Y769" s="1">
        <v>5.74</v>
      </c>
      <c r="Z769" s="1">
        <v>76.06</v>
      </c>
      <c r="AA769" s="1">
        <v>0.13</v>
      </c>
      <c r="AB769" s="1">
        <v>0.12</v>
      </c>
      <c r="AC769" s="1">
        <v>0.02</v>
      </c>
      <c r="AD769" s="1">
        <v>0.41</v>
      </c>
      <c r="AE769" s="1">
        <v>2.76</v>
      </c>
      <c r="AF769" s="1">
        <v>0.2</v>
      </c>
      <c r="AG769" s="1">
        <v>0.05</v>
      </c>
      <c r="AH769" s="3">
        <f t="shared" si="81"/>
        <v>788</v>
      </c>
      <c r="AI769" s="1">
        <v>2.35</v>
      </c>
      <c r="AJ769" s="1" t="s">
        <v>33</v>
      </c>
      <c r="AK769" s="1">
        <v>2021</v>
      </c>
      <c r="AL769" s="3">
        <f>$H$1*H769+$J$1*J769+$T$1*T769+$AH$1*AH769</f>
        <v>702.65</v>
      </c>
      <c r="AM769" s="12">
        <f t="shared" si="83"/>
        <v>767</v>
      </c>
    </row>
    <row r="770" spans="1:39" x14ac:dyDescent="0.35">
      <c r="A770" s="1" t="s">
        <v>1694</v>
      </c>
      <c r="B770" s="1" t="s">
        <v>54</v>
      </c>
      <c r="C770" s="1" t="s">
        <v>1189</v>
      </c>
      <c r="D770" s="1" t="s">
        <v>273</v>
      </c>
      <c r="E770" s="1">
        <v>26</v>
      </c>
      <c r="F770" s="1">
        <v>1994</v>
      </c>
      <c r="G770" s="1">
        <v>5.01</v>
      </c>
      <c r="H770" s="3">
        <f t="shared" si="77"/>
        <v>896</v>
      </c>
      <c r="I770" s="1">
        <v>46.7</v>
      </c>
      <c r="J770" s="3">
        <f t="shared" si="78"/>
        <v>409</v>
      </c>
      <c r="K770" s="1">
        <v>54.12</v>
      </c>
      <c r="L770" s="1">
        <v>86.29</v>
      </c>
      <c r="M770" s="9">
        <f t="shared" si="82"/>
        <v>240</v>
      </c>
      <c r="N770" s="1">
        <v>842.66</v>
      </c>
      <c r="O770" s="1">
        <v>198.57</v>
      </c>
      <c r="P770" s="1">
        <v>19.54</v>
      </c>
      <c r="Q770" s="1">
        <v>21.62</v>
      </c>
      <c r="R770" s="1">
        <v>90.97</v>
      </c>
      <c r="S770" s="1">
        <v>19.97</v>
      </c>
      <c r="T770" s="3">
        <f t="shared" si="79"/>
        <v>404</v>
      </c>
      <c r="U770" s="1">
        <v>22.13</v>
      </c>
      <c r="V770" s="1">
        <v>90.21</v>
      </c>
      <c r="W770" s="9">
        <f t="shared" si="80"/>
        <v>273</v>
      </c>
      <c r="X770" s="1">
        <v>5.14</v>
      </c>
      <c r="Y770" s="1">
        <v>7.66</v>
      </c>
      <c r="Z770" s="1">
        <v>66.78</v>
      </c>
      <c r="AA770" s="1">
        <v>-0.05</v>
      </c>
      <c r="AB770" s="1">
        <v>0.1</v>
      </c>
      <c r="AC770" s="1">
        <v>-7.0000000000000007E-2</v>
      </c>
      <c r="AD770" s="1">
        <v>0.81</v>
      </c>
      <c r="AE770" s="1">
        <v>3.44</v>
      </c>
      <c r="AF770" s="1">
        <v>0.31</v>
      </c>
      <c r="AG770" s="1">
        <v>-0.08</v>
      </c>
      <c r="AH770" s="3">
        <f t="shared" si="81"/>
        <v>1232</v>
      </c>
      <c r="AI770" s="1">
        <v>2.3199999999999998</v>
      </c>
      <c r="AJ770" s="1" t="s">
        <v>28</v>
      </c>
      <c r="AK770" s="1">
        <v>2021</v>
      </c>
      <c r="AL770" s="3">
        <f>$H$1*H770+$J$1*J770+$T$1*T770+$AH$1*AH770</f>
        <v>703.34999999999991</v>
      </c>
      <c r="AM770" s="12">
        <f t="shared" si="83"/>
        <v>768</v>
      </c>
    </row>
    <row r="771" spans="1:39" x14ac:dyDescent="0.35">
      <c r="A771" s="1" t="s">
        <v>595</v>
      </c>
      <c r="B771" s="1" t="s">
        <v>68</v>
      </c>
      <c r="C771" s="1" t="s">
        <v>82</v>
      </c>
      <c r="D771" s="1" t="s">
        <v>244</v>
      </c>
      <c r="E771" s="1">
        <v>23</v>
      </c>
      <c r="F771" s="1">
        <v>1997</v>
      </c>
      <c r="G771" s="1">
        <v>15.81</v>
      </c>
      <c r="H771" s="3">
        <f t="shared" ref="H771:H834" si="84">RANK(G771,$G$3:$G$1291)</f>
        <v>506</v>
      </c>
      <c r="I771" s="1">
        <v>22.24</v>
      </c>
      <c r="J771" s="3">
        <f t="shared" ref="J771:J834" si="85">IFERROR(RANK(I771,$I$3:$I$1291),9999)</f>
        <v>991</v>
      </c>
      <c r="K771" s="1">
        <v>32.06</v>
      </c>
      <c r="L771" s="1">
        <v>69.14</v>
      </c>
      <c r="M771" s="9">
        <f t="shared" si="82"/>
        <v>1076</v>
      </c>
      <c r="N771" s="1">
        <v>383.89</v>
      </c>
      <c r="O771" s="1">
        <v>105.41</v>
      </c>
      <c r="P771" s="1">
        <v>11.59</v>
      </c>
      <c r="Q771" s="1">
        <v>14.05</v>
      </c>
      <c r="R771" s="1">
        <v>82.13</v>
      </c>
      <c r="S771" s="1">
        <v>7.84</v>
      </c>
      <c r="T771" s="3">
        <f t="shared" ref="T771:T834" si="86">RANK($S771,$S$3:$S$1291)</f>
        <v>991</v>
      </c>
      <c r="U771" s="1">
        <v>10.62</v>
      </c>
      <c r="V771" s="1">
        <v>73.98</v>
      </c>
      <c r="W771" s="9">
        <f t="shared" ref="W771:W834" si="87">IFERROR(RANK(V771,$V$3:$V$1291),9999)</f>
        <v>1036</v>
      </c>
      <c r="X771" s="1">
        <v>2.11</v>
      </c>
      <c r="Y771" s="1">
        <v>4.8899999999999997</v>
      </c>
      <c r="Z771" s="1">
        <v>44.98</v>
      </c>
      <c r="AA771" s="1">
        <v>0.09</v>
      </c>
      <c r="AB771" s="1">
        <v>0.11</v>
      </c>
      <c r="AC771" s="1">
        <v>-0.02</v>
      </c>
      <c r="AD771" s="1">
        <v>1.1599999999999999</v>
      </c>
      <c r="AE771" s="1">
        <v>1.1100000000000001</v>
      </c>
      <c r="AF771" s="1">
        <v>1.33</v>
      </c>
      <c r="AG771" s="1">
        <v>0.72</v>
      </c>
      <c r="AH771" s="3">
        <f t="shared" ref="AH771:AH834" si="88">RANK(AG771,$AG$3:$AG$1291)</f>
        <v>196</v>
      </c>
      <c r="AI771" s="1">
        <v>2.86</v>
      </c>
      <c r="AJ771" s="1" t="s">
        <v>28</v>
      </c>
      <c r="AK771" s="1">
        <v>2021</v>
      </c>
      <c r="AL771" s="3">
        <f>$H$1*H771+$J$1*J771+$T$1*T771+$AH$1*AH771</f>
        <v>704</v>
      </c>
      <c r="AM771" s="12">
        <f t="shared" si="83"/>
        <v>769</v>
      </c>
    </row>
    <row r="772" spans="1:39" x14ac:dyDescent="0.35">
      <c r="A772" s="1" t="s">
        <v>455</v>
      </c>
      <c r="B772" s="1" t="s">
        <v>68</v>
      </c>
      <c r="C772" s="1" t="s">
        <v>82</v>
      </c>
      <c r="D772" s="1" t="s">
        <v>111</v>
      </c>
      <c r="E772" s="1">
        <v>27</v>
      </c>
      <c r="F772" s="1">
        <v>1993</v>
      </c>
      <c r="G772" s="1">
        <v>14.86</v>
      </c>
      <c r="H772" s="3">
        <f t="shared" si="84"/>
        <v>541</v>
      </c>
      <c r="I772" s="1">
        <v>25.76</v>
      </c>
      <c r="J772" s="3">
        <f t="shared" si="85"/>
        <v>893</v>
      </c>
      <c r="K772" s="1">
        <v>33.67</v>
      </c>
      <c r="L772" s="1">
        <v>76.56</v>
      </c>
      <c r="M772" s="9">
        <f t="shared" ref="M772:M835" si="89">IFERROR(RANK(L772,$L$3:$L$1291),9999)</f>
        <v>751</v>
      </c>
      <c r="N772" s="1">
        <v>368.47</v>
      </c>
      <c r="O772" s="1">
        <v>96.04</v>
      </c>
      <c r="P772" s="1">
        <v>16.05</v>
      </c>
      <c r="Q772" s="1">
        <v>18.61</v>
      </c>
      <c r="R772" s="1">
        <v>85.6</v>
      </c>
      <c r="S772" s="1">
        <v>7.38</v>
      </c>
      <c r="T772" s="3">
        <f t="shared" si="86"/>
        <v>1027</v>
      </c>
      <c r="U772" s="1">
        <v>9.58</v>
      </c>
      <c r="V772" s="1">
        <v>76.28</v>
      </c>
      <c r="W772" s="9">
        <f t="shared" si="87"/>
        <v>963</v>
      </c>
      <c r="X772" s="1">
        <v>1.45</v>
      </c>
      <c r="Y772" s="1">
        <v>2.86</v>
      </c>
      <c r="Z772" s="1">
        <v>48.86</v>
      </c>
      <c r="AA772" s="1">
        <v>0.09</v>
      </c>
      <c r="AB772" s="1">
        <v>0.04</v>
      </c>
      <c r="AC772" s="1">
        <v>-0.05</v>
      </c>
      <c r="AD772" s="1">
        <v>1.63</v>
      </c>
      <c r="AE772" s="1">
        <v>1.81</v>
      </c>
      <c r="AF772" s="1">
        <v>1.75</v>
      </c>
      <c r="AG772" s="1">
        <v>0.44</v>
      </c>
      <c r="AH772" s="3">
        <f t="shared" si="88"/>
        <v>269</v>
      </c>
      <c r="AI772" s="1">
        <v>3.71</v>
      </c>
      <c r="AJ772" s="1" t="s">
        <v>46</v>
      </c>
      <c r="AK772" s="1">
        <v>2021</v>
      </c>
      <c r="AL772" s="3">
        <f>$H$1*H772+$J$1*J772+$T$1*T772+$AH$1*AH772</f>
        <v>704.1</v>
      </c>
      <c r="AM772" s="12">
        <f t="shared" ref="AM772:AM835" si="90">RANK(AL772,$AL$3:$AL$1291,1)</f>
        <v>770</v>
      </c>
    </row>
    <row r="773" spans="1:39" x14ac:dyDescent="0.35">
      <c r="A773" s="1" t="s">
        <v>1695</v>
      </c>
      <c r="B773" s="1" t="s">
        <v>363</v>
      </c>
      <c r="C773" s="1" t="s">
        <v>1189</v>
      </c>
      <c r="D773" s="1" t="s">
        <v>233</v>
      </c>
      <c r="E773" s="1">
        <v>28</v>
      </c>
      <c r="F773" s="1">
        <v>1992</v>
      </c>
      <c r="G773" s="1">
        <v>15.71</v>
      </c>
      <c r="H773" s="3">
        <f t="shared" si="84"/>
        <v>510</v>
      </c>
      <c r="I773" s="1">
        <v>27.23</v>
      </c>
      <c r="J773" s="3">
        <f t="shared" si="85"/>
        <v>850</v>
      </c>
      <c r="K773" s="1">
        <v>33.65</v>
      </c>
      <c r="L773" s="1">
        <v>80.430000000000007</v>
      </c>
      <c r="M773" s="9">
        <f t="shared" si="89"/>
        <v>539</v>
      </c>
      <c r="N773" s="1">
        <v>476.66</v>
      </c>
      <c r="O773" s="1">
        <v>112.05</v>
      </c>
      <c r="P773" s="1">
        <v>12.4</v>
      </c>
      <c r="Q773" s="1">
        <v>14.53</v>
      </c>
      <c r="R773" s="1">
        <v>83.93</v>
      </c>
      <c r="S773" s="1">
        <v>11.05</v>
      </c>
      <c r="T773" s="3">
        <f t="shared" si="86"/>
        <v>779</v>
      </c>
      <c r="U773" s="1">
        <v>12.27</v>
      </c>
      <c r="V773" s="1">
        <v>89.7</v>
      </c>
      <c r="W773" s="9">
        <f t="shared" si="87"/>
        <v>309</v>
      </c>
      <c r="X773" s="1">
        <v>3.12</v>
      </c>
      <c r="Y773" s="1">
        <v>4.57</v>
      </c>
      <c r="Z773" s="1">
        <v>67.11</v>
      </c>
      <c r="AA773" s="1">
        <v>0.02</v>
      </c>
      <c r="AB773" s="1">
        <v>0.01</v>
      </c>
      <c r="AC773" s="1">
        <v>-0.01</v>
      </c>
      <c r="AD773" s="1">
        <v>0.21</v>
      </c>
      <c r="AE773" s="1">
        <v>1.8</v>
      </c>
      <c r="AF773" s="1">
        <v>0.23</v>
      </c>
      <c r="AG773" s="1">
        <v>0.15</v>
      </c>
      <c r="AH773" s="3">
        <f t="shared" si="88"/>
        <v>537</v>
      </c>
      <c r="AI773" s="1">
        <v>2.13</v>
      </c>
      <c r="AJ773" s="1" t="s">
        <v>46</v>
      </c>
      <c r="AK773" s="1">
        <v>2021</v>
      </c>
      <c r="AL773" s="3">
        <f>$H$1*H773+$J$1*J773+$T$1*T773+$AH$1*AH773</f>
        <v>704.35</v>
      </c>
      <c r="AM773" s="12">
        <f t="shared" si="90"/>
        <v>771</v>
      </c>
    </row>
    <row r="774" spans="1:39" x14ac:dyDescent="0.35">
      <c r="A774" s="1" t="s">
        <v>366</v>
      </c>
      <c r="B774" s="1" t="s">
        <v>68</v>
      </c>
      <c r="C774" s="1" t="s">
        <v>82</v>
      </c>
      <c r="D774" s="1" t="s">
        <v>273</v>
      </c>
      <c r="E774" s="1">
        <v>33</v>
      </c>
      <c r="F774" s="1">
        <v>1986</v>
      </c>
      <c r="G774" s="1">
        <v>29</v>
      </c>
      <c r="H774" s="3">
        <f t="shared" si="84"/>
        <v>107</v>
      </c>
      <c r="I774" s="1">
        <v>25.59</v>
      </c>
      <c r="J774" s="3">
        <f t="shared" si="85"/>
        <v>899</v>
      </c>
      <c r="K774" s="1">
        <v>34.72</v>
      </c>
      <c r="L774" s="1">
        <v>73.48</v>
      </c>
      <c r="M774" s="9">
        <f t="shared" si="89"/>
        <v>928</v>
      </c>
      <c r="N774" s="1">
        <v>466.89</v>
      </c>
      <c r="O774" s="1">
        <v>151.9</v>
      </c>
      <c r="P774" s="1">
        <v>11.87</v>
      </c>
      <c r="Q774" s="1">
        <v>14.16</v>
      </c>
      <c r="R774" s="1">
        <v>83.66</v>
      </c>
      <c r="S774" s="1">
        <v>9.75</v>
      </c>
      <c r="T774" s="3">
        <f t="shared" si="86"/>
        <v>874</v>
      </c>
      <c r="U774" s="1">
        <v>12.68</v>
      </c>
      <c r="V774" s="1">
        <v>77.42</v>
      </c>
      <c r="W774" s="9">
        <f t="shared" si="87"/>
        <v>919</v>
      </c>
      <c r="X774" s="1">
        <v>3.37</v>
      </c>
      <c r="Y774" s="1">
        <v>6.33</v>
      </c>
      <c r="Z774" s="1">
        <v>54.95</v>
      </c>
      <c r="AA774" s="1">
        <v>0.22</v>
      </c>
      <c r="AB774" s="1">
        <v>0.22</v>
      </c>
      <c r="AC774" s="1">
        <v>0.06</v>
      </c>
      <c r="AD774" s="1">
        <v>1.24</v>
      </c>
      <c r="AE774" s="1">
        <v>2.23</v>
      </c>
      <c r="AF774" s="1">
        <v>1.37</v>
      </c>
      <c r="AG774" s="1">
        <v>0.15</v>
      </c>
      <c r="AH774" s="3">
        <f t="shared" si="88"/>
        <v>537</v>
      </c>
      <c r="AI774" s="1">
        <v>4.2699999999999996</v>
      </c>
      <c r="AJ774" s="1" t="s">
        <v>28</v>
      </c>
      <c r="AK774" s="1">
        <v>2021</v>
      </c>
      <c r="AL774" s="3">
        <f>$H$1*H774+$J$1*J774+$T$1*T774+$AH$1*AH774</f>
        <v>704.94999999999993</v>
      </c>
      <c r="AM774" s="12">
        <f t="shared" si="90"/>
        <v>772</v>
      </c>
    </row>
    <row r="775" spans="1:39" x14ac:dyDescent="0.35">
      <c r="A775" s="1" t="s">
        <v>846</v>
      </c>
      <c r="B775" s="1" t="s">
        <v>57</v>
      </c>
      <c r="C775" s="1" t="s">
        <v>82</v>
      </c>
      <c r="D775" s="1" t="s">
        <v>412</v>
      </c>
      <c r="E775" s="1">
        <v>24</v>
      </c>
      <c r="F775" s="1">
        <v>1996</v>
      </c>
      <c r="G775" s="1">
        <v>16.39</v>
      </c>
      <c r="H775" s="3">
        <f t="shared" si="84"/>
        <v>483</v>
      </c>
      <c r="I775" s="1">
        <v>25.46</v>
      </c>
      <c r="J775" s="3">
        <f t="shared" si="85"/>
        <v>903</v>
      </c>
      <c r="K775" s="1">
        <v>37.090000000000003</v>
      </c>
      <c r="L775" s="1">
        <v>68.430000000000007</v>
      </c>
      <c r="M775" s="9">
        <f t="shared" si="89"/>
        <v>1102</v>
      </c>
      <c r="N775" s="1">
        <v>399.71</v>
      </c>
      <c r="O775" s="1">
        <v>101.67</v>
      </c>
      <c r="P775" s="1">
        <v>13.35</v>
      </c>
      <c r="Q775" s="1">
        <v>16.600000000000001</v>
      </c>
      <c r="R775" s="1">
        <v>80.37</v>
      </c>
      <c r="S775" s="1">
        <v>8.14</v>
      </c>
      <c r="T775" s="3">
        <f t="shared" si="86"/>
        <v>966</v>
      </c>
      <c r="U775" s="1">
        <v>11.53</v>
      </c>
      <c r="V775" s="1">
        <v>70.180000000000007</v>
      </c>
      <c r="W775" s="9">
        <f t="shared" si="87"/>
        <v>1116</v>
      </c>
      <c r="X775" s="1">
        <v>2.12</v>
      </c>
      <c r="Y775" s="1">
        <v>5.0999999999999996</v>
      </c>
      <c r="Z775" s="1">
        <v>43.47</v>
      </c>
      <c r="AA775" s="1">
        <v>0.19</v>
      </c>
      <c r="AB775" s="1">
        <v>0.13</v>
      </c>
      <c r="AC775" s="1">
        <v>0.08</v>
      </c>
      <c r="AD775" s="1">
        <v>1.01</v>
      </c>
      <c r="AE775" s="1">
        <v>1.68</v>
      </c>
      <c r="AF775" s="1">
        <v>0.65</v>
      </c>
      <c r="AG775" s="1">
        <v>0.34</v>
      </c>
      <c r="AH775" s="3">
        <f t="shared" si="88"/>
        <v>331</v>
      </c>
      <c r="AI775" s="1">
        <v>2.52</v>
      </c>
      <c r="AJ775" s="1" t="s">
        <v>33</v>
      </c>
      <c r="AK775" s="1">
        <v>2021</v>
      </c>
      <c r="AL775" s="3">
        <f>$H$1*H775+$J$1*J775+$T$1*T775+$AH$1*AH775</f>
        <v>705.14999999999986</v>
      </c>
      <c r="AM775" s="12">
        <f t="shared" si="90"/>
        <v>773</v>
      </c>
    </row>
    <row r="776" spans="1:39" x14ac:dyDescent="0.35">
      <c r="A776" s="1" t="s">
        <v>1696</v>
      </c>
      <c r="B776" s="1" t="s">
        <v>81</v>
      </c>
      <c r="C776" s="1" t="s">
        <v>1189</v>
      </c>
      <c r="D776" s="1" t="s">
        <v>83</v>
      </c>
      <c r="E776" s="1">
        <v>18</v>
      </c>
      <c r="F776" s="1">
        <v>2002</v>
      </c>
      <c r="G776" s="1">
        <v>0.63</v>
      </c>
      <c r="H776" s="3">
        <f t="shared" si="84"/>
        <v>1144</v>
      </c>
      <c r="I776" s="1">
        <v>50</v>
      </c>
      <c r="J776" s="3">
        <f t="shared" si="85"/>
        <v>361</v>
      </c>
      <c r="K776" s="1">
        <v>61.32</v>
      </c>
      <c r="L776" s="1">
        <v>81.349999999999994</v>
      </c>
      <c r="M776" s="9">
        <f t="shared" si="89"/>
        <v>494</v>
      </c>
      <c r="N776" s="1">
        <v>788.62</v>
      </c>
      <c r="O776" s="1">
        <v>248.64</v>
      </c>
      <c r="P776" s="1">
        <v>25.64</v>
      </c>
      <c r="Q776" s="1">
        <v>30</v>
      </c>
      <c r="R776" s="1">
        <v>85.79</v>
      </c>
      <c r="S776" s="1">
        <v>18.600000000000001</v>
      </c>
      <c r="T776" s="3">
        <f t="shared" si="86"/>
        <v>452</v>
      </c>
      <c r="U776" s="1">
        <v>21.45</v>
      </c>
      <c r="V776" s="1">
        <v>86.64</v>
      </c>
      <c r="W776" s="9">
        <f t="shared" si="87"/>
        <v>477</v>
      </c>
      <c r="X776" s="1">
        <v>4.3499999999999996</v>
      </c>
      <c r="Y776" s="1">
        <v>8.6</v>
      </c>
      <c r="Z776" s="1">
        <v>50.07</v>
      </c>
      <c r="AA776" s="1">
        <v>0.05</v>
      </c>
      <c r="AB776" s="1">
        <v>0.21</v>
      </c>
      <c r="AC776" s="1">
        <v>-0.06</v>
      </c>
      <c r="AD776" s="1">
        <v>2.96</v>
      </c>
      <c r="AE776" s="1">
        <v>5.78</v>
      </c>
      <c r="AF776" s="1">
        <v>0.04</v>
      </c>
      <c r="AG776" s="1">
        <v>-0.06</v>
      </c>
      <c r="AH776" s="3">
        <f t="shared" si="88"/>
        <v>1172</v>
      </c>
      <c r="AI776" s="1">
        <v>4.26</v>
      </c>
      <c r="AJ776" s="1" t="s">
        <v>50</v>
      </c>
      <c r="AK776" s="1">
        <v>2021</v>
      </c>
      <c r="AL776" s="3">
        <f>$H$1*H776+$J$1*J776+$T$1*T776+$AH$1*AH776</f>
        <v>705.34999999999991</v>
      </c>
      <c r="AM776" s="12">
        <f t="shared" si="90"/>
        <v>774</v>
      </c>
    </row>
    <row r="777" spans="1:39" x14ac:dyDescent="0.35">
      <c r="A777" s="1" t="s">
        <v>1697</v>
      </c>
      <c r="B777" s="1" t="s">
        <v>98</v>
      </c>
      <c r="C777" s="1" t="s">
        <v>1189</v>
      </c>
      <c r="D777" s="1" t="s">
        <v>364</v>
      </c>
      <c r="E777" s="1">
        <v>22</v>
      </c>
      <c r="F777" s="1">
        <v>1998</v>
      </c>
      <c r="G777" s="1">
        <v>12.41</v>
      </c>
      <c r="H777" s="3">
        <f t="shared" si="84"/>
        <v>634</v>
      </c>
      <c r="I777" s="1">
        <v>30.51</v>
      </c>
      <c r="J777" s="3">
        <f t="shared" si="85"/>
        <v>756</v>
      </c>
      <c r="K777" s="1">
        <v>37.43</v>
      </c>
      <c r="L777" s="1">
        <v>81.84</v>
      </c>
      <c r="M777" s="9">
        <f t="shared" si="89"/>
        <v>469</v>
      </c>
      <c r="N777" s="1">
        <v>557.27</v>
      </c>
      <c r="O777" s="1">
        <v>114.73</v>
      </c>
      <c r="P777" s="1">
        <v>13.13</v>
      </c>
      <c r="Q777" s="1">
        <v>15.82</v>
      </c>
      <c r="R777" s="1">
        <v>83.22</v>
      </c>
      <c r="S777" s="1">
        <v>13.07</v>
      </c>
      <c r="T777" s="3">
        <f t="shared" si="86"/>
        <v>660</v>
      </c>
      <c r="U777" s="1">
        <v>14.73</v>
      </c>
      <c r="V777" s="1">
        <v>88.51</v>
      </c>
      <c r="W777" s="9">
        <f t="shared" si="87"/>
        <v>378</v>
      </c>
      <c r="X777" s="1">
        <v>3.72</v>
      </c>
      <c r="Y777" s="1">
        <v>5.01</v>
      </c>
      <c r="Z777" s="1">
        <v>71.37</v>
      </c>
      <c r="AA777" s="1">
        <v>0.17</v>
      </c>
      <c r="AB777" s="1">
        <v>0.08</v>
      </c>
      <c r="AC777" s="1">
        <v>-0.01</v>
      </c>
      <c r="AD777" s="1">
        <v>1.01</v>
      </c>
      <c r="AE777" s="1">
        <v>2.62</v>
      </c>
      <c r="AF777" s="1">
        <v>0.35</v>
      </c>
      <c r="AG777" s="1">
        <v>7.0000000000000007E-2</v>
      </c>
      <c r="AH777" s="3">
        <f t="shared" si="88"/>
        <v>709</v>
      </c>
      <c r="AI777" s="1">
        <v>2.5099999999999998</v>
      </c>
      <c r="AJ777" s="1" t="s">
        <v>46</v>
      </c>
      <c r="AK777" s="1">
        <v>2021</v>
      </c>
      <c r="AL777" s="3">
        <f>$H$1*H777+$J$1*J777+$T$1*T777+$AH$1*AH777</f>
        <v>705.7</v>
      </c>
      <c r="AM777" s="12">
        <f t="shared" si="90"/>
        <v>775</v>
      </c>
    </row>
    <row r="778" spans="1:39" x14ac:dyDescent="0.35">
      <c r="A778" s="1" t="s">
        <v>1698</v>
      </c>
      <c r="B778" s="1" t="s">
        <v>135</v>
      </c>
      <c r="C778" s="1" t="s">
        <v>1189</v>
      </c>
      <c r="D778" s="1" t="s">
        <v>201</v>
      </c>
      <c r="E778" s="1">
        <v>26</v>
      </c>
      <c r="F778" s="1">
        <v>1994</v>
      </c>
      <c r="G778" s="1">
        <v>23.7</v>
      </c>
      <c r="H778" s="3">
        <f t="shared" si="84"/>
        <v>264</v>
      </c>
      <c r="I778" s="1">
        <v>29.74</v>
      </c>
      <c r="J778" s="3">
        <f t="shared" si="85"/>
        <v>781</v>
      </c>
      <c r="K778" s="1">
        <v>35.21</v>
      </c>
      <c r="L778" s="1">
        <v>84.11</v>
      </c>
      <c r="M778" s="9">
        <f t="shared" si="89"/>
        <v>352</v>
      </c>
      <c r="N778" s="1">
        <v>544.53</v>
      </c>
      <c r="O778" s="1">
        <v>119.11</v>
      </c>
      <c r="P778" s="1">
        <v>13.06</v>
      </c>
      <c r="Q778" s="1">
        <v>14.75</v>
      </c>
      <c r="R778" s="1">
        <v>87.8</v>
      </c>
      <c r="S778" s="1">
        <v>12.08</v>
      </c>
      <c r="T778" s="3">
        <f t="shared" si="86"/>
        <v>722</v>
      </c>
      <c r="U778" s="1">
        <v>13.85</v>
      </c>
      <c r="V778" s="1">
        <v>87.1</v>
      </c>
      <c r="W778" s="9">
        <f t="shared" si="87"/>
        <v>457</v>
      </c>
      <c r="X778" s="1">
        <v>3.87</v>
      </c>
      <c r="Y778" s="1">
        <v>5.45</v>
      </c>
      <c r="Z778" s="1">
        <v>72.650000000000006</v>
      </c>
      <c r="AA778" s="1">
        <v>0.01</v>
      </c>
      <c r="AB778" s="1">
        <v>-0.01</v>
      </c>
      <c r="AC778" s="1">
        <v>0.02</v>
      </c>
      <c r="AD778" s="1">
        <v>0.27</v>
      </c>
      <c r="AE778" s="1">
        <v>2.79</v>
      </c>
      <c r="AF778" s="1">
        <v>0.21</v>
      </c>
      <c r="AG778" s="1">
        <v>0.06</v>
      </c>
      <c r="AH778" s="3">
        <f t="shared" si="88"/>
        <v>753</v>
      </c>
      <c r="AI778" s="1">
        <v>2.2599999999999998</v>
      </c>
      <c r="AJ778" s="1" t="s">
        <v>33</v>
      </c>
      <c r="AK778" s="1">
        <v>2021</v>
      </c>
      <c r="AL778" s="3">
        <f>$H$1*H778+$J$1*J778+$T$1*T778+$AH$1*AH778</f>
        <v>706.15</v>
      </c>
      <c r="AM778" s="12">
        <f t="shared" si="90"/>
        <v>776</v>
      </c>
    </row>
    <row r="779" spans="1:39" x14ac:dyDescent="0.35">
      <c r="A779" s="1" t="s">
        <v>1699</v>
      </c>
      <c r="B779" s="1" t="s">
        <v>68</v>
      </c>
      <c r="C779" s="1" t="s">
        <v>1189</v>
      </c>
      <c r="D779" s="1" t="s">
        <v>639</v>
      </c>
      <c r="E779" s="1">
        <v>23</v>
      </c>
      <c r="F779" s="1">
        <v>1996</v>
      </c>
      <c r="G779" s="1">
        <v>31.88</v>
      </c>
      <c r="H779" s="3">
        <f t="shared" si="84"/>
        <v>50</v>
      </c>
      <c r="I779" s="1">
        <v>33.979999999999997</v>
      </c>
      <c r="J779" s="3">
        <f t="shared" si="85"/>
        <v>669</v>
      </c>
      <c r="K779" s="1">
        <v>40.32</v>
      </c>
      <c r="L779" s="1">
        <v>84.15</v>
      </c>
      <c r="M779" s="9">
        <f t="shared" si="89"/>
        <v>351</v>
      </c>
      <c r="N779" s="1">
        <v>641.1</v>
      </c>
      <c r="O779" s="1">
        <v>135.08000000000001</v>
      </c>
      <c r="P779" s="1">
        <v>14.14</v>
      </c>
      <c r="Q779" s="1">
        <v>15.8</v>
      </c>
      <c r="R779" s="1">
        <v>89.83</v>
      </c>
      <c r="S779" s="1">
        <v>14.11</v>
      </c>
      <c r="T779" s="3">
        <f t="shared" si="86"/>
        <v>613</v>
      </c>
      <c r="U779" s="1">
        <v>15.94</v>
      </c>
      <c r="V779" s="1">
        <v>88.78</v>
      </c>
      <c r="W779" s="9">
        <f t="shared" si="87"/>
        <v>361</v>
      </c>
      <c r="X779" s="1">
        <v>4.59</v>
      </c>
      <c r="Y779" s="1">
        <v>6.97</v>
      </c>
      <c r="Z779" s="1">
        <v>67.72</v>
      </c>
      <c r="AA779" s="1">
        <v>-0.04</v>
      </c>
      <c r="AB779" s="1">
        <v>0.11</v>
      </c>
      <c r="AC779" s="1">
        <v>0.04</v>
      </c>
      <c r="AD779" s="1">
        <v>0.18</v>
      </c>
      <c r="AE779" s="1">
        <v>2.67</v>
      </c>
      <c r="AF779" s="1">
        <v>0.15</v>
      </c>
      <c r="AG779" s="1">
        <v>-0.02</v>
      </c>
      <c r="AH779" s="3">
        <f t="shared" si="88"/>
        <v>1047</v>
      </c>
      <c r="AI779" s="1">
        <v>2.21</v>
      </c>
      <c r="AJ779" s="1" t="s">
        <v>28</v>
      </c>
      <c r="AK779" s="1">
        <v>2021</v>
      </c>
      <c r="AL779" s="3">
        <f>$H$1*H779+$J$1*J779+$T$1*T779+$AH$1*AH779</f>
        <v>706.5</v>
      </c>
      <c r="AM779" s="12">
        <f t="shared" si="90"/>
        <v>777</v>
      </c>
    </row>
    <row r="780" spans="1:39" x14ac:dyDescent="0.35">
      <c r="A780" s="1" t="s">
        <v>113</v>
      </c>
      <c r="B780" s="1" t="s">
        <v>68</v>
      </c>
      <c r="C780" s="1" t="s">
        <v>26</v>
      </c>
      <c r="D780" s="1" t="s">
        <v>114</v>
      </c>
      <c r="E780" s="1">
        <v>23</v>
      </c>
      <c r="F780" s="1">
        <v>1997</v>
      </c>
      <c r="G780" s="1">
        <v>26.73</v>
      </c>
      <c r="H780" s="3">
        <f t="shared" si="84"/>
        <v>176</v>
      </c>
      <c r="I780" s="1">
        <v>25.9</v>
      </c>
      <c r="J780" s="3">
        <f t="shared" si="85"/>
        <v>890</v>
      </c>
      <c r="K780" s="1">
        <v>36.950000000000003</v>
      </c>
      <c r="L780" s="1">
        <v>70.19</v>
      </c>
      <c r="M780" s="9">
        <f t="shared" si="89"/>
        <v>1051</v>
      </c>
      <c r="N780" s="1">
        <v>461.16</v>
      </c>
      <c r="O780" s="1">
        <v>130.53</v>
      </c>
      <c r="P780" s="1">
        <v>13.36</v>
      </c>
      <c r="Q780" s="1">
        <v>16.18</v>
      </c>
      <c r="R780" s="1">
        <v>82.34</v>
      </c>
      <c r="S780" s="1">
        <v>8.58</v>
      </c>
      <c r="T780" s="3">
        <f t="shared" si="86"/>
        <v>936</v>
      </c>
      <c r="U780" s="1">
        <v>11.25</v>
      </c>
      <c r="V780" s="1">
        <v>76.760000000000005</v>
      </c>
      <c r="W780" s="9">
        <f t="shared" si="87"/>
        <v>949</v>
      </c>
      <c r="X780" s="1">
        <v>3.31</v>
      </c>
      <c r="Y780" s="1">
        <v>7.23</v>
      </c>
      <c r="Z780" s="1">
        <v>44.7</v>
      </c>
      <c r="AA780" s="1">
        <v>0.23</v>
      </c>
      <c r="AB780" s="1">
        <v>0.22</v>
      </c>
      <c r="AC780" s="1">
        <v>0.05</v>
      </c>
      <c r="AD780" s="1">
        <v>1.82</v>
      </c>
      <c r="AE780" s="1">
        <v>1.43</v>
      </c>
      <c r="AF780" s="1">
        <v>1.54</v>
      </c>
      <c r="AG780" s="1">
        <v>0.19</v>
      </c>
      <c r="AH780" s="3">
        <f t="shared" si="88"/>
        <v>479</v>
      </c>
      <c r="AI780" s="1">
        <v>3.06</v>
      </c>
      <c r="AJ780" s="1" t="s">
        <v>28</v>
      </c>
      <c r="AK780" s="1">
        <v>2021</v>
      </c>
      <c r="AL780" s="3">
        <f>$H$1*H780+$J$1*J780+$T$1*T780+$AH$1*AH780</f>
        <v>706.8</v>
      </c>
      <c r="AM780" s="12">
        <f t="shared" si="90"/>
        <v>778</v>
      </c>
    </row>
    <row r="781" spans="1:39" x14ac:dyDescent="0.35">
      <c r="A781" s="1" t="s">
        <v>1700</v>
      </c>
      <c r="B781" s="1" t="s">
        <v>81</v>
      </c>
      <c r="C781" s="1" t="s">
        <v>1189</v>
      </c>
      <c r="D781" s="1" t="s">
        <v>218</v>
      </c>
      <c r="E781" s="1">
        <v>30</v>
      </c>
      <c r="F781" s="1">
        <v>1989</v>
      </c>
      <c r="G781" s="1">
        <v>19.96</v>
      </c>
      <c r="H781" s="3">
        <f t="shared" si="84"/>
        <v>376</v>
      </c>
      <c r="I781" s="1">
        <v>26.68</v>
      </c>
      <c r="J781" s="3">
        <f t="shared" si="85"/>
        <v>866</v>
      </c>
      <c r="K781" s="1">
        <v>37.659999999999997</v>
      </c>
      <c r="L781" s="1">
        <v>70.540000000000006</v>
      </c>
      <c r="M781" s="9">
        <f t="shared" si="89"/>
        <v>1041</v>
      </c>
      <c r="N781" s="1">
        <v>507.82</v>
      </c>
      <c r="O781" s="1">
        <v>146.35</v>
      </c>
      <c r="P781" s="1">
        <v>10.85</v>
      </c>
      <c r="Q781" s="1">
        <v>13.06</v>
      </c>
      <c r="R781" s="1">
        <v>82.85</v>
      </c>
      <c r="S781" s="1">
        <v>11.9</v>
      </c>
      <c r="T781" s="3">
        <f t="shared" si="86"/>
        <v>733</v>
      </c>
      <c r="U781" s="1">
        <v>15.4</v>
      </c>
      <c r="V781" s="1">
        <v>76.17</v>
      </c>
      <c r="W781" s="9">
        <f t="shared" si="87"/>
        <v>966</v>
      </c>
      <c r="X781" s="1">
        <v>3.42</v>
      </c>
      <c r="Y781" s="1">
        <v>6.86</v>
      </c>
      <c r="Z781" s="1">
        <v>50.45</v>
      </c>
      <c r="AA781" s="1">
        <v>0.06</v>
      </c>
      <c r="AB781" s="1">
        <v>0.11</v>
      </c>
      <c r="AC781" s="1">
        <v>0</v>
      </c>
      <c r="AD781" s="1">
        <v>1.1200000000000001</v>
      </c>
      <c r="AE781" s="1">
        <v>1.95</v>
      </c>
      <c r="AF781" s="1">
        <v>0.36</v>
      </c>
      <c r="AG781" s="1">
        <v>0.11</v>
      </c>
      <c r="AH781" s="3">
        <f t="shared" si="88"/>
        <v>612</v>
      </c>
      <c r="AI781" s="1">
        <v>3.38</v>
      </c>
      <c r="AJ781" s="1" t="s">
        <v>50</v>
      </c>
      <c r="AK781" s="1">
        <v>2021</v>
      </c>
      <c r="AL781" s="3">
        <f>$H$1*H781+$J$1*J781+$T$1*T781+$AH$1*AH781</f>
        <v>707.55000000000007</v>
      </c>
      <c r="AM781" s="12">
        <f t="shared" si="90"/>
        <v>779</v>
      </c>
    </row>
    <row r="782" spans="1:39" x14ac:dyDescent="0.35">
      <c r="A782" s="1" t="s">
        <v>1701</v>
      </c>
      <c r="B782" s="1" t="s">
        <v>57</v>
      </c>
      <c r="C782" s="1" t="s">
        <v>1189</v>
      </c>
      <c r="D782" s="1" t="s">
        <v>133</v>
      </c>
      <c r="E782" s="1">
        <v>16</v>
      </c>
      <c r="F782" s="1">
        <v>2003</v>
      </c>
      <c r="G782" s="1">
        <v>14.65</v>
      </c>
      <c r="H782" s="3">
        <f t="shared" si="84"/>
        <v>550</v>
      </c>
      <c r="I782" s="1">
        <v>36.770000000000003</v>
      </c>
      <c r="J782" s="3">
        <f t="shared" si="85"/>
        <v>610</v>
      </c>
      <c r="K782" s="1">
        <v>42.5</v>
      </c>
      <c r="L782" s="1">
        <v>86.57</v>
      </c>
      <c r="M782" s="9">
        <f t="shared" si="89"/>
        <v>224</v>
      </c>
      <c r="N782" s="1">
        <v>679.32</v>
      </c>
      <c r="O782" s="1">
        <v>129.46</v>
      </c>
      <c r="P782" s="1">
        <v>15</v>
      </c>
      <c r="Q782" s="1">
        <v>16.89</v>
      </c>
      <c r="R782" s="1">
        <v>89.55</v>
      </c>
      <c r="S782" s="1">
        <v>16.09</v>
      </c>
      <c r="T782" s="3">
        <f t="shared" si="86"/>
        <v>540</v>
      </c>
      <c r="U782" s="1">
        <v>18.39</v>
      </c>
      <c r="V782" s="1">
        <v>87.69</v>
      </c>
      <c r="W782" s="9">
        <f t="shared" si="87"/>
        <v>427</v>
      </c>
      <c r="X782" s="1">
        <v>4.88</v>
      </c>
      <c r="Y782" s="1">
        <v>5.69</v>
      </c>
      <c r="Z782" s="1">
        <v>84.45</v>
      </c>
      <c r="AA782" s="1">
        <v>-0.02</v>
      </c>
      <c r="AB782" s="1">
        <v>-0.09</v>
      </c>
      <c r="AC782" s="1">
        <v>0</v>
      </c>
      <c r="AD782" s="1">
        <v>0.27</v>
      </c>
      <c r="AE782" s="1">
        <v>2.3199999999999998</v>
      </c>
      <c r="AF782" s="1">
        <v>0.13</v>
      </c>
      <c r="AG782" s="1">
        <v>-0.01</v>
      </c>
      <c r="AH782" s="3">
        <f t="shared" si="88"/>
        <v>1015</v>
      </c>
      <c r="AI782" s="1">
        <v>1.84</v>
      </c>
      <c r="AJ782" s="1" t="s">
        <v>33</v>
      </c>
      <c r="AK782" s="1">
        <v>2021</v>
      </c>
      <c r="AL782" s="3">
        <f>$H$1*H782+$J$1*J782+$T$1*T782+$AH$1*AH782</f>
        <v>708</v>
      </c>
      <c r="AM782" s="12">
        <f t="shared" si="90"/>
        <v>780</v>
      </c>
    </row>
    <row r="783" spans="1:39" x14ac:dyDescent="0.35">
      <c r="A783" s="1" t="s">
        <v>861</v>
      </c>
      <c r="B783" s="1" t="s">
        <v>25</v>
      </c>
      <c r="C783" s="1" t="s">
        <v>82</v>
      </c>
      <c r="D783" s="1" t="s">
        <v>639</v>
      </c>
      <c r="E783" s="1">
        <v>31</v>
      </c>
      <c r="F783" s="1">
        <v>1989</v>
      </c>
      <c r="G783" s="1">
        <v>3.93</v>
      </c>
      <c r="H783" s="3">
        <f t="shared" si="84"/>
        <v>950</v>
      </c>
      <c r="I783" s="1">
        <v>23.45</v>
      </c>
      <c r="J783" s="3">
        <f t="shared" si="85"/>
        <v>952</v>
      </c>
      <c r="K783" s="1">
        <v>32.380000000000003</v>
      </c>
      <c r="L783" s="1">
        <v>72.87</v>
      </c>
      <c r="M783" s="9">
        <f t="shared" si="89"/>
        <v>953</v>
      </c>
      <c r="N783" s="1">
        <v>394.05</v>
      </c>
      <c r="O783" s="1">
        <v>86.8</v>
      </c>
      <c r="P783" s="1">
        <v>11</v>
      </c>
      <c r="Q783" s="1">
        <v>13.32</v>
      </c>
      <c r="R783" s="1">
        <v>82.9</v>
      </c>
      <c r="S783" s="1">
        <v>9.02</v>
      </c>
      <c r="T783" s="3">
        <f t="shared" si="86"/>
        <v>907</v>
      </c>
      <c r="U783" s="1">
        <v>11.71</v>
      </c>
      <c r="V783" s="1">
        <v>76.569999999999993</v>
      </c>
      <c r="W783" s="9">
        <f t="shared" si="87"/>
        <v>955</v>
      </c>
      <c r="X783" s="1">
        <v>2.23</v>
      </c>
      <c r="Y783" s="1">
        <v>4.7</v>
      </c>
      <c r="Z783" s="1">
        <v>47.41</v>
      </c>
      <c r="AA783" s="1">
        <v>-0.02</v>
      </c>
      <c r="AB783" s="1">
        <v>-0.02</v>
      </c>
      <c r="AC783" s="1">
        <v>-0.11</v>
      </c>
      <c r="AD783" s="1">
        <v>0.59</v>
      </c>
      <c r="AE783" s="1">
        <v>2.17</v>
      </c>
      <c r="AF783" s="1">
        <v>1.02</v>
      </c>
      <c r="AG783" s="1">
        <v>0.84</v>
      </c>
      <c r="AH783" s="3">
        <f t="shared" si="88"/>
        <v>181</v>
      </c>
      <c r="AI783" s="1">
        <v>1.72</v>
      </c>
      <c r="AJ783" s="1" t="s">
        <v>28</v>
      </c>
      <c r="AK783" s="1">
        <v>2021</v>
      </c>
      <c r="AL783" s="3">
        <f>$H$1*H783+$J$1*J783+$T$1*T783+$AH$1*AH783</f>
        <v>709.25</v>
      </c>
      <c r="AM783" s="12">
        <f t="shared" si="90"/>
        <v>781</v>
      </c>
    </row>
    <row r="784" spans="1:39" x14ac:dyDescent="0.35">
      <c r="A784" s="1" t="s">
        <v>1702</v>
      </c>
      <c r="B784" s="1" t="s">
        <v>68</v>
      </c>
      <c r="C784" s="1" t="s">
        <v>1203</v>
      </c>
      <c r="D784" s="1" t="s">
        <v>474</v>
      </c>
      <c r="E784" s="1">
        <v>26</v>
      </c>
      <c r="F784" s="1">
        <v>1993</v>
      </c>
      <c r="G784" s="1">
        <v>14.21</v>
      </c>
      <c r="H784" s="3">
        <f t="shared" si="84"/>
        <v>566</v>
      </c>
      <c r="I784" s="1">
        <v>23.6</v>
      </c>
      <c r="J784" s="3">
        <f t="shared" si="85"/>
        <v>947</v>
      </c>
      <c r="K784" s="1">
        <v>32.619999999999997</v>
      </c>
      <c r="L784" s="1">
        <v>71.849999999999994</v>
      </c>
      <c r="M784" s="9">
        <f t="shared" si="89"/>
        <v>1001</v>
      </c>
      <c r="N784" s="1">
        <v>380.34</v>
      </c>
      <c r="O784" s="1">
        <v>124.98</v>
      </c>
      <c r="P784" s="1">
        <v>12.03</v>
      </c>
      <c r="Q784" s="1">
        <v>14.56</v>
      </c>
      <c r="R784" s="1">
        <v>82.54</v>
      </c>
      <c r="S784" s="1">
        <v>8.85</v>
      </c>
      <c r="T784" s="3">
        <f t="shared" si="86"/>
        <v>916</v>
      </c>
      <c r="U784" s="1">
        <v>11.22</v>
      </c>
      <c r="V784" s="1">
        <v>79.239999999999995</v>
      </c>
      <c r="W784" s="9">
        <f t="shared" si="87"/>
        <v>843</v>
      </c>
      <c r="X784" s="1">
        <v>1.95</v>
      </c>
      <c r="Y784" s="1">
        <v>5.04</v>
      </c>
      <c r="Z784" s="1">
        <v>39.42</v>
      </c>
      <c r="AA784" s="1">
        <v>-0.06</v>
      </c>
      <c r="AB784" s="1">
        <v>7.0000000000000007E-2</v>
      </c>
      <c r="AC784" s="1">
        <v>-0.16</v>
      </c>
      <c r="AD784" s="1">
        <v>0.65</v>
      </c>
      <c r="AE784" s="1">
        <v>1.54</v>
      </c>
      <c r="AF784" s="1">
        <v>0.56000000000000005</v>
      </c>
      <c r="AG784" s="1">
        <v>0.37</v>
      </c>
      <c r="AH784" s="3">
        <f t="shared" si="88"/>
        <v>310</v>
      </c>
      <c r="AI784" s="1">
        <v>1.41</v>
      </c>
      <c r="AJ784" s="1" t="s">
        <v>28</v>
      </c>
      <c r="AK784" s="1">
        <v>2021</v>
      </c>
      <c r="AL784" s="3">
        <f>$H$1*H784+$J$1*J784+$T$1*T784+$AH$1*AH784</f>
        <v>710.05</v>
      </c>
      <c r="AM784" s="12">
        <f t="shared" si="90"/>
        <v>782</v>
      </c>
    </row>
    <row r="785" spans="1:39" x14ac:dyDescent="0.35">
      <c r="A785" s="1" t="s">
        <v>715</v>
      </c>
      <c r="B785" s="1" t="s">
        <v>57</v>
      </c>
      <c r="C785" s="1" t="s">
        <v>26</v>
      </c>
      <c r="D785" s="1" t="s">
        <v>416</v>
      </c>
      <c r="E785" s="1">
        <v>19</v>
      </c>
      <c r="F785" s="1">
        <v>2000</v>
      </c>
      <c r="G785" s="1">
        <v>23.72</v>
      </c>
      <c r="H785" s="3">
        <f t="shared" si="84"/>
        <v>262</v>
      </c>
      <c r="I785" s="1">
        <v>26.68</v>
      </c>
      <c r="J785" s="3">
        <f t="shared" si="85"/>
        <v>866</v>
      </c>
      <c r="K785" s="1">
        <v>33.729999999999997</v>
      </c>
      <c r="L785" s="1">
        <v>79.08</v>
      </c>
      <c r="M785" s="9">
        <f t="shared" si="89"/>
        <v>614</v>
      </c>
      <c r="N785" s="1">
        <v>441.59</v>
      </c>
      <c r="O785" s="1">
        <v>97.93</v>
      </c>
      <c r="P785" s="1">
        <v>14.21</v>
      </c>
      <c r="Q785" s="1">
        <v>16.71</v>
      </c>
      <c r="R785" s="1">
        <v>84.4</v>
      </c>
      <c r="S785" s="1">
        <v>9.66</v>
      </c>
      <c r="T785" s="3">
        <f t="shared" si="86"/>
        <v>879</v>
      </c>
      <c r="U785" s="1">
        <v>11.45</v>
      </c>
      <c r="V785" s="1">
        <v>84.59</v>
      </c>
      <c r="W785" s="9">
        <f t="shared" si="87"/>
        <v>587</v>
      </c>
      <c r="X785" s="1">
        <v>2.33</v>
      </c>
      <c r="Y785" s="1">
        <v>4.12</v>
      </c>
      <c r="Z785" s="1">
        <v>58.88</v>
      </c>
      <c r="AA785" s="1">
        <v>-0.01</v>
      </c>
      <c r="AB785" s="1">
        <v>0.05</v>
      </c>
      <c r="AC785" s="1">
        <v>-0.11</v>
      </c>
      <c r="AD785" s="1">
        <v>0.87</v>
      </c>
      <c r="AE785" s="1">
        <v>2.02</v>
      </c>
      <c r="AF785" s="1">
        <v>0.84</v>
      </c>
      <c r="AG785" s="1">
        <v>0.15</v>
      </c>
      <c r="AH785" s="3">
        <f t="shared" si="88"/>
        <v>537</v>
      </c>
      <c r="AI785" s="1">
        <v>2.69</v>
      </c>
      <c r="AJ785" s="1" t="s">
        <v>33</v>
      </c>
      <c r="AK785" s="1">
        <v>2021</v>
      </c>
      <c r="AL785" s="3">
        <f>$H$1*H785+$J$1*J785+$T$1*T785+$AH$1*AH785</f>
        <v>710.15</v>
      </c>
      <c r="AM785" s="12">
        <f t="shared" si="90"/>
        <v>783</v>
      </c>
    </row>
    <row r="786" spans="1:39" x14ac:dyDescent="0.35">
      <c r="A786" s="1" t="s">
        <v>1703</v>
      </c>
      <c r="B786" s="1" t="s">
        <v>81</v>
      </c>
      <c r="C786" s="1" t="s">
        <v>1207</v>
      </c>
      <c r="D786" s="1" t="s">
        <v>164</v>
      </c>
      <c r="E786" s="1">
        <v>23</v>
      </c>
      <c r="F786" s="1">
        <v>1997</v>
      </c>
      <c r="G786" s="1">
        <v>5.98</v>
      </c>
      <c r="H786" s="3">
        <f t="shared" si="84"/>
        <v>846</v>
      </c>
      <c r="I786" s="1">
        <v>44.2</v>
      </c>
      <c r="J786" s="3">
        <f t="shared" si="85"/>
        <v>455</v>
      </c>
      <c r="K786" s="1">
        <v>59.11</v>
      </c>
      <c r="L786" s="1">
        <v>74.900000000000006</v>
      </c>
      <c r="M786" s="9">
        <f t="shared" si="89"/>
        <v>848</v>
      </c>
      <c r="N786" s="1">
        <v>752.74</v>
      </c>
      <c r="O786" s="1">
        <v>270.24</v>
      </c>
      <c r="P786" s="1">
        <v>21.45</v>
      </c>
      <c r="Q786" s="1">
        <v>25.11</v>
      </c>
      <c r="R786" s="1">
        <v>85.4</v>
      </c>
      <c r="S786" s="1">
        <v>18.38</v>
      </c>
      <c r="T786" s="3">
        <f t="shared" si="86"/>
        <v>460</v>
      </c>
      <c r="U786" s="1">
        <v>23.08</v>
      </c>
      <c r="V786" s="1">
        <v>79.73</v>
      </c>
      <c r="W786" s="9">
        <f t="shared" si="87"/>
        <v>826</v>
      </c>
      <c r="X786" s="1">
        <v>3.94</v>
      </c>
      <c r="Y786" s="1">
        <v>6.8</v>
      </c>
      <c r="Z786" s="1">
        <v>58.44</v>
      </c>
      <c r="AA786" s="1">
        <v>0.26</v>
      </c>
      <c r="AB786" s="1">
        <v>0.16</v>
      </c>
      <c r="AC786" s="1">
        <v>0.14000000000000001</v>
      </c>
      <c r="AD786" s="1">
        <v>0.42</v>
      </c>
      <c r="AE786" s="1">
        <v>4.28</v>
      </c>
      <c r="AF786" s="1">
        <v>0.69</v>
      </c>
      <c r="AG786" s="1">
        <v>-0.06</v>
      </c>
      <c r="AH786" s="3">
        <f t="shared" si="88"/>
        <v>1172</v>
      </c>
      <c r="AI786" s="1">
        <v>5.49</v>
      </c>
      <c r="AJ786" s="1" t="s">
        <v>50</v>
      </c>
      <c r="AK786" s="1">
        <v>2021</v>
      </c>
      <c r="AL786" s="3">
        <f>$H$1*H786+$J$1*J786+$T$1*T786+$AH$1*AH786</f>
        <v>710.45</v>
      </c>
      <c r="AM786" s="12">
        <f t="shared" si="90"/>
        <v>784</v>
      </c>
    </row>
    <row r="787" spans="1:39" x14ac:dyDescent="0.35">
      <c r="A787" s="1" t="s">
        <v>1704</v>
      </c>
      <c r="B787" s="1" t="s">
        <v>68</v>
      </c>
      <c r="C787" s="1" t="s">
        <v>1189</v>
      </c>
      <c r="D787" s="1" t="s">
        <v>229</v>
      </c>
      <c r="E787" s="1">
        <v>29</v>
      </c>
      <c r="F787" s="1">
        <v>1991</v>
      </c>
      <c r="G787" s="1">
        <v>15.53</v>
      </c>
      <c r="H787" s="3">
        <f t="shared" si="84"/>
        <v>517</v>
      </c>
      <c r="I787" s="1">
        <v>23.71</v>
      </c>
      <c r="J787" s="3">
        <f t="shared" si="85"/>
        <v>945</v>
      </c>
      <c r="K787" s="1">
        <v>32.17</v>
      </c>
      <c r="L787" s="1">
        <v>73.94</v>
      </c>
      <c r="M787" s="9">
        <f t="shared" si="89"/>
        <v>910</v>
      </c>
      <c r="N787" s="1">
        <v>449.56</v>
      </c>
      <c r="O787" s="1">
        <v>137.36000000000001</v>
      </c>
      <c r="P787" s="1">
        <v>11.21</v>
      </c>
      <c r="Q787" s="1">
        <v>12.94</v>
      </c>
      <c r="R787" s="1">
        <v>86.16</v>
      </c>
      <c r="S787" s="1">
        <v>8.85</v>
      </c>
      <c r="T787" s="3">
        <f t="shared" si="86"/>
        <v>916</v>
      </c>
      <c r="U787" s="1">
        <v>10.86</v>
      </c>
      <c r="V787" s="1">
        <v>82.01</v>
      </c>
      <c r="W787" s="9">
        <f t="shared" si="87"/>
        <v>721</v>
      </c>
      <c r="X787" s="1">
        <v>3.43</v>
      </c>
      <c r="Y787" s="1">
        <v>7</v>
      </c>
      <c r="Z787" s="1">
        <v>47.61</v>
      </c>
      <c r="AA787" s="1">
        <v>0.08</v>
      </c>
      <c r="AB787" s="1">
        <v>0.1</v>
      </c>
      <c r="AC787" s="1">
        <v>0.11</v>
      </c>
      <c r="AD787" s="1">
        <v>1.06</v>
      </c>
      <c r="AE787" s="1">
        <v>2.36</v>
      </c>
      <c r="AF787" s="1">
        <v>1.23</v>
      </c>
      <c r="AG787" s="1">
        <v>0.34</v>
      </c>
      <c r="AH787" s="3">
        <f t="shared" si="88"/>
        <v>331</v>
      </c>
      <c r="AI787" s="1">
        <v>3.08</v>
      </c>
      <c r="AJ787" s="1" t="s">
        <v>28</v>
      </c>
      <c r="AK787" s="1">
        <v>2021</v>
      </c>
      <c r="AL787" s="3">
        <f>$H$1*H787+$J$1*J787+$T$1*T787+$AH$1*AH787</f>
        <v>710.75</v>
      </c>
      <c r="AM787" s="12">
        <f t="shared" si="90"/>
        <v>785</v>
      </c>
    </row>
    <row r="788" spans="1:39" x14ac:dyDescent="0.35">
      <c r="A788" s="1" t="s">
        <v>900</v>
      </c>
      <c r="B788" s="1" t="s">
        <v>264</v>
      </c>
      <c r="C788" s="1" t="s">
        <v>26</v>
      </c>
      <c r="D788" s="1" t="s">
        <v>265</v>
      </c>
      <c r="E788" s="1">
        <v>24</v>
      </c>
      <c r="F788" s="1">
        <v>1996</v>
      </c>
      <c r="G788" s="1">
        <v>0.33</v>
      </c>
      <c r="H788" s="3">
        <f t="shared" si="84"/>
        <v>1196</v>
      </c>
      <c r="I788" s="1">
        <v>26.64</v>
      </c>
      <c r="J788" s="3">
        <f t="shared" si="85"/>
        <v>869</v>
      </c>
      <c r="K788" s="1">
        <v>33.369999999999997</v>
      </c>
      <c r="L788" s="1">
        <v>80.05</v>
      </c>
      <c r="M788" s="9">
        <f t="shared" si="89"/>
        <v>563</v>
      </c>
      <c r="N788" s="1">
        <v>773.22</v>
      </c>
      <c r="O788" s="1">
        <v>80.09</v>
      </c>
      <c r="P788" s="1">
        <v>10.050000000000001</v>
      </c>
      <c r="Q788" s="1">
        <v>13.29</v>
      </c>
      <c r="R788" s="1">
        <v>75.09</v>
      </c>
      <c r="S788" s="1">
        <v>6.67</v>
      </c>
      <c r="T788" s="3">
        <f t="shared" si="86"/>
        <v>1069</v>
      </c>
      <c r="U788" s="1">
        <v>6.66</v>
      </c>
      <c r="V788" s="1">
        <v>99.91</v>
      </c>
      <c r="W788" s="9">
        <f t="shared" si="87"/>
        <v>48</v>
      </c>
      <c r="X788" s="1">
        <v>10.02</v>
      </c>
      <c r="Y788" s="1">
        <v>10.09</v>
      </c>
      <c r="Z788" s="1">
        <v>99.98</v>
      </c>
      <c r="AA788" s="1">
        <v>-0.04</v>
      </c>
      <c r="AB788" s="1">
        <v>-0.05</v>
      </c>
      <c r="AC788" s="1">
        <v>0.03</v>
      </c>
      <c r="AD788" s="1">
        <v>-0.1</v>
      </c>
      <c r="AE788" s="1">
        <v>0.04</v>
      </c>
      <c r="AF788" s="1">
        <v>3.42</v>
      </c>
      <c r="AG788" s="1">
        <v>3.23</v>
      </c>
      <c r="AH788" s="3">
        <f t="shared" si="88"/>
        <v>66</v>
      </c>
      <c r="AI788" s="1">
        <v>0.09</v>
      </c>
      <c r="AJ788" s="1" t="s">
        <v>28</v>
      </c>
      <c r="AK788" s="1">
        <v>2021</v>
      </c>
      <c r="AL788" s="3">
        <f>$H$1*H788+$J$1*J788+$T$1*T788+$AH$1*AH788</f>
        <v>710.8</v>
      </c>
      <c r="AM788" s="12">
        <f t="shared" si="90"/>
        <v>786</v>
      </c>
    </row>
    <row r="789" spans="1:39" x14ac:dyDescent="0.35">
      <c r="A789" s="1" t="s">
        <v>1705</v>
      </c>
      <c r="B789" s="1" t="s">
        <v>25</v>
      </c>
      <c r="C789" s="1" t="s">
        <v>1189</v>
      </c>
      <c r="D789" s="1" t="s">
        <v>45</v>
      </c>
      <c r="E789" s="1">
        <v>24</v>
      </c>
      <c r="F789" s="1">
        <v>1996</v>
      </c>
      <c r="G789" s="1">
        <v>10.48</v>
      </c>
      <c r="H789" s="3">
        <f t="shared" si="84"/>
        <v>689</v>
      </c>
      <c r="I789" s="1">
        <v>44.37</v>
      </c>
      <c r="J789" s="3">
        <f t="shared" si="85"/>
        <v>449</v>
      </c>
      <c r="K789" s="1">
        <v>56.19</v>
      </c>
      <c r="L789" s="1">
        <v>78.88</v>
      </c>
      <c r="M789" s="9">
        <f t="shared" si="89"/>
        <v>626</v>
      </c>
      <c r="N789" s="1">
        <v>796.65</v>
      </c>
      <c r="O789" s="1">
        <v>210.03</v>
      </c>
      <c r="P789" s="1">
        <v>21.18</v>
      </c>
      <c r="Q789" s="1">
        <v>23.91</v>
      </c>
      <c r="R789" s="1">
        <v>88.86</v>
      </c>
      <c r="S789" s="1">
        <v>16.18</v>
      </c>
      <c r="T789" s="3">
        <f t="shared" si="86"/>
        <v>533</v>
      </c>
      <c r="U789" s="1">
        <v>19.670000000000002</v>
      </c>
      <c r="V789" s="1">
        <v>82.43</v>
      </c>
      <c r="W789" s="9">
        <f t="shared" si="87"/>
        <v>700</v>
      </c>
      <c r="X789" s="1">
        <v>5.93</v>
      </c>
      <c r="Y789" s="1">
        <v>9.61</v>
      </c>
      <c r="Z789" s="1">
        <v>61.38</v>
      </c>
      <c r="AA789" s="1">
        <v>0</v>
      </c>
      <c r="AB789" s="1">
        <v>0.03</v>
      </c>
      <c r="AC789" s="1">
        <v>0.02</v>
      </c>
      <c r="AD789" s="1">
        <v>1.41</v>
      </c>
      <c r="AE789" s="1">
        <v>4.2699999999999996</v>
      </c>
      <c r="AF789" s="1">
        <v>1.1399999999999999</v>
      </c>
      <c r="AG789" s="1">
        <v>-0.06</v>
      </c>
      <c r="AH789" s="3">
        <f t="shared" si="88"/>
        <v>1172</v>
      </c>
      <c r="AI789" s="1">
        <v>5.55</v>
      </c>
      <c r="AJ789" s="1" t="s">
        <v>46</v>
      </c>
      <c r="AK789" s="1">
        <v>2021</v>
      </c>
      <c r="AL789" s="3">
        <f>$H$1*H789+$J$1*J789+$T$1*T789+$AH$1*AH789</f>
        <v>710.89999999999986</v>
      </c>
      <c r="AM789" s="12">
        <f t="shared" si="90"/>
        <v>787</v>
      </c>
    </row>
    <row r="790" spans="1:39" x14ac:dyDescent="0.35">
      <c r="A790" s="1" t="s">
        <v>936</v>
      </c>
      <c r="B790" s="1" t="s">
        <v>77</v>
      </c>
      <c r="C790" s="1" t="s">
        <v>26</v>
      </c>
      <c r="D790" s="1" t="s">
        <v>314</v>
      </c>
      <c r="E790" s="1">
        <v>19</v>
      </c>
      <c r="F790" s="1">
        <v>2001</v>
      </c>
      <c r="G790" s="1">
        <v>3.27</v>
      </c>
      <c r="H790" s="3">
        <f t="shared" si="84"/>
        <v>976</v>
      </c>
      <c r="I790" s="1">
        <v>53.08</v>
      </c>
      <c r="J790" s="3">
        <f t="shared" si="85"/>
        <v>332</v>
      </c>
      <c r="K790" s="1">
        <v>75.92</v>
      </c>
      <c r="L790" s="1">
        <v>69.61</v>
      </c>
      <c r="M790" s="9">
        <f t="shared" si="89"/>
        <v>1063</v>
      </c>
      <c r="N790" s="1">
        <v>733.06</v>
      </c>
      <c r="O790" s="1">
        <v>221.99</v>
      </c>
      <c r="P790" s="1">
        <v>34.03</v>
      </c>
      <c r="Q790" s="1">
        <v>40.049999999999997</v>
      </c>
      <c r="R790" s="1">
        <v>85.02</v>
      </c>
      <c r="S790" s="1">
        <v>13.91</v>
      </c>
      <c r="T790" s="3">
        <f t="shared" si="86"/>
        <v>623</v>
      </c>
      <c r="U790" s="1">
        <v>23.06</v>
      </c>
      <c r="V790" s="1">
        <v>60.87</v>
      </c>
      <c r="W790" s="9">
        <f t="shared" si="87"/>
        <v>1213</v>
      </c>
      <c r="X790" s="1">
        <v>3.1</v>
      </c>
      <c r="Y790" s="1">
        <v>6.07</v>
      </c>
      <c r="Z790" s="1">
        <v>50.1</v>
      </c>
      <c r="AA790" s="1">
        <v>0.03</v>
      </c>
      <c r="AB790" s="1">
        <v>-0.02</v>
      </c>
      <c r="AC790" s="1">
        <v>0.06</v>
      </c>
      <c r="AD790" s="1">
        <v>1.04</v>
      </c>
      <c r="AE790" s="1">
        <v>1.02</v>
      </c>
      <c r="AF790" s="1">
        <v>4.0599999999999996</v>
      </c>
      <c r="AG790" s="1">
        <v>-0.05</v>
      </c>
      <c r="AH790" s="3">
        <f t="shared" si="88"/>
        <v>1138</v>
      </c>
      <c r="AI790" s="1">
        <v>11</v>
      </c>
      <c r="AJ790" s="1" t="s">
        <v>79</v>
      </c>
      <c r="AK790" s="1">
        <v>2021</v>
      </c>
      <c r="AL790" s="3">
        <f>$H$1*H790+$J$1*J790+$T$1*T790+$AH$1*AH790</f>
        <v>710.95</v>
      </c>
      <c r="AM790" s="12">
        <f t="shared" si="90"/>
        <v>788</v>
      </c>
    </row>
    <row r="791" spans="1:39" x14ac:dyDescent="0.35">
      <c r="A791" s="1" t="s">
        <v>707</v>
      </c>
      <c r="B791" s="1" t="s">
        <v>68</v>
      </c>
      <c r="C791" s="1" t="s">
        <v>82</v>
      </c>
      <c r="D791" s="1" t="s">
        <v>372</v>
      </c>
      <c r="E791" s="1">
        <v>33</v>
      </c>
      <c r="F791" s="1">
        <v>1986</v>
      </c>
      <c r="G791" s="1">
        <v>10.34</v>
      </c>
      <c r="H791" s="3">
        <f t="shared" si="84"/>
        <v>697</v>
      </c>
      <c r="I791" s="1">
        <v>20.98</v>
      </c>
      <c r="J791" s="3">
        <f t="shared" si="85"/>
        <v>1027</v>
      </c>
      <c r="K791" s="1">
        <v>35.659999999999997</v>
      </c>
      <c r="L791" s="1">
        <v>58.53</v>
      </c>
      <c r="M791" s="9">
        <f t="shared" si="89"/>
        <v>1239</v>
      </c>
      <c r="N791" s="1">
        <v>372.81</v>
      </c>
      <c r="O791" s="1">
        <v>136.16</v>
      </c>
      <c r="P791" s="1">
        <v>9.8699999999999992</v>
      </c>
      <c r="Q791" s="1">
        <v>12.78</v>
      </c>
      <c r="R791" s="1">
        <v>77.459999999999994</v>
      </c>
      <c r="S791" s="1">
        <v>7.97</v>
      </c>
      <c r="T791" s="3">
        <f t="shared" si="86"/>
        <v>982</v>
      </c>
      <c r="U791" s="1">
        <v>11.38</v>
      </c>
      <c r="V791" s="1">
        <v>68.989999999999995</v>
      </c>
      <c r="W791" s="9">
        <f t="shared" si="87"/>
        <v>1137</v>
      </c>
      <c r="X791" s="1">
        <v>2.74</v>
      </c>
      <c r="Y791" s="1">
        <v>8.73</v>
      </c>
      <c r="Z791" s="1">
        <v>31.01</v>
      </c>
      <c r="AA791" s="1">
        <v>0.23</v>
      </c>
      <c r="AB791" s="1">
        <v>0.23</v>
      </c>
      <c r="AC791" s="1">
        <v>-0.13</v>
      </c>
      <c r="AD791" s="1">
        <v>1.65</v>
      </c>
      <c r="AE791" s="1">
        <v>1.08</v>
      </c>
      <c r="AF791" s="1">
        <v>1.65</v>
      </c>
      <c r="AG791" s="1">
        <v>1.19</v>
      </c>
      <c r="AH791" s="3">
        <f t="shared" si="88"/>
        <v>122</v>
      </c>
      <c r="AI791" s="1">
        <v>1.82</v>
      </c>
      <c r="AJ791" s="1" t="s">
        <v>28</v>
      </c>
      <c r="AK791" s="1">
        <v>2021</v>
      </c>
      <c r="AL791" s="3">
        <f>$H$1*H791+$J$1*J791+$T$1*T791+$AH$1*AH791</f>
        <v>711.25</v>
      </c>
      <c r="AM791" s="12">
        <f t="shared" si="90"/>
        <v>789</v>
      </c>
    </row>
    <row r="792" spans="1:39" x14ac:dyDescent="0.35">
      <c r="A792" s="1" t="s">
        <v>794</v>
      </c>
      <c r="B792" s="1" t="s">
        <v>68</v>
      </c>
      <c r="C792" s="1" t="s">
        <v>82</v>
      </c>
      <c r="D792" s="1" t="s">
        <v>88</v>
      </c>
      <c r="E792" s="1">
        <v>21</v>
      </c>
      <c r="F792" s="1">
        <v>1998</v>
      </c>
      <c r="G792" s="1">
        <v>15.04</v>
      </c>
      <c r="H792" s="3">
        <f t="shared" si="84"/>
        <v>532</v>
      </c>
      <c r="I792" s="1">
        <v>21.08</v>
      </c>
      <c r="J792" s="3">
        <f t="shared" si="85"/>
        <v>1024</v>
      </c>
      <c r="K792" s="1">
        <v>34.39</v>
      </c>
      <c r="L792" s="1">
        <v>61.52</v>
      </c>
      <c r="M792" s="9">
        <f t="shared" si="89"/>
        <v>1220</v>
      </c>
      <c r="N792" s="1">
        <v>406.47</v>
      </c>
      <c r="O792" s="1">
        <v>156.06</v>
      </c>
      <c r="P792" s="1">
        <v>9.43</v>
      </c>
      <c r="Q792" s="1">
        <v>11.98</v>
      </c>
      <c r="R792" s="1">
        <v>79.31</v>
      </c>
      <c r="S792" s="1">
        <v>8.18</v>
      </c>
      <c r="T792" s="3">
        <f t="shared" si="86"/>
        <v>961</v>
      </c>
      <c r="U792" s="1">
        <v>11.65</v>
      </c>
      <c r="V792" s="1">
        <v>69.45</v>
      </c>
      <c r="W792" s="9">
        <f t="shared" si="87"/>
        <v>1129</v>
      </c>
      <c r="X792" s="1">
        <v>3.28</v>
      </c>
      <c r="Y792" s="1">
        <v>8.75</v>
      </c>
      <c r="Z792" s="1">
        <v>36.46</v>
      </c>
      <c r="AA792" s="1">
        <v>0.06</v>
      </c>
      <c r="AB792" s="1">
        <v>0.12</v>
      </c>
      <c r="AC792" s="1">
        <v>0.03</v>
      </c>
      <c r="AD792" s="1">
        <v>1.73</v>
      </c>
      <c r="AE792" s="1">
        <v>1.22</v>
      </c>
      <c r="AF792" s="1">
        <v>1.22</v>
      </c>
      <c r="AG792" s="1">
        <v>0.7</v>
      </c>
      <c r="AH792" s="3">
        <f t="shared" si="88"/>
        <v>199</v>
      </c>
      <c r="AI792" s="1">
        <v>2.94</v>
      </c>
      <c r="AJ792" s="1" t="s">
        <v>28</v>
      </c>
      <c r="AK792" s="1">
        <v>2021</v>
      </c>
      <c r="AL792" s="3">
        <f>$H$1*H792+$J$1*J792+$T$1*T792+$AH$1*AH792</f>
        <v>711.55</v>
      </c>
      <c r="AM792" s="12">
        <f t="shared" si="90"/>
        <v>790</v>
      </c>
    </row>
    <row r="793" spans="1:39" x14ac:dyDescent="0.35">
      <c r="A793" s="1" t="s">
        <v>1706</v>
      </c>
      <c r="B793" s="1" t="s">
        <v>81</v>
      </c>
      <c r="C793" s="1" t="s">
        <v>1189</v>
      </c>
      <c r="D793" s="1" t="s">
        <v>49</v>
      </c>
      <c r="E793" s="1">
        <v>22</v>
      </c>
      <c r="F793" s="1">
        <v>1998</v>
      </c>
      <c r="G793" s="1">
        <v>7.32</v>
      </c>
      <c r="H793" s="3">
        <f t="shared" si="84"/>
        <v>795</v>
      </c>
      <c r="I793" s="1">
        <v>40.090000000000003</v>
      </c>
      <c r="J793" s="3">
        <f t="shared" si="85"/>
        <v>524</v>
      </c>
      <c r="K793" s="1">
        <v>48.6</v>
      </c>
      <c r="L793" s="1">
        <v>82.51</v>
      </c>
      <c r="M793" s="9">
        <f t="shared" si="89"/>
        <v>437</v>
      </c>
      <c r="N793" s="1">
        <v>815.51</v>
      </c>
      <c r="O793" s="1">
        <v>248.22</v>
      </c>
      <c r="P793" s="1">
        <v>15.07</v>
      </c>
      <c r="Q793" s="1">
        <v>16.420000000000002</v>
      </c>
      <c r="R793" s="1">
        <v>91.62</v>
      </c>
      <c r="S793" s="1">
        <v>16.920000000000002</v>
      </c>
      <c r="T793" s="3">
        <f t="shared" si="86"/>
        <v>508</v>
      </c>
      <c r="U793" s="1">
        <v>19.239999999999998</v>
      </c>
      <c r="V793" s="1">
        <v>88.57</v>
      </c>
      <c r="W793" s="9">
        <f t="shared" si="87"/>
        <v>374</v>
      </c>
      <c r="X793" s="1">
        <v>7.05</v>
      </c>
      <c r="Y793" s="1">
        <v>11.09</v>
      </c>
      <c r="Z793" s="1">
        <v>64.11</v>
      </c>
      <c r="AA793" s="1">
        <v>0.17</v>
      </c>
      <c r="AB793" s="1">
        <v>0.16</v>
      </c>
      <c r="AC793" s="1">
        <v>-0.12</v>
      </c>
      <c r="AD793" s="1">
        <v>1.93</v>
      </c>
      <c r="AE793" s="1">
        <v>4.37</v>
      </c>
      <c r="AF793" s="1">
        <v>0.63</v>
      </c>
      <c r="AG793" s="1">
        <v>-0.03</v>
      </c>
      <c r="AH793" s="3">
        <f t="shared" si="88"/>
        <v>1074</v>
      </c>
      <c r="AI793" s="1">
        <v>5.54</v>
      </c>
      <c r="AJ793" s="1" t="s">
        <v>50</v>
      </c>
      <c r="AK793" s="1">
        <v>2021</v>
      </c>
      <c r="AL793" s="3">
        <f>$H$1*H793+$J$1*J793+$T$1*T793+$AH$1*AH793</f>
        <v>712.09999999999991</v>
      </c>
      <c r="AM793" s="12">
        <f t="shared" si="90"/>
        <v>791</v>
      </c>
    </row>
    <row r="794" spans="1:39" x14ac:dyDescent="0.35">
      <c r="A794" s="1" t="s">
        <v>1707</v>
      </c>
      <c r="B794" s="1" t="s">
        <v>68</v>
      </c>
      <c r="C794" s="1" t="s">
        <v>1189</v>
      </c>
      <c r="D794" s="1" t="s">
        <v>372</v>
      </c>
      <c r="E794" s="1">
        <v>21</v>
      </c>
      <c r="F794" s="1">
        <v>1999</v>
      </c>
      <c r="G794" s="1">
        <v>9.32</v>
      </c>
      <c r="H794" s="3">
        <f t="shared" si="84"/>
        <v>726</v>
      </c>
      <c r="I794" s="1">
        <v>29.04</v>
      </c>
      <c r="J794" s="3">
        <f t="shared" si="85"/>
        <v>798</v>
      </c>
      <c r="K794" s="1">
        <v>36.380000000000003</v>
      </c>
      <c r="L794" s="1">
        <v>79.930000000000007</v>
      </c>
      <c r="M794" s="9">
        <f t="shared" si="89"/>
        <v>570</v>
      </c>
      <c r="N794" s="1">
        <v>516.26</v>
      </c>
      <c r="O794" s="1">
        <v>98.87</v>
      </c>
      <c r="P794" s="1">
        <v>12.76</v>
      </c>
      <c r="Q794" s="1">
        <v>15.59</v>
      </c>
      <c r="R794" s="1">
        <v>82.67</v>
      </c>
      <c r="S794" s="1">
        <v>11.85</v>
      </c>
      <c r="T794" s="3">
        <f t="shared" si="86"/>
        <v>737</v>
      </c>
      <c r="U794" s="1">
        <v>14.01</v>
      </c>
      <c r="V794" s="1">
        <v>84.61</v>
      </c>
      <c r="W794" s="9">
        <f t="shared" si="87"/>
        <v>585</v>
      </c>
      <c r="X794" s="1">
        <v>3.4</v>
      </c>
      <c r="Y794" s="1">
        <v>4.74</v>
      </c>
      <c r="Z794" s="1">
        <v>71.180000000000007</v>
      </c>
      <c r="AA794" s="1">
        <v>-0.09</v>
      </c>
      <c r="AB794" s="1">
        <v>0.1</v>
      </c>
      <c r="AC794" s="1">
        <v>-0.04</v>
      </c>
      <c r="AD794" s="1">
        <v>0.25</v>
      </c>
      <c r="AE794" s="1">
        <v>3.22</v>
      </c>
      <c r="AF794" s="1">
        <v>0.51</v>
      </c>
      <c r="AG794" s="1">
        <v>0.12</v>
      </c>
      <c r="AH794" s="3">
        <f t="shared" si="88"/>
        <v>588</v>
      </c>
      <c r="AI794" s="1">
        <v>2.19</v>
      </c>
      <c r="AJ794" s="1" t="s">
        <v>28</v>
      </c>
      <c r="AK794" s="1">
        <v>2021</v>
      </c>
      <c r="AL794" s="3">
        <f>$H$1*H794+$J$1*J794+$T$1*T794+$AH$1*AH794</f>
        <v>712.55</v>
      </c>
      <c r="AM794" s="12">
        <f t="shared" si="90"/>
        <v>792</v>
      </c>
    </row>
    <row r="795" spans="1:39" x14ac:dyDescent="0.35">
      <c r="A795" s="1" t="s">
        <v>1708</v>
      </c>
      <c r="B795" s="1" t="s">
        <v>81</v>
      </c>
      <c r="C795" s="1" t="s">
        <v>1189</v>
      </c>
      <c r="D795" s="1" t="s">
        <v>174</v>
      </c>
      <c r="E795" s="1">
        <v>31</v>
      </c>
      <c r="F795" s="1">
        <v>1989</v>
      </c>
      <c r="G795" s="1">
        <v>0.34</v>
      </c>
      <c r="H795" s="3">
        <f t="shared" si="84"/>
        <v>1193</v>
      </c>
      <c r="I795" s="1">
        <v>33.33</v>
      </c>
      <c r="J795" s="3">
        <f t="shared" si="85"/>
        <v>689</v>
      </c>
      <c r="K795" s="1">
        <v>36.659999999999997</v>
      </c>
      <c r="L795" s="1">
        <v>90.88</v>
      </c>
      <c r="M795" s="9">
        <f t="shared" si="89"/>
        <v>66</v>
      </c>
      <c r="N795" s="1">
        <v>596.75</v>
      </c>
      <c r="O795" s="1">
        <v>173.27</v>
      </c>
      <c r="P795" s="1">
        <v>9.9600000000000009</v>
      </c>
      <c r="Q795" s="1">
        <v>13.38</v>
      </c>
      <c r="R795" s="1">
        <v>74.92</v>
      </c>
      <c r="S795" s="1">
        <v>23.24</v>
      </c>
      <c r="T795" s="3">
        <f t="shared" si="86"/>
        <v>317</v>
      </c>
      <c r="U795" s="1">
        <v>23.24</v>
      </c>
      <c r="V795" s="1">
        <v>99.91</v>
      </c>
      <c r="W795" s="9">
        <f t="shared" si="87"/>
        <v>48</v>
      </c>
      <c r="X795" s="1">
        <v>0</v>
      </c>
      <c r="Y795" s="1">
        <v>-0.03</v>
      </c>
      <c r="AA795" s="1">
        <v>0.03</v>
      </c>
      <c r="AB795" s="1">
        <v>0.05</v>
      </c>
      <c r="AC795" s="1">
        <v>0.03</v>
      </c>
      <c r="AD795" s="1">
        <v>-0.02</v>
      </c>
      <c r="AE795" s="1">
        <v>3.4</v>
      </c>
      <c r="AF795" s="1">
        <v>-0.08</v>
      </c>
      <c r="AG795" s="1">
        <v>0.02</v>
      </c>
      <c r="AH795" s="3">
        <f t="shared" si="88"/>
        <v>916</v>
      </c>
      <c r="AI795" s="1">
        <v>6.76</v>
      </c>
      <c r="AJ795" s="1" t="s">
        <v>50</v>
      </c>
      <c r="AK795" s="1">
        <v>2021</v>
      </c>
      <c r="AL795" s="3">
        <f>$H$1*H795+$J$1*J795+$T$1*T795+$AH$1*AH795</f>
        <v>714.5</v>
      </c>
      <c r="AM795" s="12">
        <f t="shared" si="90"/>
        <v>793</v>
      </c>
    </row>
    <row r="796" spans="1:39" x14ac:dyDescent="0.35">
      <c r="A796" s="1" t="s">
        <v>1709</v>
      </c>
      <c r="B796" s="1" t="s">
        <v>81</v>
      </c>
      <c r="C796" s="1" t="s">
        <v>1189</v>
      </c>
      <c r="D796" s="1" t="s">
        <v>487</v>
      </c>
      <c r="E796" s="1">
        <v>19</v>
      </c>
      <c r="F796" s="1">
        <v>2001</v>
      </c>
      <c r="G796" s="1">
        <v>7.18</v>
      </c>
      <c r="H796" s="3">
        <f t="shared" si="84"/>
        <v>804</v>
      </c>
      <c r="I796" s="1">
        <v>23.31</v>
      </c>
      <c r="J796" s="3">
        <f t="shared" si="85"/>
        <v>954</v>
      </c>
      <c r="K796" s="1">
        <v>31.33</v>
      </c>
      <c r="L796" s="1">
        <v>74.8</v>
      </c>
      <c r="M796" s="9">
        <f t="shared" si="89"/>
        <v>855</v>
      </c>
      <c r="N796" s="1">
        <v>406.98</v>
      </c>
      <c r="O796" s="1">
        <v>86.38</v>
      </c>
      <c r="P796" s="1">
        <v>10.64</v>
      </c>
      <c r="Q796" s="1">
        <v>12.36</v>
      </c>
      <c r="R796" s="1">
        <v>85.47</v>
      </c>
      <c r="S796" s="1">
        <v>10.3</v>
      </c>
      <c r="T796" s="3">
        <f t="shared" si="86"/>
        <v>821</v>
      </c>
      <c r="U796" s="1">
        <v>12.59</v>
      </c>
      <c r="V796" s="1">
        <v>82.18</v>
      </c>
      <c r="W796" s="9">
        <f t="shared" si="87"/>
        <v>713</v>
      </c>
      <c r="X796" s="1">
        <v>2.0099999999999998</v>
      </c>
      <c r="Y796" s="1">
        <v>4.55</v>
      </c>
      <c r="Z796" s="1">
        <v>45.41</v>
      </c>
      <c r="AA796" s="1">
        <v>0.24</v>
      </c>
      <c r="AB796" s="1">
        <v>0.01</v>
      </c>
      <c r="AC796" s="1">
        <v>0.18</v>
      </c>
      <c r="AD796" s="1">
        <v>0.7</v>
      </c>
      <c r="AE796" s="1">
        <v>0.88</v>
      </c>
      <c r="AF796" s="1">
        <v>0.3</v>
      </c>
      <c r="AG796" s="1">
        <v>0.35</v>
      </c>
      <c r="AH796" s="3">
        <f t="shared" si="88"/>
        <v>322</v>
      </c>
      <c r="AI796" s="1">
        <v>1.39</v>
      </c>
      <c r="AJ796" s="1" t="s">
        <v>50</v>
      </c>
      <c r="AK796" s="1">
        <v>2021</v>
      </c>
      <c r="AL796" s="3">
        <f>$H$1*H796+$J$1*J796+$T$1*T796+$AH$1*AH796</f>
        <v>716.15</v>
      </c>
      <c r="AM796" s="12">
        <f t="shared" si="90"/>
        <v>794</v>
      </c>
    </row>
    <row r="797" spans="1:39" x14ac:dyDescent="0.35">
      <c r="A797" s="1" t="s">
        <v>935</v>
      </c>
      <c r="B797" s="1" t="s">
        <v>68</v>
      </c>
      <c r="C797" s="1" t="s">
        <v>82</v>
      </c>
      <c r="D797" s="1" t="s">
        <v>256</v>
      </c>
      <c r="E797" s="1">
        <v>26</v>
      </c>
      <c r="F797" s="1">
        <v>1994</v>
      </c>
      <c r="G797" s="1">
        <v>8.4499999999999993</v>
      </c>
      <c r="H797" s="3">
        <f t="shared" si="84"/>
        <v>759</v>
      </c>
      <c r="I797" s="1">
        <v>25.7</v>
      </c>
      <c r="J797" s="3">
        <f t="shared" si="85"/>
        <v>895</v>
      </c>
      <c r="K797" s="1">
        <v>37.950000000000003</v>
      </c>
      <c r="L797" s="1">
        <v>67.739999999999995</v>
      </c>
      <c r="M797" s="9">
        <f t="shared" si="89"/>
        <v>1125</v>
      </c>
      <c r="N797" s="1">
        <v>412.76</v>
      </c>
      <c r="O797" s="1">
        <v>119.28</v>
      </c>
      <c r="P797" s="1">
        <v>14.58</v>
      </c>
      <c r="Q797" s="1">
        <v>17.309999999999999</v>
      </c>
      <c r="R797" s="1">
        <v>83.73</v>
      </c>
      <c r="S797" s="1">
        <v>7.85</v>
      </c>
      <c r="T797" s="3">
        <f t="shared" si="86"/>
        <v>989</v>
      </c>
      <c r="U797" s="1">
        <v>11.03</v>
      </c>
      <c r="V797" s="1">
        <v>70.13</v>
      </c>
      <c r="W797" s="9">
        <f t="shared" si="87"/>
        <v>1118</v>
      </c>
      <c r="X797" s="1">
        <v>2.5099999999999998</v>
      </c>
      <c r="Y797" s="1">
        <v>8.1199999999999992</v>
      </c>
      <c r="Z797" s="1">
        <v>31.8</v>
      </c>
      <c r="AA797" s="1">
        <v>0.08</v>
      </c>
      <c r="AB797" s="1">
        <v>0.1</v>
      </c>
      <c r="AC797" s="1">
        <v>-0.06</v>
      </c>
      <c r="AD797" s="1">
        <v>1.1000000000000001</v>
      </c>
      <c r="AE797" s="1">
        <v>2.21</v>
      </c>
      <c r="AF797" s="1">
        <v>1.23</v>
      </c>
      <c r="AG797" s="1">
        <v>0.46</v>
      </c>
      <c r="AH797" s="3">
        <f t="shared" si="88"/>
        <v>266</v>
      </c>
      <c r="AI797" s="1">
        <v>2.9</v>
      </c>
      <c r="AJ797" s="1" t="s">
        <v>28</v>
      </c>
      <c r="AK797" s="1">
        <v>2021</v>
      </c>
      <c r="AL797" s="3">
        <f>$H$1*H797+$J$1*J797+$T$1*T797+$AH$1*AH797</f>
        <v>716.19999999999993</v>
      </c>
      <c r="AM797" s="12">
        <f t="shared" si="90"/>
        <v>795</v>
      </c>
    </row>
    <row r="798" spans="1:39" x14ac:dyDescent="0.35">
      <c r="A798" s="1" t="s">
        <v>1710</v>
      </c>
      <c r="B798" s="1" t="s">
        <v>81</v>
      </c>
      <c r="C798" s="1" t="s">
        <v>1189</v>
      </c>
      <c r="D798" s="1" t="s">
        <v>259</v>
      </c>
      <c r="E798" s="1">
        <v>30</v>
      </c>
      <c r="F798" s="1">
        <v>1990</v>
      </c>
      <c r="G798" s="1">
        <v>14.21</v>
      </c>
      <c r="H798" s="3">
        <f t="shared" si="84"/>
        <v>566</v>
      </c>
      <c r="I798" s="1">
        <v>30.78</v>
      </c>
      <c r="J798" s="3">
        <f t="shared" si="85"/>
        <v>747</v>
      </c>
      <c r="K798" s="1">
        <v>39.86</v>
      </c>
      <c r="L798" s="1">
        <v>77.290000000000006</v>
      </c>
      <c r="M798" s="9">
        <f t="shared" si="89"/>
        <v>718</v>
      </c>
      <c r="N798" s="1">
        <v>611.20000000000005</v>
      </c>
      <c r="O798" s="1">
        <v>136.31</v>
      </c>
      <c r="P798" s="1">
        <v>11.8</v>
      </c>
      <c r="Q798" s="1">
        <v>15.16</v>
      </c>
      <c r="R798" s="1">
        <v>77.900000000000006</v>
      </c>
      <c r="S798" s="1">
        <v>13.32</v>
      </c>
      <c r="T798" s="3">
        <f t="shared" si="86"/>
        <v>649</v>
      </c>
      <c r="U798" s="1">
        <v>15.62</v>
      </c>
      <c r="V798" s="1">
        <v>84.3</v>
      </c>
      <c r="W798" s="9">
        <f t="shared" si="87"/>
        <v>598</v>
      </c>
      <c r="X798" s="1">
        <v>5.0999999999999996</v>
      </c>
      <c r="Y798" s="1">
        <v>7.55</v>
      </c>
      <c r="Z798" s="1">
        <v>67.31</v>
      </c>
      <c r="AA798" s="1">
        <v>0.12</v>
      </c>
      <c r="AB798" s="1">
        <v>0.2</v>
      </c>
      <c r="AC798" s="1">
        <v>-0.12</v>
      </c>
      <c r="AD798" s="1">
        <v>1.22</v>
      </c>
      <c r="AE798" s="1">
        <v>2.34</v>
      </c>
      <c r="AF798" s="1">
        <v>0.97</v>
      </c>
      <c r="AG798" s="1">
        <v>0.05</v>
      </c>
      <c r="AH798" s="3">
        <f t="shared" si="88"/>
        <v>788</v>
      </c>
      <c r="AI798" s="1">
        <v>3.08</v>
      </c>
      <c r="AJ798" s="1" t="s">
        <v>50</v>
      </c>
      <c r="AK798" s="1">
        <v>2021</v>
      </c>
      <c r="AL798" s="3">
        <f>$H$1*H798+$J$1*J798+$T$1*T798+$AH$1*AH798</f>
        <v>716.7</v>
      </c>
      <c r="AM798" s="12">
        <f t="shared" si="90"/>
        <v>796</v>
      </c>
    </row>
    <row r="799" spans="1:39" x14ac:dyDescent="0.35">
      <c r="A799" s="1" t="s">
        <v>946</v>
      </c>
      <c r="B799" s="1" t="s">
        <v>183</v>
      </c>
      <c r="C799" s="1" t="s">
        <v>26</v>
      </c>
      <c r="D799" s="1" t="s">
        <v>174</v>
      </c>
      <c r="E799" s="1">
        <v>20</v>
      </c>
      <c r="F799" s="1">
        <v>2000</v>
      </c>
      <c r="G799" s="1">
        <v>13.1</v>
      </c>
      <c r="H799" s="3">
        <f t="shared" si="84"/>
        <v>608</v>
      </c>
      <c r="I799" s="1">
        <v>25.93</v>
      </c>
      <c r="J799" s="3">
        <f t="shared" si="85"/>
        <v>888</v>
      </c>
      <c r="K799" s="1">
        <v>36.1</v>
      </c>
      <c r="L799" s="1">
        <v>71.819999999999993</v>
      </c>
      <c r="M799" s="9">
        <f t="shared" si="89"/>
        <v>1003</v>
      </c>
      <c r="N799" s="1">
        <v>392.17</v>
      </c>
      <c r="O799" s="1">
        <v>138.4</v>
      </c>
      <c r="P799" s="1">
        <v>13.85</v>
      </c>
      <c r="Q799" s="1">
        <v>16.63</v>
      </c>
      <c r="R799" s="1">
        <v>82.54</v>
      </c>
      <c r="S799" s="1">
        <v>9.51</v>
      </c>
      <c r="T799" s="3">
        <f t="shared" si="86"/>
        <v>891</v>
      </c>
      <c r="U799" s="1">
        <v>12.94</v>
      </c>
      <c r="V799" s="1">
        <v>73.930000000000007</v>
      </c>
      <c r="W799" s="9">
        <f t="shared" si="87"/>
        <v>1038</v>
      </c>
      <c r="X799" s="1">
        <v>1.63</v>
      </c>
      <c r="Y799" s="1">
        <v>3.36</v>
      </c>
      <c r="Z799" s="1">
        <v>48.82</v>
      </c>
      <c r="AA799" s="1">
        <v>0.15</v>
      </c>
      <c r="AB799" s="1">
        <v>7.0000000000000007E-2</v>
      </c>
      <c r="AC799" s="1">
        <v>0.24</v>
      </c>
      <c r="AD799" s="1">
        <v>1.04</v>
      </c>
      <c r="AE799" s="1">
        <v>2.9</v>
      </c>
      <c r="AF799" s="1">
        <v>1.1100000000000001</v>
      </c>
      <c r="AG799" s="1">
        <v>0.25</v>
      </c>
      <c r="AH799" s="3">
        <f t="shared" si="88"/>
        <v>410</v>
      </c>
      <c r="AI799" s="1">
        <v>4.5199999999999996</v>
      </c>
      <c r="AJ799" s="1" t="s">
        <v>50</v>
      </c>
      <c r="AK799" s="1">
        <v>2021</v>
      </c>
      <c r="AL799" s="3">
        <f>$H$1*H799+$J$1*J799+$T$1*T799+$AH$1*AH799</f>
        <v>717.34999999999991</v>
      </c>
      <c r="AM799" s="12">
        <f t="shared" si="90"/>
        <v>797</v>
      </c>
    </row>
    <row r="800" spans="1:39" x14ac:dyDescent="0.35">
      <c r="A800" s="1" t="s">
        <v>520</v>
      </c>
      <c r="B800" s="1" t="s">
        <v>68</v>
      </c>
      <c r="C800" s="1" t="s">
        <v>26</v>
      </c>
      <c r="D800" s="1" t="s">
        <v>192</v>
      </c>
      <c r="E800" s="1">
        <v>24</v>
      </c>
      <c r="F800" s="1">
        <v>1996</v>
      </c>
      <c r="G800" s="1">
        <v>17.78</v>
      </c>
      <c r="H800" s="3">
        <f t="shared" si="84"/>
        <v>438</v>
      </c>
      <c r="I800" s="1">
        <v>24.09</v>
      </c>
      <c r="J800" s="3">
        <f t="shared" si="85"/>
        <v>934</v>
      </c>
      <c r="K800" s="1">
        <v>31.74</v>
      </c>
      <c r="L800" s="1">
        <v>75.62</v>
      </c>
      <c r="M800" s="9">
        <f t="shared" si="89"/>
        <v>808</v>
      </c>
      <c r="N800" s="1">
        <v>363.32</v>
      </c>
      <c r="O800" s="1">
        <v>121.6</v>
      </c>
      <c r="P800" s="1">
        <v>13.76</v>
      </c>
      <c r="Q800" s="1">
        <v>16.27</v>
      </c>
      <c r="R800" s="1">
        <v>84.68</v>
      </c>
      <c r="S800" s="1">
        <v>8.18</v>
      </c>
      <c r="T800" s="3">
        <f t="shared" si="86"/>
        <v>961</v>
      </c>
      <c r="U800" s="1">
        <v>10.31</v>
      </c>
      <c r="V800" s="1">
        <v>79.16</v>
      </c>
      <c r="W800" s="9">
        <f t="shared" si="87"/>
        <v>846</v>
      </c>
      <c r="X800" s="1">
        <v>1.65</v>
      </c>
      <c r="Y800" s="1">
        <v>2.78</v>
      </c>
      <c r="Z800" s="1">
        <v>58.25</v>
      </c>
      <c r="AA800" s="1">
        <v>0.17</v>
      </c>
      <c r="AB800" s="1">
        <v>0.14000000000000001</v>
      </c>
      <c r="AC800" s="1">
        <v>-0.04</v>
      </c>
      <c r="AD800" s="1">
        <v>1.32</v>
      </c>
      <c r="AE800" s="1">
        <v>1.98</v>
      </c>
      <c r="AF800" s="1">
        <v>1.1599999999999999</v>
      </c>
      <c r="AG800" s="1">
        <v>0.3</v>
      </c>
      <c r="AH800" s="3">
        <f t="shared" si="88"/>
        <v>356</v>
      </c>
      <c r="AI800" s="1">
        <v>2.84</v>
      </c>
      <c r="AJ800" s="1" t="s">
        <v>28</v>
      </c>
      <c r="AK800" s="1">
        <v>2021</v>
      </c>
      <c r="AL800" s="3">
        <f>$H$1*H800+$J$1*J800+$T$1*T800+$AH$1*AH800</f>
        <v>717.75</v>
      </c>
      <c r="AM800" s="12">
        <f t="shared" si="90"/>
        <v>798</v>
      </c>
    </row>
    <row r="801" spans="1:39" x14ac:dyDescent="0.35">
      <c r="A801" s="1" t="s">
        <v>226</v>
      </c>
      <c r="B801" s="1" t="s">
        <v>57</v>
      </c>
      <c r="C801" s="1" t="s">
        <v>82</v>
      </c>
      <c r="D801" s="1" t="s">
        <v>227</v>
      </c>
      <c r="E801" s="1">
        <v>27</v>
      </c>
      <c r="F801" s="1">
        <v>1993</v>
      </c>
      <c r="G801" s="1">
        <v>33.979999999999997</v>
      </c>
      <c r="H801" s="3">
        <f t="shared" si="84"/>
        <v>23</v>
      </c>
      <c r="I801" s="1">
        <v>24.15</v>
      </c>
      <c r="J801" s="3">
        <f t="shared" si="85"/>
        <v>933</v>
      </c>
      <c r="K801" s="1">
        <v>35.299999999999997</v>
      </c>
      <c r="L801" s="1">
        <v>68.59</v>
      </c>
      <c r="M801" s="9">
        <f t="shared" si="89"/>
        <v>1097</v>
      </c>
      <c r="N801" s="1">
        <v>428.91</v>
      </c>
      <c r="O801" s="1">
        <v>122.78</v>
      </c>
      <c r="P801" s="1">
        <v>11.46</v>
      </c>
      <c r="Q801" s="1">
        <v>14.78</v>
      </c>
      <c r="R801" s="1">
        <v>78.540000000000006</v>
      </c>
      <c r="S801" s="1">
        <v>8.6</v>
      </c>
      <c r="T801" s="3">
        <f t="shared" si="86"/>
        <v>933</v>
      </c>
      <c r="U801" s="1">
        <v>12</v>
      </c>
      <c r="V801" s="1">
        <v>71.069999999999993</v>
      </c>
      <c r="W801" s="9">
        <f t="shared" si="87"/>
        <v>1101</v>
      </c>
      <c r="X801" s="1">
        <v>3.13</v>
      </c>
      <c r="Y801" s="1">
        <v>5.3</v>
      </c>
      <c r="Z801" s="1">
        <v>59.76</v>
      </c>
      <c r="AA801" s="1">
        <v>0.09</v>
      </c>
      <c r="AB801" s="1">
        <v>-0.01</v>
      </c>
      <c r="AC801" s="1">
        <v>-0.1</v>
      </c>
      <c r="AD801" s="1">
        <v>0.33</v>
      </c>
      <c r="AE801" s="1">
        <v>1.9</v>
      </c>
      <c r="AF801" s="1">
        <v>0.64</v>
      </c>
      <c r="AG801" s="1">
        <v>0.16</v>
      </c>
      <c r="AH801" s="3">
        <f t="shared" si="88"/>
        <v>522</v>
      </c>
      <c r="AI801" s="1">
        <v>2.68</v>
      </c>
      <c r="AJ801" s="1" t="s">
        <v>33</v>
      </c>
      <c r="AK801" s="1">
        <v>2021</v>
      </c>
      <c r="AL801" s="3">
        <f>$H$1*H801+$J$1*J801+$T$1*T801+$AH$1*AH801</f>
        <v>718.69999999999993</v>
      </c>
      <c r="AM801" s="12">
        <f t="shared" si="90"/>
        <v>799</v>
      </c>
    </row>
    <row r="802" spans="1:39" x14ac:dyDescent="0.35">
      <c r="A802" s="1" t="s">
        <v>689</v>
      </c>
      <c r="B802" s="1" t="s">
        <v>30</v>
      </c>
      <c r="C802" s="1" t="s">
        <v>82</v>
      </c>
      <c r="D802" s="1" t="s">
        <v>218</v>
      </c>
      <c r="E802" s="1">
        <v>26</v>
      </c>
      <c r="F802" s="1">
        <v>1994</v>
      </c>
      <c r="G802" s="1">
        <v>22.86</v>
      </c>
      <c r="H802" s="3">
        <f t="shared" si="84"/>
        <v>291</v>
      </c>
      <c r="I802" s="1">
        <v>24.55</v>
      </c>
      <c r="J802" s="3">
        <f t="shared" si="85"/>
        <v>927</v>
      </c>
      <c r="K802" s="1">
        <v>35.1</v>
      </c>
      <c r="L802" s="1">
        <v>69.599999999999994</v>
      </c>
      <c r="M802" s="9">
        <f t="shared" si="89"/>
        <v>1065</v>
      </c>
      <c r="N802" s="1">
        <v>441.87</v>
      </c>
      <c r="O802" s="1">
        <v>138.51</v>
      </c>
      <c r="P802" s="1">
        <v>11.17</v>
      </c>
      <c r="Q802" s="1">
        <v>14.54</v>
      </c>
      <c r="R802" s="1">
        <v>76.599999999999994</v>
      </c>
      <c r="S802" s="1">
        <v>9.2200000000000006</v>
      </c>
      <c r="T802" s="3">
        <f t="shared" si="86"/>
        <v>899</v>
      </c>
      <c r="U802" s="1">
        <v>12.42</v>
      </c>
      <c r="V802" s="1">
        <v>73.11</v>
      </c>
      <c r="W802" s="9">
        <f t="shared" si="87"/>
        <v>1057</v>
      </c>
      <c r="X802" s="1">
        <v>3.24</v>
      </c>
      <c r="Y802" s="1">
        <v>5.54</v>
      </c>
      <c r="Z802" s="1">
        <v>57.7</v>
      </c>
      <c r="AA802" s="1">
        <v>7.0000000000000007E-2</v>
      </c>
      <c r="AB802" s="1">
        <v>0.26</v>
      </c>
      <c r="AC802" s="1">
        <v>0</v>
      </c>
      <c r="AD802" s="1">
        <v>1.46</v>
      </c>
      <c r="AE802" s="1">
        <v>2.67</v>
      </c>
      <c r="AF802" s="1">
        <v>0.98</v>
      </c>
      <c r="AG802" s="1">
        <v>0.2</v>
      </c>
      <c r="AH802" s="3">
        <f t="shared" si="88"/>
        <v>471</v>
      </c>
      <c r="AI802" s="1">
        <v>3.73</v>
      </c>
      <c r="AJ802" s="1" t="s">
        <v>50</v>
      </c>
      <c r="AK802" s="1">
        <v>2021</v>
      </c>
      <c r="AL802" s="3">
        <f>$H$1*H802+$J$1*J802+$T$1*T802+$AH$1*AH802</f>
        <v>719.59999999999991</v>
      </c>
      <c r="AM802" s="12">
        <f t="shared" si="90"/>
        <v>800</v>
      </c>
    </row>
    <row r="803" spans="1:39" x14ac:dyDescent="0.35">
      <c r="A803" s="1" t="s">
        <v>1711</v>
      </c>
      <c r="B803" s="1" t="s">
        <v>119</v>
      </c>
      <c r="C803" s="1" t="s">
        <v>1189</v>
      </c>
      <c r="D803" s="1" t="s">
        <v>452</v>
      </c>
      <c r="E803" s="1">
        <v>22</v>
      </c>
      <c r="F803" s="1">
        <v>1998</v>
      </c>
      <c r="G803" s="1">
        <v>24.25</v>
      </c>
      <c r="H803" s="3">
        <f t="shared" si="84"/>
        <v>249</v>
      </c>
      <c r="I803" s="1">
        <v>35.67</v>
      </c>
      <c r="J803" s="3">
        <f t="shared" si="85"/>
        <v>637</v>
      </c>
      <c r="K803" s="1">
        <v>44.35</v>
      </c>
      <c r="L803" s="1">
        <v>80.45</v>
      </c>
      <c r="M803" s="9">
        <f t="shared" si="89"/>
        <v>537</v>
      </c>
      <c r="N803" s="1">
        <v>763.43</v>
      </c>
      <c r="O803" s="1">
        <v>161.07</v>
      </c>
      <c r="P803" s="1">
        <v>12.21</v>
      </c>
      <c r="Q803" s="1">
        <v>15.39</v>
      </c>
      <c r="R803" s="1">
        <v>80.319999999999993</v>
      </c>
      <c r="S803" s="1">
        <v>15.79</v>
      </c>
      <c r="T803" s="3">
        <f t="shared" si="86"/>
        <v>558</v>
      </c>
      <c r="U803" s="1">
        <v>18.34</v>
      </c>
      <c r="V803" s="1">
        <v>85.76</v>
      </c>
      <c r="W803" s="9">
        <f t="shared" si="87"/>
        <v>520</v>
      </c>
      <c r="X803" s="1">
        <v>7.1</v>
      </c>
      <c r="Y803" s="1">
        <v>9.3000000000000007</v>
      </c>
      <c r="Z803" s="1">
        <v>76.81</v>
      </c>
      <c r="AA803" s="1">
        <v>0.01</v>
      </c>
      <c r="AB803" s="1">
        <v>-0.03</v>
      </c>
      <c r="AC803" s="1">
        <v>0</v>
      </c>
      <c r="AD803" s="1">
        <v>0.25</v>
      </c>
      <c r="AE803" s="1">
        <v>4.25</v>
      </c>
      <c r="AF803" s="1">
        <v>0.43</v>
      </c>
      <c r="AG803" s="1">
        <v>-0.04</v>
      </c>
      <c r="AH803" s="3">
        <f t="shared" si="88"/>
        <v>1108</v>
      </c>
      <c r="AI803" s="1">
        <v>3.46</v>
      </c>
      <c r="AJ803" s="1" t="s">
        <v>28</v>
      </c>
      <c r="AK803" s="1">
        <v>2021</v>
      </c>
      <c r="AL803" s="3">
        <f>$H$1*H803+$J$1*J803+$T$1*T803+$AH$1*AH803</f>
        <v>719.75</v>
      </c>
      <c r="AM803" s="12">
        <f t="shared" si="90"/>
        <v>801</v>
      </c>
    </row>
    <row r="804" spans="1:39" x14ac:dyDescent="0.35">
      <c r="A804" s="1" t="s">
        <v>418</v>
      </c>
      <c r="B804" s="1" t="s">
        <v>57</v>
      </c>
      <c r="C804" s="1" t="s">
        <v>82</v>
      </c>
      <c r="D804" s="1" t="s">
        <v>190</v>
      </c>
      <c r="E804" s="1">
        <v>23</v>
      </c>
      <c r="F804" s="1">
        <v>1997</v>
      </c>
      <c r="G804" s="1">
        <v>22.97</v>
      </c>
      <c r="H804" s="3">
        <f t="shared" si="84"/>
        <v>286</v>
      </c>
      <c r="I804" s="1">
        <v>22.27</v>
      </c>
      <c r="J804" s="3">
        <f t="shared" si="85"/>
        <v>990</v>
      </c>
      <c r="K804" s="1">
        <v>35.840000000000003</v>
      </c>
      <c r="L804" s="1">
        <v>62.3</v>
      </c>
      <c r="M804" s="9">
        <f t="shared" si="89"/>
        <v>1213</v>
      </c>
      <c r="N804" s="1">
        <v>443.41</v>
      </c>
      <c r="O804" s="1">
        <v>117.11</v>
      </c>
      <c r="P804" s="1">
        <v>9.6</v>
      </c>
      <c r="Q804" s="1">
        <v>12.26</v>
      </c>
      <c r="R804" s="1">
        <v>77.06</v>
      </c>
      <c r="S804" s="1">
        <v>8.93</v>
      </c>
      <c r="T804" s="3">
        <f t="shared" si="86"/>
        <v>913</v>
      </c>
      <c r="U804" s="1">
        <v>12.22</v>
      </c>
      <c r="V804" s="1">
        <v>72.099999999999994</v>
      </c>
      <c r="W804" s="9">
        <f t="shared" si="87"/>
        <v>1075</v>
      </c>
      <c r="X804" s="1">
        <v>3.38</v>
      </c>
      <c r="Y804" s="1">
        <v>9.23</v>
      </c>
      <c r="Z804" s="1">
        <v>36.71</v>
      </c>
      <c r="AA804" s="1">
        <v>0.13</v>
      </c>
      <c r="AB804" s="1">
        <v>0.04</v>
      </c>
      <c r="AC804" s="1">
        <v>0.06</v>
      </c>
      <c r="AD804" s="1">
        <v>0.86</v>
      </c>
      <c r="AE804" s="1">
        <v>1.49</v>
      </c>
      <c r="AF804" s="1">
        <v>0.9</v>
      </c>
      <c r="AG804" s="1">
        <v>0.27</v>
      </c>
      <c r="AH804" s="3">
        <f t="shared" si="88"/>
        <v>391</v>
      </c>
      <c r="AI804" s="1">
        <v>2.84</v>
      </c>
      <c r="AJ804" s="1" t="s">
        <v>33</v>
      </c>
      <c r="AK804" s="1">
        <v>2021</v>
      </c>
      <c r="AL804" s="3">
        <f>$H$1*H804+$J$1*J804+$T$1*T804+$AH$1*AH804</f>
        <v>720.65</v>
      </c>
      <c r="AM804" s="12">
        <f t="shared" si="90"/>
        <v>802</v>
      </c>
    </row>
    <row r="805" spans="1:39" x14ac:dyDescent="0.35">
      <c r="A805" s="1" t="s">
        <v>1712</v>
      </c>
      <c r="B805" s="1" t="s">
        <v>360</v>
      </c>
      <c r="C805" s="1" t="s">
        <v>1189</v>
      </c>
      <c r="D805" s="1" t="s">
        <v>103</v>
      </c>
      <c r="E805" s="1">
        <v>25</v>
      </c>
      <c r="F805" s="1">
        <v>1995</v>
      </c>
      <c r="G805" s="1">
        <v>38.020000000000003</v>
      </c>
      <c r="H805" s="3">
        <f t="shared" si="84"/>
        <v>1</v>
      </c>
      <c r="I805" s="1">
        <v>31.17</v>
      </c>
      <c r="J805" s="3">
        <f t="shared" si="85"/>
        <v>736</v>
      </c>
      <c r="K805" s="1">
        <v>40.590000000000003</v>
      </c>
      <c r="L805" s="1">
        <v>76.92</v>
      </c>
      <c r="M805" s="9">
        <f t="shared" si="89"/>
        <v>734</v>
      </c>
      <c r="N805" s="1">
        <v>574.80999999999995</v>
      </c>
      <c r="O805" s="1">
        <v>145.81</v>
      </c>
      <c r="P805" s="1">
        <v>13.82</v>
      </c>
      <c r="Q805" s="1">
        <v>17.53</v>
      </c>
      <c r="R805" s="1">
        <v>78.69</v>
      </c>
      <c r="S805" s="1">
        <v>12.23</v>
      </c>
      <c r="T805" s="3">
        <f t="shared" si="86"/>
        <v>717</v>
      </c>
      <c r="U805" s="1">
        <v>15.61</v>
      </c>
      <c r="V805" s="1">
        <v>78.03</v>
      </c>
      <c r="W805" s="9">
        <f t="shared" si="87"/>
        <v>899</v>
      </c>
      <c r="X805" s="1">
        <v>4.2699999999999996</v>
      </c>
      <c r="Y805" s="1">
        <v>5.6</v>
      </c>
      <c r="Z805" s="1">
        <v>75.97</v>
      </c>
      <c r="AA805" s="1">
        <v>-0.03</v>
      </c>
      <c r="AB805" s="1">
        <v>-0.03</v>
      </c>
      <c r="AC805" s="1">
        <v>-0.02</v>
      </c>
      <c r="AD805" s="1">
        <v>0.33</v>
      </c>
      <c r="AE805" s="1">
        <v>2.66</v>
      </c>
      <c r="AF805" s="1">
        <v>0.25</v>
      </c>
      <c r="AG805" s="1">
        <v>0.01</v>
      </c>
      <c r="AH805" s="3">
        <f t="shared" si="88"/>
        <v>947</v>
      </c>
      <c r="AI805" s="1">
        <v>2.64</v>
      </c>
      <c r="AJ805" s="1" t="s">
        <v>46</v>
      </c>
      <c r="AK805" s="1">
        <v>2021</v>
      </c>
      <c r="AL805" s="3">
        <f>$H$1*H805+$J$1*J805+$T$1*T805+$AH$1*AH805</f>
        <v>721.05</v>
      </c>
      <c r="AM805" s="12">
        <f t="shared" si="90"/>
        <v>803</v>
      </c>
    </row>
    <row r="806" spans="1:39" x14ac:dyDescent="0.35">
      <c r="A806" s="1" t="s">
        <v>1713</v>
      </c>
      <c r="B806" s="1" t="s">
        <v>429</v>
      </c>
      <c r="C806" s="1" t="s">
        <v>1207</v>
      </c>
      <c r="D806" s="1" t="s">
        <v>259</v>
      </c>
      <c r="E806" s="1">
        <v>28</v>
      </c>
      <c r="F806" s="1">
        <v>1992</v>
      </c>
      <c r="G806" s="1">
        <v>1.19</v>
      </c>
      <c r="H806" s="3">
        <f t="shared" si="84"/>
        <v>1091</v>
      </c>
      <c r="I806" s="1">
        <v>34.56</v>
      </c>
      <c r="J806" s="3">
        <f t="shared" si="85"/>
        <v>657</v>
      </c>
      <c r="K806" s="1">
        <v>45.43</v>
      </c>
      <c r="L806" s="1">
        <v>76.08</v>
      </c>
      <c r="M806" s="9">
        <f t="shared" si="89"/>
        <v>779</v>
      </c>
      <c r="N806" s="1">
        <v>814.47</v>
      </c>
      <c r="O806" s="1">
        <v>389.14</v>
      </c>
      <c r="P806" s="1">
        <v>3.67</v>
      </c>
      <c r="Q806" s="1">
        <v>6.37</v>
      </c>
      <c r="R806" s="1">
        <v>57.06</v>
      </c>
      <c r="S806" s="1">
        <v>23.52</v>
      </c>
      <c r="T806" s="3">
        <f t="shared" si="86"/>
        <v>311</v>
      </c>
      <c r="U806" s="1">
        <v>25.5</v>
      </c>
      <c r="V806" s="1">
        <v>92.88</v>
      </c>
      <c r="W806" s="9">
        <f t="shared" si="87"/>
        <v>135</v>
      </c>
      <c r="X806" s="1">
        <v>6.4</v>
      </c>
      <c r="Y806" s="1">
        <v>11.78</v>
      </c>
      <c r="Z806" s="1">
        <v>53.86</v>
      </c>
      <c r="AA806" s="1">
        <v>-0.02</v>
      </c>
      <c r="AB806" s="1">
        <v>0.11</v>
      </c>
      <c r="AC806" s="1">
        <v>-0.08</v>
      </c>
      <c r="AD806" s="1">
        <v>0.89</v>
      </c>
      <c r="AE806" s="1">
        <v>4.45</v>
      </c>
      <c r="AF806" s="1">
        <v>0.97</v>
      </c>
      <c r="AG806" s="1">
        <v>-0.01</v>
      </c>
      <c r="AH806" s="3">
        <f t="shared" si="88"/>
        <v>1015</v>
      </c>
      <c r="AI806" s="1">
        <v>3.55</v>
      </c>
      <c r="AJ806" s="1" t="s">
        <v>50</v>
      </c>
      <c r="AK806" s="1">
        <v>2021</v>
      </c>
      <c r="AL806" s="3">
        <f>$H$1*H806+$J$1*J806+$T$1*T806+$AH$1*AH806</f>
        <v>721.3</v>
      </c>
      <c r="AM806" s="12">
        <f t="shared" si="90"/>
        <v>804</v>
      </c>
    </row>
    <row r="807" spans="1:39" x14ac:dyDescent="0.35">
      <c r="A807" s="1" t="s">
        <v>537</v>
      </c>
      <c r="B807" s="1" t="s">
        <v>35</v>
      </c>
      <c r="C807" s="1" t="s">
        <v>26</v>
      </c>
      <c r="D807" s="1" t="s">
        <v>289</v>
      </c>
      <c r="E807" s="1">
        <v>26</v>
      </c>
      <c r="F807" s="1">
        <v>1993</v>
      </c>
      <c r="G807" s="1">
        <v>27.46</v>
      </c>
      <c r="H807" s="3">
        <f t="shared" si="84"/>
        <v>156</v>
      </c>
      <c r="I807" s="1">
        <v>21.8</v>
      </c>
      <c r="J807" s="3">
        <f t="shared" si="85"/>
        <v>1002</v>
      </c>
      <c r="K807" s="1">
        <v>30.26</v>
      </c>
      <c r="L807" s="1">
        <v>71.900000000000006</v>
      </c>
      <c r="M807" s="9">
        <f t="shared" si="89"/>
        <v>998</v>
      </c>
      <c r="N807" s="1">
        <v>364.44</v>
      </c>
      <c r="O807" s="1">
        <v>88.33</v>
      </c>
      <c r="P807" s="1">
        <v>11.18</v>
      </c>
      <c r="Q807" s="1">
        <v>13.6</v>
      </c>
      <c r="R807" s="1">
        <v>81.180000000000007</v>
      </c>
      <c r="S807" s="1">
        <v>7.65</v>
      </c>
      <c r="T807" s="3">
        <f t="shared" si="86"/>
        <v>1006</v>
      </c>
      <c r="U807" s="1">
        <v>9.6300000000000008</v>
      </c>
      <c r="V807" s="1">
        <v>80.66</v>
      </c>
      <c r="W807" s="9">
        <f t="shared" si="87"/>
        <v>775</v>
      </c>
      <c r="X807" s="1">
        <v>2.27</v>
      </c>
      <c r="Y807" s="1">
        <v>4.7699999999999996</v>
      </c>
      <c r="Z807" s="1">
        <v>45.81</v>
      </c>
      <c r="AA807" s="1">
        <v>0</v>
      </c>
      <c r="AB807" s="1">
        <v>0.13</v>
      </c>
      <c r="AC807" s="1">
        <v>-0.2</v>
      </c>
      <c r="AD807" s="1">
        <v>1.68</v>
      </c>
      <c r="AE807" s="1">
        <v>0.73</v>
      </c>
      <c r="AF807" s="1">
        <v>1.17</v>
      </c>
      <c r="AG807" s="1">
        <v>0.31</v>
      </c>
      <c r="AH807" s="3">
        <f t="shared" si="88"/>
        <v>352</v>
      </c>
      <c r="AI807" s="1">
        <v>1.91</v>
      </c>
      <c r="AJ807" s="1" t="s">
        <v>46</v>
      </c>
      <c r="AK807" s="1">
        <v>2021</v>
      </c>
      <c r="AL807" s="3">
        <f>$H$1*H807+$J$1*J807+$T$1*T807+$AH$1*AH807</f>
        <v>723.4</v>
      </c>
      <c r="AM807" s="12">
        <f t="shared" si="90"/>
        <v>805</v>
      </c>
    </row>
    <row r="808" spans="1:39" x14ac:dyDescent="0.35">
      <c r="A808" s="1" t="s">
        <v>1037</v>
      </c>
      <c r="B808" s="1" t="s">
        <v>298</v>
      </c>
      <c r="C808" s="1" t="s">
        <v>82</v>
      </c>
      <c r="D808" s="1" t="s">
        <v>172</v>
      </c>
      <c r="E808" s="1">
        <v>18</v>
      </c>
      <c r="F808" s="1">
        <v>2002</v>
      </c>
      <c r="G808" s="1">
        <v>1.24</v>
      </c>
      <c r="H808" s="3">
        <f t="shared" si="84"/>
        <v>1087</v>
      </c>
      <c r="I808" s="1">
        <v>39.020000000000003</v>
      </c>
      <c r="J808" s="3">
        <f t="shared" si="85"/>
        <v>554</v>
      </c>
      <c r="K808" s="1">
        <v>50</v>
      </c>
      <c r="L808" s="1">
        <v>77.959999999999994</v>
      </c>
      <c r="M808" s="9">
        <f t="shared" si="89"/>
        <v>676</v>
      </c>
      <c r="N808" s="1">
        <v>645</v>
      </c>
      <c r="O808" s="1">
        <v>86.96</v>
      </c>
      <c r="P808" s="1">
        <v>17.91</v>
      </c>
      <c r="Q808" s="1">
        <v>20.95</v>
      </c>
      <c r="R808" s="1">
        <v>85.75</v>
      </c>
      <c r="S808" s="1">
        <v>15.93</v>
      </c>
      <c r="T808" s="3">
        <f t="shared" si="86"/>
        <v>548</v>
      </c>
      <c r="U808" s="1">
        <v>18.96</v>
      </c>
      <c r="V808" s="1">
        <v>84.2</v>
      </c>
      <c r="W808" s="9">
        <f t="shared" si="87"/>
        <v>605</v>
      </c>
      <c r="X808" s="1">
        <v>2.93</v>
      </c>
      <c r="Y808" s="1">
        <v>7.06</v>
      </c>
      <c r="Z808" s="1">
        <v>42.95</v>
      </c>
      <c r="AA808" s="1">
        <v>-7.0000000000000007E-2</v>
      </c>
      <c r="AB808" s="1">
        <v>-0.02</v>
      </c>
      <c r="AC808" s="1">
        <v>0.08</v>
      </c>
      <c r="AD808" s="1">
        <v>0.04</v>
      </c>
      <c r="AE808" s="1">
        <v>2.02</v>
      </c>
      <c r="AF808" s="1">
        <v>-0.04</v>
      </c>
      <c r="AG808" s="1">
        <v>0.01</v>
      </c>
      <c r="AH808" s="3">
        <f t="shared" si="88"/>
        <v>947</v>
      </c>
      <c r="AI808" s="1">
        <v>1.02</v>
      </c>
      <c r="AJ808" s="1" t="s">
        <v>37</v>
      </c>
      <c r="AK808" s="1">
        <v>2021</v>
      </c>
      <c r="AL808" s="3">
        <f>$H$1*H808+$J$1*J808+$T$1*T808+$AH$1*AH808</f>
        <v>723.69999999999993</v>
      </c>
      <c r="AM808" s="12">
        <f t="shared" si="90"/>
        <v>806</v>
      </c>
    </row>
    <row r="809" spans="1:39" x14ac:dyDescent="0.35">
      <c r="A809" s="1" t="s">
        <v>625</v>
      </c>
      <c r="B809" s="1" t="s">
        <v>137</v>
      </c>
      <c r="C809" s="1" t="s">
        <v>26</v>
      </c>
      <c r="D809" s="1" t="s">
        <v>96</v>
      </c>
      <c r="E809" s="1">
        <v>25</v>
      </c>
      <c r="F809" s="1">
        <v>1995</v>
      </c>
      <c r="G809" s="1">
        <v>6.63</v>
      </c>
      <c r="H809" s="3">
        <f t="shared" si="84"/>
        <v>819</v>
      </c>
      <c r="I809" s="1">
        <v>27.03</v>
      </c>
      <c r="J809" s="3">
        <f t="shared" si="85"/>
        <v>852</v>
      </c>
      <c r="K809" s="1">
        <v>38.08</v>
      </c>
      <c r="L809" s="1">
        <v>71.06</v>
      </c>
      <c r="M809" s="9">
        <f t="shared" si="89"/>
        <v>1023</v>
      </c>
      <c r="N809" s="1">
        <v>461.74</v>
      </c>
      <c r="O809" s="1">
        <v>195.58</v>
      </c>
      <c r="P809" s="1">
        <v>12.93</v>
      </c>
      <c r="Q809" s="1">
        <v>15.92</v>
      </c>
      <c r="R809" s="1">
        <v>81.2</v>
      </c>
      <c r="S809" s="1">
        <v>10.47</v>
      </c>
      <c r="T809" s="3">
        <f t="shared" si="86"/>
        <v>810</v>
      </c>
      <c r="U809" s="1">
        <v>13.97</v>
      </c>
      <c r="V809" s="1">
        <v>74.59</v>
      </c>
      <c r="W809" s="9">
        <f t="shared" si="87"/>
        <v>1018</v>
      </c>
      <c r="X809" s="1">
        <v>2.94</v>
      </c>
      <c r="Y809" s="1">
        <v>5.92</v>
      </c>
      <c r="Z809" s="1">
        <v>48.68</v>
      </c>
      <c r="AA809" s="1">
        <v>0.21</v>
      </c>
      <c r="AB809" s="1">
        <v>0.09</v>
      </c>
      <c r="AC809" s="1">
        <v>0.11</v>
      </c>
      <c r="AD809" s="1">
        <v>0.5</v>
      </c>
      <c r="AE809" s="1">
        <v>2.5</v>
      </c>
      <c r="AF809" s="1">
        <v>0.67</v>
      </c>
      <c r="AG809" s="1">
        <v>0.2</v>
      </c>
      <c r="AH809" s="3">
        <f t="shared" si="88"/>
        <v>471</v>
      </c>
      <c r="AI809" s="1">
        <v>3.54</v>
      </c>
      <c r="AJ809" s="1" t="s">
        <v>33</v>
      </c>
      <c r="AK809" s="1">
        <v>2021</v>
      </c>
      <c r="AL809" s="3">
        <f>$H$1*H809+$J$1*J809+$T$1*T809+$AH$1*AH809</f>
        <v>723.9</v>
      </c>
      <c r="AM809" s="12">
        <f t="shared" si="90"/>
        <v>807</v>
      </c>
    </row>
    <row r="810" spans="1:39" x14ac:dyDescent="0.35">
      <c r="A810" s="1" t="s">
        <v>1714</v>
      </c>
      <c r="B810" s="1" t="s">
        <v>68</v>
      </c>
      <c r="C810" s="1" t="s">
        <v>1189</v>
      </c>
      <c r="D810" s="1" t="s">
        <v>506</v>
      </c>
      <c r="E810" s="1">
        <v>29</v>
      </c>
      <c r="F810" s="1">
        <v>1991</v>
      </c>
      <c r="G810" s="1">
        <v>24.02</v>
      </c>
      <c r="H810" s="3">
        <f t="shared" si="84"/>
        <v>255</v>
      </c>
      <c r="I810" s="1">
        <v>39.92</v>
      </c>
      <c r="J810" s="3">
        <f t="shared" si="85"/>
        <v>536</v>
      </c>
      <c r="K810" s="1">
        <v>47.99</v>
      </c>
      <c r="L810" s="1">
        <v>83.13</v>
      </c>
      <c r="M810" s="9">
        <f t="shared" si="89"/>
        <v>408</v>
      </c>
      <c r="N810" s="1">
        <v>850.84</v>
      </c>
      <c r="O810" s="1">
        <v>209.93</v>
      </c>
      <c r="P810" s="1">
        <v>14.43</v>
      </c>
      <c r="Q810" s="1">
        <v>16.22</v>
      </c>
      <c r="R810" s="1">
        <v>89.23</v>
      </c>
      <c r="S810" s="1">
        <v>16.57</v>
      </c>
      <c r="T810" s="3">
        <f t="shared" si="86"/>
        <v>519</v>
      </c>
      <c r="U810" s="1">
        <v>18.309999999999999</v>
      </c>
      <c r="V810" s="1">
        <v>89.8</v>
      </c>
      <c r="W810" s="9">
        <f t="shared" si="87"/>
        <v>302</v>
      </c>
      <c r="X810" s="1">
        <v>8.26</v>
      </c>
      <c r="Y810" s="1">
        <v>11.96</v>
      </c>
      <c r="Z810" s="1">
        <v>69.62</v>
      </c>
      <c r="AA810" s="1">
        <v>0</v>
      </c>
      <c r="AB810" s="1">
        <v>0.04</v>
      </c>
      <c r="AC810" s="1">
        <v>0.01</v>
      </c>
      <c r="AD810" s="1">
        <v>0.27</v>
      </c>
      <c r="AE810" s="1">
        <v>3.99</v>
      </c>
      <c r="AF810" s="1">
        <v>0.54</v>
      </c>
      <c r="AG810" s="1">
        <v>-0.1</v>
      </c>
      <c r="AH810" s="3">
        <f t="shared" si="88"/>
        <v>1274</v>
      </c>
      <c r="AI810" s="1">
        <v>2.87</v>
      </c>
      <c r="AJ810" s="1" t="s">
        <v>28</v>
      </c>
      <c r="AK810" s="1">
        <v>2021</v>
      </c>
      <c r="AL810" s="3">
        <f>$H$1*H810+$J$1*J810+$T$1*T810+$AH$1*AH810</f>
        <v>725.05</v>
      </c>
      <c r="AM810" s="12">
        <f t="shared" si="90"/>
        <v>808</v>
      </c>
    </row>
    <row r="811" spans="1:39" x14ac:dyDescent="0.35">
      <c r="A811" s="1" t="s">
        <v>744</v>
      </c>
      <c r="B811" s="1" t="s">
        <v>183</v>
      </c>
      <c r="C811" s="1" t="s">
        <v>26</v>
      </c>
      <c r="D811" s="1" t="s">
        <v>259</v>
      </c>
      <c r="E811" s="1">
        <v>27</v>
      </c>
      <c r="F811" s="1">
        <v>1992</v>
      </c>
      <c r="G811" s="1">
        <v>5.0199999999999996</v>
      </c>
      <c r="H811" s="3">
        <f t="shared" si="84"/>
        <v>894</v>
      </c>
      <c r="I811" s="1">
        <v>25.28</v>
      </c>
      <c r="J811" s="3">
        <f t="shared" si="85"/>
        <v>907</v>
      </c>
      <c r="K811" s="1">
        <v>36.590000000000003</v>
      </c>
      <c r="L811" s="1">
        <v>68.95</v>
      </c>
      <c r="M811" s="9">
        <f t="shared" si="89"/>
        <v>1083</v>
      </c>
      <c r="N811" s="1">
        <v>450.28</v>
      </c>
      <c r="O811" s="1">
        <v>179.8</v>
      </c>
      <c r="P811" s="1">
        <v>12.15</v>
      </c>
      <c r="Q811" s="1">
        <v>13.65</v>
      </c>
      <c r="R811" s="1">
        <v>89.65</v>
      </c>
      <c r="S811" s="1">
        <v>8.2899999999999991</v>
      </c>
      <c r="T811" s="3">
        <f t="shared" si="86"/>
        <v>954</v>
      </c>
      <c r="U811" s="1">
        <v>12.97</v>
      </c>
      <c r="V811" s="1">
        <v>63.03</v>
      </c>
      <c r="W811" s="9">
        <f t="shared" si="87"/>
        <v>1196</v>
      </c>
      <c r="X811" s="1">
        <v>3.82</v>
      </c>
      <c r="Y811" s="1">
        <v>8.2100000000000009</v>
      </c>
      <c r="Z811" s="1">
        <v>46.22</v>
      </c>
      <c r="AA811" s="1">
        <v>0.09</v>
      </c>
      <c r="AB811" s="1">
        <v>0.17</v>
      </c>
      <c r="AC811" s="1">
        <v>-0.21</v>
      </c>
      <c r="AD811" s="1">
        <v>2.1</v>
      </c>
      <c r="AE811" s="1">
        <v>3.06</v>
      </c>
      <c r="AF811" s="1">
        <v>1.59</v>
      </c>
      <c r="AG811" s="1">
        <v>0.44</v>
      </c>
      <c r="AH811" s="3">
        <f t="shared" si="88"/>
        <v>269</v>
      </c>
      <c r="AI811" s="1">
        <v>4.1399999999999997</v>
      </c>
      <c r="AJ811" s="1" t="s">
        <v>50</v>
      </c>
      <c r="AK811" s="1">
        <v>2021</v>
      </c>
      <c r="AL811" s="3">
        <f>$H$1*H811+$J$1*J811+$T$1*T811+$AH$1*AH811</f>
        <v>726.05000000000007</v>
      </c>
      <c r="AM811" s="12">
        <f t="shared" si="90"/>
        <v>809</v>
      </c>
    </row>
    <row r="812" spans="1:39" x14ac:dyDescent="0.35">
      <c r="A812" s="1" t="s">
        <v>516</v>
      </c>
      <c r="B812" s="1" t="s">
        <v>68</v>
      </c>
      <c r="C812" s="1" t="s">
        <v>82</v>
      </c>
      <c r="D812" s="1" t="s">
        <v>176</v>
      </c>
      <c r="E812" s="1">
        <v>23</v>
      </c>
      <c r="F812" s="1">
        <v>1997</v>
      </c>
      <c r="G812" s="1">
        <v>24.31</v>
      </c>
      <c r="H812" s="3">
        <f t="shared" si="84"/>
        <v>244</v>
      </c>
      <c r="I812" s="1">
        <v>20.11</v>
      </c>
      <c r="J812" s="3">
        <f t="shared" si="85"/>
        <v>1043</v>
      </c>
      <c r="K812" s="1">
        <v>29.62</v>
      </c>
      <c r="L812" s="1">
        <v>67.819999999999993</v>
      </c>
      <c r="M812" s="9">
        <f t="shared" si="89"/>
        <v>1120</v>
      </c>
      <c r="N812" s="1">
        <v>349.08</v>
      </c>
      <c r="O812" s="1">
        <v>114.97</v>
      </c>
      <c r="P812" s="1">
        <v>9.27</v>
      </c>
      <c r="Q812" s="1">
        <v>12.15</v>
      </c>
      <c r="R812" s="1">
        <v>77.17</v>
      </c>
      <c r="S812" s="1">
        <v>7.85</v>
      </c>
      <c r="T812" s="3">
        <f t="shared" si="86"/>
        <v>989</v>
      </c>
      <c r="U812" s="1">
        <v>10.41</v>
      </c>
      <c r="V812" s="1">
        <v>74.75</v>
      </c>
      <c r="W812" s="9">
        <f t="shared" si="87"/>
        <v>1015</v>
      </c>
      <c r="X812" s="1">
        <v>2.34</v>
      </c>
      <c r="Y812" s="1">
        <v>4.88</v>
      </c>
      <c r="Z812" s="1">
        <v>45.86</v>
      </c>
      <c r="AA812" s="1">
        <v>0.28000000000000003</v>
      </c>
      <c r="AB812" s="1">
        <v>0.26</v>
      </c>
      <c r="AC812" s="1">
        <v>0.06</v>
      </c>
      <c r="AD812" s="1">
        <v>1.57</v>
      </c>
      <c r="AE812" s="1">
        <v>1.42</v>
      </c>
      <c r="AF812" s="1">
        <v>1.1200000000000001</v>
      </c>
      <c r="AG812" s="1">
        <v>0.39</v>
      </c>
      <c r="AH812" s="3">
        <f t="shared" si="88"/>
        <v>300</v>
      </c>
      <c r="AI812" s="1">
        <v>2.52</v>
      </c>
      <c r="AJ812" s="1" t="s">
        <v>28</v>
      </c>
      <c r="AK812" s="1">
        <v>2021</v>
      </c>
      <c r="AL812" s="3">
        <f>$H$1*H812+$J$1*J812+$T$1*T812+$AH$1*AH812</f>
        <v>726.69999999999993</v>
      </c>
      <c r="AM812" s="12">
        <f t="shared" si="90"/>
        <v>810</v>
      </c>
    </row>
    <row r="813" spans="1:39" x14ac:dyDescent="0.35">
      <c r="A813" s="1" t="s">
        <v>492</v>
      </c>
      <c r="B813" s="1" t="s">
        <v>77</v>
      </c>
      <c r="C813" s="1" t="s">
        <v>82</v>
      </c>
      <c r="D813" s="1" t="s">
        <v>351</v>
      </c>
      <c r="E813" s="1">
        <v>20</v>
      </c>
      <c r="F813" s="1">
        <v>2000</v>
      </c>
      <c r="G813" s="1">
        <v>4.51</v>
      </c>
      <c r="H813" s="3">
        <f t="shared" si="84"/>
        <v>918</v>
      </c>
      <c r="I813" s="1">
        <v>41.27</v>
      </c>
      <c r="J813" s="3">
        <f t="shared" si="85"/>
        <v>506</v>
      </c>
      <c r="K813" s="1">
        <v>51.16</v>
      </c>
      <c r="L813" s="1">
        <v>80.819999999999993</v>
      </c>
      <c r="M813" s="9">
        <f t="shared" si="89"/>
        <v>520</v>
      </c>
      <c r="N813" s="1">
        <v>699.88</v>
      </c>
      <c r="O813" s="1">
        <v>153.01</v>
      </c>
      <c r="P813" s="1">
        <v>20.63</v>
      </c>
      <c r="Q813" s="1">
        <v>24.25</v>
      </c>
      <c r="R813" s="1">
        <v>84.74</v>
      </c>
      <c r="S813" s="1">
        <v>15.02</v>
      </c>
      <c r="T813" s="3">
        <f t="shared" si="86"/>
        <v>581</v>
      </c>
      <c r="U813" s="1">
        <v>17.2</v>
      </c>
      <c r="V813" s="1">
        <v>87.35</v>
      </c>
      <c r="W813" s="9">
        <f t="shared" si="87"/>
        <v>444</v>
      </c>
      <c r="X813" s="1">
        <v>4.8600000000000003</v>
      </c>
      <c r="Y813" s="1">
        <v>7.53</v>
      </c>
      <c r="Z813" s="1">
        <v>62.81</v>
      </c>
      <c r="AA813" s="1">
        <v>-0.04</v>
      </c>
      <c r="AB813" s="1">
        <v>0.06</v>
      </c>
      <c r="AC813" s="1">
        <v>-0.09</v>
      </c>
      <c r="AD813" s="1">
        <v>1.86</v>
      </c>
      <c r="AE813" s="1">
        <v>3.49</v>
      </c>
      <c r="AF813" s="1">
        <v>0.6</v>
      </c>
      <c r="AG813" s="1">
        <v>-0.02</v>
      </c>
      <c r="AH813" s="3">
        <f t="shared" si="88"/>
        <v>1047</v>
      </c>
      <c r="AI813" s="1">
        <v>4.7</v>
      </c>
      <c r="AJ813" s="1" t="s">
        <v>79</v>
      </c>
      <c r="AK813" s="1">
        <v>2021</v>
      </c>
      <c r="AL813" s="3">
        <f>$H$1*H813+$J$1*J813+$T$1*T813+$AH$1*AH813</f>
        <v>728.25</v>
      </c>
      <c r="AM813" s="12">
        <f t="shared" si="90"/>
        <v>811</v>
      </c>
    </row>
    <row r="814" spans="1:39" x14ac:dyDescent="0.35">
      <c r="A814" s="1" t="s">
        <v>1715</v>
      </c>
      <c r="B814" s="1" t="s">
        <v>68</v>
      </c>
      <c r="C814" s="1" t="s">
        <v>1189</v>
      </c>
      <c r="D814" s="1" t="s">
        <v>506</v>
      </c>
      <c r="E814" s="1">
        <v>23</v>
      </c>
      <c r="F814" s="1">
        <v>1997</v>
      </c>
      <c r="G814" s="1">
        <v>12.92</v>
      </c>
      <c r="H814" s="3">
        <f t="shared" si="84"/>
        <v>613</v>
      </c>
      <c r="I814" s="1">
        <v>33.479999999999997</v>
      </c>
      <c r="J814" s="3">
        <f t="shared" si="85"/>
        <v>685</v>
      </c>
      <c r="K814" s="1">
        <v>41.52</v>
      </c>
      <c r="L814" s="1">
        <v>80.7</v>
      </c>
      <c r="M814" s="9">
        <f t="shared" si="89"/>
        <v>527</v>
      </c>
      <c r="N814" s="1">
        <v>597.49</v>
      </c>
      <c r="O814" s="1">
        <v>141.44999999999999</v>
      </c>
      <c r="P814" s="1">
        <v>16.850000000000001</v>
      </c>
      <c r="Q814" s="1">
        <v>19.489999999999998</v>
      </c>
      <c r="R814" s="1">
        <v>86.49</v>
      </c>
      <c r="S814" s="1">
        <v>11.27</v>
      </c>
      <c r="T814" s="3">
        <f t="shared" si="86"/>
        <v>768</v>
      </c>
      <c r="U814" s="1">
        <v>13.3</v>
      </c>
      <c r="V814" s="1">
        <v>85.31</v>
      </c>
      <c r="W814" s="9">
        <f t="shared" si="87"/>
        <v>550</v>
      </c>
      <c r="X814" s="1">
        <v>4.4400000000000004</v>
      </c>
      <c r="Y814" s="1">
        <v>6.32</v>
      </c>
      <c r="Z814" s="1">
        <v>68.38</v>
      </c>
      <c r="AA814" s="1">
        <v>-0.06</v>
      </c>
      <c r="AB814" s="1">
        <v>0.09</v>
      </c>
      <c r="AC814" s="1">
        <v>-7.0000000000000007E-2</v>
      </c>
      <c r="AD814" s="1">
        <v>1.1399999999999999</v>
      </c>
      <c r="AE814" s="1">
        <v>3.16</v>
      </c>
      <c r="AF814" s="1">
        <v>0.92</v>
      </c>
      <c r="AG814" s="1">
        <v>0.05</v>
      </c>
      <c r="AH814" s="3">
        <f t="shared" si="88"/>
        <v>788</v>
      </c>
      <c r="AI814" s="1">
        <v>3.25</v>
      </c>
      <c r="AJ814" s="1" t="s">
        <v>28</v>
      </c>
      <c r="AK814" s="1">
        <v>2021</v>
      </c>
      <c r="AL814" s="3">
        <f>$H$1*H814+$J$1*J814+$T$1*T814+$AH$1*AH814</f>
        <v>729.44999999999993</v>
      </c>
      <c r="AM814" s="12">
        <f t="shared" si="90"/>
        <v>812</v>
      </c>
    </row>
    <row r="815" spans="1:39" x14ac:dyDescent="0.35">
      <c r="A815" s="1" t="s">
        <v>1716</v>
      </c>
      <c r="B815" s="1" t="s">
        <v>77</v>
      </c>
      <c r="C815" s="1" t="s">
        <v>1189</v>
      </c>
      <c r="D815" s="1" t="s">
        <v>244</v>
      </c>
      <c r="E815" s="1">
        <v>26</v>
      </c>
      <c r="F815" s="1">
        <v>1994</v>
      </c>
      <c r="G815" s="1">
        <v>17.27</v>
      </c>
      <c r="H815" s="3">
        <f t="shared" si="84"/>
        <v>458</v>
      </c>
      <c r="I815" s="1">
        <v>30.83</v>
      </c>
      <c r="J815" s="3">
        <f t="shared" si="85"/>
        <v>745</v>
      </c>
      <c r="K815" s="1">
        <v>39.270000000000003</v>
      </c>
      <c r="L815" s="1">
        <v>78.5</v>
      </c>
      <c r="M815" s="9">
        <f t="shared" si="89"/>
        <v>649</v>
      </c>
      <c r="N815" s="1">
        <v>547.74</v>
      </c>
      <c r="O815" s="1">
        <v>151.1</v>
      </c>
      <c r="P815" s="1">
        <v>14.12</v>
      </c>
      <c r="Q815" s="1">
        <v>17.239999999999998</v>
      </c>
      <c r="R815" s="1">
        <v>82.08</v>
      </c>
      <c r="S815" s="1">
        <v>11.69</v>
      </c>
      <c r="T815" s="3">
        <f t="shared" si="86"/>
        <v>746</v>
      </c>
      <c r="U815" s="1">
        <v>14.44</v>
      </c>
      <c r="V815" s="1">
        <v>79.959999999999994</v>
      </c>
      <c r="W815" s="9">
        <f t="shared" si="87"/>
        <v>817</v>
      </c>
      <c r="X815" s="1">
        <v>4.16</v>
      </c>
      <c r="Y815" s="1">
        <v>5.93</v>
      </c>
      <c r="Z815" s="1">
        <v>68.569999999999993</v>
      </c>
      <c r="AA815" s="1">
        <v>0.1</v>
      </c>
      <c r="AB815" s="1">
        <v>-0.01</v>
      </c>
      <c r="AC815" s="1">
        <v>0.03</v>
      </c>
      <c r="AD815" s="1">
        <v>0.35</v>
      </c>
      <c r="AE815" s="1">
        <v>3.1</v>
      </c>
      <c r="AF815" s="1">
        <v>0.25</v>
      </c>
      <c r="AG815" s="1">
        <v>0.05</v>
      </c>
      <c r="AH815" s="3">
        <f t="shared" si="88"/>
        <v>788</v>
      </c>
      <c r="AI815" s="1">
        <v>2.21</v>
      </c>
      <c r="AJ815" s="1" t="s">
        <v>28</v>
      </c>
      <c r="AK815" s="1">
        <v>2021</v>
      </c>
      <c r="AL815" s="3">
        <f>$H$1*H815+$J$1*J815+$T$1*T815+$AH$1*AH815</f>
        <v>729.45</v>
      </c>
      <c r="AM815" s="12">
        <f t="shared" si="90"/>
        <v>813</v>
      </c>
    </row>
    <row r="816" spans="1:39" x14ac:dyDescent="0.35">
      <c r="A816" s="1" t="s">
        <v>1717</v>
      </c>
      <c r="B816" s="1" t="s">
        <v>68</v>
      </c>
      <c r="C816" s="1" t="s">
        <v>1189</v>
      </c>
      <c r="D816" s="1" t="s">
        <v>88</v>
      </c>
      <c r="E816" s="1">
        <v>19</v>
      </c>
      <c r="F816" s="1">
        <v>2000</v>
      </c>
      <c r="G816" s="1">
        <v>18.91</v>
      </c>
      <c r="H816" s="3">
        <f t="shared" si="84"/>
        <v>406</v>
      </c>
      <c r="I816" s="1">
        <v>38.39</v>
      </c>
      <c r="J816" s="3">
        <f t="shared" si="85"/>
        <v>570</v>
      </c>
      <c r="K816" s="1">
        <v>48.15</v>
      </c>
      <c r="L816" s="1">
        <v>79.760000000000005</v>
      </c>
      <c r="M816" s="9">
        <f t="shared" si="89"/>
        <v>580</v>
      </c>
      <c r="N816" s="1">
        <v>872.1</v>
      </c>
      <c r="O816" s="1">
        <v>232.39</v>
      </c>
      <c r="P816" s="1">
        <v>11.03</v>
      </c>
      <c r="Q816" s="1">
        <v>12.97</v>
      </c>
      <c r="R816" s="1">
        <v>85.15</v>
      </c>
      <c r="S816" s="1">
        <v>19.27</v>
      </c>
      <c r="T816" s="3">
        <f t="shared" si="86"/>
        <v>429</v>
      </c>
      <c r="U816" s="1">
        <v>22.05</v>
      </c>
      <c r="V816" s="1">
        <v>86.62</v>
      </c>
      <c r="W816" s="9">
        <f t="shared" si="87"/>
        <v>481</v>
      </c>
      <c r="X816" s="1">
        <v>8.15</v>
      </c>
      <c r="Y816" s="1">
        <v>12.15</v>
      </c>
      <c r="Z816" s="1">
        <v>67.510000000000005</v>
      </c>
      <c r="AA816" s="1">
        <v>0.08</v>
      </c>
      <c r="AB816" s="1">
        <v>7.0000000000000007E-2</v>
      </c>
      <c r="AC816" s="1">
        <v>-0.1</v>
      </c>
      <c r="AD816" s="1">
        <v>0.27</v>
      </c>
      <c r="AE816" s="1">
        <v>5.46</v>
      </c>
      <c r="AF816" s="1">
        <v>0.45</v>
      </c>
      <c r="AG816" s="1">
        <v>-0.1</v>
      </c>
      <c r="AH816" s="3">
        <f t="shared" si="88"/>
        <v>1274</v>
      </c>
      <c r="AI816" s="1">
        <v>5.15</v>
      </c>
      <c r="AJ816" s="1" t="s">
        <v>28</v>
      </c>
      <c r="AK816" s="1">
        <v>2021</v>
      </c>
      <c r="AL816" s="3">
        <f>$H$1*H816+$J$1*J816+$T$1*T816+$AH$1*AH816</f>
        <v>729.55</v>
      </c>
      <c r="AM816" s="12">
        <f t="shared" si="90"/>
        <v>814</v>
      </c>
    </row>
    <row r="817" spans="1:39" x14ac:dyDescent="0.35">
      <c r="A817" s="1" t="s">
        <v>1000</v>
      </c>
      <c r="B817" s="1" t="s">
        <v>57</v>
      </c>
      <c r="C817" s="1" t="s">
        <v>82</v>
      </c>
      <c r="D817" s="1" t="s">
        <v>133</v>
      </c>
      <c r="E817" s="1">
        <v>19</v>
      </c>
      <c r="F817" s="1">
        <v>2001</v>
      </c>
      <c r="G817" s="1">
        <v>0.24</v>
      </c>
      <c r="H817" s="3">
        <f t="shared" si="84"/>
        <v>1217</v>
      </c>
      <c r="I817" s="1">
        <v>39.909999999999997</v>
      </c>
      <c r="J817" s="3">
        <f t="shared" si="85"/>
        <v>537</v>
      </c>
      <c r="K817" s="1">
        <v>44.91</v>
      </c>
      <c r="L817" s="1">
        <v>88.94</v>
      </c>
      <c r="M817" s="9">
        <f t="shared" si="89"/>
        <v>113</v>
      </c>
      <c r="N817" s="1">
        <v>694.95</v>
      </c>
      <c r="O817" s="1">
        <v>119.94</v>
      </c>
      <c r="P817" s="1">
        <v>24.94</v>
      </c>
      <c r="Q817" s="1">
        <v>24.98</v>
      </c>
      <c r="R817" s="1">
        <v>99.93</v>
      </c>
      <c r="S817" s="1">
        <v>14.99</v>
      </c>
      <c r="T817" s="3">
        <f t="shared" si="86"/>
        <v>583</v>
      </c>
      <c r="U817" s="1">
        <v>15</v>
      </c>
      <c r="V817" s="1">
        <v>99.91</v>
      </c>
      <c r="W817" s="9">
        <f t="shared" si="87"/>
        <v>48</v>
      </c>
      <c r="X817" s="1">
        <v>-0.05</v>
      </c>
      <c r="Y817" s="1">
        <v>-0.06</v>
      </c>
      <c r="AA817" s="1">
        <v>0.02</v>
      </c>
      <c r="AB817" s="1">
        <v>-0.06</v>
      </c>
      <c r="AC817" s="1">
        <v>0.01</v>
      </c>
      <c r="AD817" s="1">
        <v>-0.08</v>
      </c>
      <c r="AE817" s="1">
        <v>5.04</v>
      </c>
      <c r="AF817" s="1">
        <v>-0.01</v>
      </c>
      <c r="AG817" s="1">
        <v>0.02</v>
      </c>
      <c r="AH817" s="3">
        <f t="shared" si="88"/>
        <v>916</v>
      </c>
      <c r="AI817" s="1">
        <v>4.97</v>
      </c>
      <c r="AJ817" s="1" t="s">
        <v>33</v>
      </c>
      <c r="AK817" s="1">
        <v>2021</v>
      </c>
      <c r="AL817" s="3">
        <f>$H$1*H817+$J$1*J817+$T$1*T817+$AH$1*AH817</f>
        <v>730.2</v>
      </c>
      <c r="AM817" s="12">
        <f t="shared" si="90"/>
        <v>815</v>
      </c>
    </row>
    <row r="818" spans="1:39" x14ac:dyDescent="0.35">
      <c r="A818" s="1" t="s">
        <v>1718</v>
      </c>
      <c r="B818" s="1" t="s">
        <v>77</v>
      </c>
      <c r="C818" s="1" t="s">
        <v>1189</v>
      </c>
      <c r="D818" s="1" t="s">
        <v>166</v>
      </c>
      <c r="E818" s="1">
        <v>29</v>
      </c>
      <c r="F818" s="1">
        <v>1990</v>
      </c>
      <c r="G818" s="1">
        <v>15.02</v>
      </c>
      <c r="H818" s="3">
        <f t="shared" si="84"/>
        <v>536</v>
      </c>
      <c r="I818" s="1">
        <v>23.51</v>
      </c>
      <c r="J818" s="3">
        <f t="shared" si="85"/>
        <v>950</v>
      </c>
      <c r="K818" s="1">
        <v>31.39</v>
      </c>
      <c r="L818" s="1">
        <v>75.37</v>
      </c>
      <c r="M818" s="9">
        <f t="shared" si="89"/>
        <v>818</v>
      </c>
      <c r="N818" s="1">
        <v>405.17</v>
      </c>
      <c r="O818" s="1">
        <v>98.9</v>
      </c>
      <c r="P818" s="1">
        <v>12.65</v>
      </c>
      <c r="Q818" s="1">
        <v>14.66</v>
      </c>
      <c r="R818" s="1">
        <v>86.5</v>
      </c>
      <c r="S818" s="1">
        <v>7.53</v>
      </c>
      <c r="T818" s="3">
        <f t="shared" si="86"/>
        <v>1015</v>
      </c>
      <c r="U818" s="1">
        <v>9.57</v>
      </c>
      <c r="V818" s="1">
        <v>78.97</v>
      </c>
      <c r="W818" s="9">
        <f t="shared" si="87"/>
        <v>853</v>
      </c>
      <c r="X818" s="1">
        <v>2.85</v>
      </c>
      <c r="Y818" s="1">
        <v>5.93</v>
      </c>
      <c r="Z818" s="1">
        <v>48.5</v>
      </c>
      <c r="AA818" s="1">
        <v>0.04</v>
      </c>
      <c r="AB818" s="1">
        <v>-0.02</v>
      </c>
      <c r="AC818" s="1">
        <v>-0.04</v>
      </c>
      <c r="AD818" s="1">
        <v>0.62</v>
      </c>
      <c r="AE818" s="1">
        <v>1.22</v>
      </c>
      <c r="AF818" s="1">
        <v>1.06</v>
      </c>
      <c r="AG818" s="1">
        <v>0.38</v>
      </c>
      <c r="AH818" s="3">
        <f t="shared" si="88"/>
        <v>306</v>
      </c>
      <c r="AI818" s="1">
        <v>2.21</v>
      </c>
      <c r="AJ818" s="1" t="s">
        <v>79</v>
      </c>
      <c r="AK818" s="1">
        <v>2021</v>
      </c>
      <c r="AL818" s="3">
        <f>$H$1*H818+$J$1*J818+$T$1*T818+$AH$1*AH818</f>
        <v>731.65</v>
      </c>
      <c r="AM818" s="12">
        <f t="shared" si="90"/>
        <v>816</v>
      </c>
    </row>
    <row r="819" spans="1:39" x14ac:dyDescent="0.35">
      <c r="A819" s="1" t="s">
        <v>842</v>
      </c>
      <c r="B819" s="1" t="s">
        <v>57</v>
      </c>
      <c r="C819" s="1" t="s">
        <v>26</v>
      </c>
      <c r="D819" s="1" t="s">
        <v>187</v>
      </c>
      <c r="E819" s="1">
        <v>29</v>
      </c>
      <c r="F819" s="1">
        <v>1991</v>
      </c>
      <c r="G819" s="1">
        <v>17.82</v>
      </c>
      <c r="H819" s="3">
        <f t="shared" si="84"/>
        <v>437</v>
      </c>
      <c r="I819" s="1">
        <v>26.21</v>
      </c>
      <c r="J819" s="3">
        <f t="shared" si="85"/>
        <v>883</v>
      </c>
      <c r="K819" s="1">
        <v>36.54</v>
      </c>
      <c r="L819" s="1">
        <v>72.069999999999993</v>
      </c>
      <c r="M819" s="9">
        <f t="shared" si="89"/>
        <v>993</v>
      </c>
      <c r="N819" s="1">
        <v>487.21</v>
      </c>
      <c r="O819" s="1">
        <v>138.38999999999999</v>
      </c>
      <c r="P819" s="1">
        <v>12.75</v>
      </c>
      <c r="Q819" s="1">
        <v>15.45</v>
      </c>
      <c r="R819" s="1">
        <v>82.32</v>
      </c>
      <c r="S819" s="1">
        <v>8.73</v>
      </c>
      <c r="T819" s="3">
        <f t="shared" si="86"/>
        <v>925</v>
      </c>
      <c r="U819" s="1">
        <v>12.19</v>
      </c>
      <c r="V819" s="1">
        <v>72.25</v>
      </c>
      <c r="W819" s="9">
        <f t="shared" si="87"/>
        <v>1071</v>
      </c>
      <c r="X819" s="1">
        <v>3.97</v>
      </c>
      <c r="Y819" s="1">
        <v>6.5</v>
      </c>
      <c r="Z819" s="1">
        <v>59.31</v>
      </c>
      <c r="AA819" s="1">
        <v>0.09</v>
      </c>
      <c r="AB819" s="1">
        <v>0.19</v>
      </c>
      <c r="AC819" s="1">
        <v>-0.16</v>
      </c>
      <c r="AD819" s="1">
        <v>1.69</v>
      </c>
      <c r="AE819" s="1">
        <v>2.72</v>
      </c>
      <c r="AF819" s="1">
        <v>0.93</v>
      </c>
      <c r="AG819" s="1">
        <v>0.18</v>
      </c>
      <c r="AH819" s="3">
        <f t="shared" si="88"/>
        <v>494</v>
      </c>
      <c r="AI819" s="1">
        <v>3.05</v>
      </c>
      <c r="AJ819" s="1" t="s">
        <v>33</v>
      </c>
      <c r="AK819" s="1">
        <v>2021</v>
      </c>
      <c r="AL819" s="3">
        <f>$H$1*H819+$J$1*J819+$T$1*T819+$AH$1*AH819</f>
        <v>732.2</v>
      </c>
      <c r="AM819" s="12">
        <f t="shared" si="90"/>
        <v>817</v>
      </c>
    </row>
    <row r="820" spans="1:39" x14ac:dyDescent="0.35">
      <c r="A820" s="1" t="s">
        <v>342</v>
      </c>
      <c r="B820" s="1" t="s">
        <v>57</v>
      </c>
      <c r="C820" s="1" t="s">
        <v>26</v>
      </c>
      <c r="D820" s="1" t="s">
        <v>158</v>
      </c>
      <c r="E820" s="1">
        <v>21</v>
      </c>
      <c r="F820" s="1">
        <v>1998</v>
      </c>
      <c r="G820" s="1">
        <v>17.95</v>
      </c>
      <c r="H820" s="3">
        <f t="shared" si="84"/>
        <v>432</v>
      </c>
      <c r="I820" s="1">
        <v>24.01</v>
      </c>
      <c r="J820" s="3">
        <f t="shared" si="85"/>
        <v>936</v>
      </c>
      <c r="K820" s="1">
        <v>31.74</v>
      </c>
      <c r="L820" s="1">
        <v>75.97</v>
      </c>
      <c r="M820" s="9">
        <f t="shared" si="89"/>
        <v>789</v>
      </c>
      <c r="N820" s="1">
        <v>400.34</v>
      </c>
      <c r="O820" s="1">
        <v>112.09</v>
      </c>
      <c r="P820" s="1">
        <v>14.28</v>
      </c>
      <c r="Q820" s="1">
        <v>15.98</v>
      </c>
      <c r="R820" s="1">
        <v>88.82</v>
      </c>
      <c r="S820" s="1">
        <v>6.57</v>
      </c>
      <c r="T820" s="3">
        <f t="shared" si="86"/>
        <v>1077</v>
      </c>
      <c r="U820" s="1">
        <v>9</v>
      </c>
      <c r="V820" s="1">
        <v>73.599999999999994</v>
      </c>
      <c r="W820" s="9">
        <f t="shared" si="87"/>
        <v>1046</v>
      </c>
      <c r="X820" s="1">
        <v>2.85</v>
      </c>
      <c r="Y820" s="1">
        <v>5.36</v>
      </c>
      <c r="Z820" s="1">
        <v>52.02</v>
      </c>
      <c r="AA820" s="1">
        <v>0.23</v>
      </c>
      <c r="AB820" s="1">
        <v>0.19</v>
      </c>
      <c r="AC820" s="1">
        <v>-0.06</v>
      </c>
      <c r="AD820" s="1">
        <v>2.08</v>
      </c>
      <c r="AE820" s="1">
        <v>1.66</v>
      </c>
      <c r="AF820" s="1">
        <v>0.9</v>
      </c>
      <c r="AG820" s="1">
        <v>0.37</v>
      </c>
      <c r="AH820" s="3">
        <f t="shared" si="88"/>
        <v>310</v>
      </c>
      <c r="AI820" s="1">
        <v>1.96</v>
      </c>
      <c r="AJ820" s="1" t="s">
        <v>33</v>
      </c>
      <c r="AK820" s="1">
        <v>2021</v>
      </c>
      <c r="AL820" s="3">
        <f>$H$1*H820+$J$1*J820+$T$1*T820+$AH$1*AH820</f>
        <v>733.05</v>
      </c>
      <c r="AM820" s="12">
        <f t="shared" si="90"/>
        <v>818</v>
      </c>
    </row>
    <row r="821" spans="1:39" x14ac:dyDescent="0.35">
      <c r="A821" s="1" t="s">
        <v>685</v>
      </c>
      <c r="B821" s="1" t="s">
        <v>81</v>
      </c>
      <c r="C821" s="1" t="s">
        <v>82</v>
      </c>
      <c r="D821" s="1" t="s">
        <v>117</v>
      </c>
      <c r="E821" s="1">
        <v>33</v>
      </c>
      <c r="F821" s="1">
        <v>1987</v>
      </c>
      <c r="G821" s="1">
        <v>19.21</v>
      </c>
      <c r="H821" s="3">
        <f t="shared" si="84"/>
        <v>399</v>
      </c>
      <c r="I821" s="1">
        <v>35.11</v>
      </c>
      <c r="J821" s="3">
        <f t="shared" si="85"/>
        <v>646</v>
      </c>
      <c r="K821" s="1">
        <v>47.1</v>
      </c>
      <c r="L821" s="1">
        <v>74.67</v>
      </c>
      <c r="M821" s="9">
        <f t="shared" si="89"/>
        <v>862</v>
      </c>
      <c r="N821" s="1">
        <v>641.74</v>
      </c>
      <c r="O821" s="1">
        <v>213.42</v>
      </c>
      <c r="P821" s="1">
        <v>15.74</v>
      </c>
      <c r="Q821" s="1">
        <v>18.04</v>
      </c>
      <c r="R821" s="1">
        <v>87.35</v>
      </c>
      <c r="S821" s="1">
        <v>13.31</v>
      </c>
      <c r="T821" s="3">
        <f t="shared" si="86"/>
        <v>651</v>
      </c>
      <c r="U821" s="1">
        <v>16.78</v>
      </c>
      <c r="V821" s="1">
        <v>79.44</v>
      </c>
      <c r="W821" s="9">
        <f t="shared" si="87"/>
        <v>837</v>
      </c>
      <c r="X821" s="1">
        <v>4.83</v>
      </c>
      <c r="Y821" s="1">
        <v>9.02</v>
      </c>
      <c r="Z821" s="1">
        <v>53.68</v>
      </c>
      <c r="AA821" s="1">
        <v>0.11</v>
      </c>
      <c r="AB821" s="1">
        <v>0.22</v>
      </c>
      <c r="AC821" s="1">
        <v>0.04</v>
      </c>
      <c r="AD821" s="1">
        <v>2.1800000000000002</v>
      </c>
      <c r="AE821" s="1">
        <v>3.12</v>
      </c>
      <c r="AF821" s="1">
        <v>1.63</v>
      </c>
      <c r="AG821" s="1">
        <v>-0.01</v>
      </c>
      <c r="AH821" s="3">
        <f t="shared" si="88"/>
        <v>1015</v>
      </c>
      <c r="AI821" s="1">
        <v>4.5999999999999996</v>
      </c>
      <c r="AJ821" s="1" t="s">
        <v>50</v>
      </c>
      <c r="AK821" s="1">
        <v>2021</v>
      </c>
      <c r="AL821" s="3">
        <f>$H$1*H821+$J$1*J821+$T$1*T821+$AH$1*AH821</f>
        <v>733.25</v>
      </c>
      <c r="AM821" s="12">
        <f t="shared" si="90"/>
        <v>819</v>
      </c>
    </row>
    <row r="822" spans="1:39" x14ac:dyDescent="0.35">
      <c r="A822" s="1" t="s">
        <v>1719</v>
      </c>
      <c r="B822" s="1" t="s">
        <v>81</v>
      </c>
      <c r="C822" s="1" t="s">
        <v>1203</v>
      </c>
      <c r="D822" s="1" t="s">
        <v>218</v>
      </c>
      <c r="E822" s="1">
        <v>19</v>
      </c>
      <c r="F822" s="1">
        <v>2001</v>
      </c>
      <c r="G822" s="1">
        <v>0.88</v>
      </c>
      <c r="H822" s="3">
        <f t="shared" si="84"/>
        <v>1116</v>
      </c>
      <c r="I822" s="1">
        <v>21.38</v>
      </c>
      <c r="J822" s="3">
        <f t="shared" si="85"/>
        <v>1015</v>
      </c>
      <c r="K822" s="1">
        <v>33.79</v>
      </c>
      <c r="L822" s="1">
        <v>62.99</v>
      </c>
      <c r="M822" s="9">
        <f t="shared" si="89"/>
        <v>1207</v>
      </c>
      <c r="N822" s="1">
        <v>407.53</v>
      </c>
      <c r="O822" s="1">
        <v>245.08</v>
      </c>
      <c r="P822" s="1">
        <v>8.83</v>
      </c>
      <c r="Q822" s="1">
        <v>11.25</v>
      </c>
      <c r="R822" s="1">
        <v>77.760000000000005</v>
      </c>
      <c r="S822" s="1">
        <v>8.76</v>
      </c>
      <c r="T822" s="3">
        <f t="shared" si="86"/>
        <v>921</v>
      </c>
      <c r="U822" s="1">
        <v>15.1</v>
      </c>
      <c r="V822" s="1">
        <v>58.34</v>
      </c>
      <c r="W822" s="9">
        <f t="shared" si="87"/>
        <v>1225</v>
      </c>
      <c r="X822" s="1">
        <v>3.75</v>
      </c>
      <c r="Y822" s="1">
        <v>7.43</v>
      </c>
      <c r="Z822" s="1">
        <v>50</v>
      </c>
      <c r="AA822" s="1">
        <v>0</v>
      </c>
      <c r="AB822" s="1">
        <v>0.09</v>
      </c>
      <c r="AC822" s="1">
        <v>-0.03</v>
      </c>
      <c r="AD822" s="1">
        <v>1.18</v>
      </c>
      <c r="AE822" s="1">
        <v>1.27</v>
      </c>
      <c r="AF822" s="1">
        <v>1.23</v>
      </c>
      <c r="AG822" s="1">
        <v>1.22</v>
      </c>
      <c r="AH822" s="3">
        <f t="shared" si="88"/>
        <v>121</v>
      </c>
      <c r="AI822" s="1">
        <v>3.85</v>
      </c>
      <c r="AJ822" s="1" t="s">
        <v>50</v>
      </c>
      <c r="AK822" s="1">
        <v>2021</v>
      </c>
      <c r="AL822" s="3">
        <f>$H$1*H822+$J$1*J822+$T$1*T822+$AH$1*AH822</f>
        <v>733.4</v>
      </c>
      <c r="AM822" s="12">
        <f t="shared" si="90"/>
        <v>820</v>
      </c>
    </row>
    <row r="823" spans="1:39" x14ac:dyDescent="0.35">
      <c r="A823" s="1" t="s">
        <v>1720</v>
      </c>
      <c r="B823" s="1" t="s">
        <v>44</v>
      </c>
      <c r="C823" s="1" t="s">
        <v>1189</v>
      </c>
      <c r="D823" s="1" t="s">
        <v>233</v>
      </c>
      <c r="E823" s="1">
        <v>20</v>
      </c>
      <c r="F823" s="1">
        <v>2000</v>
      </c>
      <c r="G823" s="1">
        <v>4.1100000000000003</v>
      </c>
      <c r="H823" s="3">
        <f t="shared" si="84"/>
        <v>941</v>
      </c>
      <c r="I823" s="1">
        <v>27.84</v>
      </c>
      <c r="J823" s="3">
        <f t="shared" si="85"/>
        <v>830</v>
      </c>
      <c r="K823" s="1">
        <v>35.200000000000003</v>
      </c>
      <c r="L823" s="1">
        <v>79.069999999999993</v>
      </c>
      <c r="M823" s="9">
        <f t="shared" si="89"/>
        <v>615</v>
      </c>
      <c r="N823" s="1">
        <v>504.95</v>
      </c>
      <c r="O823" s="1">
        <v>81.2</v>
      </c>
      <c r="P823" s="1">
        <v>12.68</v>
      </c>
      <c r="Q823" s="1">
        <v>15.29</v>
      </c>
      <c r="R823" s="1">
        <v>82.72</v>
      </c>
      <c r="S823" s="1">
        <v>10.51</v>
      </c>
      <c r="T823" s="3">
        <f t="shared" si="86"/>
        <v>806</v>
      </c>
      <c r="U823" s="1">
        <v>11.86</v>
      </c>
      <c r="V823" s="1">
        <v>88.03</v>
      </c>
      <c r="W823" s="9">
        <f t="shared" si="87"/>
        <v>405</v>
      </c>
      <c r="X823" s="1">
        <v>4.51</v>
      </c>
      <c r="Y823" s="1">
        <v>7.18</v>
      </c>
      <c r="Z823" s="1">
        <v>63.3</v>
      </c>
      <c r="AA823" s="1">
        <v>-0.04</v>
      </c>
      <c r="AB823" s="1">
        <v>-0.08</v>
      </c>
      <c r="AC823" s="1">
        <v>0</v>
      </c>
      <c r="AD823" s="1">
        <v>0.4</v>
      </c>
      <c r="AE823" s="1">
        <v>0.99</v>
      </c>
      <c r="AF823" s="1">
        <v>0.28000000000000003</v>
      </c>
      <c r="AG823" s="1">
        <v>0.18</v>
      </c>
      <c r="AH823" s="3">
        <f t="shared" si="88"/>
        <v>494</v>
      </c>
      <c r="AI823" s="1">
        <v>0.8</v>
      </c>
      <c r="AJ823" s="1" t="s">
        <v>46</v>
      </c>
      <c r="AK823" s="1">
        <v>2021</v>
      </c>
      <c r="AL823" s="3">
        <f>$H$1*H823+$J$1*J823+$T$1*T823+$AH$1*AH823</f>
        <v>734.3</v>
      </c>
      <c r="AM823" s="12">
        <f t="shared" si="90"/>
        <v>821</v>
      </c>
    </row>
    <row r="824" spans="1:39" x14ac:dyDescent="0.35">
      <c r="A824" s="1" t="s">
        <v>347</v>
      </c>
      <c r="B824" s="1" t="s">
        <v>68</v>
      </c>
      <c r="C824" s="1" t="s">
        <v>26</v>
      </c>
      <c r="D824" s="1" t="s">
        <v>170</v>
      </c>
      <c r="E824" s="1">
        <v>20</v>
      </c>
      <c r="F824" s="1">
        <v>2000</v>
      </c>
      <c r="G824" s="1">
        <v>14.52</v>
      </c>
      <c r="H824" s="3">
        <f t="shared" si="84"/>
        <v>555</v>
      </c>
      <c r="I824" s="1">
        <v>24.8</v>
      </c>
      <c r="J824" s="3">
        <f t="shared" si="85"/>
        <v>922</v>
      </c>
      <c r="K824" s="1">
        <v>30.58</v>
      </c>
      <c r="L824" s="1">
        <v>81.42</v>
      </c>
      <c r="M824" s="9">
        <f t="shared" si="89"/>
        <v>486</v>
      </c>
      <c r="N824" s="1">
        <v>399.6</v>
      </c>
      <c r="O824" s="1">
        <v>72.08</v>
      </c>
      <c r="P824" s="1">
        <v>12.94</v>
      </c>
      <c r="Q824" s="1">
        <v>14.95</v>
      </c>
      <c r="R824" s="1">
        <v>87.14</v>
      </c>
      <c r="S824" s="1">
        <v>9.6</v>
      </c>
      <c r="T824" s="3">
        <f t="shared" si="86"/>
        <v>886</v>
      </c>
      <c r="U824" s="1">
        <v>10.81</v>
      </c>
      <c r="V824" s="1">
        <v>87.2</v>
      </c>
      <c r="W824" s="9">
        <f t="shared" si="87"/>
        <v>453</v>
      </c>
      <c r="X824" s="1">
        <v>1.6</v>
      </c>
      <c r="Y824" s="1">
        <v>3.21</v>
      </c>
      <c r="Z824" s="1">
        <v>45.86</v>
      </c>
      <c r="AA824" s="1">
        <v>0.19</v>
      </c>
      <c r="AB824" s="1">
        <v>0.09</v>
      </c>
      <c r="AC824" s="1">
        <v>0.06</v>
      </c>
      <c r="AD824" s="1">
        <v>1.22</v>
      </c>
      <c r="AE824" s="1">
        <v>1.08</v>
      </c>
      <c r="AF824" s="1">
        <v>1.07</v>
      </c>
      <c r="AG824" s="1">
        <v>0.22</v>
      </c>
      <c r="AH824" s="3">
        <f t="shared" si="88"/>
        <v>449</v>
      </c>
      <c r="AI824" s="1">
        <v>2.2999999999999998</v>
      </c>
      <c r="AJ824" s="1" t="s">
        <v>79</v>
      </c>
      <c r="AK824" s="1">
        <v>2021</v>
      </c>
      <c r="AL824" s="3">
        <f>$H$1*H824+$J$1*J824+$T$1*T824+$AH$1*AH824</f>
        <v>734.40000000000009</v>
      </c>
      <c r="AM824" s="12">
        <f t="shared" si="90"/>
        <v>822</v>
      </c>
    </row>
    <row r="825" spans="1:39" x14ac:dyDescent="0.35">
      <c r="A825" s="1" t="s">
        <v>1721</v>
      </c>
      <c r="B825" s="1" t="s">
        <v>77</v>
      </c>
      <c r="C825" s="1" t="s">
        <v>1189</v>
      </c>
      <c r="D825" s="1" t="s">
        <v>166</v>
      </c>
      <c r="E825" s="1">
        <v>31</v>
      </c>
      <c r="F825" s="1">
        <v>1989</v>
      </c>
      <c r="G825" s="1">
        <v>2.99</v>
      </c>
      <c r="H825" s="3">
        <f t="shared" si="84"/>
        <v>989</v>
      </c>
      <c r="I825" s="1">
        <v>35.43</v>
      </c>
      <c r="J825" s="3">
        <f t="shared" si="85"/>
        <v>642</v>
      </c>
      <c r="K825" s="1">
        <v>42.83</v>
      </c>
      <c r="L825" s="1">
        <v>83.11</v>
      </c>
      <c r="M825" s="9">
        <f t="shared" si="89"/>
        <v>409</v>
      </c>
      <c r="N825" s="1">
        <v>653.08000000000004</v>
      </c>
      <c r="O825" s="1">
        <v>182.02</v>
      </c>
      <c r="P825" s="1">
        <v>15.19</v>
      </c>
      <c r="Q825" s="1">
        <v>16.97</v>
      </c>
      <c r="R825" s="1">
        <v>89.78</v>
      </c>
      <c r="S825" s="1">
        <v>13.47</v>
      </c>
      <c r="T825" s="3">
        <f t="shared" si="86"/>
        <v>643</v>
      </c>
      <c r="U825" s="1">
        <v>15.81</v>
      </c>
      <c r="V825" s="1">
        <v>84.89</v>
      </c>
      <c r="W825" s="9">
        <f t="shared" si="87"/>
        <v>571</v>
      </c>
      <c r="X825" s="1">
        <v>5.9</v>
      </c>
      <c r="Y825" s="1">
        <v>7.96</v>
      </c>
      <c r="Z825" s="1">
        <v>73.98</v>
      </c>
      <c r="AA825" s="1">
        <v>0.06</v>
      </c>
      <c r="AB825" s="1">
        <v>0.01</v>
      </c>
      <c r="AC825" s="1">
        <v>-7.0000000000000007E-2</v>
      </c>
      <c r="AD825" s="1">
        <v>0.05</v>
      </c>
      <c r="AE825" s="1">
        <v>2.46</v>
      </c>
      <c r="AF825" s="1">
        <v>0.96</v>
      </c>
      <c r="AG825" s="1">
        <v>0.04</v>
      </c>
      <c r="AH825" s="3">
        <f t="shared" si="88"/>
        <v>837</v>
      </c>
      <c r="AI825" s="1">
        <v>4.24</v>
      </c>
      <c r="AJ825" s="1" t="s">
        <v>79</v>
      </c>
      <c r="AK825" s="1">
        <v>2021</v>
      </c>
      <c r="AL825" s="3">
        <f>$H$1*H825+$J$1*J825+$T$1*T825+$AH$1*AH825</f>
        <v>735.45</v>
      </c>
      <c r="AM825" s="12">
        <f t="shared" si="90"/>
        <v>823</v>
      </c>
    </row>
    <row r="826" spans="1:39" x14ac:dyDescent="0.35">
      <c r="A826" s="1" t="s">
        <v>1722</v>
      </c>
      <c r="B826" s="1" t="s">
        <v>77</v>
      </c>
      <c r="C826" s="1" t="s">
        <v>1189</v>
      </c>
      <c r="D826" s="1" t="s">
        <v>227</v>
      </c>
      <c r="E826" s="1">
        <v>20</v>
      </c>
      <c r="F826" s="1">
        <v>1999</v>
      </c>
      <c r="G826" s="1">
        <v>0.81</v>
      </c>
      <c r="H826" s="3">
        <f t="shared" si="84"/>
        <v>1121</v>
      </c>
      <c r="I826" s="1">
        <v>17.559999999999999</v>
      </c>
      <c r="J826" s="3">
        <f t="shared" si="85"/>
        <v>1136</v>
      </c>
      <c r="K826" s="1">
        <v>21.3</v>
      </c>
      <c r="L826" s="1">
        <v>82.4</v>
      </c>
      <c r="M826" s="9">
        <f t="shared" si="89"/>
        <v>444</v>
      </c>
      <c r="N826" s="1">
        <v>357.44</v>
      </c>
      <c r="O826" s="1">
        <v>132.53</v>
      </c>
      <c r="P826" s="1">
        <v>4.97</v>
      </c>
      <c r="Q826" s="1">
        <v>4.97</v>
      </c>
      <c r="R826" s="1">
        <v>100</v>
      </c>
      <c r="S826" s="1">
        <v>11.24</v>
      </c>
      <c r="T826" s="3">
        <f t="shared" si="86"/>
        <v>771</v>
      </c>
      <c r="U826" s="1">
        <v>12.41</v>
      </c>
      <c r="V826" s="1">
        <v>90</v>
      </c>
      <c r="W826" s="9">
        <f t="shared" si="87"/>
        <v>288</v>
      </c>
      <c r="X826" s="1">
        <v>1.22</v>
      </c>
      <c r="Y826" s="1">
        <v>3.68</v>
      </c>
      <c r="Z826" s="1">
        <v>33.22</v>
      </c>
      <c r="AA826" s="1">
        <v>-0.03</v>
      </c>
      <c r="AB826" s="1">
        <v>0.56000000000000005</v>
      </c>
      <c r="AC826" s="1">
        <v>-0.52</v>
      </c>
      <c r="AD826" s="1">
        <v>2.4700000000000002</v>
      </c>
      <c r="AE826" s="1">
        <v>0.06</v>
      </c>
      <c r="AF826" s="1">
        <v>2.46</v>
      </c>
      <c r="AG826" s="1">
        <v>1.35</v>
      </c>
      <c r="AH826" s="3">
        <f t="shared" si="88"/>
        <v>119</v>
      </c>
      <c r="AI826" s="1">
        <v>1.31</v>
      </c>
      <c r="AJ826" s="1" t="s">
        <v>33</v>
      </c>
      <c r="AK826" s="1">
        <v>2021</v>
      </c>
      <c r="AL826" s="3">
        <f>$H$1*H826+$J$1*J826+$T$1*T826+$AH$1*AH826</f>
        <v>738.15000000000009</v>
      </c>
      <c r="AM826" s="12">
        <f t="shared" si="90"/>
        <v>824</v>
      </c>
    </row>
    <row r="827" spans="1:39" x14ac:dyDescent="0.35">
      <c r="A827" s="1" t="s">
        <v>1723</v>
      </c>
      <c r="B827" s="1" t="s">
        <v>93</v>
      </c>
      <c r="C827" s="1" t="s">
        <v>1189</v>
      </c>
      <c r="D827" s="1" t="s">
        <v>176</v>
      </c>
      <c r="E827" s="1">
        <v>28</v>
      </c>
      <c r="F827" s="1">
        <v>1991</v>
      </c>
      <c r="G827" s="1">
        <v>9.09</v>
      </c>
      <c r="H827" s="3">
        <f t="shared" si="84"/>
        <v>738</v>
      </c>
      <c r="I827" s="1">
        <v>30.33</v>
      </c>
      <c r="J827" s="3">
        <f t="shared" si="85"/>
        <v>758</v>
      </c>
      <c r="K827" s="1">
        <v>35.25</v>
      </c>
      <c r="L827" s="1">
        <v>86.19</v>
      </c>
      <c r="M827" s="9">
        <f t="shared" si="89"/>
        <v>244</v>
      </c>
      <c r="N827" s="1">
        <v>575.41</v>
      </c>
      <c r="O827" s="1">
        <v>112.22</v>
      </c>
      <c r="P827" s="1">
        <v>12.84</v>
      </c>
      <c r="Q827" s="1">
        <v>13.64</v>
      </c>
      <c r="R827" s="1">
        <v>94.29</v>
      </c>
      <c r="S827" s="1">
        <v>13.3</v>
      </c>
      <c r="T827" s="3">
        <f t="shared" si="86"/>
        <v>653</v>
      </c>
      <c r="U827" s="1">
        <v>14.93</v>
      </c>
      <c r="V827" s="1">
        <v>89.61</v>
      </c>
      <c r="W827" s="9">
        <f t="shared" si="87"/>
        <v>315</v>
      </c>
      <c r="X827" s="1">
        <v>4.05</v>
      </c>
      <c r="Y827" s="1">
        <v>6.08</v>
      </c>
      <c r="Z827" s="1">
        <v>65.53</v>
      </c>
      <c r="AA827" s="1">
        <v>7.0000000000000007E-2</v>
      </c>
      <c r="AB827" s="1">
        <v>-7.0000000000000007E-2</v>
      </c>
      <c r="AC827" s="1">
        <v>0.04</v>
      </c>
      <c r="AD827" s="1">
        <v>0.65</v>
      </c>
      <c r="AE827" s="1">
        <v>1.8</v>
      </c>
      <c r="AF827" s="1">
        <v>0.15</v>
      </c>
      <c r="AG827" s="1">
        <v>0.05</v>
      </c>
      <c r="AH827" s="3">
        <f t="shared" si="88"/>
        <v>788</v>
      </c>
      <c r="AI827" s="1">
        <v>1.58</v>
      </c>
      <c r="AJ827" s="1" t="s">
        <v>28</v>
      </c>
      <c r="AK827" s="1">
        <v>2021</v>
      </c>
      <c r="AL827" s="3">
        <f>$H$1*H827+$J$1*J827+$T$1*T827+$AH$1*AH827</f>
        <v>738.75</v>
      </c>
      <c r="AM827" s="12">
        <f t="shared" si="90"/>
        <v>825</v>
      </c>
    </row>
    <row r="828" spans="1:39" x14ac:dyDescent="0.35">
      <c r="A828" s="1" t="s">
        <v>1724</v>
      </c>
      <c r="B828" s="1" t="s">
        <v>57</v>
      </c>
      <c r="C828" s="1" t="s">
        <v>1189</v>
      </c>
      <c r="D828" s="1" t="s">
        <v>276</v>
      </c>
      <c r="E828" s="1">
        <v>20</v>
      </c>
      <c r="F828" s="1">
        <v>1999</v>
      </c>
      <c r="G828" s="1">
        <v>5.2</v>
      </c>
      <c r="H828" s="3">
        <f t="shared" si="84"/>
        <v>884</v>
      </c>
      <c r="I828" s="1">
        <v>39.85</v>
      </c>
      <c r="J828" s="3">
        <f t="shared" si="85"/>
        <v>539</v>
      </c>
      <c r="K828" s="1">
        <v>43.6</v>
      </c>
      <c r="L828" s="1">
        <v>91.37</v>
      </c>
      <c r="M828" s="9">
        <f t="shared" si="89"/>
        <v>54</v>
      </c>
      <c r="N828" s="1">
        <v>882.96</v>
      </c>
      <c r="O828" s="1">
        <v>139.56</v>
      </c>
      <c r="P828" s="1">
        <v>11.16</v>
      </c>
      <c r="Q828" s="1">
        <v>11.98</v>
      </c>
      <c r="R828" s="1">
        <v>93.39</v>
      </c>
      <c r="S828" s="1">
        <v>18.73</v>
      </c>
      <c r="T828" s="3">
        <f t="shared" si="86"/>
        <v>448</v>
      </c>
      <c r="U828" s="1">
        <v>19.899999999999999</v>
      </c>
      <c r="V828" s="1">
        <v>94.17</v>
      </c>
      <c r="W828" s="9">
        <f t="shared" si="87"/>
        <v>97</v>
      </c>
      <c r="X828" s="1">
        <v>9.17</v>
      </c>
      <c r="Y828" s="1">
        <v>10.19</v>
      </c>
      <c r="Z828" s="1">
        <v>90.47</v>
      </c>
      <c r="AA828" s="1">
        <v>-0.06</v>
      </c>
      <c r="AB828" s="1">
        <v>-0.02</v>
      </c>
      <c r="AC828" s="1">
        <v>0.06</v>
      </c>
      <c r="AD828" s="1">
        <v>0.2</v>
      </c>
      <c r="AE828" s="1">
        <v>3.67</v>
      </c>
      <c r="AF828" s="1">
        <v>0.27</v>
      </c>
      <c r="AG828" s="1">
        <v>-0.06</v>
      </c>
      <c r="AH828" s="3">
        <f t="shared" si="88"/>
        <v>1172</v>
      </c>
      <c r="AI828" s="1">
        <v>1.72</v>
      </c>
      <c r="AJ828" s="1" t="s">
        <v>33</v>
      </c>
      <c r="AK828" s="1">
        <v>2021</v>
      </c>
      <c r="AL828" s="3">
        <f>$H$1*H828+$J$1*J828+$T$1*T828+$AH$1*AH828</f>
        <v>740.64999999999986</v>
      </c>
      <c r="AM828" s="12">
        <f t="shared" si="90"/>
        <v>826</v>
      </c>
    </row>
    <row r="829" spans="1:39" x14ac:dyDescent="0.35">
      <c r="A829" s="1" t="s">
        <v>1725</v>
      </c>
      <c r="B829" s="1" t="s">
        <v>467</v>
      </c>
      <c r="C829" s="1" t="s">
        <v>1189</v>
      </c>
      <c r="D829" s="1" t="s">
        <v>187</v>
      </c>
      <c r="E829" s="1">
        <v>18</v>
      </c>
      <c r="F829" s="1">
        <v>2002</v>
      </c>
      <c r="G829" s="1">
        <v>0.98</v>
      </c>
      <c r="H829" s="3">
        <f t="shared" si="84"/>
        <v>1108</v>
      </c>
      <c r="I829" s="1">
        <v>45.56</v>
      </c>
      <c r="J829" s="3">
        <f t="shared" si="85"/>
        <v>428</v>
      </c>
      <c r="K829" s="1">
        <v>48.89</v>
      </c>
      <c r="L829" s="1">
        <v>93.21</v>
      </c>
      <c r="M829" s="9">
        <f t="shared" si="89"/>
        <v>38</v>
      </c>
      <c r="N829" s="1">
        <v>720.06</v>
      </c>
      <c r="O829" s="1">
        <v>182.18</v>
      </c>
      <c r="P829" s="1">
        <v>23.37</v>
      </c>
      <c r="Q829" s="1">
        <v>25.51</v>
      </c>
      <c r="R829" s="1">
        <v>91.36</v>
      </c>
      <c r="S829" s="1">
        <v>17.739999999999998</v>
      </c>
      <c r="T829" s="3">
        <f t="shared" si="86"/>
        <v>477</v>
      </c>
      <c r="U829" s="1">
        <v>18.84</v>
      </c>
      <c r="V829" s="1">
        <v>94.18</v>
      </c>
      <c r="W829" s="9">
        <f t="shared" si="87"/>
        <v>96</v>
      </c>
      <c r="X829" s="1">
        <v>2.25</v>
      </c>
      <c r="Y829" s="1">
        <v>2.29</v>
      </c>
      <c r="Z829" s="1">
        <v>99.93</v>
      </c>
      <c r="AA829" s="1">
        <v>-0.03</v>
      </c>
      <c r="AB829" s="1">
        <v>-0.09</v>
      </c>
      <c r="AC829" s="1">
        <v>7.0000000000000007E-2</v>
      </c>
      <c r="AD829" s="1">
        <v>0.02</v>
      </c>
      <c r="AE829" s="1">
        <v>3.28</v>
      </c>
      <c r="AF829" s="1">
        <v>-0.09</v>
      </c>
      <c r="AG829" s="1">
        <v>-7.0000000000000007E-2</v>
      </c>
      <c r="AH829" s="3">
        <f t="shared" si="88"/>
        <v>1209</v>
      </c>
      <c r="AI829" s="1">
        <v>6.68</v>
      </c>
      <c r="AJ829" s="1" t="s">
        <v>33</v>
      </c>
      <c r="AK829" s="1">
        <v>2021</v>
      </c>
      <c r="AL829" s="3">
        <f>$H$1*H829+$J$1*J829+$T$1*T829+$AH$1*AH829</f>
        <v>742.55</v>
      </c>
      <c r="AM829" s="12">
        <f t="shared" si="90"/>
        <v>827</v>
      </c>
    </row>
    <row r="830" spans="1:39" x14ac:dyDescent="0.35">
      <c r="A830" s="1" t="s">
        <v>1726</v>
      </c>
      <c r="B830" s="1" t="s">
        <v>57</v>
      </c>
      <c r="C830" s="1" t="s">
        <v>1203</v>
      </c>
      <c r="D830" s="1" t="s">
        <v>161</v>
      </c>
      <c r="E830" s="1">
        <v>20</v>
      </c>
      <c r="F830" s="1">
        <v>2000</v>
      </c>
      <c r="G830" s="1">
        <v>0.59</v>
      </c>
      <c r="H830" s="3">
        <f t="shared" si="84"/>
        <v>1149</v>
      </c>
      <c r="I830" s="1">
        <v>32</v>
      </c>
      <c r="J830" s="3">
        <f t="shared" si="85"/>
        <v>719</v>
      </c>
      <c r="K830" s="1">
        <v>40.020000000000003</v>
      </c>
      <c r="L830" s="1">
        <v>79.98</v>
      </c>
      <c r="M830" s="9">
        <f t="shared" si="89"/>
        <v>567</v>
      </c>
      <c r="N830" s="1">
        <v>668.06</v>
      </c>
      <c r="O830" s="1">
        <v>84</v>
      </c>
      <c r="P830" s="1">
        <v>6.02</v>
      </c>
      <c r="Q830" s="1">
        <v>9.99</v>
      </c>
      <c r="R830" s="1">
        <v>60</v>
      </c>
      <c r="S830" s="1">
        <v>22.02</v>
      </c>
      <c r="T830" s="3">
        <f t="shared" si="86"/>
        <v>337</v>
      </c>
      <c r="U830" s="1">
        <v>24.05</v>
      </c>
      <c r="V830" s="1">
        <v>91.78</v>
      </c>
      <c r="W830" s="9">
        <f t="shared" si="87"/>
        <v>181</v>
      </c>
      <c r="X830" s="1">
        <v>4.0199999999999996</v>
      </c>
      <c r="Y830" s="1">
        <v>6.06</v>
      </c>
      <c r="Z830" s="1">
        <v>66.650000000000006</v>
      </c>
      <c r="AA830" s="1">
        <v>-0.09</v>
      </c>
      <c r="AB830" s="1">
        <v>0</v>
      </c>
      <c r="AC830" s="1">
        <v>0</v>
      </c>
      <c r="AD830" s="1">
        <v>0.08</v>
      </c>
      <c r="AE830" s="1">
        <v>-0.03</v>
      </c>
      <c r="AF830" s="1">
        <v>-7.0000000000000007E-2</v>
      </c>
      <c r="AG830" s="1">
        <v>0</v>
      </c>
      <c r="AH830" s="3">
        <f t="shared" si="88"/>
        <v>976</v>
      </c>
      <c r="AI830" s="1">
        <v>1.93</v>
      </c>
      <c r="AJ830" s="1" t="s">
        <v>33</v>
      </c>
      <c r="AK830" s="1">
        <v>2021</v>
      </c>
      <c r="AL830" s="3">
        <f>$H$1*H830+$J$1*J830+$T$1*T830+$AH$1*AH830</f>
        <v>743.59999999999991</v>
      </c>
      <c r="AM830" s="12">
        <f t="shared" si="90"/>
        <v>828</v>
      </c>
    </row>
    <row r="831" spans="1:39" x14ac:dyDescent="0.35">
      <c r="A831" s="1" t="s">
        <v>1727</v>
      </c>
      <c r="B831" s="1" t="s">
        <v>81</v>
      </c>
      <c r="C831" s="1" t="s">
        <v>1189</v>
      </c>
      <c r="D831" s="1" t="s">
        <v>377</v>
      </c>
      <c r="E831" s="1">
        <v>26</v>
      </c>
      <c r="F831" s="1">
        <v>1994</v>
      </c>
      <c r="G831" s="1">
        <v>20.29</v>
      </c>
      <c r="H831" s="3">
        <f t="shared" si="84"/>
        <v>364</v>
      </c>
      <c r="I831" s="1">
        <v>24.45</v>
      </c>
      <c r="J831" s="3">
        <f t="shared" si="85"/>
        <v>929</v>
      </c>
      <c r="K831" s="1">
        <v>33.200000000000003</v>
      </c>
      <c r="L831" s="1">
        <v>73.69</v>
      </c>
      <c r="M831" s="9">
        <f t="shared" si="89"/>
        <v>920</v>
      </c>
      <c r="N831" s="1">
        <v>439.32</v>
      </c>
      <c r="O831" s="1">
        <v>108.43</v>
      </c>
      <c r="P831" s="1">
        <v>10.28</v>
      </c>
      <c r="Q831" s="1">
        <v>12.77</v>
      </c>
      <c r="R831" s="1">
        <v>81.31</v>
      </c>
      <c r="S831" s="1">
        <v>10.14</v>
      </c>
      <c r="T831" s="3">
        <f t="shared" si="86"/>
        <v>828</v>
      </c>
      <c r="U831" s="1">
        <v>13.27</v>
      </c>
      <c r="V831" s="1">
        <v>77.84</v>
      </c>
      <c r="W831" s="9">
        <f t="shared" si="87"/>
        <v>904</v>
      </c>
      <c r="X831" s="1">
        <v>2.93</v>
      </c>
      <c r="Y831" s="1">
        <v>5.2</v>
      </c>
      <c r="Z831" s="1">
        <v>55.27</v>
      </c>
      <c r="AA831" s="1">
        <v>-0.05</v>
      </c>
      <c r="AB831" s="1">
        <v>-0.08</v>
      </c>
      <c r="AC831" s="1">
        <v>0.06</v>
      </c>
      <c r="AD831" s="1">
        <v>0.4</v>
      </c>
      <c r="AE831" s="1">
        <v>1.39</v>
      </c>
      <c r="AF831" s="1">
        <v>0.68</v>
      </c>
      <c r="AG831" s="1">
        <v>0.12</v>
      </c>
      <c r="AH831" s="3">
        <f t="shared" si="88"/>
        <v>588</v>
      </c>
      <c r="AI831" s="1">
        <v>2.1</v>
      </c>
      <c r="AJ831" s="1" t="s">
        <v>50</v>
      </c>
      <c r="AK831" s="1">
        <v>2021</v>
      </c>
      <c r="AL831" s="3">
        <f>$H$1*H831+$J$1*J831+$T$1*T831+$AH$1*AH831</f>
        <v>744.94999999999993</v>
      </c>
      <c r="AM831" s="12">
        <f t="shared" si="90"/>
        <v>829</v>
      </c>
    </row>
    <row r="832" spans="1:39" x14ac:dyDescent="0.35">
      <c r="A832" s="1" t="s">
        <v>1728</v>
      </c>
      <c r="B832" s="1" t="s">
        <v>135</v>
      </c>
      <c r="C832" s="1" t="s">
        <v>1189</v>
      </c>
      <c r="D832" s="1" t="s">
        <v>176</v>
      </c>
      <c r="E832" s="1">
        <v>27</v>
      </c>
      <c r="F832" s="1">
        <v>1992</v>
      </c>
      <c r="G832" s="1">
        <v>1.1499999999999999</v>
      </c>
      <c r="H832" s="3">
        <f t="shared" si="84"/>
        <v>1093</v>
      </c>
      <c r="I832" s="1">
        <v>35.57</v>
      </c>
      <c r="J832" s="3">
        <f t="shared" si="85"/>
        <v>641</v>
      </c>
      <c r="K832" s="1">
        <v>40.98</v>
      </c>
      <c r="L832" s="1">
        <v>86.64</v>
      </c>
      <c r="M832" s="9">
        <f t="shared" si="89"/>
        <v>221</v>
      </c>
      <c r="N832" s="1">
        <v>723.66</v>
      </c>
      <c r="O832" s="1">
        <v>91.86</v>
      </c>
      <c r="P832" s="1">
        <v>12.79</v>
      </c>
      <c r="Q832" s="1">
        <v>13.57</v>
      </c>
      <c r="R832" s="1">
        <v>93.34</v>
      </c>
      <c r="S832" s="1">
        <v>14.53</v>
      </c>
      <c r="T832" s="3">
        <f t="shared" si="86"/>
        <v>598</v>
      </c>
      <c r="U832" s="1">
        <v>17.25</v>
      </c>
      <c r="V832" s="1">
        <v>84.2</v>
      </c>
      <c r="W832" s="9">
        <f t="shared" si="87"/>
        <v>605</v>
      </c>
      <c r="X832" s="1">
        <v>7.24</v>
      </c>
      <c r="Y832" s="1">
        <v>9.0299999999999994</v>
      </c>
      <c r="Z832" s="1">
        <v>79.930000000000007</v>
      </c>
      <c r="AA832" s="1">
        <v>0.01</v>
      </c>
      <c r="AB832" s="1">
        <v>-0.01</v>
      </c>
      <c r="AC832" s="1">
        <v>-0.1</v>
      </c>
      <c r="AD832" s="1">
        <v>0.88</v>
      </c>
      <c r="AE832" s="1">
        <v>2.78</v>
      </c>
      <c r="AF832" s="1">
        <v>0.02</v>
      </c>
      <c r="AG832" s="1">
        <v>0.03</v>
      </c>
      <c r="AH832" s="3">
        <f t="shared" si="88"/>
        <v>877</v>
      </c>
      <c r="AI832" s="1">
        <v>0.94</v>
      </c>
      <c r="AJ832" s="1" t="s">
        <v>28</v>
      </c>
      <c r="AK832" s="1">
        <v>2021</v>
      </c>
      <c r="AL832" s="3">
        <f>$H$1*H832+$J$1*J832+$T$1*T832+$AH$1*AH832</f>
        <v>746.25</v>
      </c>
      <c r="AM832" s="12">
        <f t="shared" si="90"/>
        <v>830</v>
      </c>
    </row>
    <row r="833" spans="1:39" x14ac:dyDescent="0.35">
      <c r="A833" s="1" t="s">
        <v>897</v>
      </c>
      <c r="B833" s="1" t="s">
        <v>25</v>
      </c>
      <c r="C833" s="1" t="s">
        <v>82</v>
      </c>
      <c r="D833" s="1" t="s">
        <v>639</v>
      </c>
      <c r="E833" s="1">
        <v>27</v>
      </c>
      <c r="F833" s="1">
        <v>1993</v>
      </c>
      <c r="G833" s="1">
        <v>12.7</v>
      </c>
      <c r="H833" s="3">
        <f t="shared" si="84"/>
        <v>621</v>
      </c>
      <c r="I833" s="1">
        <v>23.83</v>
      </c>
      <c r="J833" s="3">
        <f t="shared" si="85"/>
        <v>941</v>
      </c>
      <c r="K833" s="1">
        <v>32.1</v>
      </c>
      <c r="L833" s="1">
        <v>74.36</v>
      </c>
      <c r="M833" s="9">
        <f t="shared" si="89"/>
        <v>887</v>
      </c>
      <c r="N833" s="1">
        <v>385.59</v>
      </c>
      <c r="O833" s="1">
        <v>81.19</v>
      </c>
      <c r="P833" s="1">
        <v>12.59</v>
      </c>
      <c r="Q833" s="1">
        <v>14.62</v>
      </c>
      <c r="R833" s="1">
        <v>86.41</v>
      </c>
      <c r="S833" s="1">
        <v>8.43</v>
      </c>
      <c r="T833" s="3">
        <f t="shared" si="86"/>
        <v>945</v>
      </c>
      <c r="U833" s="1">
        <v>9.4</v>
      </c>
      <c r="V833" s="1">
        <v>88.3</v>
      </c>
      <c r="W833" s="9">
        <f t="shared" si="87"/>
        <v>389</v>
      </c>
      <c r="X833" s="1">
        <v>1.95</v>
      </c>
      <c r="Y833" s="1">
        <v>6.45</v>
      </c>
      <c r="Z833" s="1">
        <v>31</v>
      </c>
      <c r="AA833" s="1">
        <v>0.05</v>
      </c>
      <c r="AB833" s="1">
        <v>0.24</v>
      </c>
      <c r="AC833" s="1">
        <v>-0.03</v>
      </c>
      <c r="AD833" s="1">
        <v>0.85</v>
      </c>
      <c r="AE833" s="1">
        <v>1.1200000000000001</v>
      </c>
      <c r="AF833" s="1">
        <v>0.39</v>
      </c>
      <c r="AG833" s="1">
        <v>0.26</v>
      </c>
      <c r="AH833" s="3">
        <f t="shared" si="88"/>
        <v>402</v>
      </c>
      <c r="AI833" s="1">
        <v>1.36</v>
      </c>
      <c r="AJ833" s="1" t="s">
        <v>28</v>
      </c>
      <c r="AK833" s="1">
        <v>2021</v>
      </c>
      <c r="AL833" s="3">
        <f>$H$1*H833+$J$1*J833+$T$1*T833+$AH$1*AH833</f>
        <v>748.30000000000007</v>
      </c>
      <c r="AM833" s="12">
        <f t="shared" si="90"/>
        <v>831</v>
      </c>
    </row>
    <row r="834" spans="1:39" x14ac:dyDescent="0.35">
      <c r="A834" s="1" t="s">
        <v>1729</v>
      </c>
      <c r="B834" s="1" t="s">
        <v>77</v>
      </c>
      <c r="C834" s="1" t="s">
        <v>1203</v>
      </c>
      <c r="D834" s="1" t="s">
        <v>125</v>
      </c>
      <c r="E834" s="1">
        <v>20</v>
      </c>
      <c r="F834" s="1">
        <v>2000</v>
      </c>
      <c r="G834" s="1">
        <v>3.95</v>
      </c>
      <c r="H834" s="3">
        <f t="shared" si="84"/>
        <v>949</v>
      </c>
      <c r="I834" s="1">
        <v>22.02</v>
      </c>
      <c r="J834" s="3">
        <f t="shared" si="85"/>
        <v>996</v>
      </c>
      <c r="K834" s="1">
        <v>30</v>
      </c>
      <c r="L834" s="1">
        <v>73.58</v>
      </c>
      <c r="M834" s="9">
        <f t="shared" si="89"/>
        <v>925</v>
      </c>
      <c r="N834" s="1">
        <v>354.95</v>
      </c>
      <c r="O834" s="1">
        <v>123.65</v>
      </c>
      <c r="P834" s="1">
        <v>10.77</v>
      </c>
      <c r="Q834" s="1">
        <v>13.67</v>
      </c>
      <c r="R834" s="1">
        <v>79.3</v>
      </c>
      <c r="S834" s="1">
        <v>8.4</v>
      </c>
      <c r="T834" s="3">
        <f t="shared" si="86"/>
        <v>947</v>
      </c>
      <c r="U834" s="1">
        <v>10.48</v>
      </c>
      <c r="V834" s="1">
        <v>80.48</v>
      </c>
      <c r="W834" s="9">
        <f t="shared" si="87"/>
        <v>784</v>
      </c>
      <c r="X834" s="1">
        <v>2.0699999999999998</v>
      </c>
      <c r="Y834" s="1">
        <v>3.66</v>
      </c>
      <c r="Z834" s="1">
        <v>57.18</v>
      </c>
      <c r="AA834" s="1">
        <v>-0.09</v>
      </c>
      <c r="AB834" s="1">
        <v>0.28000000000000003</v>
      </c>
      <c r="AC834" s="1">
        <v>-0.11</v>
      </c>
      <c r="AD834" s="1">
        <v>1.05</v>
      </c>
      <c r="AE834" s="1">
        <v>1.74</v>
      </c>
      <c r="AF834" s="1">
        <v>2.23</v>
      </c>
      <c r="AG834" s="1">
        <v>0.56999999999999995</v>
      </c>
      <c r="AH834" s="3">
        <f t="shared" si="88"/>
        <v>229</v>
      </c>
      <c r="AI834" s="1">
        <v>4.6399999999999997</v>
      </c>
      <c r="AJ834" s="1" t="s">
        <v>79</v>
      </c>
      <c r="AK834" s="1">
        <v>2021</v>
      </c>
      <c r="AL834" s="3">
        <f>$H$1*H834+$J$1*J834+$T$1*T834+$AH$1*AH834</f>
        <v>748.95</v>
      </c>
      <c r="AM834" s="12">
        <f t="shared" si="90"/>
        <v>832</v>
      </c>
    </row>
    <row r="835" spans="1:39" x14ac:dyDescent="0.35">
      <c r="A835" s="1" t="s">
        <v>162</v>
      </c>
      <c r="B835" s="1" t="s">
        <v>163</v>
      </c>
      <c r="C835" s="1" t="s">
        <v>26</v>
      </c>
      <c r="D835" s="1" t="s">
        <v>164</v>
      </c>
      <c r="E835" s="1">
        <v>28</v>
      </c>
      <c r="F835" s="1">
        <v>1991</v>
      </c>
      <c r="G835" s="1">
        <v>17.12</v>
      </c>
      <c r="H835" s="3">
        <f t="shared" ref="H835:H898" si="91">RANK(G835,$G$3:$G$1291)</f>
        <v>463</v>
      </c>
      <c r="I835" s="1">
        <v>27.38</v>
      </c>
      <c r="J835" s="3">
        <f t="shared" ref="J835:J898" si="92">IFERROR(RANK(I835,$I$3:$I$1291),9999)</f>
        <v>846</v>
      </c>
      <c r="K835" s="1">
        <v>35.380000000000003</v>
      </c>
      <c r="L835" s="1">
        <v>77.34</v>
      </c>
      <c r="M835" s="9">
        <f t="shared" si="89"/>
        <v>714</v>
      </c>
      <c r="N835" s="1">
        <v>424.68</v>
      </c>
      <c r="O835" s="1">
        <v>101.16</v>
      </c>
      <c r="P835" s="1">
        <v>15.69</v>
      </c>
      <c r="Q835" s="1">
        <v>18.23</v>
      </c>
      <c r="R835" s="1">
        <v>85.34</v>
      </c>
      <c r="S835" s="1">
        <v>8.1300000000000008</v>
      </c>
      <c r="T835" s="3">
        <f t="shared" ref="T835:T898" si="93">RANK($S835,$S$3:$S$1291)</f>
        <v>968</v>
      </c>
      <c r="U835" s="1">
        <v>9.92</v>
      </c>
      <c r="V835" s="1">
        <v>83.3</v>
      </c>
      <c r="W835" s="9">
        <f t="shared" ref="W835:W898" si="94">IFERROR(RANK(V835,$V$3:$V$1291),9999)</f>
        <v>658</v>
      </c>
      <c r="X835" s="1">
        <v>2.37</v>
      </c>
      <c r="Y835" s="1">
        <v>4.57</v>
      </c>
      <c r="Z835" s="1">
        <v>53.14</v>
      </c>
      <c r="AA835" s="1">
        <v>0.22</v>
      </c>
      <c r="AB835" s="1">
        <v>0.34</v>
      </c>
      <c r="AC835" s="1">
        <v>-0.14000000000000001</v>
      </c>
      <c r="AD835" s="1">
        <v>1.91</v>
      </c>
      <c r="AE835" s="1">
        <v>2.23</v>
      </c>
      <c r="AF835" s="1">
        <v>1.38</v>
      </c>
      <c r="AG835" s="1">
        <v>0.14000000000000001</v>
      </c>
      <c r="AH835" s="3">
        <f t="shared" ref="AH835:AH898" si="95">RANK(AG835,$AG$3:$AG$1291)</f>
        <v>555</v>
      </c>
      <c r="AI835" s="1">
        <v>2.95</v>
      </c>
      <c r="AJ835" s="1" t="s">
        <v>50</v>
      </c>
      <c r="AK835" s="1">
        <v>2021</v>
      </c>
      <c r="AL835" s="3">
        <f>$H$1*H835+$J$1*J835+$T$1*T835+$AH$1*AH835</f>
        <v>750.9</v>
      </c>
      <c r="AM835" s="12">
        <f t="shared" si="90"/>
        <v>833</v>
      </c>
    </row>
    <row r="836" spans="1:39" x14ac:dyDescent="0.35">
      <c r="A836" s="1" t="s">
        <v>783</v>
      </c>
      <c r="B836" s="1" t="s">
        <v>39</v>
      </c>
      <c r="C836" s="1" t="s">
        <v>26</v>
      </c>
      <c r="D836" s="1" t="s">
        <v>120</v>
      </c>
      <c r="E836" s="1">
        <v>22</v>
      </c>
      <c r="F836" s="1">
        <v>1998</v>
      </c>
      <c r="G836" s="1">
        <v>2.25</v>
      </c>
      <c r="H836" s="3">
        <f t="shared" si="91"/>
        <v>1030</v>
      </c>
      <c r="I836" s="1">
        <v>44.02</v>
      </c>
      <c r="J836" s="3">
        <f t="shared" si="92"/>
        <v>457</v>
      </c>
      <c r="K836" s="1">
        <v>56.04</v>
      </c>
      <c r="L836" s="1">
        <v>78.58</v>
      </c>
      <c r="M836" s="9">
        <f t="shared" ref="M836:M899" si="96">IFERROR(RANK(L836,$L$3:$L$1291),9999)</f>
        <v>643</v>
      </c>
      <c r="N836" s="1">
        <v>536.96</v>
      </c>
      <c r="O836" s="1">
        <v>59.91</v>
      </c>
      <c r="P836" s="1">
        <v>30.03</v>
      </c>
      <c r="Q836" s="1">
        <v>31.94</v>
      </c>
      <c r="R836" s="1">
        <v>93.71</v>
      </c>
      <c r="S836" s="1">
        <v>9.9499999999999993</v>
      </c>
      <c r="T836" s="3">
        <f t="shared" si="93"/>
        <v>856</v>
      </c>
      <c r="U836" s="1">
        <v>15.02</v>
      </c>
      <c r="V836" s="1">
        <v>66.739999999999995</v>
      </c>
      <c r="W836" s="9">
        <f t="shared" si="94"/>
        <v>1162</v>
      </c>
      <c r="X836" s="1">
        <v>0.92</v>
      </c>
      <c r="Y836" s="1">
        <v>4.09</v>
      </c>
      <c r="Z836" s="1">
        <v>24.94</v>
      </c>
      <c r="AA836" s="1">
        <v>-0.05</v>
      </c>
      <c r="AB836" s="1">
        <v>-0.08</v>
      </c>
      <c r="AC836" s="1">
        <v>0</v>
      </c>
      <c r="AD836" s="1">
        <v>-0.05</v>
      </c>
      <c r="AE836" s="1">
        <v>-0.09</v>
      </c>
      <c r="AF836" s="1">
        <v>-0.02</v>
      </c>
      <c r="AG836" s="1">
        <v>0.02</v>
      </c>
      <c r="AH836" s="3">
        <f t="shared" si="95"/>
        <v>916</v>
      </c>
      <c r="AI836" s="1">
        <v>0.99</v>
      </c>
      <c r="AJ836" s="1" t="s">
        <v>37</v>
      </c>
      <c r="AK836" s="1">
        <v>2021</v>
      </c>
      <c r="AL836" s="3">
        <f>$H$1*H836+$J$1*J836+$T$1*T836+$AH$1*AH836</f>
        <v>751.75</v>
      </c>
      <c r="AM836" s="12">
        <f t="shared" ref="AM836:AM899" si="97">RANK(AL836,$AL$3:$AL$1291,1)</f>
        <v>834</v>
      </c>
    </row>
    <row r="837" spans="1:39" x14ac:dyDescent="0.35">
      <c r="A837" s="1" t="s">
        <v>747</v>
      </c>
      <c r="B837" s="1" t="s">
        <v>404</v>
      </c>
      <c r="C837" s="1" t="s">
        <v>82</v>
      </c>
      <c r="D837" s="1" t="s">
        <v>145</v>
      </c>
      <c r="E837" s="1">
        <v>29</v>
      </c>
      <c r="F837" s="1">
        <v>1991</v>
      </c>
      <c r="G837" s="1">
        <v>20.239999999999998</v>
      </c>
      <c r="H837" s="3">
        <f t="shared" si="91"/>
        <v>367</v>
      </c>
      <c r="I837" s="1">
        <v>19.46</v>
      </c>
      <c r="J837" s="3">
        <f t="shared" si="92"/>
        <v>1080</v>
      </c>
      <c r="K837" s="1">
        <v>27.9</v>
      </c>
      <c r="L837" s="1">
        <v>69.239999999999995</v>
      </c>
      <c r="M837" s="9">
        <f t="shared" si="96"/>
        <v>1074</v>
      </c>
      <c r="N837" s="1">
        <v>338.34</v>
      </c>
      <c r="O837" s="1">
        <v>114.6</v>
      </c>
      <c r="P837" s="1">
        <v>9.83</v>
      </c>
      <c r="Q837" s="1">
        <v>12.01</v>
      </c>
      <c r="R837" s="1">
        <v>81.52</v>
      </c>
      <c r="S837" s="1">
        <v>6.45</v>
      </c>
      <c r="T837" s="3">
        <f t="shared" si="93"/>
        <v>1082</v>
      </c>
      <c r="U837" s="1">
        <v>9.19</v>
      </c>
      <c r="V837" s="1">
        <v>71.150000000000006</v>
      </c>
      <c r="W837" s="9">
        <f t="shared" si="94"/>
        <v>1098</v>
      </c>
      <c r="X837" s="1">
        <v>2.2400000000000002</v>
      </c>
      <c r="Y837" s="1">
        <v>4.8600000000000003</v>
      </c>
      <c r="Z837" s="1">
        <v>48.05</v>
      </c>
      <c r="AA837" s="1">
        <v>0.09</v>
      </c>
      <c r="AB837" s="1">
        <v>0.21</v>
      </c>
      <c r="AC837" s="1">
        <v>-0.06</v>
      </c>
      <c r="AD837" s="1">
        <v>1.4</v>
      </c>
      <c r="AE837" s="1">
        <v>1.07</v>
      </c>
      <c r="AF837" s="1">
        <v>0.95</v>
      </c>
      <c r="AG837" s="1">
        <v>0.6</v>
      </c>
      <c r="AH837" s="3">
        <f t="shared" si="95"/>
        <v>222</v>
      </c>
      <c r="AI837" s="1">
        <v>1.99</v>
      </c>
      <c r="AJ837" s="1" t="s">
        <v>79</v>
      </c>
      <c r="AK837" s="1">
        <v>2021</v>
      </c>
      <c r="AL837" s="3">
        <f>$H$1*H837+$J$1*J837+$T$1*T837+$AH$1*AH837</f>
        <v>751.80000000000007</v>
      </c>
      <c r="AM837" s="12">
        <f t="shared" si="97"/>
        <v>835</v>
      </c>
    </row>
    <row r="838" spans="1:39" x14ac:dyDescent="0.35">
      <c r="A838" s="1" t="s">
        <v>1730</v>
      </c>
      <c r="B838" s="1" t="s">
        <v>81</v>
      </c>
      <c r="C838" s="1" t="s">
        <v>1189</v>
      </c>
      <c r="D838" s="1" t="s">
        <v>377</v>
      </c>
      <c r="E838" s="1">
        <v>30</v>
      </c>
      <c r="F838" s="1">
        <v>1990</v>
      </c>
      <c r="G838" s="1">
        <v>20.45</v>
      </c>
      <c r="H838" s="3">
        <f t="shared" si="91"/>
        <v>360</v>
      </c>
      <c r="I838" s="1">
        <v>33</v>
      </c>
      <c r="J838" s="3">
        <f t="shared" si="92"/>
        <v>700</v>
      </c>
      <c r="K838" s="1">
        <v>40.68</v>
      </c>
      <c r="L838" s="1">
        <v>81.2</v>
      </c>
      <c r="M838" s="9">
        <f t="shared" si="96"/>
        <v>500</v>
      </c>
      <c r="N838" s="1">
        <v>637.55999999999995</v>
      </c>
      <c r="O838" s="1">
        <v>178.51</v>
      </c>
      <c r="P838" s="1">
        <v>14.52</v>
      </c>
      <c r="Q838" s="1">
        <v>16.32</v>
      </c>
      <c r="R838" s="1">
        <v>88.66</v>
      </c>
      <c r="S838" s="1">
        <v>12.92</v>
      </c>
      <c r="T838" s="3">
        <f t="shared" si="93"/>
        <v>669</v>
      </c>
      <c r="U838" s="1">
        <v>15.42</v>
      </c>
      <c r="V838" s="1">
        <v>84.27</v>
      </c>
      <c r="W838" s="9">
        <f t="shared" si="94"/>
        <v>602</v>
      </c>
      <c r="X838" s="1">
        <v>4.97</v>
      </c>
      <c r="Y838" s="1">
        <v>7.21</v>
      </c>
      <c r="Z838" s="1">
        <v>69.19</v>
      </c>
      <c r="AA838" s="1">
        <v>0.09</v>
      </c>
      <c r="AB838" s="1">
        <v>-0.01</v>
      </c>
      <c r="AC838" s="1">
        <v>-0.14000000000000001</v>
      </c>
      <c r="AD838" s="1">
        <v>0.76</v>
      </c>
      <c r="AE838" s="1">
        <v>2.96</v>
      </c>
      <c r="AF838" s="1">
        <v>0.34</v>
      </c>
      <c r="AG838" s="1">
        <v>-0.01</v>
      </c>
      <c r="AH838" s="3">
        <f t="shared" si="95"/>
        <v>1015</v>
      </c>
      <c r="AI838" s="1">
        <v>3.6</v>
      </c>
      <c r="AJ838" s="1" t="s">
        <v>50</v>
      </c>
      <c r="AK838" s="1">
        <v>2021</v>
      </c>
      <c r="AL838" s="3">
        <f>$H$1*H838+$J$1*J838+$T$1*T838+$AH$1*AH838</f>
        <v>752.75</v>
      </c>
      <c r="AM838" s="12">
        <f t="shared" si="97"/>
        <v>836</v>
      </c>
    </row>
    <row r="839" spans="1:39" x14ac:dyDescent="0.35">
      <c r="A839" s="1" t="s">
        <v>567</v>
      </c>
      <c r="B839" s="1" t="s">
        <v>57</v>
      </c>
      <c r="C839" s="1" t="s">
        <v>26</v>
      </c>
      <c r="D839" s="1" t="s">
        <v>185</v>
      </c>
      <c r="E839" s="1">
        <v>21</v>
      </c>
      <c r="F839" s="1">
        <v>1999</v>
      </c>
      <c r="G839" s="1">
        <v>11.96</v>
      </c>
      <c r="H839" s="3">
        <f t="shared" si="91"/>
        <v>651</v>
      </c>
      <c r="I839" s="1">
        <v>22.78</v>
      </c>
      <c r="J839" s="3">
        <f t="shared" si="92"/>
        <v>974</v>
      </c>
      <c r="K839" s="1">
        <v>30.46</v>
      </c>
      <c r="L839" s="1">
        <v>75.099999999999994</v>
      </c>
      <c r="M839" s="9">
        <f t="shared" si="96"/>
        <v>832</v>
      </c>
      <c r="N839" s="1">
        <v>334.24</v>
      </c>
      <c r="O839" s="1">
        <v>78.38</v>
      </c>
      <c r="P839" s="1">
        <v>14.26</v>
      </c>
      <c r="Q839" s="1">
        <v>16.690000000000001</v>
      </c>
      <c r="R839" s="1">
        <v>85.49</v>
      </c>
      <c r="S839" s="1">
        <v>6.35</v>
      </c>
      <c r="T839" s="3">
        <f t="shared" si="93"/>
        <v>1086</v>
      </c>
      <c r="U839" s="1">
        <v>8.1999999999999993</v>
      </c>
      <c r="V839" s="1">
        <v>77.59</v>
      </c>
      <c r="W839" s="9">
        <f t="shared" si="94"/>
        <v>916</v>
      </c>
      <c r="X839" s="1">
        <v>1.37</v>
      </c>
      <c r="Y839" s="1">
        <v>2.75</v>
      </c>
      <c r="Z839" s="1">
        <v>49.9</v>
      </c>
      <c r="AA839" s="1">
        <v>0.14000000000000001</v>
      </c>
      <c r="AB839" s="1">
        <v>0.24</v>
      </c>
      <c r="AC839" s="1">
        <v>-0.13</v>
      </c>
      <c r="AD839" s="1">
        <v>1.1599999999999999</v>
      </c>
      <c r="AE839" s="1">
        <v>1.39</v>
      </c>
      <c r="AF839" s="1">
        <v>1.27</v>
      </c>
      <c r="AG839" s="1">
        <v>0.5</v>
      </c>
      <c r="AH839" s="3">
        <f t="shared" si="95"/>
        <v>252</v>
      </c>
      <c r="AI839" s="1">
        <v>2.48</v>
      </c>
      <c r="AJ839" s="1" t="s">
        <v>33</v>
      </c>
      <c r="AK839" s="1">
        <v>2021</v>
      </c>
      <c r="AL839" s="3">
        <f>$H$1*H839+$J$1*J839+$T$1*T839+$AH$1*AH839</f>
        <v>753.1</v>
      </c>
      <c r="AM839" s="12">
        <f t="shared" si="97"/>
        <v>837</v>
      </c>
    </row>
    <row r="840" spans="1:39" x14ac:dyDescent="0.35">
      <c r="A840" s="1" t="s">
        <v>1731</v>
      </c>
      <c r="B840" s="1" t="s">
        <v>119</v>
      </c>
      <c r="C840" s="1" t="s">
        <v>1189</v>
      </c>
      <c r="D840" s="1" t="s">
        <v>244</v>
      </c>
      <c r="E840" s="1">
        <v>28</v>
      </c>
      <c r="F840" s="1">
        <v>1992</v>
      </c>
      <c r="G840" s="1">
        <v>10.130000000000001</v>
      </c>
      <c r="H840" s="3">
        <f t="shared" si="91"/>
        <v>704</v>
      </c>
      <c r="I840" s="1">
        <v>22.78</v>
      </c>
      <c r="J840" s="3">
        <f t="shared" si="92"/>
        <v>974</v>
      </c>
      <c r="K840" s="1">
        <v>31.15</v>
      </c>
      <c r="L840" s="1">
        <v>72.69</v>
      </c>
      <c r="M840" s="9">
        <f t="shared" si="96"/>
        <v>964</v>
      </c>
      <c r="N840" s="1">
        <v>362.19</v>
      </c>
      <c r="O840" s="1">
        <v>85.94</v>
      </c>
      <c r="P840" s="1">
        <v>11.76</v>
      </c>
      <c r="Q840" s="1">
        <v>13.62</v>
      </c>
      <c r="R840" s="1">
        <v>85.58</v>
      </c>
      <c r="S840" s="1">
        <v>8.94</v>
      </c>
      <c r="T840" s="3">
        <f t="shared" si="93"/>
        <v>912</v>
      </c>
      <c r="U840" s="1">
        <v>12.45</v>
      </c>
      <c r="V840" s="1">
        <v>71.34</v>
      </c>
      <c r="W840" s="9">
        <f t="shared" si="94"/>
        <v>1095</v>
      </c>
      <c r="X840" s="1">
        <v>1.4</v>
      </c>
      <c r="Y840" s="1">
        <v>2.4</v>
      </c>
      <c r="Z840" s="1">
        <v>58.3</v>
      </c>
      <c r="AA840" s="1">
        <v>-0.01</v>
      </c>
      <c r="AB840" s="1">
        <v>0.04</v>
      </c>
      <c r="AC840" s="1">
        <v>-0.02</v>
      </c>
      <c r="AD840" s="1">
        <v>0.62</v>
      </c>
      <c r="AE840" s="1">
        <v>2.4300000000000002</v>
      </c>
      <c r="AF840" s="1">
        <v>0.61</v>
      </c>
      <c r="AG840" s="1">
        <v>0.28000000000000003</v>
      </c>
      <c r="AH840" s="3">
        <f t="shared" si="95"/>
        <v>381</v>
      </c>
      <c r="AI840" s="1">
        <v>2.63</v>
      </c>
      <c r="AJ840" s="1" t="s">
        <v>28</v>
      </c>
      <c r="AK840" s="1">
        <v>2021</v>
      </c>
      <c r="AL840" s="3">
        <f>$H$1*H840+$J$1*J840+$T$1*T840+$AH$1*AH840</f>
        <v>753.59999999999991</v>
      </c>
      <c r="AM840" s="12">
        <f t="shared" si="97"/>
        <v>838</v>
      </c>
    </row>
    <row r="841" spans="1:39" x14ac:dyDescent="0.35">
      <c r="A841" s="1" t="s">
        <v>215</v>
      </c>
      <c r="B841" s="1" t="s">
        <v>216</v>
      </c>
      <c r="C841" s="1" t="s">
        <v>82</v>
      </c>
      <c r="D841" s="1" t="s">
        <v>154</v>
      </c>
      <c r="E841" s="1">
        <v>23</v>
      </c>
      <c r="F841" s="1">
        <v>1997</v>
      </c>
      <c r="G841" s="1">
        <v>18.53</v>
      </c>
      <c r="H841" s="3">
        <f t="shared" si="91"/>
        <v>416</v>
      </c>
      <c r="I841" s="1">
        <v>19.12</v>
      </c>
      <c r="J841" s="3">
        <f t="shared" si="92"/>
        <v>1090</v>
      </c>
      <c r="K841" s="1">
        <v>26.67</v>
      </c>
      <c r="L841" s="1">
        <v>71.84</v>
      </c>
      <c r="M841" s="9">
        <f t="shared" si="96"/>
        <v>1002</v>
      </c>
      <c r="N841" s="1">
        <v>339.25</v>
      </c>
      <c r="O841" s="1">
        <v>110.61</v>
      </c>
      <c r="P841" s="1">
        <v>9.5399999999999991</v>
      </c>
      <c r="Q841" s="1">
        <v>12.21</v>
      </c>
      <c r="R841" s="1">
        <v>78.239999999999995</v>
      </c>
      <c r="S841" s="1">
        <v>7.19</v>
      </c>
      <c r="T841" s="3">
        <f t="shared" si="93"/>
        <v>1031</v>
      </c>
      <c r="U841" s="1">
        <v>9.39</v>
      </c>
      <c r="V841" s="1">
        <v>76.239999999999995</v>
      </c>
      <c r="W841" s="9">
        <f t="shared" si="94"/>
        <v>965</v>
      </c>
      <c r="X841" s="1">
        <v>2.25</v>
      </c>
      <c r="Y841" s="1">
        <v>3.85</v>
      </c>
      <c r="Z841" s="1">
        <v>60.07</v>
      </c>
      <c r="AA841" s="1">
        <v>7.0000000000000007E-2</v>
      </c>
      <c r="AB841" s="1">
        <v>0.16</v>
      </c>
      <c r="AC841" s="1">
        <v>0.13</v>
      </c>
      <c r="AD841" s="1">
        <v>0.87</v>
      </c>
      <c r="AE841" s="1">
        <v>2.2000000000000002</v>
      </c>
      <c r="AF841" s="1">
        <v>1.04</v>
      </c>
      <c r="AG841" s="1">
        <v>0.52</v>
      </c>
      <c r="AH841" s="3">
        <f t="shared" si="95"/>
        <v>246</v>
      </c>
      <c r="AI841" s="1">
        <v>3.12</v>
      </c>
      <c r="AJ841" s="1" t="s">
        <v>50</v>
      </c>
      <c r="AK841" s="1">
        <v>2021</v>
      </c>
      <c r="AL841" s="3">
        <f>$H$1*H841+$J$1*J841+$T$1*T841+$AH$1*AH841</f>
        <v>754.65</v>
      </c>
      <c r="AM841" s="12">
        <f t="shared" si="97"/>
        <v>839</v>
      </c>
    </row>
    <row r="842" spans="1:39" x14ac:dyDescent="0.35">
      <c r="A842" s="1" t="s">
        <v>1732</v>
      </c>
      <c r="B842" s="1" t="s">
        <v>81</v>
      </c>
      <c r="C842" s="1" t="s">
        <v>1203</v>
      </c>
      <c r="D842" s="1" t="s">
        <v>154</v>
      </c>
      <c r="E842" s="1">
        <v>21</v>
      </c>
      <c r="F842" s="1">
        <v>1999</v>
      </c>
      <c r="G842" s="1">
        <v>2.94</v>
      </c>
      <c r="H842" s="3">
        <f t="shared" si="91"/>
        <v>992</v>
      </c>
      <c r="I842" s="1">
        <v>41.96</v>
      </c>
      <c r="J842" s="3">
        <f t="shared" si="92"/>
        <v>492</v>
      </c>
      <c r="K842" s="1">
        <v>53.69</v>
      </c>
      <c r="L842" s="1">
        <v>78.34</v>
      </c>
      <c r="M842" s="9">
        <f t="shared" si="96"/>
        <v>656</v>
      </c>
      <c r="N842" s="1">
        <v>861.31</v>
      </c>
      <c r="O842" s="1">
        <v>162.74</v>
      </c>
      <c r="P842" s="1">
        <v>14.07</v>
      </c>
      <c r="Q842" s="1">
        <v>17.239999999999998</v>
      </c>
      <c r="R842" s="1">
        <v>80.8</v>
      </c>
      <c r="S842" s="1">
        <v>19.239999999999998</v>
      </c>
      <c r="T842" s="3">
        <f t="shared" si="93"/>
        <v>430</v>
      </c>
      <c r="U842" s="1">
        <v>22.24</v>
      </c>
      <c r="V842" s="1">
        <v>86.62</v>
      </c>
      <c r="W842" s="9">
        <f t="shared" si="94"/>
        <v>481</v>
      </c>
      <c r="X842" s="1">
        <v>7.59</v>
      </c>
      <c r="Y842" s="1">
        <v>9.91</v>
      </c>
      <c r="Z842" s="1">
        <v>76.75</v>
      </c>
      <c r="AA842" s="1">
        <v>0.01</v>
      </c>
      <c r="AB842" s="1">
        <v>0.09</v>
      </c>
      <c r="AC842" s="1">
        <v>0.1</v>
      </c>
      <c r="AD842" s="1">
        <v>0.43</v>
      </c>
      <c r="AE842" s="1">
        <v>3.59</v>
      </c>
      <c r="AF842" s="1">
        <v>0.24</v>
      </c>
      <c r="AG842" s="1">
        <v>-0.09</v>
      </c>
      <c r="AH842" s="3">
        <f t="shared" si="95"/>
        <v>1258</v>
      </c>
      <c r="AI842" s="1">
        <v>2.59</v>
      </c>
      <c r="AJ842" s="1" t="s">
        <v>50</v>
      </c>
      <c r="AK842" s="1">
        <v>2021</v>
      </c>
      <c r="AL842" s="3">
        <f>$H$1*H842+$J$1*J842+$T$1*T842+$AH$1*AH842</f>
        <v>756.3</v>
      </c>
      <c r="AM842" s="12">
        <f t="shared" si="97"/>
        <v>840</v>
      </c>
    </row>
    <row r="843" spans="1:39" x14ac:dyDescent="0.35">
      <c r="A843" s="1" t="s">
        <v>1733</v>
      </c>
      <c r="B843" s="1" t="s">
        <v>216</v>
      </c>
      <c r="C843" s="1" t="s">
        <v>1189</v>
      </c>
      <c r="D843" s="1" t="s">
        <v>251</v>
      </c>
      <c r="E843" s="1">
        <v>18</v>
      </c>
      <c r="F843" s="1">
        <v>2002</v>
      </c>
      <c r="G843" s="1">
        <v>0.91</v>
      </c>
      <c r="H843" s="3">
        <f t="shared" si="91"/>
        <v>1115</v>
      </c>
      <c r="I843" s="1">
        <v>35</v>
      </c>
      <c r="J843" s="3">
        <f t="shared" si="92"/>
        <v>648</v>
      </c>
      <c r="K843" s="1">
        <v>35.94</v>
      </c>
      <c r="L843" s="1">
        <v>97.13</v>
      </c>
      <c r="M843" s="9">
        <f t="shared" si="96"/>
        <v>25</v>
      </c>
      <c r="N843" s="1">
        <v>550.02</v>
      </c>
      <c r="O843" s="1">
        <v>93.9</v>
      </c>
      <c r="P843" s="1">
        <v>20.92</v>
      </c>
      <c r="Q843" s="1">
        <v>20.9</v>
      </c>
      <c r="R843" s="1">
        <v>99.97</v>
      </c>
      <c r="S843" s="1">
        <v>11.94</v>
      </c>
      <c r="T843" s="3">
        <f t="shared" si="93"/>
        <v>730</v>
      </c>
      <c r="U843" s="1">
        <v>13.05</v>
      </c>
      <c r="V843" s="1">
        <v>92.25</v>
      </c>
      <c r="W843" s="9">
        <f t="shared" si="94"/>
        <v>156</v>
      </c>
      <c r="X843" s="1">
        <v>1.93</v>
      </c>
      <c r="Y843" s="1">
        <v>1.96</v>
      </c>
      <c r="Z843" s="1">
        <v>99.97</v>
      </c>
      <c r="AA843" s="1">
        <v>0.02</v>
      </c>
      <c r="AB843" s="1">
        <v>0.09</v>
      </c>
      <c r="AC843" s="1">
        <v>0.1</v>
      </c>
      <c r="AD843" s="1">
        <v>-0.03</v>
      </c>
      <c r="AE843" s="1">
        <v>-0.03</v>
      </c>
      <c r="AF843" s="1">
        <v>0.09</v>
      </c>
      <c r="AG843" s="1">
        <v>0.05</v>
      </c>
      <c r="AH843" s="3">
        <f t="shared" si="95"/>
        <v>788</v>
      </c>
      <c r="AI843" s="1">
        <v>1.92</v>
      </c>
      <c r="AJ843" s="1" t="s">
        <v>37</v>
      </c>
      <c r="AK843" s="1">
        <v>2021</v>
      </c>
      <c r="AL843" s="3">
        <f>$H$1*H843+$J$1*J843+$T$1*T843+$AH$1*AH843</f>
        <v>757.19999999999993</v>
      </c>
      <c r="AM843" s="12">
        <f t="shared" si="97"/>
        <v>841</v>
      </c>
    </row>
    <row r="844" spans="1:39" x14ac:dyDescent="0.35">
      <c r="A844" s="1" t="s">
        <v>712</v>
      </c>
      <c r="B844" s="1" t="s">
        <v>110</v>
      </c>
      <c r="C844" s="1" t="s">
        <v>26</v>
      </c>
      <c r="D844" s="1" t="s">
        <v>412</v>
      </c>
      <c r="E844" s="1">
        <v>25</v>
      </c>
      <c r="F844" s="1">
        <v>1995</v>
      </c>
      <c r="G844" s="1">
        <v>25.77</v>
      </c>
      <c r="H844" s="3">
        <f t="shared" si="91"/>
        <v>201</v>
      </c>
      <c r="I844" s="1">
        <v>18.39</v>
      </c>
      <c r="J844" s="3">
        <f t="shared" si="92"/>
        <v>1107</v>
      </c>
      <c r="K844" s="1">
        <v>28.28</v>
      </c>
      <c r="L844" s="1">
        <v>64.86</v>
      </c>
      <c r="M844" s="9">
        <f t="shared" si="96"/>
        <v>1191</v>
      </c>
      <c r="N844" s="1">
        <v>292.33999999999997</v>
      </c>
      <c r="O844" s="1">
        <v>88.34</v>
      </c>
      <c r="P844" s="1">
        <v>10.4</v>
      </c>
      <c r="Q844" s="1">
        <v>13.01</v>
      </c>
      <c r="R844" s="1">
        <v>79.790000000000006</v>
      </c>
      <c r="S844" s="1">
        <v>6.08</v>
      </c>
      <c r="T844" s="3">
        <f t="shared" si="93"/>
        <v>1092</v>
      </c>
      <c r="U844" s="1">
        <v>9.0500000000000007</v>
      </c>
      <c r="V844" s="1">
        <v>66.150000000000006</v>
      </c>
      <c r="W844" s="9">
        <f t="shared" si="94"/>
        <v>1174</v>
      </c>
      <c r="X844" s="1">
        <v>1.48</v>
      </c>
      <c r="Y844" s="1">
        <v>4.1500000000000004</v>
      </c>
      <c r="Z844" s="1">
        <v>33.21</v>
      </c>
      <c r="AA844" s="1">
        <v>0.18</v>
      </c>
      <c r="AB844" s="1">
        <v>0.09</v>
      </c>
      <c r="AC844" s="1">
        <v>-0.02</v>
      </c>
      <c r="AD844" s="1">
        <v>1.23</v>
      </c>
      <c r="AE844" s="1">
        <v>0.88</v>
      </c>
      <c r="AF844" s="1">
        <v>1</v>
      </c>
      <c r="AG844" s="1">
        <v>0.49</v>
      </c>
      <c r="AH844" s="3">
        <f t="shared" si="95"/>
        <v>256</v>
      </c>
      <c r="AI844" s="1">
        <v>1.74</v>
      </c>
      <c r="AJ844" s="1" t="s">
        <v>33</v>
      </c>
      <c r="AK844" s="1">
        <v>2021</v>
      </c>
      <c r="AL844" s="3">
        <f>$H$1*H844+$J$1*J844+$T$1*T844+$AH$1*AH844</f>
        <v>757.34999999999991</v>
      </c>
      <c r="AM844" s="12">
        <f t="shared" si="97"/>
        <v>842</v>
      </c>
    </row>
    <row r="845" spans="1:39" x14ac:dyDescent="0.35">
      <c r="A845" s="1" t="s">
        <v>812</v>
      </c>
      <c r="B845" s="1" t="s">
        <v>68</v>
      </c>
      <c r="C845" s="1" t="s">
        <v>26</v>
      </c>
      <c r="D845" s="1" t="s">
        <v>69</v>
      </c>
      <c r="E845" s="1">
        <v>17</v>
      </c>
      <c r="F845" s="1">
        <v>2002</v>
      </c>
      <c r="G845" s="1">
        <v>8.8699999999999992</v>
      </c>
      <c r="H845" s="3">
        <f t="shared" si="91"/>
        <v>747</v>
      </c>
      <c r="I845" s="1">
        <v>27.92</v>
      </c>
      <c r="J845" s="3">
        <f t="shared" si="92"/>
        <v>827</v>
      </c>
      <c r="K845" s="1">
        <v>35.14</v>
      </c>
      <c r="L845" s="1">
        <v>79.25</v>
      </c>
      <c r="M845" s="9">
        <f t="shared" si="96"/>
        <v>604</v>
      </c>
      <c r="N845" s="1">
        <v>428.32</v>
      </c>
      <c r="O845" s="1">
        <v>99.6</v>
      </c>
      <c r="P845" s="1">
        <v>15.68</v>
      </c>
      <c r="Q845" s="1">
        <v>18.18</v>
      </c>
      <c r="R845" s="1">
        <v>86.39</v>
      </c>
      <c r="S845" s="1">
        <v>8.98</v>
      </c>
      <c r="T845" s="3">
        <f t="shared" si="93"/>
        <v>910</v>
      </c>
      <c r="U845" s="1">
        <v>11.26</v>
      </c>
      <c r="V845" s="1">
        <v>80.06</v>
      </c>
      <c r="W845" s="9">
        <f t="shared" si="94"/>
        <v>800</v>
      </c>
      <c r="X845" s="1">
        <v>2.23</v>
      </c>
      <c r="Y845" s="1">
        <v>3.16</v>
      </c>
      <c r="Z845" s="1">
        <v>71.33</v>
      </c>
      <c r="AA845" s="1">
        <v>0.18</v>
      </c>
      <c r="AB845" s="1">
        <v>0.12</v>
      </c>
      <c r="AC845" s="1">
        <v>7.0000000000000007E-2</v>
      </c>
      <c r="AD845" s="1">
        <v>0.88</v>
      </c>
      <c r="AE845" s="1">
        <v>1.76</v>
      </c>
      <c r="AF845" s="1">
        <v>1.26</v>
      </c>
      <c r="AG845" s="1">
        <v>0.14000000000000001</v>
      </c>
      <c r="AH845" s="3">
        <f t="shared" si="95"/>
        <v>555</v>
      </c>
      <c r="AI845" s="1">
        <v>3.26</v>
      </c>
      <c r="AJ845" s="1" t="s">
        <v>28</v>
      </c>
      <c r="AK845" s="1">
        <v>2021</v>
      </c>
      <c r="AL845" s="3">
        <f>$H$1*H845+$J$1*J845+$T$1*T845+$AH$1*AH845</f>
        <v>758.15</v>
      </c>
      <c r="AM845" s="12">
        <f t="shared" si="97"/>
        <v>843</v>
      </c>
    </row>
    <row r="846" spans="1:39" x14ac:dyDescent="0.35">
      <c r="A846" s="1" t="s">
        <v>175</v>
      </c>
      <c r="B846" s="1" t="s">
        <v>68</v>
      </c>
      <c r="C846" s="1" t="s">
        <v>26</v>
      </c>
      <c r="D846" s="1" t="s">
        <v>176</v>
      </c>
      <c r="E846" s="1">
        <v>33</v>
      </c>
      <c r="F846" s="1">
        <v>1987</v>
      </c>
      <c r="G846" s="1">
        <v>27.1</v>
      </c>
      <c r="H846" s="3">
        <f t="shared" si="91"/>
        <v>165</v>
      </c>
      <c r="I846" s="1">
        <v>18.7</v>
      </c>
      <c r="J846" s="3">
        <f t="shared" si="92"/>
        <v>1100</v>
      </c>
      <c r="K846" s="1">
        <v>27.27</v>
      </c>
      <c r="L846" s="1">
        <v>68.7</v>
      </c>
      <c r="M846" s="9">
        <f t="shared" si="96"/>
        <v>1094</v>
      </c>
      <c r="N846" s="1">
        <v>333.15</v>
      </c>
      <c r="O846" s="1">
        <v>83.27</v>
      </c>
      <c r="P846" s="1">
        <v>8.67</v>
      </c>
      <c r="Q846" s="1">
        <v>10.62</v>
      </c>
      <c r="R846" s="1">
        <v>81.3</v>
      </c>
      <c r="S846" s="1">
        <v>7.05</v>
      </c>
      <c r="T846" s="3">
        <f t="shared" si="93"/>
        <v>1042</v>
      </c>
      <c r="U846" s="1">
        <v>10.029999999999999</v>
      </c>
      <c r="V846" s="1">
        <v>71.5</v>
      </c>
      <c r="W846" s="9">
        <f t="shared" si="94"/>
        <v>1087</v>
      </c>
      <c r="X846" s="1">
        <v>2.2400000000000002</v>
      </c>
      <c r="Y846" s="1">
        <v>4.49</v>
      </c>
      <c r="Z846" s="1">
        <v>50.79</v>
      </c>
      <c r="AA846" s="1">
        <v>0.06</v>
      </c>
      <c r="AB846" s="1">
        <v>0.18</v>
      </c>
      <c r="AC846" s="1">
        <v>-0.04</v>
      </c>
      <c r="AD846" s="1">
        <v>1.32</v>
      </c>
      <c r="AE846" s="1">
        <v>1.37</v>
      </c>
      <c r="AF846" s="1">
        <v>1.1000000000000001</v>
      </c>
      <c r="AG846" s="1">
        <v>0.35</v>
      </c>
      <c r="AH846" s="3">
        <f t="shared" si="95"/>
        <v>322</v>
      </c>
      <c r="AI846" s="1">
        <v>1.93</v>
      </c>
      <c r="AJ846" s="1" t="s">
        <v>28</v>
      </c>
      <c r="AK846" s="1">
        <v>2021</v>
      </c>
      <c r="AL846" s="3">
        <f>$H$1*H846+$J$1*J846+$T$1*T846+$AH$1*AH846</f>
        <v>758.6</v>
      </c>
      <c r="AM846" s="12">
        <f t="shared" si="97"/>
        <v>844</v>
      </c>
    </row>
    <row r="847" spans="1:39" x14ac:dyDescent="0.35">
      <c r="A847" s="1" t="s">
        <v>490</v>
      </c>
      <c r="B847" s="1" t="s">
        <v>57</v>
      </c>
      <c r="C847" s="1" t="s">
        <v>26</v>
      </c>
      <c r="D847" s="1" t="s">
        <v>178</v>
      </c>
      <c r="E847" s="1">
        <v>23</v>
      </c>
      <c r="F847" s="1">
        <v>1997</v>
      </c>
      <c r="G847" s="1">
        <v>27.12</v>
      </c>
      <c r="H847" s="3">
        <f t="shared" si="91"/>
        <v>163</v>
      </c>
      <c r="I847" s="1">
        <v>23.6</v>
      </c>
      <c r="J847" s="3">
        <f t="shared" si="92"/>
        <v>947</v>
      </c>
      <c r="K847" s="1">
        <v>29.57</v>
      </c>
      <c r="L847" s="1">
        <v>80.489999999999995</v>
      </c>
      <c r="M847" s="9">
        <f t="shared" si="96"/>
        <v>535</v>
      </c>
      <c r="N847" s="1">
        <v>367.27</v>
      </c>
      <c r="O847" s="1">
        <v>61.61</v>
      </c>
      <c r="P847" s="1">
        <v>13.62</v>
      </c>
      <c r="Q847" s="1">
        <v>16.64</v>
      </c>
      <c r="R847" s="1">
        <v>82.28</v>
      </c>
      <c r="S847" s="1">
        <v>7.76</v>
      </c>
      <c r="T847" s="3">
        <f t="shared" si="93"/>
        <v>999</v>
      </c>
      <c r="U847" s="1">
        <v>9.26</v>
      </c>
      <c r="V847" s="1">
        <v>84.15</v>
      </c>
      <c r="W847" s="9">
        <f t="shared" si="94"/>
        <v>608</v>
      </c>
      <c r="X847" s="1">
        <v>1.65</v>
      </c>
      <c r="Y847" s="1">
        <v>1.96</v>
      </c>
      <c r="Z847" s="1">
        <v>86.79</v>
      </c>
      <c r="AA847" s="1">
        <v>0.36</v>
      </c>
      <c r="AB847" s="1">
        <v>0.12</v>
      </c>
      <c r="AC847" s="1">
        <v>0.16</v>
      </c>
      <c r="AD847" s="1">
        <v>1.55</v>
      </c>
      <c r="AE847" s="1">
        <v>1.32</v>
      </c>
      <c r="AF847" s="1">
        <v>0.78</v>
      </c>
      <c r="AG847" s="1">
        <v>0.15</v>
      </c>
      <c r="AH847" s="3">
        <f t="shared" si="95"/>
        <v>537</v>
      </c>
      <c r="AI847" s="1">
        <v>1.92</v>
      </c>
      <c r="AJ847" s="1" t="s">
        <v>33</v>
      </c>
      <c r="AK847" s="1">
        <v>2021</v>
      </c>
      <c r="AL847" s="3">
        <f>$H$1*H847+$J$1*J847+$T$1*T847+$AH$1*AH847</f>
        <v>758.6</v>
      </c>
      <c r="AM847" s="12">
        <f t="shared" si="97"/>
        <v>844</v>
      </c>
    </row>
    <row r="848" spans="1:39" x14ac:dyDescent="0.35">
      <c r="A848" s="1" t="s">
        <v>1079</v>
      </c>
      <c r="B848" s="1" t="s">
        <v>68</v>
      </c>
      <c r="C848" s="1" t="s">
        <v>1189</v>
      </c>
      <c r="D848" s="1" t="s">
        <v>229</v>
      </c>
      <c r="E848" s="1">
        <v>23</v>
      </c>
      <c r="F848" s="1">
        <v>1997</v>
      </c>
      <c r="G848" s="1">
        <v>2.41</v>
      </c>
      <c r="H848" s="3">
        <f t="shared" si="91"/>
        <v>1023</v>
      </c>
      <c r="I848" s="1">
        <v>20.46</v>
      </c>
      <c r="J848" s="3">
        <f t="shared" si="92"/>
        <v>1037</v>
      </c>
      <c r="K848" s="1">
        <v>32.159999999999997</v>
      </c>
      <c r="L848" s="1">
        <v>63.6</v>
      </c>
      <c r="M848" s="9">
        <f t="shared" si="96"/>
        <v>1202</v>
      </c>
      <c r="N848" s="1">
        <v>362.94</v>
      </c>
      <c r="O848" s="1">
        <v>152.96</v>
      </c>
      <c r="P848" s="1">
        <v>7.56</v>
      </c>
      <c r="Q848" s="1">
        <v>10.74</v>
      </c>
      <c r="R848" s="1">
        <v>69.25</v>
      </c>
      <c r="S848" s="1">
        <v>8.25</v>
      </c>
      <c r="T848" s="3">
        <f t="shared" si="93"/>
        <v>957</v>
      </c>
      <c r="U848" s="1">
        <v>12.05</v>
      </c>
      <c r="V848" s="1">
        <v>68.97</v>
      </c>
      <c r="W848" s="9">
        <f t="shared" si="94"/>
        <v>1138</v>
      </c>
      <c r="X848" s="1">
        <v>2.99</v>
      </c>
      <c r="Y848" s="1">
        <v>5.43</v>
      </c>
      <c r="Z848" s="1">
        <v>53.89</v>
      </c>
      <c r="AA848" s="1">
        <v>-0.08</v>
      </c>
      <c r="AB848" s="1">
        <v>0.03</v>
      </c>
      <c r="AC848" s="1">
        <v>-0.17</v>
      </c>
      <c r="AD848" s="1">
        <v>1.19</v>
      </c>
      <c r="AE848" s="1">
        <v>0.47</v>
      </c>
      <c r="AF848" s="1">
        <v>1.63</v>
      </c>
      <c r="AG848" s="1">
        <v>0.84</v>
      </c>
      <c r="AH848" s="3">
        <f t="shared" si="95"/>
        <v>181</v>
      </c>
      <c r="AI848" s="1">
        <v>2.02</v>
      </c>
      <c r="AJ848" s="1" t="s">
        <v>28</v>
      </c>
      <c r="AK848" s="1">
        <v>2021</v>
      </c>
      <c r="AL848" s="3">
        <f>$H$1*H848+$J$1*J848+$T$1*T848+$AH$1*AH848</f>
        <v>758.8</v>
      </c>
      <c r="AM848" s="12">
        <f t="shared" si="97"/>
        <v>846</v>
      </c>
    </row>
    <row r="849" spans="1:39" x14ac:dyDescent="0.35">
      <c r="A849" s="1" t="s">
        <v>1734</v>
      </c>
      <c r="B849" s="1" t="s">
        <v>68</v>
      </c>
      <c r="C849" s="1" t="s">
        <v>1203</v>
      </c>
      <c r="D849" s="1" t="s">
        <v>229</v>
      </c>
      <c r="E849" s="1">
        <v>26</v>
      </c>
      <c r="F849" s="1">
        <v>1993</v>
      </c>
      <c r="G849" s="1">
        <v>23.2</v>
      </c>
      <c r="H849" s="3">
        <f t="shared" si="91"/>
        <v>275</v>
      </c>
      <c r="I849" s="1">
        <v>18.78</v>
      </c>
      <c r="J849" s="3">
        <f t="shared" si="92"/>
        <v>1099</v>
      </c>
      <c r="K849" s="1">
        <v>28.03</v>
      </c>
      <c r="L849" s="1">
        <v>66.98</v>
      </c>
      <c r="M849" s="9">
        <f t="shared" si="96"/>
        <v>1146</v>
      </c>
      <c r="N849" s="1">
        <v>305.23</v>
      </c>
      <c r="O849" s="1">
        <v>93.31</v>
      </c>
      <c r="P849" s="1">
        <v>9.86</v>
      </c>
      <c r="Q849" s="1">
        <v>12.08</v>
      </c>
      <c r="R849" s="1">
        <v>82.15</v>
      </c>
      <c r="S849" s="1">
        <v>6.49</v>
      </c>
      <c r="T849" s="3">
        <f t="shared" si="93"/>
        <v>1080</v>
      </c>
      <c r="U849" s="1">
        <v>9.82</v>
      </c>
      <c r="V849" s="1">
        <v>67.02</v>
      </c>
      <c r="W849" s="9">
        <f t="shared" si="94"/>
        <v>1155</v>
      </c>
      <c r="X849" s="1">
        <v>1.7</v>
      </c>
      <c r="Y849" s="1">
        <v>3.82</v>
      </c>
      <c r="Z849" s="1">
        <v>43.3</v>
      </c>
      <c r="AA849" s="1">
        <v>0.05</v>
      </c>
      <c r="AB849" s="1">
        <v>7.0000000000000007E-2</v>
      </c>
      <c r="AC849" s="1">
        <v>-0.11</v>
      </c>
      <c r="AD849" s="1">
        <v>1.1200000000000001</v>
      </c>
      <c r="AE849" s="1">
        <v>1.35</v>
      </c>
      <c r="AF849" s="1">
        <v>0.69</v>
      </c>
      <c r="AG849" s="1">
        <v>0.49</v>
      </c>
      <c r="AH849" s="3">
        <f t="shared" si="95"/>
        <v>256</v>
      </c>
      <c r="AI849" s="1">
        <v>1.81</v>
      </c>
      <c r="AJ849" s="1" t="s">
        <v>28</v>
      </c>
      <c r="AK849" s="1">
        <v>2021</v>
      </c>
      <c r="AL849" s="3">
        <f>$H$1*H849+$J$1*J849+$T$1*T849+$AH$1*AH849</f>
        <v>758.94999999999993</v>
      </c>
      <c r="AM849" s="12">
        <f t="shared" si="97"/>
        <v>847</v>
      </c>
    </row>
    <row r="850" spans="1:39" x14ac:dyDescent="0.35">
      <c r="A850" s="1" t="s">
        <v>353</v>
      </c>
      <c r="B850" s="1" t="s">
        <v>354</v>
      </c>
      <c r="C850" s="1" t="s">
        <v>26</v>
      </c>
      <c r="D850" s="1" t="s">
        <v>174</v>
      </c>
      <c r="E850" s="1">
        <v>24</v>
      </c>
      <c r="F850" s="1">
        <v>1996</v>
      </c>
      <c r="G850" s="1">
        <v>16.11</v>
      </c>
      <c r="H850" s="3">
        <f t="shared" si="91"/>
        <v>494</v>
      </c>
      <c r="I850" s="1">
        <v>17.87</v>
      </c>
      <c r="J850" s="3">
        <f t="shared" si="92"/>
        <v>1126</v>
      </c>
      <c r="K850" s="1">
        <v>26.46</v>
      </c>
      <c r="L850" s="1">
        <v>67.33</v>
      </c>
      <c r="M850" s="9">
        <f t="shared" si="96"/>
        <v>1144</v>
      </c>
      <c r="N850" s="1">
        <v>319.06</v>
      </c>
      <c r="O850" s="1">
        <v>69.88</v>
      </c>
      <c r="P850" s="1">
        <v>8.14</v>
      </c>
      <c r="Q850" s="1">
        <v>10.81</v>
      </c>
      <c r="R850" s="1">
        <v>74</v>
      </c>
      <c r="S850" s="1">
        <v>7.08</v>
      </c>
      <c r="T850" s="3">
        <f t="shared" si="93"/>
        <v>1036</v>
      </c>
      <c r="U850" s="1">
        <v>9.5</v>
      </c>
      <c r="V850" s="1">
        <v>74.84</v>
      </c>
      <c r="W850" s="9">
        <f t="shared" si="94"/>
        <v>1012</v>
      </c>
      <c r="X850" s="1">
        <v>2.08</v>
      </c>
      <c r="Y850" s="1">
        <v>4.01</v>
      </c>
      <c r="Z850" s="1">
        <v>49.94</v>
      </c>
      <c r="AA850" s="1">
        <v>0.1</v>
      </c>
      <c r="AB850" s="1">
        <v>0.09</v>
      </c>
      <c r="AC850" s="1">
        <v>0.03</v>
      </c>
      <c r="AD850" s="1">
        <v>1.02</v>
      </c>
      <c r="AE850" s="1">
        <v>0.84</v>
      </c>
      <c r="AF850" s="1">
        <v>1.19</v>
      </c>
      <c r="AG850" s="1">
        <v>0.76</v>
      </c>
      <c r="AH850" s="3">
        <f t="shared" si="95"/>
        <v>192</v>
      </c>
      <c r="AI850" s="1">
        <v>1.57</v>
      </c>
      <c r="AJ850" s="1" t="s">
        <v>50</v>
      </c>
      <c r="AK850" s="1">
        <v>2021</v>
      </c>
      <c r="AL850" s="3">
        <f>$H$1*H850+$J$1*J850+$T$1*T850+$AH$1*AH850</f>
        <v>760.1</v>
      </c>
      <c r="AM850" s="12">
        <f t="shared" si="97"/>
        <v>848</v>
      </c>
    </row>
    <row r="851" spans="1:39" x14ac:dyDescent="0.35">
      <c r="A851" s="1" t="s">
        <v>745</v>
      </c>
      <c r="B851" s="1" t="s">
        <v>81</v>
      </c>
      <c r="C851" s="1" t="s">
        <v>82</v>
      </c>
      <c r="D851" s="1" t="s">
        <v>259</v>
      </c>
      <c r="E851" s="1">
        <v>22</v>
      </c>
      <c r="F851" s="1">
        <v>1997</v>
      </c>
      <c r="G851" s="1">
        <v>20.38</v>
      </c>
      <c r="H851" s="3">
        <f t="shared" si="91"/>
        <v>362</v>
      </c>
      <c r="I851" s="1">
        <v>20.440000000000001</v>
      </c>
      <c r="J851" s="3">
        <f t="shared" si="92"/>
        <v>1038</v>
      </c>
      <c r="K851" s="1">
        <v>31.63</v>
      </c>
      <c r="L851" s="1">
        <v>64.81</v>
      </c>
      <c r="M851" s="9">
        <f t="shared" si="96"/>
        <v>1193</v>
      </c>
      <c r="N851" s="1">
        <v>381.29</v>
      </c>
      <c r="O851" s="1">
        <v>140.63</v>
      </c>
      <c r="P851" s="1">
        <v>9.0500000000000007</v>
      </c>
      <c r="Q851" s="1">
        <v>11.36</v>
      </c>
      <c r="R851" s="1">
        <v>78.83</v>
      </c>
      <c r="S851" s="1">
        <v>7.59</v>
      </c>
      <c r="T851" s="3">
        <f t="shared" si="93"/>
        <v>1010</v>
      </c>
      <c r="U851" s="1">
        <v>9.9700000000000006</v>
      </c>
      <c r="V851" s="1">
        <v>75.14</v>
      </c>
      <c r="W851" s="9">
        <f t="shared" si="94"/>
        <v>991</v>
      </c>
      <c r="X851" s="1">
        <v>3.27</v>
      </c>
      <c r="Y851" s="1">
        <v>7.89</v>
      </c>
      <c r="Z851" s="1">
        <v>40.18</v>
      </c>
      <c r="AA851" s="1">
        <v>0.16</v>
      </c>
      <c r="AB851" s="1">
        <v>0.21</v>
      </c>
      <c r="AC851" s="1">
        <v>0</v>
      </c>
      <c r="AD851" s="1">
        <v>1.17</v>
      </c>
      <c r="AE851" s="1">
        <v>2.21</v>
      </c>
      <c r="AF851" s="1">
        <v>0.78</v>
      </c>
      <c r="AG851" s="1">
        <v>0.28999999999999998</v>
      </c>
      <c r="AH851" s="3">
        <f t="shared" si="95"/>
        <v>365</v>
      </c>
      <c r="AI851" s="1">
        <v>2.35</v>
      </c>
      <c r="AJ851" s="1" t="s">
        <v>50</v>
      </c>
      <c r="AK851" s="1">
        <v>2021</v>
      </c>
      <c r="AL851" s="3">
        <f>$H$1*H851+$J$1*J851+$T$1*T851+$AH$1*AH851</f>
        <v>761.5</v>
      </c>
      <c r="AM851" s="12">
        <f t="shared" si="97"/>
        <v>849</v>
      </c>
    </row>
    <row r="852" spans="1:39" x14ac:dyDescent="0.35">
      <c r="A852" s="1" t="s">
        <v>574</v>
      </c>
      <c r="B852" s="1" t="s">
        <v>575</v>
      </c>
      <c r="C852" s="1" t="s">
        <v>26</v>
      </c>
      <c r="D852" s="1" t="s">
        <v>180</v>
      </c>
      <c r="E852" s="1">
        <v>25</v>
      </c>
      <c r="F852" s="1">
        <v>1995</v>
      </c>
      <c r="G852" s="1">
        <v>12.22</v>
      </c>
      <c r="H852" s="3">
        <f t="shared" si="91"/>
        <v>643</v>
      </c>
      <c r="I852" s="1">
        <v>17.12</v>
      </c>
      <c r="J852" s="3">
        <f t="shared" si="92"/>
        <v>1149</v>
      </c>
      <c r="K852" s="1">
        <v>27.36</v>
      </c>
      <c r="L852" s="1">
        <v>63.17</v>
      </c>
      <c r="M852" s="9">
        <f t="shared" si="96"/>
        <v>1206</v>
      </c>
      <c r="N852" s="1">
        <v>302.47000000000003</v>
      </c>
      <c r="O852" s="1">
        <v>95.29</v>
      </c>
      <c r="P852" s="1">
        <v>8.41</v>
      </c>
      <c r="Q852" s="1">
        <v>11.35</v>
      </c>
      <c r="R852" s="1">
        <v>74.13</v>
      </c>
      <c r="S852" s="1">
        <v>7.15</v>
      </c>
      <c r="T852" s="3">
        <f t="shared" si="93"/>
        <v>1033</v>
      </c>
      <c r="U852" s="1">
        <v>10.63</v>
      </c>
      <c r="V852" s="1">
        <v>67.27</v>
      </c>
      <c r="W852" s="9">
        <f t="shared" si="94"/>
        <v>1154</v>
      </c>
      <c r="X852" s="1">
        <v>1.3</v>
      </c>
      <c r="Y852" s="1">
        <v>3.74</v>
      </c>
      <c r="Z852" s="1">
        <v>37.83</v>
      </c>
      <c r="AA852" s="1">
        <v>0.34</v>
      </c>
      <c r="AB852" s="1">
        <v>0.26</v>
      </c>
      <c r="AC852" s="1">
        <v>0.04</v>
      </c>
      <c r="AD852" s="1">
        <v>1.52</v>
      </c>
      <c r="AE852" s="1">
        <v>0.8</v>
      </c>
      <c r="AF852" s="1">
        <v>1.46</v>
      </c>
      <c r="AG852" s="1">
        <v>1.17</v>
      </c>
      <c r="AH852" s="3">
        <f t="shared" si="95"/>
        <v>124</v>
      </c>
      <c r="AI852" s="1">
        <v>1.93</v>
      </c>
      <c r="AJ852" s="1" t="s">
        <v>50</v>
      </c>
      <c r="AK852" s="1">
        <v>2021</v>
      </c>
      <c r="AL852" s="3">
        <f>$H$1*H852+$J$1*J852+$T$1*T852+$AH$1*AH852</f>
        <v>761.90000000000009</v>
      </c>
      <c r="AM852" s="12">
        <f t="shared" si="97"/>
        <v>850</v>
      </c>
    </row>
    <row r="853" spans="1:39" x14ac:dyDescent="0.35">
      <c r="A853" s="1" t="s">
        <v>545</v>
      </c>
      <c r="B853" s="1" t="s">
        <v>57</v>
      </c>
      <c r="C853" s="1" t="s">
        <v>82</v>
      </c>
      <c r="D853" s="1" t="s">
        <v>276</v>
      </c>
      <c r="E853" s="1">
        <v>32</v>
      </c>
      <c r="F853" s="1">
        <v>1988</v>
      </c>
      <c r="G853" s="1">
        <v>6.56</v>
      </c>
      <c r="H853" s="3">
        <f t="shared" si="91"/>
        <v>821</v>
      </c>
      <c r="I853" s="1">
        <v>21.49</v>
      </c>
      <c r="J853" s="3">
        <f t="shared" si="92"/>
        <v>1008</v>
      </c>
      <c r="K853" s="1">
        <v>29.67</v>
      </c>
      <c r="L853" s="1">
        <v>72.42</v>
      </c>
      <c r="M853" s="9">
        <f t="shared" si="96"/>
        <v>978</v>
      </c>
      <c r="N853" s="1">
        <v>357.26</v>
      </c>
      <c r="O853" s="1">
        <v>98.79</v>
      </c>
      <c r="P853" s="1">
        <v>10.83</v>
      </c>
      <c r="Q853" s="1">
        <v>12.87</v>
      </c>
      <c r="R853" s="1">
        <v>83.35</v>
      </c>
      <c r="S853" s="1">
        <v>8.5500000000000007</v>
      </c>
      <c r="T853" s="3">
        <f t="shared" si="93"/>
        <v>939</v>
      </c>
      <c r="U853" s="1">
        <v>10.44</v>
      </c>
      <c r="V853" s="1">
        <v>80.88</v>
      </c>
      <c r="W853" s="9">
        <f t="shared" si="94"/>
        <v>765</v>
      </c>
      <c r="X853" s="1">
        <v>1.46</v>
      </c>
      <c r="Y853" s="1">
        <v>3.07</v>
      </c>
      <c r="Z853" s="1">
        <v>50.02</v>
      </c>
      <c r="AA853" s="1">
        <v>0.05</v>
      </c>
      <c r="AB853" s="1">
        <v>0.03</v>
      </c>
      <c r="AC853" s="1">
        <v>0.04</v>
      </c>
      <c r="AD853" s="1">
        <v>0.6</v>
      </c>
      <c r="AE853" s="1">
        <v>1.21</v>
      </c>
      <c r="AF853" s="1">
        <v>0.56999999999999995</v>
      </c>
      <c r="AG853" s="1">
        <v>0.37</v>
      </c>
      <c r="AH853" s="3">
        <f t="shared" si="95"/>
        <v>310</v>
      </c>
      <c r="AI853" s="1">
        <v>1.59</v>
      </c>
      <c r="AJ853" s="1" t="s">
        <v>33</v>
      </c>
      <c r="AK853" s="1">
        <v>2021</v>
      </c>
      <c r="AL853" s="3">
        <f>$H$1*H853+$J$1*J853+$T$1*T853+$AH$1*AH853</f>
        <v>762.65</v>
      </c>
      <c r="AM853" s="12">
        <f t="shared" si="97"/>
        <v>851</v>
      </c>
    </row>
    <row r="854" spans="1:39" x14ac:dyDescent="0.35">
      <c r="A854" s="1" t="s">
        <v>1090</v>
      </c>
      <c r="B854" s="1" t="s">
        <v>536</v>
      </c>
      <c r="C854" s="1" t="s">
        <v>82</v>
      </c>
      <c r="D854" s="1" t="s">
        <v>220</v>
      </c>
      <c r="E854" s="1">
        <v>18</v>
      </c>
      <c r="F854" s="1">
        <v>2002</v>
      </c>
      <c r="G854" s="1">
        <v>0.45</v>
      </c>
      <c r="H854" s="3">
        <f t="shared" si="91"/>
        <v>1176</v>
      </c>
      <c r="I854" s="1">
        <v>20.100000000000001</v>
      </c>
      <c r="J854" s="3">
        <f t="shared" si="92"/>
        <v>1044</v>
      </c>
      <c r="K854" s="1">
        <v>32.49</v>
      </c>
      <c r="L854" s="1">
        <v>61.46</v>
      </c>
      <c r="M854" s="9">
        <f t="shared" si="96"/>
        <v>1222</v>
      </c>
      <c r="N854" s="1">
        <v>402.58</v>
      </c>
      <c r="O854" s="1">
        <v>102.44</v>
      </c>
      <c r="P854" s="1">
        <v>10.01</v>
      </c>
      <c r="Q854" s="1">
        <v>17.53</v>
      </c>
      <c r="R854" s="1">
        <v>57.11</v>
      </c>
      <c r="S854" s="1">
        <v>7.57</v>
      </c>
      <c r="T854" s="3">
        <f t="shared" si="93"/>
        <v>1012</v>
      </c>
      <c r="U854" s="1">
        <v>12.5</v>
      </c>
      <c r="V854" s="1">
        <v>60.09</v>
      </c>
      <c r="W854" s="9">
        <f t="shared" si="94"/>
        <v>1216</v>
      </c>
      <c r="X854" s="1">
        <v>2.41</v>
      </c>
      <c r="Y854" s="1">
        <v>2.5099999999999998</v>
      </c>
      <c r="Z854" s="1">
        <v>100.07</v>
      </c>
      <c r="AA854" s="1">
        <v>0.02</v>
      </c>
      <c r="AB854" s="1">
        <v>0.05</v>
      </c>
      <c r="AC854" s="1">
        <v>-0.01</v>
      </c>
      <c r="AD854" s="1">
        <v>-0.03</v>
      </c>
      <c r="AE854" s="1">
        <v>-0.05</v>
      </c>
      <c r="AF854" s="1">
        <v>2.6</v>
      </c>
      <c r="AG854" s="1">
        <v>2.57</v>
      </c>
      <c r="AH854" s="3">
        <f t="shared" si="95"/>
        <v>89</v>
      </c>
      <c r="AI854" s="1">
        <v>0.05</v>
      </c>
      <c r="AJ854" s="1" t="s">
        <v>46</v>
      </c>
      <c r="AK854" s="1">
        <v>2021</v>
      </c>
      <c r="AL854" s="3">
        <f>$H$1*H854+$J$1*J854+$T$1*T854+$AH$1*AH854</f>
        <v>762.7</v>
      </c>
      <c r="AM854" s="12">
        <f t="shared" si="97"/>
        <v>852</v>
      </c>
    </row>
    <row r="855" spans="1:39" x14ac:dyDescent="0.35">
      <c r="A855" s="1" t="s">
        <v>1735</v>
      </c>
      <c r="B855" s="1" t="s">
        <v>119</v>
      </c>
      <c r="C855" s="1" t="s">
        <v>1189</v>
      </c>
      <c r="D855" s="1" t="s">
        <v>397</v>
      </c>
      <c r="E855" s="1">
        <v>25</v>
      </c>
      <c r="F855" s="1">
        <v>1995</v>
      </c>
      <c r="G855" s="1">
        <v>30.26</v>
      </c>
      <c r="H855" s="3">
        <f t="shared" si="91"/>
        <v>79</v>
      </c>
      <c r="I855" s="1">
        <v>19.100000000000001</v>
      </c>
      <c r="J855" s="3">
        <f t="shared" si="92"/>
        <v>1091</v>
      </c>
      <c r="K855" s="1">
        <v>24.93</v>
      </c>
      <c r="L855" s="1">
        <v>77.03</v>
      </c>
      <c r="M855" s="9">
        <f t="shared" si="96"/>
        <v>728</v>
      </c>
      <c r="N855" s="1">
        <v>327.75</v>
      </c>
      <c r="O855" s="1">
        <v>71.540000000000006</v>
      </c>
      <c r="P855" s="1">
        <v>8.17</v>
      </c>
      <c r="Q855" s="1">
        <v>9.74</v>
      </c>
      <c r="R855" s="1">
        <v>83.68</v>
      </c>
      <c r="S855" s="1">
        <v>7.07</v>
      </c>
      <c r="T855" s="3">
        <f t="shared" si="93"/>
        <v>1037</v>
      </c>
      <c r="U855" s="1">
        <v>9.19</v>
      </c>
      <c r="V855" s="1">
        <v>78.33</v>
      </c>
      <c r="W855" s="9">
        <f t="shared" si="94"/>
        <v>888</v>
      </c>
      <c r="X855" s="1">
        <v>2.29</v>
      </c>
      <c r="Y855" s="1">
        <v>3.67</v>
      </c>
      <c r="Z855" s="1">
        <v>60.85</v>
      </c>
      <c r="AA855" s="1">
        <v>0</v>
      </c>
      <c r="AB855" s="1">
        <v>0.06</v>
      </c>
      <c r="AC855" s="1">
        <v>0</v>
      </c>
      <c r="AD855" s="1">
        <v>0.66</v>
      </c>
      <c r="AE855" s="1">
        <v>1.42</v>
      </c>
      <c r="AF855" s="1">
        <v>0.61</v>
      </c>
      <c r="AG855" s="1">
        <v>0.28000000000000003</v>
      </c>
      <c r="AH855" s="3">
        <f t="shared" si="95"/>
        <v>381</v>
      </c>
      <c r="AI855" s="1">
        <v>1.82</v>
      </c>
      <c r="AJ855" s="1" t="s">
        <v>28</v>
      </c>
      <c r="AK855" s="1">
        <v>2021</v>
      </c>
      <c r="AL855" s="3">
        <f>$H$1*H855+$J$1*J855+$T$1*T855+$AH$1*AH855</f>
        <v>763.3</v>
      </c>
      <c r="AM855" s="12">
        <f t="shared" si="97"/>
        <v>853</v>
      </c>
    </row>
    <row r="856" spans="1:39" x14ac:dyDescent="0.35">
      <c r="A856" s="1" t="s">
        <v>1736</v>
      </c>
      <c r="B856" s="1" t="s">
        <v>44</v>
      </c>
      <c r="C856" s="1" t="s">
        <v>1189</v>
      </c>
      <c r="D856" s="1" t="s">
        <v>145</v>
      </c>
      <c r="E856" s="1">
        <v>20</v>
      </c>
      <c r="F856" s="1">
        <v>2000</v>
      </c>
      <c r="G856" s="1">
        <v>28.14</v>
      </c>
      <c r="H856" s="3">
        <f t="shared" si="91"/>
        <v>139</v>
      </c>
      <c r="I856" s="1">
        <v>26.49</v>
      </c>
      <c r="J856" s="3">
        <f t="shared" si="92"/>
        <v>876</v>
      </c>
      <c r="K856" s="1">
        <v>34.07</v>
      </c>
      <c r="L856" s="1">
        <v>77.89</v>
      </c>
      <c r="M856" s="9">
        <f t="shared" si="96"/>
        <v>682</v>
      </c>
      <c r="N856" s="1">
        <v>475.31</v>
      </c>
      <c r="O856" s="1">
        <v>107.36</v>
      </c>
      <c r="P856" s="1">
        <v>11.95</v>
      </c>
      <c r="Q856" s="1">
        <v>14.38</v>
      </c>
      <c r="R856" s="1">
        <v>84.32</v>
      </c>
      <c r="S856" s="1">
        <v>10.09</v>
      </c>
      <c r="T856" s="3">
        <f t="shared" si="93"/>
        <v>829</v>
      </c>
      <c r="U856" s="1">
        <v>11.4</v>
      </c>
      <c r="V856" s="1">
        <v>88.3</v>
      </c>
      <c r="W856" s="9">
        <f t="shared" si="94"/>
        <v>389</v>
      </c>
      <c r="X856" s="1">
        <v>3.49</v>
      </c>
      <c r="Y856" s="1">
        <v>6.21</v>
      </c>
      <c r="Z856" s="1">
        <v>54.82</v>
      </c>
      <c r="AA856" s="1">
        <v>0.14000000000000001</v>
      </c>
      <c r="AB856" s="1">
        <v>0.11</v>
      </c>
      <c r="AC856" s="1">
        <v>0.11</v>
      </c>
      <c r="AD856" s="1">
        <v>0.59</v>
      </c>
      <c r="AE856" s="1">
        <v>2.65</v>
      </c>
      <c r="AF856" s="1">
        <v>0.49</v>
      </c>
      <c r="AG856" s="1">
        <v>0.05</v>
      </c>
      <c r="AH856" s="3">
        <f t="shared" si="95"/>
        <v>788</v>
      </c>
      <c r="AI856" s="1">
        <v>2.02</v>
      </c>
      <c r="AJ856" s="1" t="s">
        <v>79</v>
      </c>
      <c r="AK856" s="1">
        <v>2021</v>
      </c>
      <c r="AL856" s="3">
        <f>$H$1*H856+$J$1*J856+$T$1*T856+$AH$1*AH856</f>
        <v>764.15</v>
      </c>
      <c r="AM856" s="12">
        <f t="shared" si="97"/>
        <v>854</v>
      </c>
    </row>
    <row r="857" spans="1:39" x14ac:dyDescent="0.35">
      <c r="A857" s="1" t="s">
        <v>1737</v>
      </c>
      <c r="B857" s="1" t="s">
        <v>57</v>
      </c>
      <c r="C857" s="1" t="s">
        <v>1207</v>
      </c>
      <c r="D857" s="1" t="s">
        <v>133</v>
      </c>
      <c r="E857" s="1">
        <v>19</v>
      </c>
      <c r="F857" s="1">
        <v>2001</v>
      </c>
      <c r="G857" s="1">
        <v>8.23</v>
      </c>
      <c r="H857" s="3">
        <f t="shared" si="91"/>
        <v>767</v>
      </c>
      <c r="I857" s="1">
        <v>33.42</v>
      </c>
      <c r="J857" s="3">
        <f t="shared" si="92"/>
        <v>687</v>
      </c>
      <c r="K857" s="1">
        <v>44.97</v>
      </c>
      <c r="L857" s="1">
        <v>74.239999999999995</v>
      </c>
      <c r="M857" s="9">
        <f t="shared" si="96"/>
        <v>892</v>
      </c>
      <c r="N857" s="1">
        <v>597.16999999999996</v>
      </c>
      <c r="O857" s="1">
        <v>203.99</v>
      </c>
      <c r="P857" s="1">
        <v>15.12</v>
      </c>
      <c r="Q857" s="1">
        <v>18.18</v>
      </c>
      <c r="R857" s="1">
        <v>82.89</v>
      </c>
      <c r="S857" s="1">
        <v>13.96</v>
      </c>
      <c r="T857" s="3">
        <f t="shared" si="93"/>
        <v>621</v>
      </c>
      <c r="U857" s="1">
        <v>17.77</v>
      </c>
      <c r="V857" s="1">
        <v>78.319999999999993</v>
      </c>
      <c r="W857" s="9">
        <f t="shared" si="94"/>
        <v>890</v>
      </c>
      <c r="X857" s="1">
        <v>3.79</v>
      </c>
      <c r="Y857" s="1">
        <v>6.82</v>
      </c>
      <c r="Z857" s="1">
        <v>56.01</v>
      </c>
      <c r="AA857" s="1">
        <v>0.09</v>
      </c>
      <c r="AB857" s="1">
        <v>-0.05</v>
      </c>
      <c r="AC857" s="1">
        <v>0</v>
      </c>
      <c r="AD857" s="1">
        <v>1.02</v>
      </c>
      <c r="AE857" s="1">
        <v>1.53</v>
      </c>
      <c r="AF857" s="1">
        <v>0.53</v>
      </c>
      <c r="AG857" s="1">
        <v>0</v>
      </c>
      <c r="AH857" s="3">
        <f t="shared" si="95"/>
        <v>976</v>
      </c>
      <c r="AI857" s="1">
        <v>3.36</v>
      </c>
      <c r="AJ857" s="1" t="s">
        <v>33</v>
      </c>
      <c r="AK857" s="1">
        <v>2021</v>
      </c>
      <c r="AL857" s="3">
        <f>$H$1*H857+$J$1*J857+$T$1*T857+$AH$1*AH857</f>
        <v>765.2</v>
      </c>
      <c r="AM857" s="12">
        <f t="shared" si="97"/>
        <v>855</v>
      </c>
    </row>
    <row r="858" spans="1:39" x14ac:dyDescent="0.35">
      <c r="A858" s="1" t="s">
        <v>463</v>
      </c>
      <c r="B858" s="1" t="s">
        <v>25</v>
      </c>
      <c r="C858" s="1" t="s">
        <v>26</v>
      </c>
      <c r="D858" s="1" t="s">
        <v>72</v>
      </c>
      <c r="E858" s="1">
        <v>25</v>
      </c>
      <c r="F858" s="1">
        <v>1995</v>
      </c>
      <c r="G858" s="1">
        <v>26.53</v>
      </c>
      <c r="H858" s="3">
        <f t="shared" si="91"/>
        <v>183</v>
      </c>
      <c r="I858" s="1">
        <v>26.55</v>
      </c>
      <c r="J858" s="3">
        <f t="shared" si="92"/>
        <v>871</v>
      </c>
      <c r="K858" s="1">
        <v>34.19</v>
      </c>
      <c r="L858" s="1">
        <v>77.61</v>
      </c>
      <c r="M858" s="9">
        <f t="shared" si="96"/>
        <v>700</v>
      </c>
      <c r="N858" s="1">
        <v>380.28</v>
      </c>
      <c r="O858" s="1">
        <v>84.91</v>
      </c>
      <c r="P858" s="1">
        <v>15.85</v>
      </c>
      <c r="Q858" s="1">
        <v>18.75</v>
      </c>
      <c r="R858" s="1">
        <v>84.57</v>
      </c>
      <c r="S858" s="1">
        <v>7.53</v>
      </c>
      <c r="T858" s="3">
        <f t="shared" si="93"/>
        <v>1015</v>
      </c>
      <c r="U858" s="1">
        <v>9.58</v>
      </c>
      <c r="V858" s="1">
        <v>79.790000000000006</v>
      </c>
      <c r="W858" s="9">
        <f t="shared" si="94"/>
        <v>824</v>
      </c>
      <c r="X858" s="1">
        <v>1.6</v>
      </c>
      <c r="Y858" s="1">
        <v>3.35</v>
      </c>
      <c r="Z858" s="1">
        <v>48.81</v>
      </c>
      <c r="AA858" s="1">
        <v>0.22</v>
      </c>
      <c r="AB858" s="1">
        <v>0.25</v>
      </c>
      <c r="AC858" s="1">
        <v>0.14000000000000001</v>
      </c>
      <c r="AD858" s="1">
        <v>1.37</v>
      </c>
      <c r="AE858" s="1">
        <v>1.64</v>
      </c>
      <c r="AF858" s="1">
        <v>1.41</v>
      </c>
      <c r="AG858" s="1">
        <v>0.1</v>
      </c>
      <c r="AH858" s="3">
        <f t="shared" si="95"/>
        <v>628</v>
      </c>
      <c r="AI858" s="1">
        <v>2.64</v>
      </c>
      <c r="AJ858" s="1" t="s">
        <v>28</v>
      </c>
      <c r="AK858" s="1">
        <v>2021</v>
      </c>
      <c r="AL858" s="3">
        <f>$H$1*H858+$J$1*J858+$T$1*T858+$AH$1*AH858</f>
        <v>765.3</v>
      </c>
      <c r="AM858" s="12">
        <f t="shared" si="97"/>
        <v>856</v>
      </c>
    </row>
    <row r="859" spans="1:39" x14ac:dyDescent="0.35">
      <c r="A859" s="1" t="s">
        <v>1738</v>
      </c>
      <c r="B859" s="1" t="s">
        <v>81</v>
      </c>
      <c r="C859" s="1" t="s">
        <v>1203</v>
      </c>
      <c r="D859" s="1" t="s">
        <v>377</v>
      </c>
      <c r="E859" s="1">
        <v>18</v>
      </c>
      <c r="F859" s="1">
        <v>2002</v>
      </c>
      <c r="G859" s="1">
        <v>0.36</v>
      </c>
      <c r="H859" s="3">
        <f t="shared" si="91"/>
        <v>1191</v>
      </c>
      <c r="I859" s="1">
        <v>39.94</v>
      </c>
      <c r="J859" s="3">
        <f t="shared" si="92"/>
        <v>534</v>
      </c>
      <c r="K859" s="1">
        <v>59.92</v>
      </c>
      <c r="L859" s="1">
        <v>66.739999999999995</v>
      </c>
      <c r="M859" s="9">
        <f t="shared" si="96"/>
        <v>1154</v>
      </c>
      <c r="N859" s="1">
        <v>764.92</v>
      </c>
      <c r="O859" s="1">
        <v>220.03</v>
      </c>
      <c r="P859" s="1">
        <v>20</v>
      </c>
      <c r="Q859" s="1">
        <v>29.93</v>
      </c>
      <c r="R859" s="1">
        <v>66.75</v>
      </c>
      <c r="S859" s="1">
        <v>7.48</v>
      </c>
      <c r="T859" s="3">
        <f t="shared" si="93"/>
        <v>1017</v>
      </c>
      <c r="U859" s="1">
        <v>14.93</v>
      </c>
      <c r="V859" s="1">
        <v>49.97</v>
      </c>
      <c r="W859" s="9">
        <f t="shared" si="94"/>
        <v>1250</v>
      </c>
      <c r="X859" s="1">
        <v>12.43</v>
      </c>
      <c r="Y859" s="1">
        <v>12.54</v>
      </c>
      <c r="Z859" s="1">
        <v>99.92</v>
      </c>
      <c r="AA859" s="1">
        <v>0.05</v>
      </c>
      <c r="AB859" s="1">
        <v>0.01</v>
      </c>
      <c r="AC859" s="1">
        <v>0.08</v>
      </c>
      <c r="AD859" s="1">
        <v>0.01</v>
      </c>
      <c r="AE859" s="1">
        <v>2.46</v>
      </c>
      <c r="AF859" s="1">
        <v>0.05</v>
      </c>
      <c r="AG859" s="1">
        <v>0.08</v>
      </c>
      <c r="AH859" s="3">
        <f t="shared" si="95"/>
        <v>685</v>
      </c>
      <c r="AI859" s="1">
        <v>4.91</v>
      </c>
      <c r="AJ859" s="1" t="s">
        <v>50</v>
      </c>
      <c r="AK859" s="1">
        <v>2021</v>
      </c>
      <c r="AL859" s="3">
        <f>$H$1*H859+$J$1*J859+$T$1*T859+$AH$1*AH859</f>
        <v>765.75</v>
      </c>
      <c r="AM859" s="12">
        <f t="shared" si="97"/>
        <v>857</v>
      </c>
    </row>
    <row r="860" spans="1:39" x14ac:dyDescent="0.35">
      <c r="A860" s="1" t="s">
        <v>600</v>
      </c>
      <c r="B860" s="1" t="s">
        <v>57</v>
      </c>
      <c r="C860" s="1" t="s">
        <v>82</v>
      </c>
      <c r="D860" s="1" t="s">
        <v>158</v>
      </c>
      <c r="E860" s="1">
        <v>23</v>
      </c>
      <c r="F860" s="1">
        <v>1997</v>
      </c>
      <c r="G860" s="1">
        <v>14.58</v>
      </c>
      <c r="H860" s="3">
        <f t="shared" si="91"/>
        <v>553</v>
      </c>
      <c r="I860" s="1">
        <v>25.4</v>
      </c>
      <c r="J860" s="3">
        <f t="shared" si="92"/>
        <v>905</v>
      </c>
      <c r="K860" s="1">
        <v>38.76</v>
      </c>
      <c r="L860" s="1">
        <v>65.400000000000006</v>
      </c>
      <c r="M860" s="9">
        <f t="shared" si="96"/>
        <v>1187</v>
      </c>
      <c r="N860" s="1">
        <v>413.18</v>
      </c>
      <c r="O860" s="1">
        <v>128.61000000000001</v>
      </c>
      <c r="P860" s="1">
        <v>13.49</v>
      </c>
      <c r="Q860" s="1">
        <v>15.97</v>
      </c>
      <c r="R860" s="1">
        <v>84.41</v>
      </c>
      <c r="S860" s="1">
        <v>8.32</v>
      </c>
      <c r="T860" s="3">
        <f t="shared" si="93"/>
        <v>952</v>
      </c>
      <c r="U860" s="1">
        <v>10.63</v>
      </c>
      <c r="V860" s="1">
        <v>78.83</v>
      </c>
      <c r="W860" s="9">
        <f t="shared" si="94"/>
        <v>860</v>
      </c>
      <c r="X860" s="1">
        <v>2.34</v>
      </c>
      <c r="Y860" s="1">
        <v>8.6</v>
      </c>
      <c r="Z860" s="1">
        <v>27.04</v>
      </c>
      <c r="AA860" s="1">
        <v>0.13</v>
      </c>
      <c r="AB860" s="1">
        <v>0.04</v>
      </c>
      <c r="AC860" s="1">
        <v>-0.05</v>
      </c>
      <c r="AD860" s="1">
        <v>1.56</v>
      </c>
      <c r="AE860" s="1">
        <v>1.19</v>
      </c>
      <c r="AF860" s="1">
        <v>0.71</v>
      </c>
      <c r="AG860" s="1">
        <v>0.16</v>
      </c>
      <c r="AH860" s="3">
        <f t="shared" si="95"/>
        <v>522</v>
      </c>
      <c r="AI860" s="1">
        <v>2.61</v>
      </c>
      <c r="AJ860" s="1" t="s">
        <v>33</v>
      </c>
      <c r="AK860" s="1">
        <v>2021</v>
      </c>
      <c r="AL860" s="3">
        <f>$H$1*H860+$J$1*J860+$T$1*T860+$AH$1*AH860</f>
        <v>766.65</v>
      </c>
      <c r="AM860" s="12">
        <f t="shared" si="97"/>
        <v>858</v>
      </c>
    </row>
    <row r="861" spans="1:39" x14ac:dyDescent="0.35">
      <c r="A861" s="1" t="s">
        <v>1029</v>
      </c>
      <c r="B861" s="1" t="s">
        <v>282</v>
      </c>
      <c r="C861" s="1" t="s">
        <v>82</v>
      </c>
      <c r="D861" s="1" t="s">
        <v>158</v>
      </c>
      <c r="E861" s="1">
        <v>25</v>
      </c>
      <c r="F861" s="1">
        <v>1995</v>
      </c>
      <c r="G861" s="1">
        <v>0.32</v>
      </c>
      <c r="H861" s="3">
        <f t="shared" si="91"/>
        <v>1197</v>
      </c>
      <c r="I861" s="1">
        <v>34.92</v>
      </c>
      <c r="J861" s="3">
        <f t="shared" si="92"/>
        <v>651</v>
      </c>
      <c r="K861" s="1">
        <v>52.48</v>
      </c>
      <c r="L861" s="1">
        <v>66.709999999999994</v>
      </c>
      <c r="M861" s="9">
        <f t="shared" si="96"/>
        <v>1158</v>
      </c>
      <c r="N861" s="1">
        <v>599.98</v>
      </c>
      <c r="O861" s="1">
        <v>240.09</v>
      </c>
      <c r="P861" s="1">
        <v>17.489999999999998</v>
      </c>
      <c r="Q861" s="1">
        <v>22.42</v>
      </c>
      <c r="R861" s="1">
        <v>77.78</v>
      </c>
      <c r="S861" s="1">
        <v>15.06</v>
      </c>
      <c r="T861" s="3">
        <f t="shared" si="93"/>
        <v>579</v>
      </c>
      <c r="U861" s="1">
        <v>27.46</v>
      </c>
      <c r="V861" s="1">
        <v>54.51</v>
      </c>
      <c r="W861" s="9">
        <f t="shared" si="94"/>
        <v>1234</v>
      </c>
      <c r="X861" s="1">
        <v>2.57</v>
      </c>
      <c r="Y861" s="1">
        <v>2.52</v>
      </c>
      <c r="Z861" s="1">
        <v>99.96</v>
      </c>
      <c r="AA861" s="1">
        <v>-0.04</v>
      </c>
      <c r="AB861" s="1">
        <v>-0.02</v>
      </c>
      <c r="AC861" s="1">
        <v>0.09</v>
      </c>
      <c r="AD861" s="1">
        <v>0</v>
      </c>
      <c r="AE861" s="1">
        <v>2.6</v>
      </c>
      <c r="AF861" s="1">
        <v>0.09</v>
      </c>
      <c r="AG861" s="1">
        <v>0.02</v>
      </c>
      <c r="AH861" s="3">
        <f t="shared" si="95"/>
        <v>916</v>
      </c>
      <c r="AI861" s="1">
        <v>0.02</v>
      </c>
      <c r="AJ861" s="1" t="s">
        <v>33</v>
      </c>
      <c r="AK861" s="1">
        <v>2021</v>
      </c>
      <c r="AL861" s="3">
        <f>$H$1*H861+$J$1*J861+$T$1*T861+$AH$1*AH861</f>
        <v>767.1</v>
      </c>
      <c r="AM861" s="12">
        <f t="shared" si="97"/>
        <v>859</v>
      </c>
    </row>
    <row r="862" spans="1:39" x14ac:dyDescent="0.35">
      <c r="A862" s="1" t="s">
        <v>607</v>
      </c>
      <c r="B862" s="1" t="s">
        <v>68</v>
      </c>
      <c r="C862" s="1" t="s">
        <v>82</v>
      </c>
      <c r="D862" s="1" t="s">
        <v>506</v>
      </c>
      <c r="E862" s="1">
        <v>29</v>
      </c>
      <c r="F862" s="1">
        <v>1991</v>
      </c>
      <c r="G862" s="1">
        <v>28.05</v>
      </c>
      <c r="H862" s="3">
        <f t="shared" si="91"/>
        <v>144</v>
      </c>
      <c r="I862" s="1">
        <v>22.76</v>
      </c>
      <c r="J862" s="3">
        <f t="shared" si="92"/>
        <v>977</v>
      </c>
      <c r="K862" s="1">
        <v>30.67</v>
      </c>
      <c r="L862" s="1">
        <v>73.959999999999994</v>
      </c>
      <c r="M862" s="9">
        <f t="shared" si="96"/>
        <v>909</v>
      </c>
      <c r="N862" s="1">
        <v>367.51</v>
      </c>
      <c r="O862" s="1">
        <v>103.86</v>
      </c>
      <c r="P862" s="1">
        <v>11.97</v>
      </c>
      <c r="Q862" s="1">
        <v>14.87</v>
      </c>
      <c r="R862" s="1">
        <v>80.790000000000006</v>
      </c>
      <c r="S862" s="1">
        <v>7.99</v>
      </c>
      <c r="T862" s="3">
        <f t="shared" si="93"/>
        <v>980</v>
      </c>
      <c r="U862" s="1">
        <v>10.27</v>
      </c>
      <c r="V862" s="1">
        <v>78.84</v>
      </c>
      <c r="W862" s="9">
        <f t="shared" si="94"/>
        <v>858</v>
      </c>
      <c r="X862" s="1">
        <v>1.87</v>
      </c>
      <c r="Y862" s="1">
        <v>3.85</v>
      </c>
      <c r="Z862" s="1">
        <v>50.44</v>
      </c>
      <c r="AA862" s="1">
        <v>0.1</v>
      </c>
      <c r="AB862" s="1">
        <v>0.12</v>
      </c>
      <c r="AC862" s="1">
        <v>0.18</v>
      </c>
      <c r="AD862" s="1">
        <v>0.65</v>
      </c>
      <c r="AE862" s="1">
        <v>2.5299999999999998</v>
      </c>
      <c r="AF862" s="1">
        <v>0.52</v>
      </c>
      <c r="AG862" s="1">
        <v>0.14000000000000001</v>
      </c>
      <c r="AH862" s="3">
        <f t="shared" si="95"/>
        <v>555</v>
      </c>
      <c r="AI862" s="1">
        <v>2.5099999999999998</v>
      </c>
      <c r="AJ862" s="1" t="s">
        <v>28</v>
      </c>
      <c r="AK862" s="1">
        <v>2021</v>
      </c>
      <c r="AL862" s="3">
        <f>$H$1*H862+$J$1*J862+$T$1*T862+$AH$1*AH862</f>
        <v>767.84999999999991</v>
      </c>
      <c r="AM862" s="12">
        <f t="shared" si="97"/>
        <v>860</v>
      </c>
    </row>
    <row r="863" spans="1:39" x14ac:dyDescent="0.35">
      <c r="A863" s="1" t="s">
        <v>1016</v>
      </c>
      <c r="B863" s="1" t="s">
        <v>57</v>
      </c>
      <c r="C863" s="1" t="s">
        <v>82</v>
      </c>
      <c r="D863" s="1" t="s">
        <v>412</v>
      </c>
      <c r="E863" s="1">
        <v>20</v>
      </c>
      <c r="F863" s="1">
        <v>2000</v>
      </c>
      <c r="G863" s="1">
        <v>0.49</v>
      </c>
      <c r="H863" s="3">
        <f t="shared" si="91"/>
        <v>1170</v>
      </c>
      <c r="I863" s="1">
        <v>25.97</v>
      </c>
      <c r="J863" s="3">
        <f t="shared" si="92"/>
        <v>886</v>
      </c>
      <c r="K863" s="1">
        <v>41.9</v>
      </c>
      <c r="L863" s="1">
        <v>61.81</v>
      </c>
      <c r="M863" s="9">
        <f t="shared" si="96"/>
        <v>1218</v>
      </c>
      <c r="N863" s="1">
        <v>392.05</v>
      </c>
      <c r="O863" s="1">
        <v>67.900000000000006</v>
      </c>
      <c r="P863" s="1">
        <v>12.05</v>
      </c>
      <c r="Q863" s="1">
        <v>20.03</v>
      </c>
      <c r="R863" s="1">
        <v>60.01</v>
      </c>
      <c r="S863" s="1">
        <v>14.07</v>
      </c>
      <c r="T863" s="3">
        <f t="shared" si="93"/>
        <v>617</v>
      </c>
      <c r="U863" s="1">
        <v>18.079999999999998</v>
      </c>
      <c r="V863" s="1">
        <v>77.739999999999995</v>
      </c>
      <c r="W863" s="9">
        <f t="shared" si="94"/>
        <v>908</v>
      </c>
      <c r="X863" s="1">
        <v>0.09</v>
      </c>
      <c r="Y863" s="1">
        <v>4.03</v>
      </c>
      <c r="Z863" s="1">
        <v>7.0000000000000007E-2</v>
      </c>
      <c r="AA863" s="1">
        <v>-0.08</v>
      </c>
      <c r="AB863" s="1">
        <v>0.26</v>
      </c>
      <c r="AC863" s="1">
        <v>-0.24</v>
      </c>
      <c r="AD863" s="1">
        <v>2.06</v>
      </c>
      <c r="AE863" s="1">
        <v>2.0099999999999998</v>
      </c>
      <c r="AF863" s="1">
        <v>2.0299999999999998</v>
      </c>
      <c r="AG863" s="1">
        <v>0.1</v>
      </c>
      <c r="AH863" s="3">
        <f t="shared" si="95"/>
        <v>628</v>
      </c>
      <c r="AI863" s="1">
        <v>3.96</v>
      </c>
      <c r="AJ863" s="1" t="s">
        <v>33</v>
      </c>
      <c r="AK863" s="1">
        <v>2021</v>
      </c>
      <c r="AL863" s="3">
        <f>$H$1*H863+$J$1*J863+$T$1*T863+$AH$1*AH863</f>
        <v>769.74999999999989</v>
      </c>
      <c r="AM863" s="12">
        <f t="shared" si="97"/>
        <v>861</v>
      </c>
    </row>
    <row r="864" spans="1:39" x14ac:dyDescent="0.35">
      <c r="A864" s="1" t="s">
        <v>1739</v>
      </c>
      <c r="B864" s="1" t="s">
        <v>189</v>
      </c>
      <c r="C864" s="1" t="s">
        <v>1189</v>
      </c>
      <c r="D864" s="1" t="s">
        <v>227</v>
      </c>
      <c r="E864" s="1">
        <v>24</v>
      </c>
      <c r="F864" s="1">
        <v>1996</v>
      </c>
      <c r="G864" s="1">
        <v>5.18</v>
      </c>
      <c r="H864" s="3">
        <f t="shared" si="91"/>
        <v>885</v>
      </c>
      <c r="I864" s="1">
        <v>34.6</v>
      </c>
      <c r="J864" s="3">
        <f t="shared" si="92"/>
        <v>656</v>
      </c>
      <c r="K864" s="1">
        <v>42.42</v>
      </c>
      <c r="L864" s="1">
        <v>81.599999999999994</v>
      </c>
      <c r="M864" s="9">
        <f t="shared" si="96"/>
        <v>477</v>
      </c>
      <c r="N864" s="1">
        <v>750.71</v>
      </c>
      <c r="O864" s="1">
        <v>173.84</v>
      </c>
      <c r="P864" s="1">
        <v>12.77</v>
      </c>
      <c r="Q864" s="1">
        <v>14.33</v>
      </c>
      <c r="R864" s="1">
        <v>89.04</v>
      </c>
      <c r="S864" s="1">
        <v>12.31</v>
      </c>
      <c r="T864" s="3">
        <f t="shared" si="93"/>
        <v>710</v>
      </c>
      <c r="U864" s="1">
        <v>14.61</v>
      </c>
      <c r="V864" s="1">
        <v>84.04</v>
      </c>
      <c r="W864" s="9">
        <f t="shared" si="94"/>
        <v>614</v>
      </c>
      <c r="X864" s="1">
        <v>7.98</v>
      </c>
      <c r="Y864" s="1">
        <v>11.67</v>
      </c>
      <c r="Z864" s="1">
        <v>69.599999999999994</v>
      </c>
      <c r="AA864" s="1">
        <v>0.05</v>
      </c>
      <c r="AB864" s="1">
        <v>0.1</v>
      </c>
      <c r="AC864" s="1">
        <v>-0.17</v>
      </c>
      <c r="AD864" s="1">
        <v>0.67</v>
      </c>
      <c r="AE864" s="1">
        <v>2.73</v>
      </c>
      <c r="AF864" s="1">
        <v>0.51</v>
      </c>
      <c r="AG864" s="1">
        <v>0.02</v>
      </c>
      <c r="AH864" s="3">
        <f t="shared" si="95"/>
        <v>916</v>
      </c>
      <c r="AI864" s="1">
        <v>3.21</v>
      </c>
      <c r="AJ864" s="1" t="s">
        <v>33</v>
      </c>
      <c r="AK864" s="1">
        <v>2021</v>
      </c>
      <c r="AL864" s="3">
        <f>$H$1*H864+$J$1*J864+$T$1*T864+$AH$1*AH864</f>
        <v>770.40000000000009</v>
      </c>
      <c r="AM864" s="12">
        <f t="shared" si="97"/>
        <v>862</v>
      </c>
    </row>
    <row r="865" spans="1:39" x14ac:dyDescent="0.35">
      <c r="A865" s="1" t="s">
        <v>367</v>
      </c>
      <c r="B865" s="1" t="s">
        <v>44</v>
      </c>
      <c r="C865" s="1" t="s">
        <v>26</v>
      </c>
      <c r="D865" s="1" t="s">
        <v>103</v>
      </c>
      <c r="E865" s="1">
        <v>23</v>
      </c>
      <c r="F865" s="1">
        <v>1996</v>
      </c>
      <c r="G865" s="1">
        <v>28.57</v>
      </c>
      <c r="H865" s="3">
        <f t="shared" si="91"/>
        <v>121</v>
      </c>
      <c r="I865" s="1">
        <v>17.55</v>
      </c>
      <c r="J865" s="3">
        <f t="shared" si="92"/>
        <v>1137</v>
      </c>
      <c r="K865" s="1">
        <v>25.88</v>
      </c>
      <c r="L865" s="1">
        <v>68.03</v>
      </c>
      <c r="M865" s="9">
        <f t="shared" si="96"/>
        <v>1112</v>
      </c>
      <c r="N865" s="1">
        <v>339.96</v>
      </c>
      <c r="O865" s="1">
        <v>75.31</v>
      </c>
      <c r="P865" s="1">
        <v>7.57</v>
      </c>
      <c r="Q865" s="1">
        <v>9.76</v>
      </c>
      <c r="R865" s="1">
        <v>76.39</v>
      </c>
      <c r="S865" s="1">
        <v>6.7</v>
      </c>
      <c r="T865" s="3">
        <f t="shared" si="93"/>
        <v>1066</v>
      </c>
      <c r="U865" s="1">
        <v>8.48</v>
      </c>
      <c r="V865" s="1">
        <v>78.67</v>
      </c>
      <c r="W865" s="9">
        <f t="shared" si="94"/>
        <v>868</v>
      </c>
      <c r="X865" s="1">
        <v>2.83</v>
      </c>
      <c r="Y865" s="1">
        <v>5.76</v>
      </c>
      <c r="Z865" s="1">
        <v>49.94</v>
      </c>
      <c r="AA865" s="1">
        <v>0.13</v>
      </c>
      <c r="AB865" s="1">
        <v>0.08</v>
      </c>
      <c r="AC865" s="1">
        <v>0.03</v>
      </c>
      <c r="AD865" s="1">
        <v>0.89</v>
      </c>
      <c r="AE865" s="1">
        <v>0.68</v>
      </c>
      <c r="AF865" s="1">
        <v>0.74</v>
      </c>
      <c r="AG865" s="1">
        <v>0.36</v>
      </c>
      <c r="AH865" s="3">
        <f t="shared" si="95"/>
        <v>315</v>
      </c>
      <c r="AI865" s="1">
        <v>1.22</v>
      </c>
      <c r="AJ865" s="1" t="s">
        <v>46</v>
      </c>
      <c r="AK865" s="1">
        <v>2021</v>
      </c>
      <c r="AL865" s="3">
        <f>$H$1*H865+$J$1*J865+$T$1*T865+$AH$1*AH865</f>
        <v>771.05</v>
      </c>
      <c r="AM865" s="12">
        <f t="shared" si="97"/>
        <v>863</v>
      </c>
    </row>
    <row r="866" spans="1:39" x14ac:dyDescent="0.35">
      <c r="A866" s="1" t="s">
        <v>613</v>
      </c>
      <c r="B866" s="1" t="s">
        <v>57</v>
      </c>
      <c r="C866" s="1" t="s">
        <v>26</v>
      </c>
      <c r="D866" s="1" t="s">
        <v>206</v>
      </c>
      <c r="E866" s="1">
        <v>25</v>
      </c>
      <c r="F866" s="1">
        <v>1995</v>
      </c>
      <c r="G866" s="1">
        <v>6.32</v>
      </c>
      <c r="H866" s="3">
        <f t="shared" si="91"/>
        <v>828</v>
      </c>
      <c r="I866" s="1">
        <v>20.239999999999998</v>
      </c>
      <c r="J866" s="3">
        <f t="shared" si="92"/>
        <v>1039</v>
      </c>
      <c r="K866" s="1">
        <v>26.64</v>
      </c>
      <c r="L866" s="1">
        <v>75.41</v>
      </c>
      <c r="M866" s="9">
        <f t="shared" si="96"/>
        <v>817</v>
      </c>
      <c r="N866" s="1">
        <v>328.55</v>
      </c>
      <c r="O866" s="1">
        <v>69.069999999999993</v>
      </c>
      <c r="P866" s="1">
        <v>10.56</v>
      </c>
      <c r="Q866" s="1">
        <v>12.43</v>
      </c>
      <c r="R866" s="1">
        <v>85.06</v>
      </c>
      <c r="S866" s="1">
        <v>6.47</v>
      </c>
      <c r="T866" s="3">
        <f t="shared" si="93"/>
        <v>1081</v>
      </c>
      <c r="U866" s="1">
        <v>8.33</v>
      </c>
      <c r="V866" s="1">
        <v>79.28</v>
      </c>
      <c r="W866" s="9">
        <f t="shared" si="94"/>
        <v>842</v>
      </c>
      <c r="X866" s="1">
        <v>1.83</v>
      </c>
      <c r="Y866" s="1">
        <v>3.27</v>
      </c>
      <c r="Z866" s="1">
        <v>57.06</v>
      </c>
      <c r="AA866" s="1">
        <v>0.19</v>
      </c>
      <c r="AB866" s="1">
        <v>0.02</v>
      </c>
      <c r="AC866" s="1">
        <v>0.04</v>
      </c>
      <c r="AD866" s="1">
        <v>1.04</v>
      </c>
      <c r="AE866" s="1">
        <v>0.97</v>
      </c>
      <c r="AF866" s="1">
        <v>1.23</v>
      </c>
      <c r="AG866" s="1">
        <v>0.83</v>
      </c>
      <c r="AH866" s="3">
        <f t="shared" si="95"/>
        <v>184</v>
      </c>
      <c r="AI866" s="1">
        <v>1.62</v>
      </c>
      <c r="AJ866" s="1" t="s">
        <v>33</v>
      </c>
      <c r="AK866" s="1">
        <v>2021</v>
      </c>
      <c r="AL866" s="3">
        <f>$H$1*H866+$J$1*J866+$T$1*T866+$AH$1*AH866</f>
        <v>771.90000000000009</v>
      </c>
      <c r="AM866" s="12">
        <f t="shared" si="97"/>
        <v>864</v>
      </c>
    </row>
    <row r="867" spans="1:39" x14ac:dyDescent="0.35">
      <c r="A867" s="1" t="s">
        <v>763</v>
      </c>
      <c r="B867" s="1" t="s">
        <v>81</v>
      </c>
      <c r="C867" s="1" t="s">
        <v>26</v>
      </c>
      <c r="D867" s="1" t="s">
        <v>180</v>
      </c>
      <c r="E867" s="1">
        <v>27</v>
      </c>
      <c r="F867" s="1">
        <v>1993</v>
      </c>
      <c r="G867" s="1">
        <v>10.89</v>
      </c>
      <c r="H867" s="3">
        <f t="shared" si="91"/>
        <v>678</v>
      </c>
      <c r="I867" s="1">
        <v>18.36</v>
      </c>
      <c r="J867" s="3">
        <f t="shared" si="92"/>
        <v>1110</v>
      </c>
      <c r="K867" s="1">
        <v>29.36</v>
      </c>
      <c r="L867" s="1">
        <v>61.94</v>
      </c>
      <c r="M867" s="9">
        <f t="shared" si="96"/>
        <v>1216</v>
      </c>
      <c r="N867" s="1">
        <v>329.93</v>
      </c>
      <c r="O867" s="1">
        <v>87.59</v>
      </c>
      <c r="P867" s="1">
        <v>8.24</v>
      </c>
      <c r="Q867" s="1">
        <v>11.49</v>
      </c>
      <c r="R867" s="1">
        <v>71.75</v>
      </c>
      <c r="S867" s="1">
        <v>7.41</v>
      </c>
      <c r="T867" s="3">
        <f t="shared" si="93"/>
        <v>1025</v>
      </c>
      <c r="U867" s="1">
        <v>10.63</v>
      </c>
      <c r="V867" s="1">
        <v>68.91</v>
      </c>
      <c r="W867" s="9">
        <f t="shared" si="94"/>
        <v>1140</v>
      </c>
      <c r="X867" s="1">
        <v>2.13</v>
      </c>
      <c r="Y867" s="1">
        <v>4.16</v>
      </c>
      <c r="Z867" s="1">
        <v>52.27</v>
      </c>
      <c r="AA867" s="1">
        <v>-0.02</v>
      </c>
      <c r="AB867" s="1">
        <v>0.17</v>
      </c>
      <c r="AC867" s="1">
        <v>-0.01</v>
      </c>
      <c r="AD867" s="1">
        <v>0.95</v>
      </c>
      <c r="AE867" s="1">
        <v>1.1000000000000001</v>
      </c>
      <c r="AF867" s="1">
        <v>1.1299999999999999</v>
      </c>
      <c r="AG867" s="1">
        <v>0.71</v>
      </c>
      <c r="AH867" s="3">
        <f t="shared" si="95"/>
        <v>198</v>
      </c>
      <c r="AI867" s="1">
        <v>1.32</v>
      </c>
      <c r="AJ867" s="1" t="s">
        <v>50</v>
      </c>
      <c r="AK867" s="1">
        <v>2021</v>
      </c>
      <c r="AL867" s="3">
        <f>$H$1*H867+$J$1*J867+$T$1*T867+$AH$1*AH867</f>
        <v>771.94999999999993</v>
      </c>
      <c r="AM867" s="12">
        <f t="shared" si="97"/>
        <v>865</v>
      </c>
    </row>
    <row r="868" spans="1:39" x14ac:dyDescent="0.35">
      <c r="A868" s="1" t="s">
        <v>807</v>
      </c>
      <c r="B868" s="1" t="s">
        <v>68</v>
      </c>
      <c r="C868" s="1" t="s">
        <v>82</v>
      </c>
      <c r="D868" s="1" t="s">
        <v>225</v>
      </c>
      <c r="E868" s="1">
        <v>29</v>
      </c>
      <c r="F868" s="1">
        <v>1990</v>
      </c>
      <c r="G868" s="1">
        <v>12.44</v>
      </c>
      <c r="H868" s="3">
        <f t="shared" si="91"/>
        <v>632</v>
      </c>
      <c r="I868" s="1">
        <v>38.520000000000003</v>
      </c>
      <c r="J868" s="3">
        <f t="shared" si="92"/>
        <v>565</v>
      </c>
      <c r="K868" s="1">
        <v>45.14</v>
      </c>
      <c r="L868" s="1">
        <v>85.01</v>
      </c>
      <c r="M868" s="9">
        <f t="shared" si="96"/>
        <v>299</v>
      </c>
      <c r="N868" s="1">
        <v>644.4</v>
      </c>
      <c r="O868" s="1">
        <v>122.19</v>
      </c>
      <c r="P868" s="1">
        <v>20.56</v>
      </c>
      <c r="Q868" s="1">
        <v>22.45</v>
      </c>
      <c r="R868" s="1">
        <v>91.33</v>
      </c>
      <c r="S868" s="1">
        <v>13.54</v>
      </c>
      <c r="T868" s="3">
        <f t="shared" si="93"/>
        <v>642</v>
      </c>
      <c r="U868" s="1">
        <v>15.25</v>
      </c>
      <c r="V868" s="1">
        <v>88.38</v>
      </c>
      <c r="W868" s="9">
        <f t="shared" si="94"/>
        <v>384</v>
      </c>
      <c r="X868" s="1">
        <v>3.78</v>
      </c>
      <c r="Y868" s="1">
        <v>5.49</v>
      </c>
      <c r="Z868" s="1">
        <v>69.62</v>
      </c>
      <c r="AA868" s="1">
        <v>-0.01</v>
      </c>
      <c r="AB868" s="1">
        <v>0.1</v>
      </c>
      <c r="AC868" s="1">
        <v>-0.12</v>
      </c>
      <c r="AD868" s="1">
        <v>1.64</v>
      </c>
      <c r="AE868" s="1">
        <v>2.65</v>
      </c>
      <c r="AF868" s="1">
        <v>1.03</v>
      </c>
      <c r="AG868" s="1">
        <v>-0.06</v>
      </c>
      <c r="AH868" s="3">
        <f t="shared" si="95"/>
        <v>1172</v>
      </c>
      <c r="AI868" s="1">
        <v>3.09</v>
      </c>
      <c r="AJ868" s="1" t="s">
        <v>28</v>
      </c>
      <c r="AK868" s="1">
        <v>2021</v>
      </c>
      <c r="AL868" s="3">
        <f>$H$1*H868+$J$1*J868+$T$1*T868+$AH$1*AH868</f>
        <v>773.05</v>
      </c>
      <c r="AM868" s="12">
        <f t="shared" si="97"/>
        <v>866</v>
      </c>
    </row>
    <row r="869" spans="1:39" x14ac:dyDescent="0.35">
      <c r="A869" s="1" t="s">
        <v>1740</v>
      </c>
      <c r="B869" s="1" t="s">
        <v>57</v>
      </c>
      <c r="C869" s="1" t="s">
        <v>1189</v>
      </c>
      <c r="D869" s="1" t="s">
        <v>117</v>
      </c>
      <c r="E869" s="1">
        <v>18</v>
      </c>
      <c r="F869" s="1">
        <v>2002</v>
      </c>
      <c r="G869" s="1">
        <v>2.88</v>
      </c>
      <c r="H869" s="3">
        <f t="shared" si="91"/>
        <v>998</v>
      </c>
      <c r="I869" s="1">
        <v>38.6</v>
      </c>
      <c r="J869" s="3">
        <f t="shared" si="92"/>
        <v>564</v>
      </c>
      <c r="K869" s="1">
        <v>42.83</v>
      </c>
      <c r="L869" s="1">
        <v>89.92</v>
      </c>
      <c r="M869" s="9">
        <f t="shared" si="96"/>
        <v>87</v>
      </c>
      <c r="N869" s="1">
        <v>674.57</v>
      </c>
      <c r="O869" s="1">
        <v>117.81</v>
      </c>
      <c r="P869" s="1">
        <v>16.77</v>
      </c>
      <c r="Q869" s="1">
        <v>18.64</v>
      </c>
      <c r="R869" s="1">
        <v>90.48</v>
      </c>
      <c r="S869" s="1">
        <v>17.07</v>
      </c>
      <c r="T869" s="3">
        <f t="shared" si="93"/>
        <v>501</v>
      </c>
      <c r="U869" s="1">
        <v>17.82</v>
      </c>
      <c r="V869" s="1">
        <v>96.01</v>
      </c>
      <c r="W869" s="9">
        <f t="shared" si="94"/>
        <v>66</v>
      </c>
      <c r="X869" s="1">
        <v>3.51</v>
      </c>
      <c r="Y869" s="1">
        <v>4.7</v>
      </c>
      <c r="Z869" s="1">
        <v>76.92</v>
      </c>
      <c r="AA869" s="1">
        <v>-0.09</v>
      </c>
      <c r="AB869" s="1">
        <v>-0.03</v>
      </c>
      <c r="AC869" s="1">
        <v>0.01</v>
      </c>
      <c r="AD869" s="1">
        <v>0.33</v>
      </c>
      <c r="AE869" s="1">
        <v>4.34</v>
      </c>
      <c r="AF869" s="1">
        <v>-0.05</v>
      </c>
      <c r="AG869" s="1">
        <v>-0.06</v>
      </c>
      <c r="AH869" s="3">
        <f t="shared" si="95"/>
        <v>1172</v>
      </c>
      <c r="AI869" s="1">
        <v>2.52</v>
      </c>
      <c r="AJ869" s="1" t="s">
        <v>50</v>
      </c>
      <c r="AK869" s="1">
        <v>2021</v>
      </c>
      <c r="AL869" s="3">
        <f>$H$1*H869+$J$1*J869+$T$1*T869+$AH$1*AH869</f>
        <v>774.05</v>
      </c>
      <c r="AM869" s="12">
        <f t="shared" si="97"/>
        <v>867</v>
      </c>
    </row>
    <row r="870" spans="1:39" x14ac:dyDescent="0.35">
      <c r="A870" s="1" t="s">
        <v>1741</v>
      </c>
      <c r="B870" s="1" t="s">
        <v>81</v>
      </c>
      <c r="C870" s="1" t="s">
        <v>1189</v>
      </c>
      <c r="D870" s="1" t="s">
        <v>152</v>
      </c>
      <c r="E870" s="1">
        <v>19</v>
      </c>
      <c r="F870" s="1">
        <v>2001</v>
      </c>
      <c r="G870" s="1">
        <v>0.34</v>
      </c>
      <c r="H870" s="3">
        <f t="shared" si="91"/>
        <v>1193</v>
      </c>
      <c r="I870" s="1">
        <v>27.43</v>
      </c>
      <c r="J870" s="3">
        <f t="shared" si="92"/>
        <v>844</v>
      </c>
      <c r="K870" s="1">
        <v>37.479999999999997</v>
      </c>
      <c r="L870" s="1">
        <v>73.25</v>
      </c>
      <c r="M870" s="9">
        <f t="shared" si="96"/>
        <v>938</v>
      </c>
      <c r="N870" s="1">
        <v>395.07</v>
      </c>
      <c r="O870" s="1">
        <v>97.44</v>
      </c>
      <c r="P870" s="1">
        <v>12.52</v>
      </c>
      <c r="Q870" s="1">
        <v>15.07</v>
      </c>
      <c r="R870" s="1">
        <v>83.29</v>
      </c>
      <c r="S870" s="1">
        <v>12.54</v>
      </c>
      <c r="T870" s="3">
        <f t="shared" si="93"/>
        <v>693</v>
      </c>
      <c r="U870" s="1">
        <v>15.02</v>
      </c>
      <c r="V870" s="1">
        <v>83.32</v>
      </c>
      <c r="W870" s="9">
        <f t="shared" si="94"/>
        <v>655</v>
      </c>
      <c r="X870" s="1">
        <v>2.4300000000000002</v>
      </c>
      <c r="Y870" s="1">
        <v>2.41</v>
      </c>
      <c r="Z870" s="1">
        <v>100.07</v>
      </c>
      <c r="AA870" s="1">
        <v>-0.04</v>
      </c>
      <c r="AB870" s="1">
        <v>-0.03</v>
      </c>
      <c r="AC870" s="1">
        <v>0</v>
      </c>
      <c r="AD870" s="1">
        <v>0.04</v>
      </c>
      <c r="AE870" s="1">
        <v>0.06</v>
      </c>
      <c r="AF870" s="1">
        <v>0.01</v>
      </c>
      <c r="AG870" s="1">
        <v>0.1</v>
      </c>
      <c r="AH870" s="3">
        <f t="shared" si="95"/>
        <v>628</v>
      </c>
      <c r="AI870" s="1">
        <v>-0.08</v>
      </c>
      <c r="AJ870" s="1" t="s">
        <v>50</v>
      </c>
      <c r="AK870" s="1">
        <v>2021</v>
      </c>
      <c r="AL870" s="3">
        <f>$H$1*H870+$J$1*J870+$T$1*T870+$AH$1*AH870</f>
        <v>776.35</v>
      </c>
      <c r="AM870" s="12">
        <f t="shared" si="97"/>
        <v>868</v>
      </c>
    </row>
    <row r="871" spans="1:39" x14ac:dyDescent="0.35">
      <c r="A871" s="1" t="s">
        <v>1742</v>
      </c>
      <c r="B871" s="1" t="s">
        <v>467</v>
      </c>
      <c r="C871" s="1" t="s">
        <v>1203</v>
      </c>
      <c r="D871" s="1" t="s">
        <v>194</v>
      </c>
      <c r="E871" s="1">
        <v>22</v>
      </c>
      <c r="F871" s="1">
        <v>1998</v>
      </c>
      <c r="G871" s="1">
        <v>11.82</v>
      </c>
      <c r="H871" s="3">
        <f t="shared" si="91"/>
        <v>657</v>
      </c>
      <c r="I871" s="1">
        <v>31.6</v>
      </c>
      <c r="J871" s="3">
        <f t="shared" si="92"/>
        <v>725</v>
      </c>
      <c r="K871" s="1">
        <v>37.659999999999997</v>
      </c>
      <c r="L871" s="1">
        <v>84.04</v>
      </c>
      <c r="M871" s="9">
        <f t="shared" si="96"/>
        <v>363</v>
      </c>
      <c r="N871" s="1">
        <v>640.23</v>
      </c>
      <c r="O871" s="1">
        <v>182.85</v>
      </c>
      <c r="P871" s="1">
        <v>11.37</v>
      </c>
      <c r="Q871" s="1">
        <v>12.61</v>
      </c>
      <c r="R871" s="1">
        <v>88.63</v>
      </c>
      <c r="S871" s="1">
        <v>15.15</v>
      </c>
      <c r="T871" s="3">
        <f t="shared" si="93"/>
        <v>576</v>
      </c>
      <c r="U871" s="1">
        <v>17.149999999999999</v>
      </c>
      <c r="V871" s="1">
        <v>88.79</v>
      </c>
      <c r="W871" s="9">
        <f t="shared" si="94"/>
        <v>360</v>
      </c>
      <c r="X871" s="1">
        <v>4.8899999999999997</v>
      </c>
      <c r="Y871" s="1">
        <v>7.34</v>
      </c>
      <c r="Z871" s="1">
        <v>65.53</v>
      </c>
      <c r="AA871" s="1">
        <v>-0.03</v>
      </c>
      <c r="AB871" s="1">
        <v>0.02</v>
      </c>
      <c r="AC871" s="1">
        <v>0.05</v>
      </c>
      <c r="AD871" s="1">
        <v>0.2</v>
      </c>
      <c r="AE871" s="1">
        <v>0.83</v>
      </c>
      <c r="AF871" s="1">
        <v>0.03</v>
      </c>
      <c r="AG871" s="1">
        <v>-0.02</v>
      </c>
      <c r="AH871" s="3">
        <f t="shared" si="95"/>
        <v>1047</v>
      </c>
      <c r="AI871" s="1">
        <v>1.1000000000000001</v>
      </c>
      <c r="AJ871" s="1" t="s">
        <v>33</v>
      </c>
      <c r="AK871" s="1">
        <v>2021</v>
      </c>
      <c r="AL871" s="3">
        <f>$H$1*H871+$J$1*J871+$T$1*T871+$AH$1*AH871</f>
        <v>777.55</v>
      </c>
      <c r="AM871" s="12">
        <f t="shared" si="97"/>
        <v>869</v>
      </c>
    </row>
    <row r="872" spans="1:39" x14ac:dyDescent="0.35">
      <c r="A872" s="1" t="s">
        <v>1743</v>
      </c>
      <c r="B872" s="1" t="s">
        <v>57</v>
      </c>
      <c r="C872" s="1" t="s">
        <v>1203</v>
      </c>
      <c r="D872" s="1" t="s">
        <v>55</v>
      </c>
      <c r="E872" s="1">
        <v>18</v>
      </c>
      <c r="F872" s="1">
        <v>2002</v>
      </c>
      <c r="G872" s="1">
        <v>2.15</v>
      </c>
      <c r="H872" s="3">
        <f t="shared" si="91"/>
        <v>1040</v>
      </c>
      <c r="I872" s="1">
        <v>34.049999999999997</v>
      </c>
      <c r="J872" s="3">
        <f t="shared" si="92"/>
        <v>668</v>
      </c>
      <c r="K872" s="1">
        <v>49.12</v>
      </c>
      <c r="L872" s="1">
        <v>69.33</v>
      </c>
      <c r="M872" s="9">
        <f t="shared" si="96"/>
        <v>1071</v>
      </c>
      <c r="N872" s="1">
        <v>599.13</v>
      </c>
      <c r="O872" s="1">
        <v>211.34</v>
      </c>
      <c r="P872" s="1">
        <v>19.600000000000001</v>
      </c>
      <c r="Q872" s="1">
        <v>21.87</v>
      </c>
      <c r="R872" s="1">
        <v>89.67</v>
      </c>
      <c r="S872" s="1">
        <v>10.4</v>
      </c>
      <c r="T872" s="3">
        <f t="shared" si="93"/>
        <v>816</v>
      </c>
      <c r="U872" s="1">
        <v>16.78</v>
      </c>
      <c r="V872" s="1">
        <v>62.22</v>
      </c>
      <c r="W872" s="9">
        <f t="shared" si="94"/>
        <v>1204</v>
      </c>
      <c r="X872" s="1">
        <v>3.58</v>
      </c>
      <c r="Y872" s="1">
        <v>6.39</v>
      </c>
      <c r="Z872" s="1">
        <v>57.06</v>
      </c>
      <c r="AA872" s="1">
        <v>0.46</v>
      </c>
      <c r="AB872" s="1">
        <v>0.28999999999999998</v>
      </c>
      <c r="AC872" s="1">
        <v>0.17</v>
      </c>
      <c r="AD872" s="1">
        <v>1.77</v>
      </c>
      <c r="AE872" s="1">
        <v>4.0199999999999996</v>
      </c>
      <c r="AF872" s="1">
        <v>0.48</v>
      </c>
      <c r="AG872" s="1">
        <v>0.05</v>
      </c>
      <c r="AH872" s="3">
        <f t="shared" si="95"/>
        <v>788</v>
      </c>
      <c r="AI872" s="1">
        <v>4.53</v>
      </c>
      <c r="AJ872" s="1" t="s">
        <v>33</v>
      </c>
      <c r="AK872" s="1">
        <v>2021</v>
      </c>
      <c r="AL872" s="3">
        <f>$H$1*H872+$J$1*J872+$T$1*T872+$AH$1*AH872</f>
        <v>778.19999999999993</v>
      </c>
      <c r="AM872" s="12">
        <f t="shared" si="97"/>
        <v>870</v>
      </c>
    </row>
    <row r="873" spans="1:39" x14ac:dyDescent="0.35">
      <c r="A873" s="1" t="s">
        <v>1601</v>
      </c>
      <c r="B873" s="1" t="s">
        <v>81</v>
      </c>
      <c r="C873" s="1" t="s">
        <v>1189</v>
      </c>
      <c r="D873" s="1" t="s">
        <v>310</v>
      </c>
      <c r="E873" s="1">
        <v>21</v>
      </c>
      <c r="F873" s="1">
        <v>1999</v>
      </c>
      <c r="G873" s="1">
        <v>11.6</v>
      </c>
      <c r="H873" s="3">
        <f t="shared" si="91"/>
        <v>662</v>
      </c>
      <c r="I873" s="1">
        <v>26.54</v>
      </c>
      <c r="J873" s="3">
        <f t="shared" si="92"/>
        <v>874</v>
      </c>
      <c r="K873" s="1">
        <v>36.450000000000003</v>
      </c>
      <c r="L873" s="1">
        <v>72.959999999999994</v>
      </c>
      <c r="M873" s="9">
        <f t="shared" si="96"/>
        <v>948</v>
      </c>
      <c r="N873" s="1">
        <v>542.32000000000005</v>
      </c>
      <c r="O873" s="1">
        <v>118.65</v>
      </c>
      <c r="P873" s="1">
        <v>9.93</v>
      </c>
      <c r="Q873" s="1">
        <v>12.09</v>
      </c>
      <c r="R873" s="1">
        <v>81.97</v>
      </c>
      <c r="S873" s="1">
        <v>11.18</v>
      </c>
      <c r="T873" s="3">
        <f t="shared" si="93"/>
        <v>774</v>
      </c>
      <c r="U873" s="1">
        <v>14.34</v>
      </c>
      <c r="V873" s="1">
        <v>78.790000000000006</v>
      </c>
      <c r="W873" s="9">
        <f t="shared" si="94"/>
        <v>864</v>
      </c>
      <c r="X873" s="1">
        <v>5.22</v>
      </c>
      <c r="Y873" s="1">
        <v>8.65</v>
      </c>
      <c r="Z873" s="1">
        <v>60.67</v>
      </c>
      <c r="AA873" s="1">
        <v>0.06</v>
      </c>
      <c r="AB873" s="1">
        <v>0.08</v>
      </c>
      <c r="AC873" s="1">
        <v>-7.0000000000000007E-2</v>
      </c>
      <c r="AD873" s="1">
        <v>1.1399999999999999</v>
      </c>
      <c r="AE873" s="1">
        <v>1.76</v>
      </c>
      <c r="AF873" s="1">
        <v>0.91</v>
      </c>
      <c r="AG873" s="1">
        <v>7.0000000000000007E-2</v>
      </c>
      <c r="AH873" s="3">
        <f t="shared" si="95"/>
        <v>709</v>
      </c>
      <c r="AI873" s="1">
        <v>2.52</v>
      </c>
      <c r="AJ873" s="1" t="s">
        <v>50</v>
      </c>
      <c r="AK873" s="1">
        <v>2021</v>
      </c>
      <c r="AL873" s="3">
        <f>$H$1*H873+$J$1*J873+$T$1*T873+$AH$1*AH873</f>
        <v>778.3</v>
      </c>
      <c r="AM873" s="12">
        <f t="shared" si="97"/>
        <v>871</v>
      </c>
    </row>
    <row r="874" spans="1:39" x14ac:dyDescent="0.35">
      <c r="A874" s="1" t="s">
        <v>903</v>
      </c>
      <c r="B874" s="1" t="s">
        <v>264</v>
      </c>
      <c r="C874" s="1" t="s">
        <v>26</v>
      </c>
      <c r="D874" s="1" t="s">
        <v>283</v>
      </c>
      <c r="E874" s="1">
        <v>26</v>
      </c>
      <c r="F874" s="1">
        <v>1993</v>
      </c>
      <c r="G874" s="1">
        <v>8.16</v>
      </c>
      <c r="H874" s="3">
        <f t="shared" si="91"/>
        <v>771</v>
      </c>
      <c r="I874" s="1">
        <v>25.54</v>
      </c>
      <c r="J874" s="3">
        <f t="shared" si="92"/>
        <v>900</v>
      </c>
      <c r="K874" s="1">
        <v>35.119999999999997</v>
      </c>
      <c r="L874" s="1">
        <v>72.64</v>
      </c>
      <c r="M874" s="9">
        <f t="shared" si="96"/>
        <v>968</v>
      </c>
      <c r="N874" s="1">
        <v>420.64</v>
      </c>
      <c r="O874" s="1">
        <v>98.24</v>
      </c>
      <c r="P874" s="1">
        <v>13.04</v>
      </c>
      <c r="Q874" s="1">
        <v>15.83</v>
      </c>
      <c r="R874" s="1">
        <v>82.09</v>
      </c>
      <c r="S874" s="1">
        <v>9.9</v>
      </c>
      <c r="T874" s="3">
        <f t="shared" si="93"/>
        <v>863</v>
      </c>
      <c r="U874" s="1">
        <v>12.15</v>
      </c>
      <c r="V874" s="1">
        <v>81.77</v>
      </c>
      <c r="W874" s="9">
        <f t="shared" si="94"/>
        <v>730</v>
      </c>
      <c r="X874" s="1">
        <v>2.16</v>
      </c>
      <c r="Y874" s="1">
        <v>4.8899999999999997</v>
      </c>
      <c r="Z874" s="1">
        <v>43.7</v>
      </c>
      <c r="AA874" s="1">
        <v>-0.08</v>
      </c>
      <c r="AB874" s="1">
        <v>0.06</v>
      </c>
      <c r="AC874" s="1">
        <v>0.02</v>
      </c>
      <c r="AD874" s="1">
        <v>0.61</v>
      </c>
      <c r="AE874" s="1">
        <v>2.27</v>
      </c>
      <c r="AF874" s="1">
        <v>1.05</v>
      </c>
      <c r="AG874" s="1">
        <v>0.13</v>
      </c>
      <c r="AH874" s="3">
        <f t="shared" si="95"/>
        <v>571</v>
      </c>
      <c r="AI874" s="1">
        <v>2.44</v>
      </c>
      <c r="AJ874" s="1" t="s">
        <v>33</v>
      </c>
      <c r="AK874" s="1">
        <v>2021</v>
      </c>
      <c r="AL874" s="3">
        <f>$H$1*H874+$J$1*J874+$T$1*T874+$AH$1*AH874</f>
        <v>779.15</v>
      </c>
      <c r="AM874" s="12">
        <f t="shared" si="97"/>
        <v>872</v>
      </c>
    </row>
    <row r="875" spans="1:39" x14ac:dyDescent="0.35">
      <c r="A875" s="1" t="s">
        <v>996</v>
      </c>
      <c r="B875" s="1" t="s">
        <v>149</v>
      </c>
      <c r="C875" s="1" t="s">
        <v>82</v>
      </c>
      <c r="D875" s="1" t="s">
        <v>161</v>
      </c>
      <c r="E875" s="1">
        <v>28</v>
      </c>
      <c r="F875" s="1">
        <v>1992</v>
      </c>
      <c r="G875" s="1">
        <v>3.54</v>
      </c>
      <c r="H875" s="3">
        <f t="shared" si="91"/>
        <v>963</v>
      </c>
      <c r="I875" s="1">
        <v>22.8</v>
      </c>
      <c r="J875" s="3">
        <f t="shared" si="92"/>
        <v>972</v>
      </c>
      <c r="K875" s="1">
        <v>31.11</v>
      </c>
      <c r="L875" s="1">
        <v>73.47</v>
      </c>
      <c r="M875" s="9">
        <f t="shared" si="96"/>
        <v>929</v>
      </c>
      <c r="N875" s="1">
        <v>371.14</v>
      </c>
      <c r="O875" s="1">
        <v>93.64</v>
      </c>
      <c r="P875" s="1">
        <v>11.31</v>
      </c>
      <c r="Q875" s="1">
        <v>13.97</v>
      </c>
      <c r="R875" s="1">
        <v>81.53</v>
      </c>
      <c r="S875" s="1">
        <v>8.6</v>
      </c>
      <c r="T875" s="3">
        <f t="shared" si="93"/>
        <v>933</v>
      </c>
      <c r="U875" s="1">
        <v>10.58</v>
      </c>
      <c r="V875" s="1">
        <v>81.040000000000006</v>
      </c>
      <c r="W875" s="9">
        <f t="shared" si="94"/>
        <v>759</v>
      </c>
      <c r="X875" s="1">
        <v>1.72</v>
      </c>
      <c r="Y875" s="1">
        <v>3.06</v>
      </c>
      <c r="Z875" s="1">
        <v>54.52</v>
      </c>
      <c r="AA875" s="1">
        <v>0.04</v>
      </c>
      <c r="AB875" s="1">
        <v>0.04</v>
      </c>
      <c r="AC875" s="1">
        <v>-0.14000000000000001</v>
      </c>
      <c r="AD875" s="1">
        <v>0.88</v>
      </c>
      <c r="AE875" s="1">
        <v>1.9</v>
      </c>
      <c r="AF875" s="1">
        <v>0.23</v>
      </c>
      <c r="AG875" s="1">
        <v>0.28999999999999998</v>
      </c>
      <c r="AH875" s="3">
        <f t="shared" si="95"/>
        <v>365</v>
      </c>
      <c r="AI875" s="1">
        <v>2.0299999999999998</v>
      </c>
      <c r="AJ875" s="1" t="s">
        <v>33</v>
      </c>
      <c r="AK875" s="1">
        <v>2021</v>
      </c>
      <c r="AL875" s="3">
        <f>$H$1*H875+$J$1*J875+$T$1*T875+$AH$1*AH875</f>
        <v>779.25</v>
      </c>
      <c r="AM875" s="12">
        <f t="shared" si="97"/>
        <v>873</v>
      </c>
    </row>
    <row r="876" spans="1:39" x14ac:dyDescent="0.35">
      <c r="A876" s="1" t="s">
        <v>1744</v>
      </c>
      <c r="B876" s="1" t="s">
        <v>57</v>
      </c>
      <c r="C876" s="1" t="s">
        <v>1189</v>
      </c>
      <c r="D876" s="1" t="s">
        <v>283</v>
      </c>
      <c r="E876" s="1">
        <v>27</v>
      </c>
      <c r="F876" s="1">
        <v>1993</v>
      </c>
      <c r="G876" s="1">
        <v>16.77</v>
      </c>
      <c r="H876" s="3">
        <f t="shared" si="91"/>
        <v>473</v>
      </c>
      <c r="I876" s="1">
        <v>35.76</v>
      </c>
      <c r="J876" s="3">
        <f t="shared" si="92"/>
        <v>635</v>
      </c>
      <c r="K876" s="1">
        <v>41.36</v>
      </c>
      <c r="L876" s="1">
        <v>86.48</v>
      </c>
      <c r="M876" s="9">
        <f t="shared" si="96"/>
        <v>232</v>
      </c>
      <c r="N876" s="1">
        <v>652.66</v>
      </c>
      <c r="O876" s="1">
        <v>177.04</v>
      </c>
      <c r="P876" s="1">
        <v>15.56</v>
      </c>
      <c r="Q876" s="1">
        <v>17.29</v>
      </c>
      <c r="R876" s="1">
        <v>89.58</v>
      </c>
      <c r="S876" s="1">
        <v>15.77</v>
      </c>
      <c r="T876" s="3">
        <f t="shared" si="93"/>
        <v>561</v>
      </c>
      <c r="U876" s="1">
        <v>17.18</v>
      </c>
      <c r="V876" s="1">
        <v>91.84</v>
      </c>
      <c r="W876" s="9">
        <f t="shared" si="94"/>
        <v>175</v>
      </c>
      <c r="X876" s="1">
        <v>3.83</v>
      </c>
      <c r="Y876" s="1">
        <v>5.65</v>
      </c>
      <c r="Z876" s="1">
        <v>69.98</v>
      </c>
      <c r="AA876" s="1">
        <v>0</v>
      </c>
      <c r="AB876" s="1">
        <v>0.06</v>
      </c>
      <c r="AC876" s="1">
        <v>0.03</v>
      </c>
      <c r="AD876" s="1">
        <v>0.33</v>
      </c>
      <c r="AE876" s="1">
        <v>2.58</v>
      </c>
      <c r="AF876" s="1">
        <v>7.0000000000000007E-2</v>
      </c>
      <c r="AG876" s="1">
        <v>-0.08</v>
      </c>
      <c r="AH876" s="3">
        <f t="shared" si="95"/>
        <v>1232</v>
      </c>
      <c r="AI876" s="1">
        <v>2.62</v>
      </c>
      <c r="AJ876" s="1" t="s">
        <v>33</v>
      </c>
      <c r="AK876" s="1">
        <v>2021</v>
      </c>
      <c r="AL876" s="3">
        <f>$H$1*H876+$J$1*J876+$T$1*T876+$AH$1*AH876</f>
        <v>779.4</v>
      </c>
      <c r="AM876" s="12">
        <f t="shared" si="97"/>
        <v>874</v>
      </c>
    </row>
    <row r="877" spans="1:39" x14ac:dyDescent="0.35">
      <c r="A877" s="1" t="s">
        <v>805</v>
      </c>
      <c r="B877" s="1" t="s">
        <v>35</v>
      </c>
      <c r="C877" s="1" t="s">
        <v>82</v>
      </c>
      <c r="D877" s="1" t="s">
        <v>351</v>
      </c>
      <c r="E877" s="1">
        <v>24</v>
      </c>
      <c r="F877" s="1">
        <v>1995</v>
      </c>
      <c r="G877" s="1">
        <v>18.420000000000002</v>
      </c>
      <c r="H877" s="3">
        <f t="shared" si="91"/>
        <v>419</v>
      </c>
      <c r="I877" s="1">
        <v>25.72</v>
      </c>
      <c r="J877" s="3">
        <f t="shared" si="92"/>
        <v>894</v>
      </c>
      <c r="K877" s="1">
        <v>34.340000000000003</v>
      </c>
      <c r="L877" s="1">
        <v>75.12</v>
      </c>
      <c r="M877" s="9">
        <f t="shared" si="96"/>
        <v>831</v>
      </c>
      <c r="N877" s="1">
        <v>472.43</v>
      </c>
      <c r="O877" s="1">
        <v>125.8</v>
      </c>
      <c r="P877" s="1">
        <v>12.91</v>
      </c>
      <c r="Q877" s="1">
        <v>15.44</v>
      </c>
      <c r="R877" s="1">
        <v>84.17</v>
      </c>
      <c r="S877" s="1">
        <v>8.8699999999999992</v>
      </c>
      <c r="T877" s="3">
        <f t="shared" si="93"/>
        <v>915</v>
      </c>
      <c r="U877" s="1">
        <v>11.87</v>
      </c>
      <c r="V877" s="1">
        <v>75.78</v>
      </c>
      <c r="W877" s="9">
        <f t="shared" si="94"/>
        <v>975</v>
      </c>
      <c r="X877" s="1">
        <v>3.46</v>
      </c>
      <c r="Y877" s="1">
        <v>5.12</v>
      </c>
      <c r="Z877" s="1">
        <v>66.75</v>
      </c>
      <c r="AA877" s="1">
        <v>0.17</v>
      </c>
      <c r="AB877" s="1">
        <v>0.1</v>
      </c>
      <c r="AC877" s="1">
        <v>-7.0000000000000007E-2</v>
      </c>
      <c r="AD877" s="1">
        <v>1.3</v>
      </c>
      <c r="AE877" s="1">
        <v>2.4900000000000002</v>
      </c>
      <c r="AF877" s="1">
        <v>1.1299999999999999</v>
      </c>
      <c r="AG877" s="1">
        <v>0.09</v>
      </c>
      <c r="AH877" s="3">
        <f t="shared" si="95"/>
        <v>653</v>
      </c>
      <c r="AI877" s="1">
        <v>3.58</v>
      </c>
      <c r="AJ877" s="1" t="s">
        <v>79</v>
      </c>
      <c r="AK877" s="1">
        <v>2021</v>
      </c>
      <c r="AL877" s="3">
        <f>$H$1*H877+$J$1*J877+$T$1*T877+$AH$1*AH877</f>
        <v>779.44999999999993</v>
      </c>
      <c r="AM877" s="12">
        <f t="shared" si="97"/>
        <v>875</v>
      </c>
    </row>
    <row r="878" spans="1:39" x14ac:dyDescent="0.35">
      <c r="A878" s="1" t="s">
        <v>1745</v>
      </c>
      <c r="B878" s="1" t="s">
        <v>68</v>
      </c>
      <c r="C878" s="1" t="s">
        <v>1189</v>
      </c>
      <c r="D878" s="1" t="s">
        <v>88</v>
      </c>
      <c r="E878" s="1">
        <v>30</v>
      </c>
      <c r="F878" s="1">
        <v>1989</v>
      </c>
      <c r="G878" s="1">
        <v>4.68</v>
      </c>
      <c r="H878" s="3">
        <f t="shared" si="91"/>
        <v>908</v>
      </c>
      <c r="I878" s="1">
        <v>23.2</v>
      </c>
      <c r="J878" s="3">
        <f t="shared" si="92"/>
        <v>957</v>
      </c>
      <c r="K878" s="1">
        <v>34.31</v>
      </c>
      <c r="L878" s="1">
        <v>67.61</v>
      </c>
      <c r="M878" s="9">
        <f t="shared" si="96"/>
        <v>1133</v>
      </c>
      <c r="N878" s="1">
        <v>404.81</v>
      </c>
      <c r="O878" s="1">
        <v>177.94</v>
      </c>
      <c r="P878" s="1">
        <v>12.67</v>
      </c>
      <c r="Q878" s="1">
        <v>15.01</v>
      </c>
      <c r="R878" s="1">
        <v>83.06</v>
      </c>
      <c r="S878" s="1">
        <v>7.27</v>
      </c>
      <c r="T878" s="3">
        <f t="shared" si="93"/>
        <v>1029</v>
      </c>
      <c r="U878" s="1">
        <v>10.45</v>
      </c>
      <c r="V878" s="1">
        <v>69.38</v>
      </c>
      <c r="W878" s="9">
        <f t="shared" si="94"/>
        <v>1131</v>
      </c>
      <c r="X878" s="1">
        <v>3.17</v>
      </c>
      <c r="Y878" s="1">
        <v>8.24</v>
      </c>
      <c r="Z878" s="1">
        <v>38.6</v>
      </c>
      <c r="AA878" s="1">
        <v>0.26</v>
      </c>
      <c r="AB878" s="1">
        <v>0.25</v>
      </c>
      <c r="AC878" s="1">
        <v>0.01</v>
      </c>
      <c r="AD878" s="1">
        <v>1.58</v>
      </c>
      <c r="AE878" s="1">
        <v>1.65</v>
      </c>
      <c r="AF878" s="1">
        <v>0.67</v>
      </c>
      <c r="AG878" s="1">
        <v>0.35</v>
      </c>
      <c r="AH878" s="3">
        <f t="shared" si="95"/>
        <v>322</v>
      </c>
      <c r="AI878" s="1">
        <v>4.05</v>
      </c>
      <c r="AJ878" s="1" t="s">
        <v>28</v>
      </c>
      <c r="AK878" s="1">
        <v>2021</v>
      </c>
      <c r="AL878" s="3">
        <f>$H$1*H878+$J$1*J878+$T$1*T878+$AH$1*AH878</f>
        <v>779.6</v>
      </c>
      <c r="AM878" s="12">
        <f t="shared" si="97"/>
        <v>876</v>
      </c>
    </row>
    <row r="879" spans="1:39" x14ac:dyDescent="0.35">
      <c r="A879" s="1" t="s">
        <v>1746</v>
      </c>
      <c r="B879" s="1" t="s">
        <v>57</v>
      </c>
      <c r="C879" s="1" t="s">
        <v>1189</v>
      </c>
      <c r="D879" s="1" t="s">
        <v>133</v>
      </c>
      <c r="E879" s="1">
        <v>20</v>
      </c>
      <c r="F879" s="1">
        <v>2000</v>
      </c>
      <c r="G879" s="1">
        <v>1.53</v>
      </c>
      <c r="H879" s="3">
        <f t="shared" si="91"/>
        <v>1067</v>
      </c>
      <c r="I879" s="1">
        <v>28.61</v>
      </c>
      <c r="J879" s="3">
        <f t="shared" si="92"/>
        <v>810</v>
      </c>
      <c r="K879" s="1">
        <v>36.71</v>
      </c>
      <c r="L879" s="1">
        <v>78.13</v>
      </c>
      <c r="M879" s="9">
        <f t="shared" si="96"/>
        <v>666</v>
      </c>
      <c r="N879" s="1">
        <v>524.01</v>
      </c>
      <c r="O879" s="1">
        <v>118.1</v>
      </c>
      <c r="P879" s="1">
        <v>10.65</v>
      </c>
      <c r="Q879" s="1">
        <v>15.23</v>
      </c>
      <c r="R879" s="1">
        <v>69.69</v>
      </c>
      <c r="S879" s="1">
        <v>13.23</v>
      </c>
      <c r="T879" s="3">
        <f t="shared" si="93"/>
        <v>656</v>
      </c>
      <c r="U879" s="1">
        <v>14.65</v>
      </c>
      <c r="V879" s="1">
        <v>90.85</v>
      </c>
      <c r="W879" s="9">
        <f t="shared" si="94"/>
        <v>228</v>
      </c>
      <c r="X879" s="1">
        <v>3.43</v>
      </c>
      <c r="Y879" s="1">
        <v>4.05</v>
      </c>
      <c r="Z879" s="1">
        <v>83.31</v>
      </c>
      <c r="AA879" s="1">
        <v>-0.06</v>
      </c>
      <c r="AB879" s="1">
        <v>-0.03</v>
      </c>
      <c r="AC879" s="1">
        <v>-0.03</v>
      </c>
      <c r="AD879" s="1">
        <v>0.6</v>
      </c>
      <c r="AE879" s="1">
        <v>3.38</v>
      </c>
      <c r="AF879" s="1">
        <v>1.28</v>
      </c>
      <c r="AG879" s="1">
        <v>0.06</v>
      </c>
      <c r="AH879" s="3">
        <f t="shared" si="95"/>
        <v>753</v>
      </c>
      <c r="AI879" s="1">
        <v>2.64</v>
      </c>
      <c r="AJ879" s="1" t="s">
        <v>33</v>
      </c>
      <c r="AK879" s="1">
        <v>2021</v>
      </c>
      <c r="AL879" s="3">
        <f>$H$1*H879+$J$1*J879+$T$1*T879+$AH$1*AH879</f>
        <v>780.1</v>
      </c>
      <c r="AM879" s="12">
        <f t="shared" si="97"/>
        <v>877</v>
      </c>
    </row>
    <row r="880" spans="1:39" x14ac:dyDescent="0.35">
      <c r="A880" s="1" t="s">
        <v>522</v>
      </c>
      <c r="B880" s="1" t="s">
        <v>90</v>
      </c>
      <c r="C880" s="1" t="s">
        <v>26</v>
      </c>
      <c r="D880" s="1" t="s">
        <v>152</v>
      </c>
      <c r="E880" s="1">
        <v>22</v>
      </c>
      <c r="F880" s="1">
        <v>1997</v>
      </c>
      <c r="G880" s="1">
        <v>20.53</v>
      </c>
      <c r="H880" s="3">
        <f t="shared" si="91"/>
        <v>358</v>
      </c>
      <c r="I880" s="1">
        <v>19.48</v>
      </c>
      <c r="J880" s="3">
        <f t="shared" si="92"/>
        <v>1078</v>
      </c>
      <c r="K880" s="1">
        <v>25.99</v>
      </c>
      <c r="L880" s="1">
        <v>75.040000000000006</v>
      </c>
      <c r="M880" s="9">
        <f t="shared" si="96"/>
        <v>836</v>
      </c>
      <c r="N880" s="1">
        <v>358.32</v>
      </c>
      <c r="O880" s="1">
        <v>64.78</v>
      </c>
      <c r="P880" s="1">
        <v>8.9</v>
      </c>
      <c r="Q880" s="1">
        <v>11.37</v>
      </c>
      <c r="R880" s="1">
        <v>78.91</v>
      </c>
      <c r="S880" s="1">
        <v>7.19</v>
      </c>
      <c r="T880" s="3">
        <f t="shared" si="93"/>
        <v>1031</v>
      </c>
      <c r="U880" s="1">
        <v>9.0299999999999994</v>
      </c>
      <c r="V880" s="1">
        <v>78.66</v>
      </c>
      <c r="W880" s="9">
        <f t="shared" si="94"/>
        <v>869</v>
      </c>
      <c r="X880" s="1">
        <v>2.7</v>
      </c>
      <c r="Y880" s="1">
        <v>3.7</v>
      </c>
      <c r="Z880" s="1">
        <v>71.37</v>
      </c>
      <c r="AA880" s="1">
        <v>0.15</v>
      </c>
      <c r="AB880" s="1">
        <v>0.1</v>
      </c>
      <c r="AC880" s="1">
        <v>7.0000000000000007E-2</v>
      </c>
      <c r="AD880" s="1">
        <v>1.1000000000000001</v>
      </c>
      <c r="AE880" s="1">
        <v>1.04</v>
      </c>
      <c r="AF880" s="1">
        <v>0.69</v>
      </c>
      <c r="AG880" s="1">
        <v>0.28999999999999998</v>
      </c>
      <c r="AH880" s="3">
        <f t="shared" si="95"/>
        <v>365</v>
      </c>
      <c r="AI880" s="1">
        <v>1.68</v>
      </c>
      <c r="AJ880" s="1" t="s">
        <v>50</v>
      </c>
      <c r="AK880" s="1">
        <v>2021</v>
      </c>
      <c r="AL880" s="3">
        <f>$H$1*H880+$J$1*J880+$T$1*T880+$AH$1*AH880</f>
        <v>780.34999999999991</v>
      </c>
      <c r="AM880" s="12">
        <f t="shared" si="97"/>
        <v>878</v>
      </c>
    </row>
    <row r="881" spans="1:39" x14ac:dyDescent="0.35">
      <c r="A881" s="1" t="s">
        <v>873</v>
      </c>
      <c r="B881" s="1" t="s">
        <v>57</v>
      </c>
      <c r="C881" s="1" t="s">
        <v>82</v>
      </c>
      <c r="D881" s="1" t="s">
        <v>187</v>
      </c>
      <c r="E881" s="1">
        <v>18</v>
      </c>
      <c r="F881" s="1">
        <v>2002</v>
      </c>
      <c r="G881" s="1">
        <v>3.47</v>
      </c>
      <c r="H881" s="3">
        <f t="shared" si="91"/>
        <v>964</v>
      </c>
      <c r="I881" s="1">
        <v>21.88</v>
      </c>
      <c r="J881" s="3">
        <f t="shared" si="92"/>
        <v>1001</v>
      </c>
      <c r="K881" s="1">
        <v>30.34</v>
      </c>
      <c r="L881" s="1">
        <v>71.8</v>
      </c>
      <c r="M881" s="9">
        <f t="shared" si="96"/>
        <v>1005</v>
      </c>
      <c r="N881" s="1">
        <v>294.35000000000002</v>
      </c>
      <c r="O881" s="1">
        <v>64.97</v>
      </c>
      <c r="P881" s="1">
        <v>14.18</v>
      </c>
      <c r="Q881" s="1">
        <v>18.239999999999998</v>
      </c>
      <c r="R881" s="1">
        <v>77.42</v>
      </c>
      <c r="S881" s="1">
        <v>5.2</v>
      </c>
      <c r="T881" s="3">
        <f t="shared" si="93"/>
        <v>1145</v>
      </c>
      <c r="U881" s="1">
        <v>7.02</v>
      </c>
      <c r="V881" s="1">
        <v>74.959999999999994</v>
      </c>
      <c r="W881" s="9">
        <f t="shared" si="94"/>
        <v>1009</v>
      </c>
      <c r="X881" s="1">
        <v>0.97</v>
      </c>
      <c r="Y881" s="1">
        <v>2.39</v>
      </c>
      <c r="Z881" s="1">
        <v>37.44</v>
      </c>
      <c r="AA881" s="1">
        <v>0.36</v>
      </c>
      <c r="AB881" s="1">
        <v>0.18</v>
      </c>
      <c r="AC881" s="1">
        <v>0.06</v>
      </c>
      <c r="AD881" s="1">
        <v>1.77</v>
      </c>
      <c r="AE881" s="1">
        <v>-0.01</v>
      </c>
      <c r="AF881" s="1">
        <v>1.1399999999999999</v>
      </c>
      <c r="AG881" s="1">
        <v>0.94</v>
      </c>
      <c r="AH881" s="3">
        <f t="shared" si="95"/>
        <v>159</v>
      </c>
      <c r="AI881" s="1">
        <v>1.25</v>
      </c>
      <c r="AJ881" s="1" t="s">
        <v>33</v>
      </c>
      <c r="AK881" s="1">
        <v>2021</v>
      </c>
      <c r="AL881" s="3">
        <f>$H$1*H881+$J$1*J881+$T$1*T881+$AH$1*AH881</f>
        <v>780.7</v>
      </c>
      <c r="AM881" s="12">
        <f t="shared" si="97"/>
        <v>879</v>
      </c>
    </row>
    <row r="882" spans="1:39" x14ac:dyDescent="0.35">
      <c r="A882" s="1" t="s">
        <v>1747</v>
      </c>
      <c r="B882" s="1" t="s">
        <v>68</v>
      </c>
      <c r="C882" s="1" t="s">
        <v>1189</v>
      </c>
      <c r="D882" s="1" t="s">
        <v>256</v>
      </c>
      <c r="E882" s="1">
        <v>25</v>
      </c>
      <c r="F882" s="1">
        <v>1994</v>
      </c>
      <c r="G882" s="1">
        <v>13.87</v>
      </c>
      <c r="H882" s="3">
        <f t="shared" si="91"/>
        <v>577</v>
      </c>
      <c r="I882" s="1">
        <v>29.92</v>
      </c>
      <c r="J882" s="3">
        <f t="shared" si="92"/>
        <v>776</v>
      </c>
      <c r="K882" s="1">
        <v>38.450000000000003</v>
      </c>
      <c r="L882" s="1">
        <v>77.73</v>
      </c>
      <c r="M882" s="9">
        <f t="shared" si="96"/>
        <v>694</v>
      </c>
      <c r="N882" s="1">
        <v>625.52</v>
      </c>
      <c r="O882" s="1">
        <v>181.69</v>
      </c>
      <c r="P882" s="1">
        <v>10.91</v>
      </c>
      <c r="Q882" s="1">
        <v>12.16</v>
      </c>
      <c r="R882" s="1">
        <v>90.58</v>
      </c>
      <c r="S882" s="1">
        <v>12.91</v>
      </c>
      <c r="T882" s="3">
        <f t="shared" si="93"/>
        <v>670</v>
      </c>
      <c r="U882" s="1">
        <v>15.12</v>
      </c>
      <c r="V882" s="1">
        <v>85.29</v>
      </c>
      <c r="W882" s="9">
        <f t="shared" si="94"/>
        <v>555</v>
      </c>
      <c r="X882" s="1">
        <v>5.6</v>
      </c>
      <c r="Y882" s="1">
        <v>9.86</v>
      </c>
      <c r="Z882" s="1">
        <v>56.16</v>
      </c>
      <c r="AA882" s="1">
        <v>0.09</v>
      </c>
      <c r="AB882" s="1">
        <v>0.1</v>
      </c>
      <c r="AC882" s="1">
        <v>-0.16</v>
      </c>
      <c r="AD882" s="1">
        <v>1.46</v>
      </c>
      <c r="AE882" s="1">
        <v>2.78</v>
      </c>
      <c r="AF882" s="1">
        <v>0.95</v>
      </c>
      <c r="AG882" s="1">
        <v>0.01</v>
      </c>
      <c r="AH882" s="3">
        <f t="shared" si="95"/>
        <v>947</v>
      </c>
      <c r="AI882" s="1">
        <v>2.84</v>
      </c>
      <c r="AJ882" s="1" t="s">
        <v>28</v>
      </c>
      <c r="AK882" s="1">
        <v>2021</v>
      </c>
      <c r="AL882" s="3">
        <f>$H$1*H882+$J$1*J882+$T$1*T882+$AH$1*AH882</f>
        <v>780.89999999999986</v>
      </c>
      <c r="AM882" s="12">
        <f t="shared" si="97"/>
        <v>880</v>
      </c>
    </row>
    <row r="883" spans="1:39" x14ac:dyDescent="0.35">
      <c r="A883" s="1" t="s">
        <v>1748</v>
      </c>
      <c r="B883" s="1" t="s">
        <v>68</v>
      </c>
      <c r="C883" s="1" t="s">
        <v>1203</v>
      </c>
      <c r="D883" s="1" t="s">
        <v>452</v>
      </c>
      <c r="E883" s="1">
        <v>26</v>
      </c>
      <c r="F883" s="1">
        <v>1994</v>
      </c>
      <c r="G883" s="1">
        <v>4.93</v>
      </c>
      <c r="H883" s="3">
        <f t="shared" si="91"/>
        <v>899</v>
      </c>
      <c r="I883" s="1">
        <v>19.170000000000002</v>
      </c>
      <c r="J883" s="3">
        <f t="shared" si="92"/>
        <v>1086</v>
      </c>
      <c r="K883" s="1">
        <v>28.96</v>
      </c>
      <c r="L883" s="1">
        <v>66.12</v>
      </c>
      <c r="M883" s="9">
        <f t="shared" si="96"/>
        <v>1175</v>
      </c>
      <c r="N883" s="1">
        <v>325.72000000000003</v>
      </c>
      <c r="O883" s="1">
        <v>109.64</v>
      </c>
      <c r="P883" s="1">
        <v>9.5299999999999994</v>
      </c>
      <c r="Q883" s="1">
        <v>12.87</v>
      </c>
      <c r="R883" s="1">
        <v>74.58</v>
      </c>
      <c r="S883" s="1">
        <v>7.7</v>
      </c>
      <c r="T883" s="3">
        <f t="shared" si="93"/>
        <v>1003</v>
      </c>
      <c r="U883" s="1">
        <v>10.39</v>
      </c>
      <c r="V883" s="1">
        <v>74.52</v>
      </c>
      <c r="W883" s="9">
        <f t="shared" si="94"/>
        <v>1022</v>
      </c>
      <c r="X883" s="1">
        <v>1.85</v>
      </c>
      <c r="Y883" s="1">
        <v>5.35</v>
      </c>
      <c r="Z883" s="1">
        <v>34.68</v>
      </c>
      <c r="AA883" s="1">
        <v>0.06</v>
      </c>
      <c r="AB883" s="1">
        <v>0.05</v>
      </c>
      <c r="AC883" s="1">
        <v>-7.0000000000000007E-2</v>
      </c>
      <c r="AD883" s="1">
        <v>1.26</v>
      </c>
      <c r="AE883" s="1">
        <v>1.1599999999999999</v>
      </c>
      <c r="AF883" s="1">
        <v>1.08</v>
      </c>
      <c r="AG883" s="1">
        <v>0.69</v>
      </c>
      <c r="AH883" s="3">
        <f t="shared" si="95"/>
        <v>201</v>
      </c>
      <c r="AI883" s="1">
        <v>2.27</v>
      </c>
      <c r="AJ883" s="1" t="s">
        <v>28</v>
      </c>
      <c r="AK883" s="1">
        <v>2021</v>
      </c>
      <c r="AL883" s="3">
        <f>$H$1*H883+$J$1*J883+$T$1*T883+$AH$1*AH883</f>
        <v>781.05</v>
      </c>
      <c r="AM883" s="12">
        <f t="shared" si="97"/>
        <v>881</v>
      </c>
    </row>
    <row r="884" spans="1:39" x14ac:dyDescent="0.35">
      <c r="A884" s="1" t="s">
        <v>1749</v>
      </c>
      <c r="B884" s="1" t="s">
        <v>68</v>
      </c>
      <c r="C884" s="1" t="s">
        <v>1189</v>
      </c>
      <c r="D884" s="1" t="s">
        <v>229</v>
      </c>
      <c r="E884" s="1">
        <v>27</v>
      </c>
      <c r="F884" s="1">
        <v>1993</v>
      </c>
      <c r="G884" s="1">
        <v>13.28</v>
      </c>
      <c r="H884" s="3">
        <f t="shared" si="91"/>
        <v>599</v>
      </c>
      <c r="I884" s="1">
        <v>21.64</v>
      </c>
      <c r="J884" s="3">
        <f t="shared" si="92"/>
        <v>1005</v>
      </c>
      <c r="K884" s="1">
        <v>28.03</v>
      </c>
      <c r="L884" s="1">
        <v>77.400000000000006</v>
      </c>
      <c r="M884" s="9">
        <f t="shared" si="96"/>
        <v>708</v>
      </c>
      <c r="N884" s="1">
        <v>339.77</v>
      </c>
      <c r="O884" s="1">
        <v>82.33</v>
      </c>
      <c r="P884" s="1">
        <v>12.25</v>
      </c>
      <c r="Q884" s="1">
        <v>13.8</v>
      </c>
      <c r="R884" s="1">
        <v>87.96</v>
      </c>
      <c r="S884" s="1">
        <v>6.89</v>
      </c>
      <c r="T884" s="3">
        <f t="shared" si="93"/>
        <v>1055</v>
      </c>
      <c r="U884" s="1">
        <v>8.8000000000000007</v>
      </c>
      <c r="V884" s="1">
        <v>78.2</v>
      </c>
      <c r="W884" s="9">
        <f t="shared" si="94"/>
        <v>896</v>
      </c>
      <c r="X884" s="1">
        <v>1.97</v>
      </c>
      <c r="Y884" s="1">
        <v>3.89</v>
      </c>
      <c r="Z884" s="1">
        <v>48.99</v>
      </c>
      <c r="AA884" s="1">
        <v>-0.03</v>
      </c>
      <c r="AB884" s="1">
        <v>0.12</v>
      </c>
      <c r="AC884" s="1">
        <v>-0.18</v>
      </c>
      <c r="AD884" s="1">
        <v>0.67</v>
      </c>
      <c r="AE884" s="1">
        <v>1.51</v>
      </c>
      <c r="AF884" s="1">
        <v>0.55000000000000004</v>
      </c>
      <c r="AG884" s="1">
        <v>0.3</v>
      </c>
      <c r="AH884" s="3">
        <f t="shared" si="95"/>
        <v>356</v>
      </c>
      <c r="AI884" s="1">
        <v>1.72</v>
      </c>
      <c r="AJ884" s="1" t="s">
        <v>28</v>
      </c>
      <c r="AK884" s="1">
        <v>2021</v>
      </c>
      <c r="AL884" s="3">
        <f>$H$1*H884+$J$1*J884+$T$1*T884+$AH$1*AH884</f>
        <v>782.19999999999993</v>
      </c>
      <c r="AM884" s="12">
        <f t="shared" si="97"/>
        <v>882</v>
      </c>
    </row>
    <row r="885" spans="1:39" x14ac:dyDescent="0.35">
      <c r="A885" s="1" t="s">
        <v>605</v>
      </c>
      <c r="B885" s="1" t="s">
        <v>559</v>
      </c>
      <c r="C885" s="1" t="s">
        <v>82</v>
      </c>
      <c r="D885" s="1" t="s">
        <v>372</v>
      </c>
      <c r="E885" s="1">
        <v>32</v>
      </c>
      <c r="F885" s="1">
        <v>1988</v>
      </c>
      <c r="G885" s="1">
        <v>20.21</v>
      </c>
      <c r="H885" s="3">
        <f t="shared" si="91"/>
        <v>368</v>
      </c>
      <c r="I885" s="1">
        <v>18.02</v>
      </c>
      <c r="J885" s="3">
        <f t="shared" si="92"/>
        <v>1124</v>
      </c>
      <c r="K885" s="1">
        <v>26.4</v>
      </c>
      <c r="L885" s="1">
        <v>68.48</v>
      </c>
      <c r="M885" s="9">
        <f t="shared" si="96"/>
        <v>1099</v>
      </c>
      <c r="N885" s="1">
        <v>302.51</v>
      </c>
      <c r="O885" s="1">
        <v>79.05</v>
      </c>
      <c r="P885" s="1">
        <v>9.5500000000000007</v>
      </c>
      <c r="Q885" s="1">
        <v>11.36</v>
      </c>
      <c r="R885" s="1">
        <v>82.97</v>
      </c>
      <c r="S885" s="1">
        <v>6.56</v>
      </c>
      <c r="T885" s="3">
        <f t="shared" si="93"/>
        <v>1078</v>
      </c>
      <c r="U885" s="1">
        <v>8.92</v>
      </c>
      <c r="V885" s="1">
        <v>71.959999999999994</v>
      </c>
      <c r="W885" s="9">
        <f t="shared" si="94"/>
        <v>1079</v>
      </c>
      <c r="X885" s="1">
        <v>1.56</v>
      </c>
      <c r="Y885" s="1">
        <v>4.3099999999999996</v>
      </c>
      <c r="Z885" s="1">
        <v>37.549999999999997</v>
      </c>
      <c r="AA885" s="1">
        <v>0.08</v>
      </c>
      <c r="AB885" s="1">
        <v>0.03</v>
      </c>
      <c r="AC885" s="1">
        <v>-0.04</v>
      </c>
      <c r="AD885" s="1">
        <v>0.67</v>
      </c>
      <c r="AE885" s="1">
        <v>1.18</v>
      </c>
      <c r="AF885" s="1">
        <v>1.1599999999999999</v>
      </c>
      <c r="AG885" s="1">
        <v>0.43</v>
      </c>
      <c r="AH885" s="3">
        <f t="shared" si="95"/>
        <v>276</v>
      </c>
      <c r="AI885" s="1">
        <v>1.87</v>
      </c>
      <c r="AJ885" s="1" t="s">
        <v>28</v>
      </c>
      <c r="AK885" s="1">
        <v>2021</v>
      </c>
      <c r="AL885" s="3">
        <f>$H$1*H885+$J$1*J885+$T$1*T885+$AH$1*AH885</f>
        <v>782.5</v>
      </c>
      <c r="AM885" s="12">
        <f t="shared" si="97"/>
        <v>883</v>
      </c>
    </row>
    <row r="886" spans="1:39" x14ac:dyDescent="0.35">
      <c r="A886" s="1" t="s">
        <v>1750</v>
      </c>
      <c r="B886" s="1" t="s">
        <v>467</v>
      </c>
      <c r="C886" s="1" t="s">
        <v>1189</v>
      </c>
      <c r="D886" s="1" t="s">
        <v>220</v>
      </c>
      <c r="E886" s="1">
        <v>22</v>
      </c>
      <c r="F886" s="1">
        <v>1998</v>
      </c>
      <c r="G886" s="1">
        <v>13.71</v>
      </c>
      <c r="H886" s="3">
        <f t="shared" si="91"/>
        <v>587</v>
      </c>
      <c r="I886" s="1">
        <v>21.33</v>
      </c>
      <c r="J886" s="3">
        <f t="shared" si="92"/>
        <v>1016</v>
      </c>
      <c r="K886" s="1">
        <v>29.06</v>
      </c>
      <c r="L886" s="1">
        <v>73.819999999999993</v>
      </c>
      <c r="M886" s="9">
        <f t="shared" si="96"/>
        <v>914</v>
      </c>
      <c r="N886" s="1">
        <v>331.23</v>
      </c>
      <c r="O886" s="1">
        <v>91.46</v>
      </c>
      <c r="P886" s="1">
        <v>11.61</v>
      </c>
      <c r="Q886" s="1">
        <v>13.86</v>
      </c>
      <c r="R886" s="1">
        <v>83.21</v>
      </c>
      <c r="S886" s="1">
        <v>8.0399999999999991</v>
      </c>
      <c r="T886" s="3">
        <f t="shared" si="93"/>
        <v>974</v>
      </c>
      <c r="U886" s="1">
        <v>10.1</v>
      </c>
      <c r="V886" s="1">
        <v>80</v>
      </c>
      <c r="W886" s="9">
        <f t="shared" si="94"/>
        <v>812</v>
      </c>
      <c r="X886" s="1">
        <v>1.27</v>
      </c>
      <c r="Y886" s="1">
        <v>2.4300000000000002</v>
      </c>
      <c r="Z886" s="1">
        <v>54.6</v>
      </c>
      <c r="AA886" s="1">
        <v>0.06</v>
      </c>
      <c r="AB886" s="1">
        <v>0.01</v>
      </c>
      <c r="AC886" s="1">
        <v>-0.02</v>
      </c>
      <c r="AD886" s="1">
        <v>0.43</v>
      </c>
      <c r="AE886" s="1">
        <v>1.25</v>
      </c>
      <c r="AF886" s="1">
        <v>0.84</v>
      </c>
      <c r="AG886" s="1">
        <v>0.24</v>
      </c>
      <c r="AH886" s="3">
        <f t="shared" si="95"/>
        <v>417</v>
      </c>
      <c r="AI886" s="1">
        <v>1.78</v>
      </c>
      <c r="AJ886" s="1" t="s">
        <v>46</v>
      </c>
      <c r="AK886" s="1">
        <v>2021</v>
      </c>
      <c r="AL886" s="3">
        <f>$H$1*H886+$J$1*J886+$T$1*T886+$AH$1*AH886</f>
        <v>782.9</v>
      </c>
      <c r="AM886" s="12">
        <f t="shared" si="97"/>
        <v>884</v>
      </c>
    </row>
    <row r="887" spans="1:39" x14ac:dyDescent="0.35">
      <c r="A887" s="1" t="s">
        <v>1751</v>
      </c>
      <c r="B887" s="1" t="s">
        <v>68</v>
      </c>
      <c r="C887" s="1" t="s">
        <v>1189</v>
      </c>
      <c r="D887" s="1" t="s">
        <v>506</v>
      </c>
      <c r="E887" s="1">
        <v>23</v>
      </c>
      <c r="F887" s="1">
        <v>1997</v>
      </c>
      <c r="G887" s="1">
        <v>16.3</v>
      </c>
      <c r="H887" s="3">
        <f t="shared" si="91"/>
        <v>488</v>
      </c>
      <c r="I887" s="1">
        <v>26.72</v>
      </c>
      <c r="J887" s="3">
        <f t="shared" si="92"/>
        <v>864</v>
      </c>
      <c r="K887" s="1">
        <v>34.159999999999997</v>
      </c>
      <c r="L887" s="1">
        <v>78.48</v>
      </c>
      <c r="M887" s="9">
        <f t="shared" si="96"/>
        <v>651</v>
      </c>
      <c r="N887" s="1">
        <v>464.5</v>
      </c>
      <c r="O887" s="1">
        <v>115.13</v>
      </c>
      <c r="P887" s="1">
        <v>13.01</v>
      </c>
      <c r="Q887" s="1">
        <v>15.34</v>
      </c>
      <c r="R887" s="1">
        <v>84.09</v>
      </c>
      <c r="S887" s="1">
        <v>10.210000000000001</v>
      </c>
      <c r="T887" s="3">
        <f t="shared" si="93"/>
        <v>825</v>
      </c>
      <c r="U887" s="1">
        <v>12.36</v>
      </c>
      <c r="V887" s="1">
        <v>83.33</v>
      </c>
      <c r="W887" s="9">
        <f t="shared" si="94"/>
        <v>654</v>
      </c>
      <c r="X887" s="1">
        <v>2.76</v>
      </c>
      <c r="Y887" s="1">
        <v>4.8</v>
      </c>
      <c r="Z887" s="1">
        <v>57.01</v>
      </c>
      <c r="AA887" s="1">
        <v>-0.06</v>
      </c>
      <c r="AB887" s="1">
        <v>-0.03</v>
      </c>
      <c r="AC887" s="1">
        <v>-7.0000000000000007E-2</v>
      </c>
      <c r="AD887" s="1">
        <v>0.28999999999999998</v>
      </c>
      <c r="AE887" s="1">
        <v>2.87</v>
      </c>
      <c r="AF887" s="1">
        <v>0.08</v>
      </c>
      <c r="AG887" s="1">
        <v>0.06</v>
      </c>
      <c r="AH887" s="3">
        <f t="shared" si="95"/>
        <v>753</v>
      </c>
      <c r="AI887" s="1">
        <v>1.94</v>
      </c>
      <c r="AJ887" s="1" t="s">
        <v>28</v>
      </c>
      <c r="AK887" s="1">
        <v>2021</v>
      </c>
      <c r="AL887" s="3">
        <f>$H$1*H887+$J$1*J887+$T$1*T887+$AH$1*AH887</f>
        <v>783.35</v>
      </c>
      <c r="AM887" s="12">
        <f t="shared" si="97"/>
        <v>885</v>
      </c>
    </row>
    <row r="888" spans="1:39" x14ac:dyDescent="0.35">
      <c r="A888" s="1" t="s">
        <v>1623</v>
      </c>
      <c r="B888" s="1" t="s">
        <v>44</v>
      </c>
      <c r="C888" s="1" t="s">
        <v>1189</v>
      </c>
      <c r="D888" s="1" t="s">
        <v>349</v>
      </c>
      <c r="E888" s="1">
        <v>26</v>
      </c>
      <c r="F888" s="1">
        <v>1993</v>
      </c>
      <c r="G888" s="1">
        <v>0.56000000000000005</v>
      </c>
      <c r="H888" s="3">
        <f t="shared" si="91"/>
        <v>1155</v>
      </c>
      <c r="I888" s="1">
        <v>43.94</v>
      </c>
      <c r="J888" s="3">
        <f t="shared" si="92"/>
        <v>459</v>
      </c>
      <c r="K888" s="1">
        <v>52.03</v>
      </c>
      <c r="L888" s="1">
        <v>84.66</v>
      </c>
      <c r="M888" s="9">
        <f t="shared" si="96"/>
        <v>315</v>
      </c>
      <c r="N888" s="1">
        <v>882.05</v>
      </c>
      <c r="O888" s="1">
        <v>143.97</v>
      </c>
      <c r="P888" s="1">
        <v>20</v>
      </c>
      <c r="Q888" s="1">
        <v>26.02</v>
      </c>
      <c r="R888" s="1">
        <v>76.88</v>
      </c>
      <c r="S888" s="1">
        <v>15.9</v>
      </c>
      <c r="T888" s="3">
        <f t="shared" si="93"/>
        <v>551</v>
      </c>
      <c r="U888" s="1">
        <v>17.96</v>
      </c>
      <c r="V888" s="1">
        <v>88.81</v>
      </c>
      <c r="W888" s="9">
        <f t="shared" si="94"/>
        <v>358</v>
      </c>
      <c r="X888" s="1">
        <v>7.92</v>
      </c>
      <c r="Y888" s="1">
        <v>7.95</v>
      </c>
      <c r="Z888" s="1">
        <v>100.06</v>
      </c>
      <c r="AA888" s="1">
        <v>-0.08</v>
      </c>
      <c r="AB888" s="1">
        <v>0.17</v>
      </c>
      <c r="AC888" s="1">
        <v>-0.13</v>
      </c>
      <c r="AD888" s="1">
        <v>1.98</v>
      </c>
      <c r="AE888" s="1">
        <v>4.09</v>
      </c>
      <c r="AF888" s="1">
        <v>1.98</v>
      </c>
      <c r="AG888" s="1">
        <v>-0.08</v>
      </c>
      <c r="AH888" s="3">
        <f t="shared" si="95"/>
        <v>1232</v>
      </c>
      <c r="AI888" s="1">
        <v>4.0999999999999996</v>
      </c>
      <c r="AJ888" s="1" t="s">
        <v>46</v>
      </c>
      <c r="AK888" s="1">
        <v>2021</v>
      </c>
      <c r="AL888" s="3">
        <f>$H$1*H888+$J$1*J888+$T$1*T888+$AH$1*AH888</f>
        <v>783.5</v>
      </c>
      <c r="AM888" s="12">
        <f t="shared" si="97"/>
        <v>886</v>
      </c>
    </row>
    <row r="889" spans="1:39" x14ac:dyDescent="0.35">
      <c r="A889" s="1" t="s">
        <v>1752</v>
      </c>
      <c r="B889" s="1" t="s">
        <v>68</v>
      </c>
      <c r="C889" s="1" t="s">
        <v>1189</v>
      </c>
      <c r="D889" s="1" t="s">
        <v>474</v>
      </c>
      <c r="E889" s="1">
        <v>30</v>
      </c>
      <c r="F889" s="1">
        <v>1989</v>
      </c>
      <c r="G889" s="1">
        <v>8.9700000000000006</v>
      </c>
      <c r="H889" s="3">
        <f t="shared" si="91"/>
        <v>743</v>
      </c>
      <c r="I889" s="1">
        <v>21.9</v>
      </c>
      <c r="J889" s="3">
        <f t="shared" si="92"/>
        <v>1000</v>
      </c>
      <c r="K889" s="1">
        <v>27.97</v>
      </c>
      <c r="L889" s="1">
        <v>78.59</v>
      </c>
      <c r="M889" s="9">
        <f t="shared" si="96"/>
        <v>642</v>
      </c>
      <c r="N889" s="1">
        <v>410.22</v>
      </c>
      <c r="O889" s="1">
        <v>113.61</v>
      </c>
      <c r="P889" s="1">
        <v>8.14</v>
      </c>
      <c r="Q889" s="1">
        <v>9.4</v>
      </c>
      <c r="R889" s="1">
        <v>86.75</v>
      </c>
      <c r="S889" s="1">
        <v>9.8800000000000008</v>
      </c>
      <c r="T889" s="3">
        <f t="shared" si="93"/>
        <v>864</v>
      </c>
      <c r="U889" s="1">
        <v>11.95</v>
      </c>
      <c r="V889" s="1">
        <v>83.08</v>
      </c>
      <c r="W889" s="9">
        <f t="shared" si="94"/>
        <v>673</v>
      </c>
      <c r="X889" s="1">
        <v>2.79</v>
      </c>
      <c r="Y889" s="1">
        <v>4.2699999999999996</v>
      </c>
      <c r="Z889" s="1">
        <v>65.709999999999994</v>
      </c>
      <c r="AA889" s="1">
        <v>0.08</v>
      </c>
      <c r="AB889" s="1">
        <v>0.02</v>
      </c>
      <c r="AC889" s="1">
        <v>-0.05</v>
      </c>
      <c r="AD889" s="1">
        <v>0.3</v>
      </c>
      <c r="AE889" s="1">
        <v>2.4300000000000002</v>
      </c>
      <c r="AF889" s="1">
        <v>0.15</v>
      </c>
      <c r="AG889" s="1">
        <v>0.19</v>
      </c>
      <c r="AH889" s="3">
        <f t="shared" si="95"/>
        <v>479</v>
      </c>
      <c r="AI889" s="1">
        <v>1.4</v>
      </c>
      <c r="AJ889" s="1" t="s">
        <v>28</v>
      </c>
      <c r="AK889" s="1">
        <v>2021</v>
      </c>
      <c r="AL889" s="3">
        <f>$H$1*H889+$J$1*J889+$T$1*T889+$AH$1*AH889</f>
        <v>784</v>
      </c>
      <c r="AM889" s="12">
        <f t="shared" si="97"/>
        <v>887</v>
      </c>
    </row>
    <row r="890" spans="1:39" x14ac:dyDescent="0.35">
      <c r="A890" s="1" t="s">
        <v>428</v>
      </c>
      <c r="B890" s="1" t="s">
        <v>429</v>
      </c>
      <c r="C890" s="1" t="s">
        <v>82</v>
      </c>
      <c r="D890" s="1" t="s">
        <v>180</v>
      </c>
      <c r="E890" s="1">
        <v>24</v>
      </c>
      <c r="F890" s="1">
        <v>1996</v>
      </c>
      <c r="G890" s="1">
        <v>21.84</v>
      </c>
      <c r="H890" s="3">
        <f t="shared" si="91"/>
        <v>315</v>
      </c>
      <c r="I890" s="1">
        <v>21.26</v>
      </c>
      <c r="J890" s="3">
        <f t="shared" si="92"/>
        <v>1020</v>
      </c>
      <c r="K890" s="1">
        <v>29.82</v>
      </c>
      <c r="L890" s="1">
        <v>70.959999999999994</v>
      </c>
      <c r="M890" s="9">
        <f t="shared" si="96"/>
        <v>1026</v>
      </c>
      <c r="N890" s="1">
        <v>336.56</v>
      </c>
      <c r="O890" s="1">
        <v>92.98</v>
      </c>
      <c r="P890" s="1">
        <v>10.78</v>
      </c>
      <c r="Q890" s="1">
        <v>12.88</v>
      </c>
      <c r="R890" s="1">
        <v>83.52</v>
      </c>
      <c r="S890" s="1">
        <v>7.54</v>
      </c>
      <c r="T890" s="3">
        <f t="shared" si="93"/>
        <v>1014</v>
      </c>
      <c r="U890" s="1">
        <v>10.64</v>
      </c>
      <c r="V890" s="1">
        <v>70.209999999999994</v>
      </c>
      <c r="W890" s="9">
        <f t="shared" si="94"/>
        <v>1114</v>
      </c>
      <c r="X890" s="1">
        <v>1.77</v>
      </c>
      <c r="Y890" s="1">
        <v>3.82</v>
      </c>
      <c r="Z890" s="1">
        <v>44.73</v>
      </c>
      <c r="AA890" s="1">
        <v>0.13</v>
      </c>
      <c r="AB890" s="1">
        <v>0.18</v>
      </c>
      <c r="AC890" s="1">
        <v>7.0000000000000007E-2</v>
      </c>
      <c r="AD890" s="1">
        <v>0.92</v>
      </c>
      <c r="AE890" s="1">
        <v>1.61</v>
      </c>
      <c r="AF890" s="1">
        <v>0.45</v>
      </c>
      <c r="AG890" s="1">
        <v>0.19</v>
      </c>
      <c r="AH890" s="3">
        <f t="shared" si="95"/>
        <v>479</v>
      </c>
      <c r="AI890" s="1">
        <v>1.88</v>
      </c>
      <c r="AJ890" s="1" t="s">
        <v>50</v>
      </c>
      <c r="AK890" s="1">
        <v>2021</v>
      </c>
      <c r="AL890" s="3">
        <f>$H$1*H890+$J$1*J890+$T$1*T890+$AH$1*AH890</f>
        <v>785.7</v>
      </c>
      <c r="AM890" s="12">
        <f t="shared" si="97"/>
        <v>888</v>
      </c>
    </row>
    <row r="891" spans="1:39" x14ac:dyDescent="0.35">
      <c r="A891" s="1" t="s">
        <v>1753</v>
      </c>
      <c r="B891" s="1" t="s">
        <v>1106</v>
      </c>
      <c r="C891" s="1" t="s">
        <v>1189</v>
      </c>
      <c r="D891" s="1" t="s">
        <v>111</v>
      </c>
      <c r="E891" s="1">
        <v>20</v>
      </c>
      <c r="F891" s="1">
        <v>1999</v>
      </c>
      <c r="G891" s="1">
        <v>0.15</v>
      </c>
      <c r="H891" s="3">
        <f t="shared" si="91"/>
        <v>1245</v>
      </c>
      <c r="I891" s="1">
        <v>70.09</v>
      </c>
      <c r="J891" s="3">
        <f t="shared" si="92"/>
        <v>223</v>
      </c>
      <c r="K891" s="1">
        <v>90.08</v>
      </c>
      <c r="L891" s="1">
        <v>77.83</v>
      </c>
      <c r="M891" s="9">
        <f t="shared" si="96"/>
        <v>689</v>
      </c>
      <c r="N891" s="1">
        <v>980.07</v>
      </c>
      <c r="O891" s="1">
        <v>379.96</v>
      </c>
      <c r="P891" s="1">
        <v>39.96</v>
      </c>
      <c r="Q891" s="1">
        <v>50.1</v>
      </c>
      <c r="R891" s="1">
        <v>79.98</v>
      </c>
      <c r="S891" s="1">
        <v>9.93</v>
      </c>
      <c r="T891" s="3">
        <f t="shared" si="93"/>
        <v>859</v>
      </c>
      <c r="U891" s="1">
        <v>10</v>
      </c>
      <c r="V891" s="1">
        <v>99.92</v>
      </c>
      <c r="W891" s="9">
        <f t="shared" si="94"/>
        <v>47</v>
      </c>
      <c r="X891" s="1">
        <v>9.91</v>
      </c>
      <c r="Y891" s="1">
        <v>9.94</v>
      </c>
      <c r="Z891" s="1">
        <v>99.96</v>
      </c>
      <c r="AA891" s="1">
        <v>0.05</v>
      </c>
      <c r="AB891" s="1">
        <v>-7.0000000000000007E-2</v>
      </c>
      <c r="AC891" s="1">
        <v>-0.02</v>
      </c>
      <c r="AD891" s="1">
        <v>-7.0000000000000007E-2</v>
      </c>
      <c r="AE891" s="1">
        <v>10.06</v>
      </c>
      <c r="AF891" s="1">
        <v>0.01</v>
      </c>
      <c r="AG891" s="1">
        <v>-0.08</v>
      </c>
      <c r="AH891" s="3">
        <f t="shared" si="95"/>
        <v>1232</v>
      </c>
      <c r="AI891" s="1">
        <v>9.92</v>
      </c>
      <c r="AJ891" s="1" t="s">
        <v>46</v>
      </c>
      <c r="AK891" s="1">
        <v>2021</v>
      </c>
      <c r="AL891" s="3">
        <f>$H$1*H891+$J$1*J891+$T$1*T891+$AH$1*AH891</f>
        <v>786.9</v>
      </c>
      <c r="AM891" s="12">
        <f t="shared" si="97"/>
        <v>889</v>
      </c>
    </row>
    <row r="892" spans="1:39" x14ac:dyDescent="0.35">
      <c r="A892" s="1" t="s">
        <v>1754</v>
      </c>
      <c r="B892" s="1" t="s">
        <v>68</v>
      </c>
      <c r="C892" s="1" t="s">
        <v>1189</v>
      </c>
      <c r="D892" s="1" t="s">
        <v>229</v>
      </c>
      <c r="E892" s="1">
        <v>26</v>
      </c>
      <c r="F892" s="1">
        <v>1993</v>
      </c>
      <c r="G892" s="1">
        <v>0.25</v>
      </c>
      <c r="H892" s="3">
        <f t="shared" si="91"/>
        <v>1211</v>
      </c>
      <c r="I892" s="1">
        <v>39.979999999999997</v>
      </c>
      <c r="J892" s="3">
        <f t="shared" si="92"/>
        <v>527</v>
      </c>
      <c r="K892" s="1">
        <v>44.91</v>
      </c>
      <c r="L892" s="1">
        <v>88.85</v>
      </c>
      <c r="M892" s="9">
        <f t="shared" si="96"/>
        <v>117</v>
      </c>
      <c r="N892" s="1">
        <v>655.02</v>
      </c>
      <c r="O892" s="1">
        <v>224.93</v>
      </c>
      <c r="P892" s="1">
        <v>24.96</v>
      </c>
      <c r="Q892" s="1">
        <v>25.02</v>
      </c>
      <c r="R892" s="1">
        <v>100.09</v>
      </c>
      <c r="S892" s="1">
        <v>10.09</v>
      </c>
      <c r="T892" s="3">
        <f t="shared" si="93"/>
        <v>829</v>
      </c>
      <c r="U892" s="1">
        <v>9.92</v>
      </c>
      <c r="V892" s="1">
        <v>99.94</v>
      </c>
      <c r="W892" s="9">
        <f t="shared" si="94"/>
        <v>40</v>
      </c>
      <c r="X892" s="1">
        <v>4.96</v>
      </c>
      <c r="Y892" s="1">
        <v>9.94</v>
      </c>
      <c r="Z892" s="1">
        <v>49.93</v>
      </c>
      <c r="AA892" s="1">
        <v>0.02</v>
      </c>
      <c r="AB892" s="1">
        <v>-7.0000000000000007E-2</v>
      </c>
      <c r="AC892" s="1">
        <v>0.08</v>
      </c>
      <c r="AD892" s="1">
        <v>-0.06</v>
      </c>
      <c r="AE892" s="1">
        <v>5.05</v>
      </c>
      <c r="AF892" s="1">
        <v>-0.02</v>
      </c>
      <c r="AG892" s="1">
        <v>0.02</v>
      </c>
      <c r="AH892" s="3">
        <f t="shared" si="95"/>
        <v>916</v>
      </c>
      <c r="AI892" s="1">
        <v>5.03</v>
      </c>
      <c r="AJ892" s="1" t="s">
        <v>28</v>
      </c>
      <c r="AK892" s="1">
        <v>2021</v>
      </c>
      <c r="AL892" s="3">
        <f>$H$1*H892+$J$1*J892+$T$1*T892+$AH$1*AH892</f>
        <v>787.59999999999991</v>
      </c>
      <c r="AM892" s="12">
        <f t="shared" si="97"/>
        <v>890</v>
      </c>
    </row>
    <row r="893" spans="1:39" x14ac:dyDescent="0.35">
      <c r="A893" s="1" t="s">
        <v>1755</v>
      </c>
      <c r="B893" s="1" t="s">
        <v>237</v>
      </c>
      <c r="C893" s="1" t="s">
        <v>1189</v>
      </c>
      <c r="D893" s="1" t="s">
        <v>377</v>
      </c>
      <c r="E893" s="1">
        <v>25</v>
      </c>
      <c r="F893" s="1">
        <v>1995</v>
      </c>
      <c r="G893" s="1">
        <v>23.13</v>
      </c>
      <c r="H893" s="3">
        <f t="shared" si="91"/>
        <v>279</v>
      </c>
      <c r="I893" s="1">
        <v>27.76</v>
      </c>
      <c r="J893" s="3">
        <f t="shared" si="92"/>
        <v>833</v>
      </c>
      <c r="K893" s="1">
        <v>34.64</v>
      </c>
      <c r="L893" s="1">
        <v>80.33</v>
      </c>
      <c r="M893" s="9">
        <f t="shared" si="96"/>
        <v>545</v>
      </c>
      <c r="N893" s="1">
        <v>607.59</v>
      </c>
      <c r="O893" s="1">
        <v>141.22</v>
      </c>
      <c r="P893" s="1">
        <v>9.2899999999999991</v>
      </c>
      <c r="Q893" s="1">
        <v>11.26</v>
      </c>
      <c r="R893" s="1">
        <v>82.75</v>
      </c>
      <c r="S893" s="1">
        <v>12.42</v>
      </c>
      <c r="T893" s="3">
        <f t="shared" si="93"/>
        <v>704</v>
      </c>
      <c r="U893" s="1">
        <v>14.14</v>
      </c>
      <c r="V893" s="1">
        <v>88.33</v>
      </c>
      <c r="W893" s="9">
        <f t="shared" si="94"/>
        <v>387</v>
      </c>
      <c r="X893" s="1">
        <v>5.78</v>
      </c>
      <c r="Y893" s="1">
        <v>8.25</v>
      </c>
      <c r="Z893" s="1">
        <v>71.2</v>
      </c>
      <c r="AA893" s="1">
        <v>-7.0000000000000007E-2</v>
      </c>
      <c r="AB893" s="1">
        <v>0.04</v>
      </c>
      <c r="AC893" s="1">
        <v>0.05</v>
      </c>
      <c r="AD893" s="1">
        <v>0.48</v>
      </c>
      <c r="AE893" s="1">
        <v>2.31</v>
      </c>
      <c r="AF893" s="1">
        <v>0.3</v>
      </c>
      <c r="AG893" s="1">
        <v>0</v>
      </c>
      <c r="AH893" s="3">
        <f t="shared" si="95"/>
        <v>976</v>
      </c>
      <c r="AI893" s="1">
        <v>2.5</v>
      </c>
      <c r="AJ893" s="1" t="s">
        <v>50</v>
      </c>
      <c r="AK893" s="1">
        <v>2021</v>
      </c>
      <c r="AL893" s="3">
        <f>$H$1*H893+$J$1*J893+$T$1*T893+$AH$1*AH893</f>
        <v>788.25</v>
      </c>
      <c r="AM893" s="12">
        <f t="shared" si="97"/>
        <v>891</v>
      </c>
    </row>
    <row r="894" spans="1:39" x14ac:dyDescent="0.35">
      <c r="A894" s="1" t="s">
        <v>1756</v>
      </c>
      <c r="B894" s="1" t="s">
        <v>363</v>
      </c>
      <c r="C894" s="1" t="s">
        <v>1189</v>
      </c>
      <c r="D894" s="1" t="s">
        <v>166</v>
      </c>
      <c r="E894" s="1">
        <v>28</v>
      </c>
      <c r="F894" s="1">
        <v>1992</v>
      </c>
      <c r="G894" s="1">
        <v>11.61</v>
      </c>
      <c r="H894" s="3">
        <f t="shared" si="91"/>
        <v>661</v>
      </c>
      <c r="I894" s="1">
        <v>22.75</v>
      </c>
      <c r="J894" s="3">
        <f t="shared" si="92"/>
        <v>978</v>
      </c>
      <c r="K894" s="1">
        <v>33.549999999999997</v>
      </c>
      <c r="L894" s="1">
        <v>67.75</v>
      </c>
      <c r="M894" s="9">
        <f t="shared" si="96"/>
        <v>1124</v>
      </c>
      <c r="N894" s="1">
        <v>401.92</v>
      </c>
      <c r="O894" s="1">
        <v>139.07</v>
      </c>
      <c r="P894" s="1">
        <v>11.44</v>
      </c>
      <c r="Q894" s="1">
        <v>13.82</v>
      </c>
      <c r="R894" s="1">
        <v>82.53</v>
      </c>
      <c r="S894" s="1">
        <v>7.44</v>
      </c>
      <c r="T894" s="3">
        <f t="shared" si="93"/>
        <v>1019</v>
      </c>
      <c r="U894" s="1">
        <v>10.98</v>
      </c>
      <c r="V894" s="1">
        <v>68.25</v>
      </c>
      <c r="W894" s="9">
        <f t="shared" si="94"/>
        <v>1148</v>
      </c>
      <c r="X894" s="1">
        <v>2.99</v>
      </c>
      <c r="Y894" s="1">
        <v>6.72</v>
      </c>
      <c r="Z894" s="1">
        <v>43.66</v>
      </c>
      <c r="AA894" s="1">
        <v>0.1</v>
      </c>
      <c r="AB894" s="1">
        <v>0.01</v>
      </c>
      <c r="AC894" s="1">
        <v>0.09</v>
      </c>
      <c r="AD894" s="1">
        <v>0.7</v>
      </c>
      <c r="AE894" s="1">
        <v>1.91</v>
      </c>
      <c r="AF894" s="1">
        <v>0.46</v>
      </c>
      <c r="AG894" s="1">
        <v>0.24</v>
      </c>
      <c r="AH894" s="3">
        <f t="shared" si="95"/>
        <v>417</v>
      </c>
      <c r="AI894" s="1">
        <v>2.73</v>
      </c>
      <c r="AJ894" s="1" t="s">
        <v>79</v>
      </c>
      <c r="AK894" s="1">
        <v>2021</v>
      </c>
      <c r="AL894" s="3">
        <f>$H$1*H894+$J$1*J894+$T$1*T894+$AH$1*AH894</f>
        <v>788.25</v>
      </c>
      <c r="AM894" s="12">
        <f t="shared" si="97"/>
        <v>891</v>
      </c>
    </row>
    <row r="895" spans="1:39" x14ac:dyDescent="0.35">
      <c r="A895" s="1" t="s">
        <v>653</v>
      </c>
      <c r="B895" s="1" t="s">
        <v>57</v>
      </c>
      <c r="C895" s="1" t="s">
        <v>82</v>
      </c>
      <c r="D895" s="1" t="s">
        <v>55</v>
      </c>
      <c r="E895" s="1">
        <v>22</v>
      </c>
      <c r="F895" s="1">
        <v>1998</v>
      </c>
      <c r="G895" s="1">
        <v>24.26</v>
      </c>
      <c r="H895" s="3">
        <f t="shared" si="91"/>
        <v>248</v>
      </c>
      <c r="I895" s="1">
        <v>25.54</v>
      </c>
      <c r="J895" s="3">
        <f t="shared" si="92"/>
        <v>900</v>
      </c>
      <c r="K895" s="1">
        <v>31.99</v>
      </c>
      <c r="L895" s="1">
        <v>80.14</v>
      </c>
      <c r="M895" s="9">
        <f t="shared" si="96"/>
        <v>558</v>
      </c>
      <c r="N895" s="1">
        <v>436.98</v>
      </c>
      <c r="O895" s="1">
        <v>96.65</v>
      </c>
      <c r="P895" s="1">
        <v>12.73</v>
      </c>
      <c r="Q895" s="1">
        <v>15.58</v>
      </c>
      <c r="R895" s="1">
        <v>82.56</v>
      </c>
      <c r="S895" s="1">
        <v>9.49</v>
      </c>
      <c r="T895" s="3">
        <f t="shared" si="93"/>
        <v>892</v>
      </c>
      <c r="U895" s="1">
        <v>11.36</v>
      </c>
      <c r="V895" s="1">
        <v>83.31</v>
      </c>
      <c r="W895" s="9">
        <f t="shared" si="94"/>
        <v>656</v>
      </c>
      <c r="X895" s="1">
        <v>2.64</v>
      </c>
      <c r="Y895" s="1">
        <v>3.47</v>
      </c>
      <c r="Z895" s="1">
        <v>76.75</v>
      </c>
      <c r="AA895" s="1">
        <v>0.24</v>
      </c>
      <c r="AB895" s="1">
        <v>0.04</v>
      </c>
      <c r="AC895" s="1">
        <v>0.09</v>
      </c>
      <c r="AD895" s="1">
        <v>0.93</v>
      </c>
      <c r="AE895" s="1">
        <v>2.08</v>
      </c>
      <c r="AF895" s="1">
        <v>1.22</v>
      </c>
      <c r="AG895" s="1">
        <v>0.06</v>
      </c>
      <c r="AH895" s="3">
        <f t="shared" si="95"/>
        <v>753</v>
      </c>
      <c r="AI895" s="1">
        <v>3.02</v>
      </c>
      <c r="AJ895" s="1" t="s">
        <v>33</v>
      </c>
      <c r="AK895" s="1">
        <v>2021</v>
      </c>
      <c r="AL895" s="3">
        <f>$H$1*H895+$J$1*J895+$T$1*T895+$AH$1*AH895</f>
        <v>788.69999999999993</v>
      </c>
      <c r="AM895" s="12">
        <f t="shared" si="97"/>
        <v>893</v>
      </c>
    </row>
    <row r="896" spans="1:39" x14ac:dyDescent="0.35">
      <c r="A896" s="1" t="s">
        <v>1757</v>
      </c>
      <c r="B896" s="1" t="s">
        <v>81</v>
      </c>
      <c r="C896" s="1" t="s">
        <v>1189</v>
      </c>
      <c r="D896" s="1" t="s">
        <v>310</v>
      </c>
      <c r="E896" s="1">
        <v>22</v>
      </c>
      <c r="F896" s="1">
        <v>1998</v>
      </c>
      <c r="G896" s="1">
        <v>14.08</v>
      </c>
      <c r="H896" s="3">
        <f t="shared" si="91"/>
        <v>573</v>
      </c>
      <c r="I896" s="1">
        <v>31.55</v>
      </c>
      <c r="J896" s="3">
        <f t="shared" si="92"/>
        <v>726</v>
      </c>
      <c r="K896" s="1">
        <v>40.07</v>
      </c>
      <c r="L896" s="1">
        <v>78.45</v>
      </c>
      <c r="M896" s="9">
        <f t="shared" si="96"/>
        <v>653</v>
      </c>
      <c r="N896" s="1">
        <v>577.38</v>
      </c>
      <c r="O896" s="1">
        <v>134.61000000000001</v>
      </c>
      <c r="P896" s="1">
        <v>12.82</v>
      </c>
      <c r="Q896" s="1">
        <v>15.77</v>
      </c>
      <c r="R896" s="1">
        <v>81.459999999999994</v>
      </c>
      <c r="S896" s="1">
        <v>14.87</v>
      </c>
      <c r="T896" s="3">
        <f t="shared" si="93"/>
        <v>590</v>
      </c>
      <c r="U896" s="1">
        <v>17.23</v>
      </c>
      <c r="V896" s="1">
        <v>86.12</v>
      </c>
      <c r="W896" s="9">
        <f t="shared" si="94"/>
        <v>502</v>
      </c>
      <c r="X896" s="1">
        <v>3.25</v>
      </c>
      <c r="Y896" s="1">
        <v>5.73</v>
      </c>
      <c r="Z896" s="1">
        <v>58.09</v>
      </c>
      <c r="AA896" s="1">
        <v>-0.05</v>
      </c>
      <c r="AB896" s="1">
        <v>0.04</v>
      </c>
      <c r="AC896" s="1">
        <v>-0.04</v>
      </c>
      <c r="AD896" s="1">
        <v>0.33</v>
      </c>
      <c r="AE896" s="1">
        <v>2.93</v>
      </c>
      <c r="AF896" s="1">
        <v>0.18</v>
      </c>
      <c r="AG896" s="1">
        <v>-0.04</v>
      </c>
      <c r="AH896" s="3">
        <f t="shared" si="95"/>
        <v>1108</v>
      </c>
      <c r="AI896" s="1">
        <v>3.45</v>
      </c>
      <c r="AJ896" s="1" t="s">
        <v>50</v>
      </c>
      <c r="AK896" s="1">
        <v>2021</v>
      </c>
      <c r="AL896" s="3">
        <f>$H$1*H896+$J$1*J896+$T$1*T896+$AH$1*AH896</f>
        <v>791.3</v>
      </c>
      <c r="AM896" s="12">
        <f t="shared" si="97"/>
        <v>894</v>
      </c>
    </row>
    <row r="897" spans="1:39" x14ac:dyDescent="0.35">
      <c r="A897" s="1" t="s">
        <v>1758</v>
      </c>
      <c r="B897" s="1" t="s">
        <v>57</v>
      </c>
      <c r="C897" s="1" t="s">
        <v>1189</v>
      </c>
      <c r="D897" s="1" t="s">
        <v>194</v>
      </c>
      <c r="E897" s="1">
        <v>24</v>
      </c>
      <c r="F897" s="1">
        <v>1996</v>
      </c>
      <c r="G897" s="1">
        <v>3.41</v>
      </c>
      <c r="H897" s="3">
        <f t="shared" si="91"/>
        <v>967</v>
      </c>
      <c r="I897" s="1">
        <v>32.99</v>
      </c>
      <c r="J897" s="3">
        <f t="shared" si="92"/>
        <v>701</v>
      </c>
      <c r="K897" s="1">
        <v>37.81</v>
      </c>
      <c r="L897" s="1">
        <v>86.81</v>
      </c>
      <c r="M897" s="9">
        <f t="shared" si="96"/>
        <v>212</v>
      </c>
      <c r="N897" s="1">
        <v>742.9</v>
      </c>
      <c r="O897" s="1">
        <v>168.28</v>
      </c>
      <c r="P897" s="1">
        <v>10.67</v>
      </c>
      <c r="Q897" s="1">
        <v>12.1</v>
      </c>
      <c r="R897" s="1">
        <v>87.84</v>
      </c>
      <c r="S897" s="1">
        <v>15.03</v>
      </c>
      <c r="T897" s="3">
        <f t="shared" si="93"/>
        <v>580</v>
      </c>
      <c r="U897" s="1">
        <v>17.38</v>
      </c>
      <c r="V897" s="1">
        <v>86.42</v>
      </c>
      <c r="W897" s="9">
        <f t="shared" si="94"/>
        <v>490</v>
      </c>
      <c r="X897" s="1">
        <v>7.13</v>
      </c>
      <c r="Y897" s="1">
        <v>7.61</v>
      </c>
      <c r="Z897" s="1">
        <v>92.4</v>
      </c>
      <c r="AA897" s="1">
        <v>0.03</v>
      </c>
      <c r="AB897" s="1">
        <v>0.09</v>
      </c>
      <c r="AC897" s="1">
        <v>-0.05</v>
      </c>
      <c r="AD897" s="1">
        <v>0.22</v>
      </c>
      <c r="AE897" s="1">
        <v>2.72</v>
      </c>
      <c r="AF897" s="1">
        <v>0.05</v>
      </c>
      <c r="AG897" s="1">
        <v>-0.01</v>
      </c>
      <c r="AH897" s="3">
        <f t="shared" si="95"/>
        <v>1015</v>
      </c>
      <c r="AI897" s="1">
        <v>2.87</v>
      </c>
      <c r="AJ897" s="1" t="s">
        <v>33</v>
      </c>
      <c r="AK897" s="1">
        <v>2021</v>
      </c>
      <c r="AL897" s="3">
        <f>$H$1*H897+$J$1*J897+$T$1*T897+$AH$1*AH897</f>
        <v>791.55</v>
      </c>
      <c r="AM897" s="12">
        <f t="shared" si="97"/>
        <v>895</v>
      </c>
    </row>
    <row r="898" spans="1:39" x14ac:dyDescent="0.35">
      <c r="A898" s="1" t="s">
        <v>1759</v>
      </c>
      <c r="B898" s="1" t="s">
        <v>68</v>
      </c>
      <c r="C898" s="1" t="s">
        <v>1189</v>
      </c>
      <c r="D898" s="1" t="s">
        <v>474</v>
      </c>
      <c r="E898" s="1">
        <v>29</v>
      </c>
      <c r="F898" s="1">
        <v>1990</v>
      </c>
      <c r="G898" s="1">
        <v>17.13</v>
      </c>
      <c r="H898" s="3">
        <f t="shared" si="91"/>
        <v>462</v>
      </c>
      <c r="I898" s="1">
        <v>22.86</v>
      </c>
      <c r="J898" s="3">
        <f t="shared" si="92"/>
        <v>969</v>
      </c>
      <c r="K898" s="1">
        <v>30.79</v>
      </c>
      <c r="L898" s="1">
        <v>74.5</v>
      </c>
      <c r="M898" s="9">
        <f t="shared" si="96"/>
        <v>877</v>
      </c>
      <c r="N898" s="1">
        <v>392.66</v>
      </c>
      <c r="O898" s="1">
        <v>132.1</v>
      </c>
      <c r="P898" s="1">
        <v>12.28</v>
      </c>
      <c r="Q898" s="1">
        <v>14.18</v>
      </c>
      <c r="R898" s="1">
        <v>86.38</v>
      </c>
      <c r="S898" s="1">
        <v>6.8</v>
      </c>
      <c r="T898" s="3">
        <f t="shared" si="93"/>
        <v>1060</v>
      </c>
      <c r="U898" s="1">
        <v>8.4700000000000006</v>
      </c>
      <c r="V898" s="1">
        <v>80.16</v>
      </c>
      <c r="W898" s="9">
        <f t="shared" si="94"/>
        <v>793</v>
      </c>
      <c r="X898" s="1">
        <v>2.93</v>
      </c>
      <c r="Y898" s="1">
        <v>5.71</v>
      </c>
      <c r="Z898" s="1">
        <v>51.97</v>
      </c>
      <c r="AA898" s="1">
        <v>0.26</v>
      </c>
      <c r="AB898" s="1">
        <v>0.17</v>
      </c>
      <c r="AC898" s="1">
        <v>-0.05</v>
      </c>
      <c r="AD898" s="1">
        <v>0.75</v>
      </c>
      <c r="AE898" s="1">
        <v>2.14</v>
      </c>
      <c r="AF898" s="1">
        <v>0.63</v>
      </c>
      <c r="AG898" s="1">
        <v>0.2</v>
      </c>
      <c r="AH898" s="3">
        <f t="shared" si="95"/>
        <v>471</v>
      </c>
      <c r="AI898" s="1">
        <v>3.47</v>
      </c>
      <c r="AJ898" s="1" t="s">
        <v>28</v>
      </c>
      <c r="AK898" s="1">
        <v>2021</v>
      </c>
      <c r="AL898" s="3">
        <f>$H$1*H898+$J$1*J898+$T$1*T898+$AH$1*AH898</f>
        <v>791.64999999999986</v>
      </c>
      <c r="AM898" s="12">
        <f t="shared" si="97"/>
        <v>896</v>
      </c>
    </row>
    <row r="899" spans="1:39" x14ac:dyDescent="0.35">
      <c r="A899" s="1" t="s">
        <v>1760</v>
      </c>
      <c r="B899" s="1" t="s">
        <v>160</v>
      </c>
      <c r="C899" s="1" t="s">
        <v>1189</v>
      </c>
      <c r="D899" s="1" t="s">
        <v>487</v>
      </c>
      <c r="E899" s="1">
        <v>25</v>
      </c>
      <c r="F899" s="1">
        <v>1994</v>
      </c>
      <c r="G899" s="1">
        <v>6.11</v>
      </c>
      <c r="H899" s="3">
        <f t="shared" ref="H899:H962" si="98">RANK(G899,$G$3:$G$1291)</f>
        <v>840</v>
      </c>
      <c r="I899" s="1">
        <v>37.840000000000003</v>
      </c>
      <c r="J899" s="3">
        <f t="shared" ref="J899:J962" si="99">IFERROR(RANK(I899,$I$3:$I$1291),9999)</f>
        <v>584</v>
      </c>
      <c r="K899" s="1">
        <v>46.07</v>
      </c>
      <c r="L899" s="1">
        <v>82.25</v>
      </c>
      <c r="M899" s="9">
        <f t="shared" si="96"/>
        <v>451</v>
      </c>
      <c r="N899" s="1">
        <v>673.44</v>
      </c>
      <c r="O899" s="1">
        <v>157.51</v>
      </c>
      <c r="P899" s="1">
        <v>16.87</v>
      </c>
      <c r="Q899" s="1">
        <v>19.739999999999998</v>
      </c>
      <c r="R899" s="1">
        <v>85.84</v>
      </c>
      <c r="S899" s="1">
        <v>16.09</v>
      </c>
      <c r="T899" s="3">
        <f t="shared" ref="T899:T962" si="100">RANK($S899,$S$3:$S$1291)</f>
        <v>540</v>
      </c>
      <c r="U899" s="1">
        <v>18.41</v>
      </c>
      <c r="V899" s="1">
        <v>86.79</v>
      </c>
      <c r="W899" s="9">
        <f t="shared" ref="W899:W962" si="101">IFERROR(RANK(V899,$V$3:$V$1291),9999)</f>
        <v>467</v>
      </c>
      <c r="X899" s="1">
        <v>4.01</v>
      </c>
      <c r="Y899" s="1">
        <v>6.3</v>
      </c>
      <c r="Z899" s="1">
        <v>63.27</v>
      </c>
      <c r="AA899" s="1">
        <v>0.03</v>
      </c>
      <c r="AB899" s="1">
        <v>0.02</v>
      </c>
      <c r="AC899" s="1">
        <v>-0.12</v>
      </c>
      <c r="AD899" s="1">
        <v>0.21</v>
      </c>
      <c r="AE899" s="1">
        <v>3.18</v>
      </c>
      <c r="AF899" s="1">
        <v>0.39</v>
      </c>
      <c r="AG899" s="1">
        <v>-0.08</v>
      </c>
      <c r="AH899" s="3">
        <f t="shared" ref="AH899:AH962" si="102">RANK(AG899,$AG$3:$AG$1291)</f>
        <v>1232</v>
      </c>
      <c r="AI899" s="1">
        <v>3.66</v>
      </c>
      <c r="AJ899" s="1" t="s">
        <v>50</v>
      </c>
      <c r="AK899" s="1">
        <v>2021</v>
      </c>
      <c r="AL899" s="3">
        <f>$H$1*H899+$J$1*J899+$T$1*T899+$AH$1*AH899</f>
        <v>793</v>
      </c>
      <c r="AM899" s="12">
        <f t="shared" si="97"/>
        <v>897</v>
      </c>
    </row>
    <row r="900" spans="1:39" x14ac:dyDescent="0.35">
      <c r="A900" s="1" t="s">
        <v>828</v>
      </c>
      <c r="B900" s="1" t="s">
        <v>68</v>
      </c>
      <c r="C900" s="1" t="s">
        <v>82</v>
      </c>
      <c r="D900" s="1" t="s">
        <v>474</v>
      </c>
      <c r="E900" s="1">
        <v>29</v>
      </c>
      <c r="F900" s="1">
        <v>1991</v>
      </c>
      <c r="G900" s="1">
        <v>21.43</v>
      </c>
      <c r="H900" s="3">
        <f t="shared" si="98"/>
        <v>329</v>
      </c>
      <c r="I900" s="1">
        <v>15.22</v>
      </c>
      <c r="J900" s="3">
        <f t="shared" si="99"/>
        <v>1185</v>
      </c>
      <c r="K900" s="1">
        <v>26.99</v>
      </c>
      <c r="L900" s="1">
        <v>56.49</v>
      </c>
      <c r="M900" s="9">
        <f t="shared" ref="M900:M963" si="103">IFERROR(RANK(L900,$L$3:$L$1291),9999)</f>
        <v>1254</v>
      </c>
      <c r="N900" s="1">
        <v>256.51</v>
      </c>
      <c r="O900" s="1">
        <v>100.32</v>
      </c>
      <c r="P900" s="1">
        <v>8.4499999999999993</v>
      </c>
      <c r="Q900" s="1">
        <v>10.75</v>
      </c>
      <c r="R900" s="1">
        <v>78.680000000000007</v>
      </c>
      <c r="S900" s="1">
        <v>5.09</v>
      </c>
      <c r="T900" s="3">
        <f t="shared" si="100"/>
        <v>1153</v>
      </c>
      <c r="U900" s="1">
        <v>8.5500000000000007</v>
      </c>
      <c r="V900" s="1">
        <v>60.19</v>
      </c>
      <c r="W900" s="9">
        <f t="shared" si="101"/>
        <v>1215</v>
      </c>
      <c r="X900" s="1">
        <v>1.45</v>
      </c>
      <c r="Y900" s="1">
        <v>5.6</v>
      </c>
      <c r="Z900" s="1">
        <v>27.72</v>
      </c>
      <c r="AA900" s="1">
        <v>-0.1</v>
      </c>
      <c r="AB900" s="1">
        <v>0.16</v>
      </c>
      <c r="AC900" s="1">
        <v>-7.0000000000000007E-2</v>
      </c>
      <c r="AD900" s="1">
        <v>0.75</v>
      </c>
      <c r="AE900" s="1">
        <v>0.5</v>
      </c>
      <c r="AF900" s="1">
        <v>1</v>
      </c>
      <c r="AG900" s="1">
        <v>0.75</v>
      </c>
      <c r="AH900" s="3">
        <f t="shared" si="102"/>
        <v>193</v>
      </c>
      <c r="AI900" s="1">
        <v>1.1299999999999999</v>
      </c>
      <c r="AJ900" s="1" t="s">
        <v>28</v>
      </c>
      <c r="AK900" s="1">
        <v>2021</v>
      </c>
      <c r="AL900" s="3">
        <f>$H$1*H900+$J$1*J900+$T$1*T900+$AH$1*AH900</f>
        <v>793.8</v>
      </c>
      <c r="AM900" s="12">
        <f t="shared" ref="AM900:AM963" si="104">RANK(AL900,$AL$3:$AL$1291,1)</f>
        <v>898</v>
      </c>
    </row>
    <row r="901" spans="1:39" x14ac:dyDescent="0.35">
      <c r="A901" s="1" t="s">
        <v>1761</v>
      </c>
      <c r="B901" s="1" t="s">
        <v>68</v>
      </c>
      <c r="C901" s="1" t="s">
        <v>1189</v>
      </c>
      <c r="D901" s="1" t="s">
        <v>244</v>
      </c>
      <c r="E901" s="1">
        <v>34</v>
      </c>
      <c r="F901" s="1">
        <v>1986</v>
      </c>
      <c r="G901" s="1">
        <v>23.26</v>
      </c>
      <c r="H901" s="3">
        <f t="shared" si="98"/>
        <v>273</v>
      </c>
      <c r="I901" s="1">
        <v>24.61</v>
      </c>
      <c r="J901" s="3">
        <f t="shared" si="99"/>
        <v>923</v>
      </c>
      <c r="K901" s="1">
        <v>36.57</v>
      </c>
      <c r="L901" s="1">
        <v>67.66</v>
      </c>
      <c r="M901" s="9">
        <f t="shared" si="103"/>
        <v>1130</v>
      </c>
      <c r="N901" s="1">
        <v>445.22</v>
      </c>
      <c r="O901" s="1">
        <v>152.38999999999999</v>
      </c>
      <c r="P901" s="1">
        <v>10.91</v>
      </c>
      <c r="Q901" s="1">
        <v>14.23</v>
      </c>
      <c r="R901" s="1">
        <v>76.61</v>
      </c>
      <c r="S901" s="1">
        <v>9.7899999999999991</v>
      </c>
      <c r="T901" s="3">
        <f t="shared" si="100"/>
        <v>872</v>
      </c>
      <c r="U901" s="1">
        <v>13.77</v>
      </c>
      <c r="V901" s="1">
        <v>71.739999999999995</v>
      </c>
      <c r="W901" s="9">
        <f t="shared" si="101"/>
        <v>1083</v>
      </c>
      <c r="X901" s="1">
        <v>3.12</v>
      </c>
      <c r="Y901" s="1">
        <v>6.57</v>
      </c>
      <c r="Z901" s="1">
        <v>48.08</v>
      </c>
      <c r="AA901" s="1">
        <v>0.13</v>
      </c>
      <c r="AB901" s="1">
        <v>0.01</v>
      </c>
      <c r="AC901" s="1">
        <v>-0.05</v>
      </c>
      <c r="AD901" s="1">
        <v>0.6</v>
      </c>
      <c r="AE901" s="1">
        <v>2.41</v>
      </c>
      <c r="AF901" s="1">
        <v>0.64</v>
      </c>
      <c r="AG901" s="1">
        <v>0.06</v>
      </c>
      <c r="AH901" s="3">
        <f t="shared" si="102"/>
        <v>753</v>
      </c>
      <c r="AI901" s="1">
        <v>3.38</v>
      </c>
      <c r="AJ901" s="1" t="s">
        <v>28</v>
      </c>
      <c r="AK901" s="1">
        <v>2021</v>
      </c>
      <c r="AL901" s="3">
        <f>$H$1*H901+$J$1*J901+$T$1*T901+$AH$1*AH901</f>
        <v>794.24999999999989</v>
      </c>
      <c r="AM901" s="12">
        <f t="shared" si="104"/>
        <v>899</v>
      </c>
    </row>
    <row r="902" spans="1:39" x14ac:dyDescent="0.35">
      <c r="A902" s="1" t="s">
        <v>725</v>
      </c>
      <c r="B902" s="1" t="s">
        <v>57</v>
      </c>
      <c r="C902" s="1" t="s">
        <v>26</v>
      </c>
      <c r="D902" s="1" t="s">
        <v>94</v>
      </c>
      <c r="E902" s="1">
        <v>18</v>
      </c>
      <c r="F902" s="1">
        <v>2001</v>
      </c>
      <c r="G902" s="1">
        <v>3.22</v>
      </c>
      <c r="H902" s="3">
        <f t="shared" si="98"/>
        <v>978</v>
      </c>
      <c r="I902" s="1">
        <v>22.67</v>
      </c>
      <c r="J902" s="3">
        <f t="shared" si="99"/>
        <v>979</v>
      </c>
      <c r="K902" s="1">
        <v>32.770000000000003</v>
      </c>
      <c r="L902" s="1">
        <v>69.44</v>
      </c>
      <c r="M902" s="9">
        <f t="shared" si="103"/>
        <v>1069</v>
      </c>
      <c r="N902" s="1">
        <v>403.07</v>
      </c>
      <c r="O902" s="1">
        <v>66.42</v>
      </c>
      <c r="P902" s="1">
        <v>8.5</v>
      </c>
      <c r="Q902" s="1">
        <v>12.96</v>
      </c>
      <c r="R902" s="1">
        <v>65.19</v>
      </c>
      <c r="S902" s="1">
        <v>9.65</v>
      </c>
      <c r="T902" s="3">
        <f t="shared" si="100"/>
        <v>882</v>
      </c>
      <c r="U902" s="1">
        <v>12.98</v>
      </c>
      <c r="V902" s="1">
        <v>74.36</v>
      </c>
      <c r="W902" s="9">
        <f t="shared" si="101"/>
        <v>1025</v>
      </c>
      <c r="X902" s="1">
        <v>2.94</v>
      </c>
      <c r="Y902" s="1">
        <v>3.85</v>
      </c>
      <c r="Z902" s="1">
        <v>76.94</v>
      </c>
      <c r="AA902" s="1">
        <v>-0.08</v>
      </c>
      <c r="AB902" s="1">
        <v>0.12</v>
      </c>
      <c r="AC902" s="1">
        <v>-0.04</v>
      </c>
      <c r="AD902" s="1">
        <v>0.84</v>
      </c>
      <c r="AE902" s="1">
        <v>1.88</v>
      </c>
      <c r="AF902" s="1">
        <v>0.61</v>
      </c>
      <c r="AG902" s="1">
        <v>0.22</v>
      </c>
      <c r="AH902" s="3">
        <f t="shared" si="102"/>
        <v>449</v>
      </c>
      <c r="AI902" s="1">
        <v>0.91</v>
      </c>
      <c r="AJ902" s="1" t="s">
        <v>33</v>
      </c>
      <c r="AK902" s="1">
        <v>2021</v>
      </c>
      <c r="AL902" s="3">
        <f>$H$1*H902+$J$1*J902+$T$1*T902+$AH$1*AH902</f>
        <v>795.65000000000009</v>
      </c>
      <c r="AM902" s="12">
        <f t="shared" si="104"/>
        <v>900</v>
      </c>
    </row>
    <row r="903" spans="1:39" x14ac:dyDescent="0.35">
      <c r="A903" s="1" t="s">
        <v>859</v>
      </c>
      <c r="B903" s="1" t="s">
        <v>81</v>
      </c>
      <c r="C903" s="1" t="s">
        <v>1189</v>
      </c>
      <c r="D903" s="1" t="s">
        <v>218</v>
      </c>
      <c r="E903" s="1">
        <v>26</v>
      </c>
      <c r="F903" s="1">
        <v>1994</v>
      </c>
      <c r="G903" s="1">
        <v>14.17</v>
      </c>
      <c r="H903" s="3">
        <f t="shared" si="98"/>
        <v>570</v>
      </c>
      <c r="I903" s="1">
        <v>27.97</v>
      </c>
      <c r="J903" s="3">
        <f t="shared" si="99"/>
        <v>824</v>
      </c>
      <c r="K903" s="1">
        <v>36.67</v>
      </c>
      <c r="L903" s="1">
        <v>76.11</v>
      </c>
      <c r="M903" s="9">
        <f t="shared" si="103"/>
        <v>775</v>
      </c>
      <c r="N903" s="1">
        <v>478.18</v>
      </c>
      <c r="O903" s="1">
        <v>159.96</v>
      </c>
      <c r="P903" s="1">
        <v>12.38</v>
      </c>
      <c r="Q903" s="1">
        <v>14.96</v>
      </c>
      <c r="R903" s="1">
        <v>81.93</v>
      </c>
      <c r="S903" s="1">
        <v>11.57</v>
      </c>
      <c r="T903" s="3">
        <f t="shared" si="100"/>
        <v>751</v>
      </c>
      <c r="U903" s="1">
        <v>14.53</v>
      </c>
      <c r="V903" s="1">
        <v>78.63</v>
      </c>
      <c r="W903" s="9">
        <f t="shared" si="101"/>
        <v>870</v>
      </c>
      <c r="X903" s="1">
        <v>2.99</v>
      </c>
      <c r="Y903" s="1">
        <v>5.03</v>
      </c>
      <c r="Z903" s="1">
        <v>61.38</v>
      </c>
      <c r="AA903" s="1">
        <v>0.02</v>
      </c>
      <c r="AB903" s="1">
        <v>0.1</v>
      </c>
      <c r="AC903" s="1">
        <v>0.08</v>
      </c>
      <c r="AD903" s="1">
        <v>0.44</v>
      </c>
      <c r="AE903" s="1">
        <v>3.78</v>
      </c>
      <c r="AF903" s="1">
        <v>0.52</v>
      </c>
      <c r="AG903" s="1">
        <v>0.03</v>
      </c>
      <c r="AH903" s="3">
        <f t="shared" si="102"/>
        <v>877</v>
      </c>
      <c r="AI903" s="1">
        <v>3.69</v>
      </c>
      <c r="AJ903" s="1" t="s">
        <v>50</v>
      </c>
      <c r="AK903" s="1">
        <v>2021</v>
      </c>
      <c r="AL903" s="3">
        <f>$H$1*H903+$J$1*J903+$T$1*T903+$AH$1*AH903</f>
        <v>796.25</v>
      </c>
      <c r="AM903" s="12">
        <f t="shared" si="104"/>
        <v>901</v>
      </c>
    </row>
    <row r="904" spans="1:39" x14ac:dyDescent="0.35">
      <c r="A904" s="1" t="s">
        <v>603</v>
      </c>
      <c r="B904" s="1" t="s">
        <v>363</v>
      </c>
      <c r="C904" s="1" t="s">
        <v>26</v>
      </c>
      <c r="D904" s="1" t="s">
        <v>145</v>
      </c>
      <c r="E904" s="1">
        <v>25</v>
      </c>
      <c r="F904" s="1">
        <v>1995</v>
      </c>
      <c r="G904" s="1">
        <v>17.239999999999998</v>
      </c>
      <c r="H904" s="3">
        <f t="shared" si="98"/>
        <v>459</v>
      </c>
      <c r="I904" s="1">
        <v>18.38</v>
      </c>
      <c r="J904" s="3">
        <f t="shared" si="99"/>
        <v>1108</v>
      </c>
      <c r="K904" s="1">
        <v>26.07</v>
      </c>
      <c r="L904" s="1">
        <v>70.94</v>
      </c>
      <c r="M904" s="9">
        <f t="shared" si="103"/>
        <v>1027</v>
      </c>
      <c r="N904" s="1">
        <v>291.52</v>
      </c>
      <c r="O904" s="1">
        <v>66.7</v>
      </c>
      <c r="P904" s="1">
        <v>9.82</v>
      </c>
      <c r="Q904" s="1">
        <v>12.06</v>
      </c>
      <c r="R904" s="1">
        <v>81.42</v>
      </c>
      <c r="S904" s="1">
        <v>6.1</v>
      </c>
      <c r="T904" s="3">
        <f t="shared" si="100"/>
        <v>1091</v>
      </c>
      <c r="U904" s="1">
        <v>7.73</v>
      </c>
      <c r="V904" s="1">
        <v>78.290000000000006</v>
      </c>
      <c r="W904" s="9">
        <f t="shared" si="101"/>
        <v>891</v>
      </c>
      <c r="X904" s="1">
        <v>1.82</v>
      </c>
      <c r="Y904" s="1">
        <v>3.55</v>
      </c>
      <c r="Z904" s="1">
        <v>49.22</v>
      </c>
      <c r="AA904" s="1">
        <v>0.06</v>
      </c>
      <c r="AB904" s="1">
        <v>0.06</v>
      </c>
      <c r="AC904" s="1">
        <v>0.04</v>
      </c>
      <c r="AD904" s="1">
        <v>0.8</v>
      </c>
      <c r="AE904" s="1">
        <v>1.17</v>
      </c>
      <c r="AF904" s="1">
        <v>0.62</v>
      </c>
      <c r="AG904" s="1">
        <v>0.39</v>
      </c>
      <c r="AH904" s="3">
        <f t="shared" si="102"/>
        <v>300</v>
      </c>
      <c r="AI904" s="1">
        <v>1.21</v>
      </c>
      <c r="AJ904" s="1" t="s">
        <v>79</v>
      </c>
      <c r="AK904" s="1">
        <v>2021</v>
      </c>
      <c r="AL904" s="3">
        <f>$H$1*H904+$J$1*J904+$T$1*T904+$AH$1*AH904</f>
        <v>796.44999999999993</v>
      </c>
      <c r="AM904" s="12">
        <f t="shared" si="104"/>
        <v>902</v>
      </c>
    </row>
    <row r="905" spans="1:39" x14ac:dyDescent="0.35">
      <c r="A905" s="1" t="s">
        <v>395</v>
      </c>
      <c r="B905" s="1" t="s">
        <v>81</v>
      </c>
      <c r="C905" s="1" t="s">
        <v>26</v>
      </c>
      <c r="D905" s="1" t="s">
        <v>377</v>
      </c>
      <c r="E905" s="1">
        <v>22</v>
      </c>
      <c r="F905" s="1">
        <v>1997</v>
      </c>
      <c r="G905" s="1">
        <v>15.7</v>
      </c>
      <c r="H905" s="3">
        <f t="shared" si="98"/>
        <v>511</v>
      </c>
      <c r="I905" s="1">
        <v>18.190000000000001</v>
      </c>
      <c r="J905" s="3">
        <f t="shared" si="99"/>
        <v>1119</v>
      </c>
      <c r="K905" s="1">
        <v>30.49</v>
      </c>
      <c r="L905" s="1">
        <v>59.61</v>
      </c>
      <c r="M905" s="9">
        <f t="shared" si="103"/>
        <v>1237</v>
      </c>
      <c r="N905" s="1">
        <v>359.12</v>
      </c>
      <c r="O905" s="1">
        <v>113.11</v>
      </c>
      <c r="P905" s="1">
        <v>6.99</v>
      </c>
      <c r="Q905" s="1">
        <v>9.9499999999999993</v>
      </c>
      <c r="R905" s="1">
        <v>71.53</v>
      </c>
      <c r="S905" s="1">
        <v>7.03</v>
      </c>
      <c r="T905" s="3">
        <f t="shared" si="100"/>
        <v>1044</v>
      </c>
      <c r="U905" s="1">
        <v>9.7799999999999994</v>
      </c>
      <c r="V905" s="1">
        <v>71.63</v>
      </c>
      <c r="W905" s="9">
        <f t="shared" si="101"/>
        <v>1084</v>
      </c>
      <c r="X905" s="1">
        <v>3.34</v>
      </c>
      <c r="Y905" s="1">
        <v>7.85</v>
      </c>
      <c r="Z905" s="1">
        <v>41.74</v>
      </c>
      <c r="AA905" s="1">
        <v>-0.01</v>
      </c>
      <c r="AB905" s="1">
        <v>0.15</v>
      </c>
      <c r="AC905" s="1">
        <v>-0.12</v>
      </c>
      <c r="AD905" s="1">
        <v>1.04</v>
      </c>
      <c r="AE905" s="1">
        <v>1.92</v>
      </c>
      <c r="AF905" s="1">
        <v>0.67</v>
      </c>
      <c r="AG905" s="1">
        <v>0.37</v>
      </c>
      <c r="AH905" s="3">
        <f t="shared" si="102"/>
        <v>310</v>
      </c>
      <c r="AI905" s="1">
        <v>2.42</v>
      </c>
      <c r="AJ905" s="1" t="s">
        <v>50</v>
      </c>
      <c r="AK905" s="1">
        <v>2021</v>
      </c>
      <c r="AL905" s="3">
        <f>$H$1*H905+$J$1*J905+$T$1*T905+$AH$1*AH905</f>
        <v>796.75</v>
      </c>
      <c r="AM905" s="12">
        <f t="shared" si="104"/>
        <v>903</v>
      </c>
    </row>
    <row r="906" spans="1:39" x14ac:dyDescent="0.35">
      <c r="A906" s="1" t="s">
        <v>1762</v>
      </c>
      <c r="B906" s="1" t="s">
        <v>189</v>
      </c>
      <c r="C906" s="1" t="s">
        <v>1189</v>
      </c>
      <c r="D906" s="1" t="s">
        <v>372</v>
      </c>
      <c r="E906" s="1">
        <v>34</v>
      </c>
      <c r="F906" s="1">
        <v>1986</v>
      </c>
      <c r="G906" s="1">
        <v>25.8</v>
      </c>
      <c r="H906" s="3">
        <f t="shared" si="98"/>
        <v>198</v>
      </c>
      <c r="I906" s="1">
        <v>24.59</v>
      </c>
      <c r="J906" s="3">
        <f t="shared" si="99"/>
        <v>924</v>
      </c>
      <c r="K906" s="1">
        <v>34.76</v>
      </c>
      <c r="L906" s="1">
        <v>70.58</v>
      </c>
      <c r="M906" s="9">
        <f t="shared" si="103"/>
        <v>1039</v>
      </c>
      <c r="N906" s="1">
        <v>521.28</v>
      </c>
      <c r="O906" s="1">
        <v>127.55</v>
      </c>
      <c r="P906" s="1">
        <v>8.17</v>
      </c>
      <c r="Q906" s="1">
        <v>10.35</v>
      </c>
      <c r="R906" s="1">
        <v>78.430000000000007</v>
      </c>
      <c r="S906" s="1">
        <v>11.3</v>
      </c>
      <c r="T906" s="3">
        <f t="shared" si="100"/>
        <v>767</v>
      </c>
      <c r="U906" s="1">
        <v>15.59</v>
      </c>
      <c r="V906" s="1">
        <v>73.69</v>
      </c>
      <c r="W906" s="9">
        <f t="shared" si="101"/>
        <v>1043</v>
      </c>
      <c r="X906" s="1">
        <v>4.58</v>
      </c>
      <c r="Y906" s="1">
        <v>7.64</v>
      </c>
      <c r="Z906" s="1">
        <v>59.79</v>
      </c>
      <c r="AA906" s="1">
        <v>0.1</v>
      </c>
      <c r="AB906" s="1">
        <v>7.0000000000000007E-2</v>
      </c>
      <c r="AC906" s="1">
        <v>-0.05</v>
      </c>
      <c r="AD906" s="1">
        <v>0.62</v>
      </c>
      <c r="AE906" s="1">
        <v>3.63</v>
      </c>
      <c r="AF906" s="1">
        <v>0.38</v>
      </c>
      <c r="AG906" s="1">
        <v>0.03</v>
      </c>
      <c r="AH906" s="3">
        <f t="shared" si="102"/>
        <v>877</v>
      </c>
      <c r="AI906" s="1">
        <v>2.89</v>
      </c>
      <c r="AJ906" s="1" t="s">
        <v>28</v>
      </c>
      <c r="AK906" s="1">
        <v>2021</v>
      </c>
      <c r="AL906" s="3">
        <f>$H$1*H906+$J$1*J906+$T$1*T906+$AH$1*AH906</f>
        <v>798.05</v>
      </c>
      <c r="AM906" s="12">
        <f t="shared" si="104"/>
        <v>904</v>
      </c>
    </row>
    <row r="907" spans="1:39" x14ac:dyDescent="0.35">
      <c r="A907" s="1" t="s">
        <v>1763</v>
      </c>
      <c r="B907" s="1" t="s">
        <v>68</v>
      </c>
      <c r="C907" s="1" t="s">
        <v>1203</v>
      </c>
      <c r="D907" s="1" t="s">
        <v>397</v>
      </c>
      <c r="E907" s="1">
        <v>30</v>
      </c>
      <c r="F907" s="1">
        <v>1989</v>
      </c>
      <c r="G907" s="1">
        <v>15.42</v>
      </c>
      <c r="H907" s="3">
        <f t="shared" si="98"/>
        <v>523</v>
      </c>
      <c r="I907" s="1">
        <v>25.12</v>
      </c>
      <c r="J907" s="3">
        <f t="shared" si="99"/>
        <v>909</v>
      </c>
      <c r="K907" s="1">
        <v>38.9</v>
      </c>
      <c r="L907" s="1">
        <v>64.86</v>
      </c>
      <c r="M907" s="9">
        <f t="shared" si="103"/>
        <v>1191</v>
      </c>
      <c r="N907" s="1">
        <v>624.47</v>
      </c>
      <c r="O907" s="1">
        <v>225.41</v>
      </c>
      <c r="P907" s="1">
        <v>8.98</v>
      </c>
      <c r="Q907" s="1">
        <v>11.28</v>
      </c>
      <c r="R907" s="1">
        <v>78.84</v>
      </c>
      <c r="S907" s="1">
        <v>8.6999999999999993</v>
      </c>
      <c r="T907" s="3">
        <f t="shared" si="100"/>
        <v>929</v>
      </c>
      <c r="U907" s="1">
        <v>12.41</v>
      </c>
      <c r="V907" s="1">
        <v>70.239999999999995</v>
      </c>
      <c r="W907" s="9">
        <f t="shared" si="101"/>
        <v>1113</v>
      </c>
      <c r="X907" s="1">
        <v>6.98</v>
      </c>
      <c r="Y907" s="1">
        <v>13.92</v>
      </c>
      <c r="Z907" s="1">
        <v>50.24</v>
      </c>
      <c r="AA907" s="1">
        <v>0.1</v>
      </c>
      <c r="AB907" s="1">
        <v>0.05</v>
      </c>
      <c r="AC907" s="1">
        <v>0.01</v>
      </c>
      <c r="AD907" s="1">
        <v>0.79</v>
      </c>
      <c r="AE907" s="1">
        <v>4.0999999999999996</v>
      </c>
      <c r="AF907" s="1">
        <v>0.26</v>
      </c>
      <c r="AG907" s="1">
        <v>0.09</v>
      </c>
      <c r="AH907" s="3">
        <f t="shared" si="102"/>
        <v>653</v>
      </c>
      <c r="AI907" s="1">
        <v>3.67</v>
      </c>
      <c r="AJ907" s="1" t="s">
        <v>28</v>
      </c>
      <c r="AK907" s="1">
        <v>2021</v>
      </c>
      <c r="AL907" s="3">
        <f>$H$1*H907+$J$1*J907+$T$1*T907+$AH$1*AH907</f>
        <v>798.6</v>
      </c>
      <c r="AM907" s="12">
        <f t="shared" si="104"/>
        <v>905</v>
      </c>
    </row>
    <row r="908" spans="1:39" x14ac:dyDescent="0.35">
      <c r="A908" s="1" t="s">
        <v>1035</v>
      </c>
      <c r="B908" s="1" t="s">
        <v>68</v>
      </c>
      <c r="C908" s="1" t="s">
        <v>82</v>
      </c>
      <c r="D908" s="1" t="s">
        <v>72</v>
      </c>
      <c r="E908" s="1">
        <v>30</v>
      </c>
      <c r="F908" s="1">
        <v>1989</v>
      </c>
      <c r="G908" s="1">
        <v>3.4</v>
      </c>
      <c r="H908" s="3">
        <f t="shared" si="98"/>
        <v>969</v>
      </c>
      <c r="I908" s="1">
        <v>38.409999999999997</v>
      </c>
      <c r="J908" s="3">
        <f t="shared" si="99"/>
        <v>568</v>
      </c>
      <c r="K908" s="1">
        <v>46.74</v>
      </c>
      <c r="L908" s="1">
        <v>82.55</v>
      </c>
      <c r="M908" s="9">
        <f t="shared" si="103"/>
        <v>435</v>
      </c>
      <c r="N908" s="1">
        <v>519.30999999999995</v>
      </c>
      <c r="O908" s="1">
        <v>126.34</v>
      </c>
      <c r="P908" s="1">
        <v>24.75</v>
      </c>
      <c r="Q908" s="1">
        <v>29.06</v>
      </c>
      <c r="R908" s="1">
        <v>85.35</v>
      </c>
      <c r="S908" s="1">
        <v>9.66</v>
      </c>
      <c r="T908" s="3">
        <f t="shared" si="100"/>
        <v>879</v>
      </c>
      <c r="U908" s="1">
        <v>10.91</v>
      </c>
      <c r="V908" s="1">
        <v>88.86</v>
      </c>
      <c r="W908" s="9">
        <f t="shared" si="101"/>
        <v>355</v>
      </c>
      <c r="X908" s="1">
        <v>1.46</v>
      </c>
      <c r="Y908" s="1">
        <v>3.29</v>
      </c>
      <c r="Z908" s="1">
        <v>45.45</v>
      </c>
      <c r="AA908" s="1">
        <v>0.04</v>
      </c>
      <c r="AB908" s="1">
        <v>-0.04</v>
      </c>
      <c r="AC908" s="1">
        <v>-0.13</v>
      </c>
      <c r="AD908" s="1">
        <v>0.99</v>
      </c>
      <c r="AE908" s="1">
        <v>1.89</v>
      </c>
      <c r="AF908" s="1">
        <v>0.94</v>
      </c>
      <c r="AG908" s="1">
        <v>0.01</v>
      </c>
      <c r="AH908" s="3">
        <f t="shared" si="102"/>
        <v>947</v>
      </c>
      <c r="AI908" s="1">
        <v>3.6</v>
      </c>
      <c r="AJ908" s="1" t="s">
        <v>28</v>
      </c>
      <c r="AK908" s="1">
        <v>2021</v>
      </c>
      <c r="AL908" s="3">
        <f>$H$1*H908+$J$1*J908+$T$1*T908+$AH$1*AH908</f>
        <v>799.55</v>
      </c>
      <c r="AM908" s="12">
        <f t="shared" si="104"/>
        <v>906</v>
      </c>
    </row>
    <row r="909" spans="1:39" x14ac:dyDescent="0.35">
      <c r="A909" s="1" t="s">
        <v>1130</v>
      </c>
      <c r="B909" s="1" t="s">
        <v>81</v>
      </c>
      <c r="C909" s="1" t="s">
        <v>82</v>
      </c>
      <c r="D909" s="1" t="s">
        <v>218</v>
      </c>
      <c r="E909" s="1">
        <v>17</v>
      </c>
      <c r="F909" s="1">
        <v>2002</v>
      </c>
      <c r="G909" s="1">
        <v>0.55000000000000004</v>
      </c>
      <c r="H909" s="3">
        <f t="shared" si="98"/>
        <v>1158</v>
      </c>
      <c r="I909" s="1">
        <v>36.64</v>
      </c>
      <c r="J909" s="3">
        <f t="shared" si="99"/>
        <v>616</v>
      </c>
      <c r="K909" s="1">
        <v>46.77</v>
      </c>
      <c r="L909" s="1">
        <v>78.64</v>
      </c>
      <c r="M909" s="9">
        <f t="shared" si="103"/>
        <v>636</v>
      </c>
      <c r="N909" s="1">
        <v>696.66</v>
      </c>
      <c r="O909" s="1">
        <v>161.62</v>
      </c>
      <c r="P909" s="1">
        <v>16.7</v>
      </c>
      <c r="Q909" s="1">
        <v>21.68</v>
      </c>
      <c r="R909" s="1">
        <v>76.83</v>
      </c>
      <c r="S909" s="1">
        <v>14.95</v>
      </c>
      <c r="T909" s="3">
        <f t="shared" si="100"/>
        <v>585</v>
      </c>
      <c r="U909" s="1">
        <v>16.66</v>
      </c>
      <c r="V909" s="1">
        <v>89.95</v>
      </c>
      <c r="W909" s="9">
        <f t="shared" si="101"/>
        <v>293</v>
      </c>
      <c r="X909" s="1">
        <v>4.9000000000000004</v>
      </c>
      <c r="Y909" s="1">
        <v>6.6</v>
      </c>
      <c r="Z909" s="1">
        <v>74.959999999999994</v>
      </c>
      <c r="AA909" s="1">
        <v>-0.04</v>
      </c>
      <c r="AB909" s="1">
        <v>7.0000000000000007E-2</v>
      </c>
      <c r="AC909" s="1">
        <v>0.02</v>
      </c>
      <c r="AD909" s="1">
        <v>0.03</v>
      </c>
      <c r="AE909" s="1">
        <v>4.95</v>
      </c>
      <c r="AF909" s="1">
        <v>1.6</v>
      </c>
      <c r="AG909" s="1">
        <v>-0.03</v>
      </c>
      <c r="AH909" s="3">
        <f t="shared" si="102"/>
        <v>1074</v>
      </c>
      <c r="AI909" s="1">
        <v>3.39</v>
      </c>
      <c r="AJ909" s="1" t="s">
        <v>50</v>
      </c>
      <c r="AK909" s="1">
        <v>2021</v>
      </c>
      <c r="AL909" s="3">
        <f>$H$1*H909+$J$1*J909+$T$1*T909+$AH$1*AH909</f>
        <v>799.84999999999991</v>
      </c>
      <c r="AM909" s="12">
        <f t="shared" si="104"/>
        <v>907</v>
      </c>
    </row>
    <row r="910" spans="1:39" x14ac:dyDescent="0.35">
      <c r="A910" s="1" t="s">
        <v>667</v>
      </c>
      <c r="B910" s="1" t="s">
        <v>57</v>
      </c>
      <c r="C910" s="1" t="s">
        <v>82</v>
      </c>
      <c r="D910" s="1" t="s">
        <v>133</v>
      </c>
      <c r="E910" s="1">
        <v>22</v>
      </c>
      <c r="F910" s="1">
        <v>1998</v>
      </c>
      <c r="G910" s="1">
        <v>19.63</v>
      </c>
      <c r="H910" s="3">
        <f t="shared" si="98"/>
        <v>385</v>
      </c>
      <c r="I910" s="1">
        <v>18.93</v>
      </c>
      <c r="J910" s="3">
        <f t="shared" si="99"/>
        <v>1095</v>
      </c>
      <c r="K910" s="1">
        <v>25.58</v>
      </c>
      <c r="L910" s="1">
        <v>74.31</v>
      </c>
      <c r="M910" s="9">
        <f t="shared" si="103"/>
        <v>889</v>
      </c>
      <c r="N910" s="1">
        <v>341.84</v>
      </c>
      <c r="O910" s="1">
        <v>77.14</v>
      </c>
      <c r="P910" s="1">
        <v>9.4700000000000006</v>
      </c>
      <c r="Q910" s="1">
        <v>11.28</v>
      </c>
      <c r="R910" s="1">
        <v>83.22</v>
      </c>
      <c r="S910" s="1">
        <v>6.81</v>
      </c>
      <c r="T910" s="3">
        <f t="shared" si="100"/>
        <v>1059</v>
      </c>
      <c r="U910" s="1">
        <v>8.4700000000000006</v>
      </c>
      <c r="V910" s="1">
        <v>80.790000000000006</v>
      </c>
      <c r="W910" s="9">
        <f t="shared" si="101"/>
        <v>769</v>
      </c>
      <c r="X910" s="1">
        <v>2.1800000000000002</v>
      </c>
      <c r="Y910" s="1">
        <v>4.28</v>
      </c>
      <c r="Z910" s="1">
        <v>52.45</v>
      </c>
      <c r="AA910" s="1">
        <v>0.11</v>
      </c>
      <c r="AB910" s="1">
        <v>0.1</v>
      </c>
      <c r="AC910" s="1">
        <v>7.0000000000000007E-2</v>
      </c>
      <c r="AD910" s="1">
        <v>1.1499999999999999</v>
      </c>
      <c r="AE910" s="1">
        <v>1.21</v>
      </c>
      <c r="AF910" s="1">
        <v>0.85</v>
      </c>
      <c r="AG910" s="1">
        <v>0.28000000000000003</v>
      </c>
      <c r="AH910" s="3">
        <f t="shared" si="102"/>
        <v>381</v>
      </c>
      <c r="AI910" s="1">
        <v>1.57</v>
      </c>
      <c r="AJ910" s="1" t="s">
        <v>33</v>
      </c>
      <c r="AK910" s="1">
        <v>2021</v>
      </c>
      <c r="AL910" s="3">
        <f>$H$1*H910+$J$1*J910+$T$1*T910+$AH$1*AH910</f>
        <v>800.8</v>
      </c>
      <c r="AM910" s="12">
        <f t="shared" si="104"/>
        <v>908</v>
      </c>
    </row>
    <row r="911" spans="1:39" x14ac:dyDescent="0.35">
      <c r="A911" s="1" t="s">
        <v>1764</v>
      </c>
      <c r="B911" s="1" t="s">
        <v>57</v>
      </c>
      <c r="C911" s="1" t="s">
        <v>1189</v>
      </c>
      <c r="D911" s="1" t="s">
        <v>412</v>
      </c>
      <c r="E911" s="1">
        <v>20</v>
      </c>
      <c r="F911" s="1">
        <v>2000</v>
      </c>
      <c r="G911" s="1">
        <v>0.73</v>
      </c>
      <c r="H911" s="3">
        <f t="shared" si="98"/>
        <v>1133</v>
      </c>
      <c r="I911" s="1">
        <v>37.42</v>
      </c>
      <c r="J911" s="3">
        <f t="shared" si="99"/>
        <v>592</v>
      </c>
      <c r="K911" s="1">
        <v>45.04</v>
      </c>
      <c r="L911" s="1">
        <v>83.28</v>
      </c>
      <c r="M911" s="9">
        <f t="shared" si="103"/>
        <v>402</v>
      </c>
      <c r="N911" s="1">
        <v>584.97</v>
      </c>
      <c r="O911" s="1">
        <v>124.94</v>
      </c>
      <c r="P911" s="1">
        <v>17.579999999999998</v>
      </c>
      <c r="Q911" s="1">
        <v>18.88</v>
      </c>
      <c r="R911" s="1">
        <v>93.21</v>
      </c>
      <c r="S911" s="1">
        <v>18.88</v>
      </c>
      <c r="T911" s="3">
        <f t="shared" si="100"/>
        <v>443</v>
      </c>
      <c r="U911" s="1">
        <v>22.47</v>
      </c>
      <c r="V911" s="1">
        <v>83.21</v>
      </c>
      <c r="W911" s="9">
        <f t="shared" si="101"/>
        <v>668</v>
      </c>
      <c r="X911" s="1">
        <v>1.3</v>
      </c>
      <c r="Y911" s="1">
        <v>3.84</v>
      </c>
      <c r="Z911" s="1">
        <v>33.369999999999997</v>
      </c>
      <c r="AA911" s="1">
        <v>0.03</v>
      </c>
      <c r="AB911" s="1">
        <v>-0.09</v>
      </c>
      <c r="AC911" s="1">
        <v>-0.06</v>
      </c>
      <c r="AD911" s="1">
        <v>7.0000000000000007E-2</v>
      </c>
      <c r="AE911" s="1">
        <v>1.19</v>
      </c>
      <c r="AF911" s="1">
        <v>-0.1</v>
      </c>
      <c r="AG911" s="1">
        <v>-0.08</v>
      </c>
      <c r="AH911" s="3">
        <f t="shared" si="102"/>
        <v>1232</v>
      </c>
      <c r="AI911" s="1">
        <v>1.23</v>
      </c>
      <c r="AJ911" s="1" t="s">
        <v>33</v>
      </c>
      <c r="AK911" s="1">
        <v>2021</v>
      </c>
      <c r="AL911" s="3">
        <f>$H$1*H911+$J$1*J911+$T$1*T911+$AH$1*AH911</f>
        <v>800.84999999999991</v>
      </c>
      <c r="AM911" s="12">
        <f t="shared" si="104"/>
        <v>909</v>
      </c>
    </row>
    <row r="912" spans="1:39" x14ac:dyDescent="0.35">
      <c r="A912" s="1" t="s">
        <v>1765</v>
      </c>
      <c r="B912" s="1" t="s">
        <v>68</v>
      </c>
      <c r="C912" s="1" t="s">
        <v>1189</v>
      </c>
      <c r="D912" s="1" t="s">
        <v>452</v>
      </c>
      <c r="E912" s="1">
        <v>21</v>
      </c>
      <c r="F912" s="1">
        <v>1999</v>
      </c>
      <c r="G912" s="1">
        <v>2.63</v>
      </c>
      <c r="H912" s="3">
        <f t="shared" si="98"/>
        <v>1010</v>
      </c>
      <c r="I912" s="1">
        <v>29.54</v>
      </c>
      <c r="J912" s="3">
        <f t="shared" si="99"/>
        <v>787</v>
      </c>
      <c r="K912" s="1">
        <v>37.299999999999997</v>
      </c>
      <c r="L912" s="1">
        <v>79.3</v>
      </c>
      <c r="M912" s="9">
        <f t="shared" si="103"/>
        <v>600</v>
      </c>
      <c r="N912" s="1">
        <v>555.73</v>
      </c>
      <c r="O912" s="1">
        <v>122.64</v>
      </c>
      <c r="P912" s="1">
        <v>14.64</v>
      </c>
      <c r="Q912" s="1">
        <v>16.25</v>
      </c>
      <c r="R912" s="1">
        <v>90.57</v>
      </c>
      <c r="S912" s="1">
        <v>9.98</v>
      </c>
      <c r="T912" s="3">
        <f t="shared" si="100"/>
        <v>851</v>
      </c>
      <c r="U912" s="1">
        <v>12.34</v>
      </c>
      <c r="V912" s="1">
        <v>81.25</v>
      </c>
      <c r="W912" s="9">
        <f t="shared" si="101"/>
        <v>751</v>
      </c>
      <c r="X912" s="1">
        <v>4.28</v>
      </c>
      <c r="Y912" s="1">
        <v>6.5</v>
      </c>
      <c r="Z912" s="1">
        <v>64.75</v>
      </c>
      <c r="AA912" s="1">
        <v>0.08</v>
      </c>
      <c r="AB912" s="1">
        <v>0.04</v>
      </c>
      <c r="AC912" s="1">
        <v>0.04</v>
      </c>
      <c r="AD912" s="1">
        <v>0.71</v>
      </c>
      <c r="AE912" s="1">
        <v>1.08</v>
      </c>
      <c r="AF912" s="1">
        <v>0.43</v>
      </c>
      <c r="AG912" s="1">
        <v>7.0000000000000007E-2</v>
      </c>
      <c r="AH912" s="3">
        <f t="shared" si="102"/>
        <v>709</v>
      </c>
      <c r="AI912" s="1">
        <v>2.61</v>
      </c>
      <c r="AJ912" s="1" t="s">
        <v>28</v>
      </c>
      <c r="AK912" s="1">
        <v>2021</v>
      </c>
      <c r="AL912" s="3">
        <f>$H$1*H912+$J$1*J912+$T$1*T912+$AH$1*AH912</f>
        <v>801.90000000000009</v>
      </c>
      <c r="AM912" s="12">
        <f t="shared" si="104"/>
        <v>910</v>
      </c>
    </row>
    <row r="913" spans="1:39" x14ac:dyDescent="0.35">
      <c r="A913" s="1" t="s">
        <v>998</v>
      </c>
      <c r="B913" s="1" t="s">
        <v>44</v>
      </c>
      <c r="C913" s="1" t="s">
        <v>82</v>
      </c>
      <c r="D913" s="1" t="s">
        <v>52</v>
      </c>
      <c r="E913" s="1">
        <v>19</v>
      </c>
      <c r="F913" s="1">
        <v>2001</v>
      </c>
      <c r="G913" s="1">
        <v>7.05</v>
      </c>
      <c r="H913" s="3">
        <f t="shared" si="98"/>
        <v>807</v>
      </c>
      <c r="I913" s="1">
        <v>26.82</v>
      </c>
      <c r="J913" s="3">
        <f t="shared" si="99"/>
        <v>863</v>
      </c>
      <c r="K913" s="1">
        <v>31.3</v>
      </c>
      <c r="L913" s="1">
        <v>85.55</v>
      </c>
      <c r="M913" s="9">
        <f t="shared" si="103"/>
        <v>273</v>
      </c>
      <c r="N913" s="1">
        <v>479.91</v>
      </c>
      <c r="O913" s="1">
        <v>102.45</v>
      </c>
      <c r="P913" s="1">
        <v>12.3</v>
      </c>
      <c r="Q913" s="1">
        <v>14.1</v>
      </c>
      <c r="R913" s="1">
        <v>87.74</v>
      </c>
      <c r="S913" s="1">
        <v>10.09</v>
      </c>
      <c r="T913" s="3">
        <f t="shared" si="100"/>
        <v>829</v>
      </c>
      <c r="U913" s="1">
        <v>11.45</v>
      </c>
      <c r="V913" s="1">
        <v>88.86</v>
      </c>
      <c r="W913" s="9">
        <f t="shared" si="101"/>
        <v>355</v>
      </c>
      <c r="X913" s="1">
        <v>3.52</v>
      </c>
      <c r="Y913" s="1">
        <v>4.32</v>
      </c>
      <c r="Z913" s="1">
        <v>83.32</v>
      </c>
      <c r="AA913" s="1">
        <v>0.09</v>
      </c>
      <c r="AB913" s="1">
        <v>0.01</v>
      </c>
      <c r="AC913" s="1">
        <v>-0.1</v>
      </c>
      <c r="AD913" s="1">
        <v>0.92</v>
      </c>
      <c r="AE913" s="1">
        <v>2.21</v>
      </c>
      <c r="AF913" s="1">
        <v>0.05</v>
      </c>
      <c r="AG913" s="1">
        <v>7.0000000000000007E-2</v>
      </c>
      <c r="AH913" s="3">
        <f t="shared" si="102"/>
        <v>709</v>
      </c>
      <c r="AI913" s="1">
        <v>2.09</v>
      </c>
      <c r="AJ913" s="1" t="s">
        <v>46</v>
      </c>
      <c r="AK913" s="1">
        <v>2021</v>
      </c>
      <c r="AL913" s="3">
        <f>$H$1*H913+$J$1*J913+$T$1*T913+$AH$1*AH913</f>
        <v>802.7</v>
      </c>
      <c r="AM913" s="12">
        <f t="shared" si="104"/>
        <v>911</v>
      </c>
    </row>
    <row r="914" spans="1:39" x14ac:dyDescent="0.35">
      <c r="A914" s="1" t="s">
        <v>1766</v>
      </c>
      <c r="B914" s="1" t="s">
        <v>81</v>
      </c>
      <c r="C914" s="1" t="s">
        <v>1189</v>
      </c>
      <c r="D914" s="1" t="s">
        <v>180</v>
      </c>
      <c r="E914" s="1">
        <v>25</v>
      </c>
      <c r="F914" s="1">
        <v>1995</v>
      </c>
      <c r="G914" s="1">
        <v>20.18</v>
      </c>
      <c r="H914" s="3">
        <f t="shared" si="98"/>
        <v>370</v>
      </c>
      <c r="I914" s="1">
        <v>28.64</v>
      </c>
      <c r="J914" s="3">
        <f t="shared" si="99"/>
        <v>809</v>
      </c>
      <c r="K914" s="1">
        <v>36.880000000000003</v>
      </c>
      <c r="L914" s="1">
        <v>77.599999999999994</v>
      </c>
      <c r="M914" s="9">
        <f t="shared" si="103"/>
        <v>701</v>
      </c>
      <c r="N914" s="1">
        <v>526.32000000000005</v>
      </c>
      <c r="O914" s="1">
        <v>102.96</v>
      </c>
      <c r="P914" s="1">
        <v>11.38</v>
      </c>
      <c r="Q914" s="1">
        <v>14.14</v>
      </c>
      <c r="R914" s="1">
        <v>80.75</v>
      </c>
      <c r="S914" s="1">
        <v>12.84</v>
      </c>
      <c r="T914" s="3">
        <f t="shared" si="100"/>
        <v>674</v>
      </c>
      <c r="U914" s="1">
        <v>15.47</v>
      </c>
      <c r="V914" s="1">
        <v>83.36</v>
      </c>
      <c r="W914" s="9">
        <f t="shared" si="101"/>
        <v>647</v>
      </c>
      <c r="X914" s="1">
        <v>3.31</v>
      </c>
      <c r="Y914" s="1">
        <v>4.72</v>
      </c>
      <c r="Z914" s="1">
        <v>69.12</v>
      </c>
      <c r="AA914" s="1">
        <v>-0.04</v>
      </c>
      <c r="AB914" s="1">
        <v>7.0000000000000007E-2</v>
      </c>
      <c r="AC914" s="1">
        <v>7.0000000000000007E-2</v>
      </c>
      <c r="AD914" s="1">
        <v>0.35</v>
      </c>
      <c r="AE914" s="1">
        <v>1.96</v>
      </c>
      <c r="AF914" s="1">
        <v>0.12</v>
      </c>
      <c r="AG914" s="1">
        <v>-0.02</v>
      </c>
      <c r="AH914" s="3">
        <f t="shared" si="102"/>
        <v>1047</v>
      </c>
      <c r="AI914" s="1">
        <v>2.4500000000000002</v>
      </c>
      <c r="AJ914" s="1" t="s">
        <v>50</v>
      </c>
      <c r="AK914" s="1">
        <v>2021</v>
      </c>
      <c r="AL914" s="3">
        <f>$H$1*H914+$J$1*J914+$T$1*T914+$AH$1*AH914</f>
        <v>802.75</v>
      </c>
      <c r="AM914" s="12">
        <f t="shared" si="104"/>
        <v>912</v>
      </c>
    </row>
    <row r="915" spans="1:39" x14ac:dyDescent="0.35">
      <c r="A915" s="1" t="s">
        <v>1767</v>
      </c>
      <c r="B915" s="1" t="s">
        <v>68</v>
      </c>
      <c r="C915" s="1" t="s">
        <v>1203</v>
      </c>
      <c r="D915" s="1" t="s">
        <v>397</v>
      </c>
      <c r="E915" s="1">
        <v>19</v>
      </c>
      <c r="F915" s="1">
        <v>2001</v>
      </c>
      <c r="G915" s="1">
        <v>0.77</v>
      </c>
      <c r="H915" s="3">
        <f t="shared" si="98"/>
        <v>1123</v>
      </c>
      <c r="I915" s="1">
        <v>29.97</v>
      </c>
      <c r="J915" s="3">
        <f t="shared" si="99"/>
        <v>772</v>
      </c>
      <c r="K915" s="1">
        <v>42.55</v>
      </c>
      <c r="L915" s="1">
        <v>70.53</v>
      </c>
      <c r="M915" s="9">
        <f t="shared" si="103"/>
        <v>1042</v>
      </c>
      <c r="N915" s="1">
        <v>402.46</v>
      </c>
      <c r="O915" s="1">
        <v>93.85</v>
      </c>
      <c r="P915" s="1">
        <v>20.100000000000001</v>
      </c>
      <c r="Q915" s="1">
        <v>22.42</v>
      </c>
      <c r="R915" s="1">
        <v>88.85</v>
      </c>
      <c r="S915" s="1">
        <v>8.67</v>
      </c>
      <c r="T915" s="3">
        <f t="shared" si="100"/>
        <v>931</v>
      </c>
      <c r="U915" s="1">
        <v>16.29</v>
      </c>
      <c r="V915" s="1">
        <v>53.82</v>
      </c>
      <c r="W915" s="9">
        <f t="shared" si="101"/>
        <v>1238</v>
      </c>
      <c r="X915" s="1">
        <v>1.33</v>
      </c>
      <c r="Y915" s="1">
        <v>1.1499999999999999</v>
      </c>
      <c r="Z915" s="1">
        <v>100.06</v>
      </c>
      <c r="AA915" s="1">
        <v>-0.05</v>
      </c>
      <c r="AB915" s="1">
        <v>0.18</v>
      </c>
      <c r="AC915" s="1">
        <v>-7.0000000000000007E-2</v>
      </c>
      <c r="AD915" s="1">
        <v>2.5</v>
      </c>
      <c r="AE915" s="1">
        <v>1.17</v>
      </c>
      <c r="AF915" s="1">
        <v>-0.09</v>
      </c>
      <c r="AG915" s="1">
        <v>0.1</v>
      </c>
      <c r="AH915" s="3">
        <f t="shared" si="102"/>
        <v>628</v>
      </c>
      <c r="AI915" s="1">
        <v>1.21</v>
      </c>
      <c r="AJ915" s="1" t="s">
        <v>28</v>
      </c>
      <c r="AK915" s="1">
        <v>2021</v>
      </c>
      <c r="AL915" s="3">
        <f>$H$1*H915+$J$1*J915+$T$1*T915+$AH$1*AH915</f>
        <v>803.65</v>
      </c>
      <c r="AM915" s="12">
        <f t="shared" si="104"/>
        <v>913</v>
      </c>
    </row>
    <row r="916" spans="1:39" x14ac:dyDescent="0.35">
      <c r="A916" s="1" t="s">
        <v>1768</v>
      </c>
      <c r="B916" s="1" t="s">
        <v>68</v>
      </c>
      <c r="C916" s="1" t="s">
        <v>1189</v>
      </c>
      <c r="D916" s="1" t="s">
        <v>273</v>
      </c>
      <c r="E916" s="1">
        <v>21</v>
      </c>
      <c r="F916" s="1">
        <v>1999</v>
      </c>
      <c r="G916" s="1">
        <v>0.43</v>
      </c>
      <c r="H916" s="3">
        <f t="shared" si="98"/>
        <v>1181</v>
      </c>
      <c r="I916" s="1">
        <v>37.409999999999997</v>
      </c>
      <c r="J916" s="3">
        <f t="shared" si="99"/>
        <v>593</v>
      </c>
      <c r="K916" s="1">
        <v>37.4</v>
      </c>
      <c r="L916" s="1">
        <v>99.92</v>
      </c>
      <c r="M916" s="9">
        <f t="shared" si="103"/>
        <v>20</v>
      </c>
      <c r="N916" s="1">
        <v>492.49</v>
      </c>
      <c r="O916" s="1">
        <v>67.56</v>
      </c>
      <c r="P916" s="1">
        <v>24.96</v>
      </c>
      <c r="Q916" s="1">
        <v>24.91</v>
      </c>
      <c r="R916" s="1">
        <v>99.96</v>
      </c>
      <c r="S916" s="1">
        <v>12.53</v>
      </c>
      <c r="T916" s="3">
        <f t="shared" si="100"/>
        <v>695</v>
      </c>
      <c r="U916" s="1">
        <v>12.43</v>
      </c>
      <c r="V916" s="1">
        <v>100.03</v>
      </c>
      <c r="W916" s="9">
        <f t="shared" si="101"/>
        <v>19</v>
      </c>
      <c r="X916" s="1">
        <v>0.06</v>
      </c>
      <c r="Y916" s="1">
        <v>-0.09</v>
      </c>
      <c r="AA916" s="1">
        <v>-0.08</v>
      </c>
      <c r="AB916" s="1">
        <v>0.18</v>
      </c>
      <c r="AC916" s="1">
        <v>-0.21</v>
      </c>
      <c r="AD916" s="1">
        <v>2.42</v>
      </c>
      <c r="AE916" s="1">
        <v>2.4900000000000002</v>
      </c>
      <c r="AF916" s="1">
        <v>2.56</v>
      </c>
      <c r="AG916" s="1">
        <v>-0.01</v>
      </c>
      <c r="AH916" s="3">
        <f t="shared" si="102"/>
        <v>1015</v>
      </c>
      <c r="AI916" s="1">
        <v>2.5299999999999998</v>
      </c>
      <c r="AJ916" s="1" t="s">
        <v>28</v>
      </c>
      <c r="AK916" s="1">
        <v>2021</v>
      </c>
      <c r="AL916" s="3">
        <f>$H$1*H916+$J$1*J916+$T$1*T916+$AH$1*AH916</f>
        <v>803.9</v>
      </c>
      <c r="AM916" s="12">
        <f t="shared" si="104"/>
        <v>914</v>
      </c>
    </row>
    <row r="917" spans="1:39" x14ac:dyDescent="0.35">
      <c r="A917" s="1" t="s">
        <v>558</v>
      </c>
      <c r="B917" s="1" t="s">
        <v>559</v>
      </c>
      <c r="C917" s="1" t="s">
        <v>82</v>
      </c>
      <c r="D917" s="1" t="s">
        <v>310</v>
      </c>
      <c r="E917" s="1">
        <v>22</v>
      </c>
      <c r="F917" s="1">
        <v>1998</v>
      </c>
      <c r="G917" s="1">
        <v>30.8</v>
      </c>
      <c r="H917" s="3">
        <f t="shared" si="98"/>
        <v>63</v>
      </c>
      <c r="I917" s="1">
        <v>17.61</v>
      </c>
      <c r="J917" s="3">
        <f t="shared" si="99"/>
        <v>1134</v>
      </c>
      <c r="K917" s="1">
        <v>28.06</v>
      </c>
      <c r="L917" s="1">
        <v>63.33</v>
      </c>
      <c r="M917" s="9">
        <f t="shared" si="103"/>
        <v>1204</v>
      </c>
      <c r="N917" s="1">
        <v>313.01</v>
      </c>
      <c r="O917" s="1">
        <v>123.16</v>
      </c>
      <c r="P917" s="1">
        <v>8.73</v>
      </c>
      <c r="Q917" s="1">
        <v>10.68</v>
      </c>
      <c r="R917" s="1">
        <v>81.739999999999995</v>
      </c>
      <c r="S917" s="1">
        <v>5.84</v>
      </c>
      <c r="T917" s="3">
        <f t="shared" si="100"/>
        <v>1108</v>
      </c>
      <c r="U917" s="1">
        <v>8.4</v>
      </c>
      <c r="V917" s="1">
        <v>69.540000000000006</v>
      </c>
      <c r="W917" s="9">
        <f t="shared" si="101"/>
        <v>1127</v>
      </c>
      <c r="X917" s="1">
        <v>2.39</v>
      </c>
      <c r="Y917" s="1">
        <v>6.77</v>
      </c>
      <c r="Z917" s="1">
        <v>34.83</v>
      </c>
      <c r="AA917" s="1">
        <v>0.01</v>
      </c>
      <c r="AB917" s="1">
        <v>0.12</v>
      </c>
      <c r="AC917" s="1">
        <v>-0.06</v>
      </c>
      <c r="AD917" s="1">
        <v>1.41</v>
      </c>
      <c r="AE917" s="1">
        <v>1.33</v>
      </c>
      <c r="AF917" s="1">
        <v>1.1399999999999999</v>
      </c>
      <c r="AG917" s="1">
        <v>0.24</v>
      </c>
      <c r="AH917" s="3">
        <f t="shared" si="102"/>
        <v>417</v>
      </c>
      <c r="AI917" s="1">
        <v>2.54</v>
      </c>
      <c r="AJ917" s="1" t="s">
        <v>50</v>
      </c>
      <c r="AK917" s="1">
        <v>2021</v>
      </c>
      <c r="AL917" s="3">
        <f>$H$1*H917+$J$1*J917+$T$1*T917+$AH$1*AH917</f>
        <v>805.30000000000007</v>
      </c>
      <c r="AM917" s="12">
        <f t="shared" si="104"/>
        <v>915</v>
      </c>
    </row>
    <row r="918" spans="1:39" x14ac:dyDescent="0.35">
      <c r="A918" s="1" t="s">
        <v>815</v>
      </c>
      <c r="B918" s="1" t="s">
        <v>163</v>
      </c>
      <c r="C918" s="1" t="s">
        <v>82</v>
      </c>
      <c r="D918" s="1" t="s">
        <v>227</v>
      </c>
      <c r="E918" s="1">
        <v>24</v>
      </c>
      <c r="F918" s="1">
        <v>1995</v>
      </c>
      <c r="G918" s="1">
        <v>20.059999999999999</v>
      </c>
      <c r="H918" s="3">
        <f t="shared" si="98"/>
        <v>375</v>
      </c>
      <c r="I918" s="1">
        <v>16.02</v>
      </c>
      <c r="J918" s="3">
        <f t="shared" si="99"/>
        <v>1171</v>
      </c>
      <c r="K918" s="1">
        <v>26.2</v>
      </c>
      <c r="L918" s="1">
        <v>61.26</v>
      </c>
      <c r="M918" s="9">
        <f t="shared" si="103"/>
        <v>1224</v>
      </c>
      <c r="N918" s="1">
        <v>289.14999999999998</v>
      </c>
      <c r="O918" s="1">
        <v>104.85</v>
      </c>
      <c r="P918" s="1">
        <v>7.96</v>
      </c>
      <c r="Q918" s="1">
        <v>9.56</v>
      </c>
      <c r="R918" s="1">
        <v>83.36</v>
      </c>
      <c r="S918" s="1">
        <v>4.99</v>
      </c>
      <c r="T918" s="3">
        <f t="shared" si="100"/>
        <v>1164</v>
      </c>
      <c r="U918" s="1">
        <v>7.79</v>
      </c>
      <c r="V918" s="1">
        <v>65.599999999999994</v>
      </c>
      <c r="W918" s="9">
        <f t="shared" si="101"/>
        <v>1178</v>
      </c>
      <c r="X918" s="1">
        <v>2.39</v>
      </c>
      <c r="Y918" s="1">
        <v>7.23</v>
      </c>
      <c r="Z918" s="1">
        <v>33.11</v>
      </c>
      <c r="AA918" s="1">
        <v>0.11</v>
      </c>
      <c r="AB918" s="1">
        <v>0.14000000000000001</v>
      </c>
      <c r="AC918" s="1">
        <v>7.0000000000000007E-2</v>
      </c>
      <c r="AD918" s="1">
        <v>1.78</v>
      </c>
      <c r="AE918" s="1">
        <v>0.73</v>
      </c>
      <c r="AF918" s="1">
        <v>0.88</v>
      </c>
      <c r="AG918" s="1">
        <v>0.59</v>
      </c>
      <c r="AH918" s="3">
        <f t="shared" si="102"/>
        <v>224</v>
      </c>
      <c r="AI918" s="1">
        <v>1.71</v>
      </c>
      <c r="AJ918" s="1" t="s">
        <v>33</v>
      </c>
      <c r="AK918" s="1">
        <v>2021</v>
      </c>
      <c r="AL918" s="3">
        <f>$H$1*H918+$J$1*J918+$T$1*T918+$AH$1*AH918</f>
        <v>805.55</v>
      </c>
      <c r="AM918" s="12">
        <f t="shared" si="104"/>
        <v>916</v>
      </c>
    </row>
    <row r="919" spans="1:39" x14ac:dyDescent="0.35">
      <c r="A919" s="1" t="s">
        <v>499</v>
      </c>
      <c r="B919" s="1" t="s">
        <v>39</v>
      </c>
      <c r="C919" s="1" t="s">
        <v>26</v>
      </c>
      <c r="D919" s="1" t="s">
        <v>120</v>
      </c>
      <c r="E919" s="1">
        <v>28</v>
      </c>
      <c r="F919" s="1">
        <v>1991</v>
      </c>
      <c r="G919" s="1">
        <v>0.54</v>
      </c>
      <c r="H919" s="3">
        <f t="shared" si="98"/>
        <v>1160</v>
      </c>
      <c r="I919" s="1">
        <v>37.950000000000003</v>
      </c>
      <c r="J919" s="3">
        <f t="shared" si="99"/>
        <v>582</v>
      </c>
      <c r="K919" s="1">
        <v>42.02</v>
      </c>
      <c r="L919" s="1">
        <v>90.45</v>
      </c>
      <c r="M919" s="9">
        <f t="shared" si="103"/>
        <v>72</v>
      </c>
      <c r="N919" s="1">
        <v>589.99</v>
      </c>
      <c r="O919" s="1">
        <v>96.09</v>
      </c>
      <c r="P919" s="1">
        <v>22.97</v>
      </c>
      <c r="Q919" s="1">
        <v>25.02</v>
      </c>
      <c r="R919" s="1">
        <v>91.9</v>
      </c>
      <c r="S919" s="1">
        <v>11.95</v>
      </c>
      <c r="T919" s="3">
        <f t="shared" si="100"/>
        <v>728</v>
      </c>
      <c r="U919" s="1">
        <v>13.09</v>
      </c>
      <c r="V919" s="1">
        <v>92.29</v>
      </c>
      <c r="W919" s="9">
        <f t="shared" si="101"/>
        <v>151</v>
      </c>
      <c r="X919" s="1">
        <v>2.99</v>
      </c>
      <c r="Y919" s="1">
        <v>3.98</v>
      </c>
      <c r="Z919" s="1">
        <v>74.900000000000006</v>
      </c>
      <c r="AA919" s="1">
        <v>0.04</v>
      </c>
      <c r="AB919" s="1">
        <v>0.12</v>
      </c>
      <c r="AC919" s="1">
        <v>-0.14000000000000001</v>
      </c>
      <c r="AD919" s="1">
        <v>0.93</v>
      </c>
      <c r="AE919" s="1">
        <v>4.03</v>
      </c>
      <c r="AF919" s="1">
        <v>0.06</v>
      </c>
      <c r="AG919" s="1">
        <v>-0.01</v>
      </c>
      <c r="AH919" s="3">
        <f t="shared" si="102"/>
        <v>1015</v>
      </c>
      <c r="AI919" s="1">
        <v>2.0099999999999998</v>
      </c>
      <c r="AJ919" s="1" t="s">
        <v>37</v>
      </c>
      <c r="AK919" s="1">
        <v>2021</v>
      </c>
      <c r="AL919" s="3">
        <f>$H$1*H919+$J$1*J919+$T$1*T919+$AH$1*AH919</f>
        <v>806.2</v>
      </c>
      <c r="AM919" s="12">
        <f t="shared" si="104"/>
        <v>917</v>
      </c>
    </row>
    <row r="920" spans="1:39" x14ac:dyDescent="0.35">
      <c r="A920" s="1" t="s">
        <v>781</v>
      </c>
      <c r="B920" s="1" t="s">
        <v>68</v>
      </c>
      <c r="C920" s="1" t="s">
        <v>82</v>
      </c>
      <c r="D920" s="1" t="s">
        <v>114</v>
      </c>
      <c r="E920" s="1">
        <v>18</v>
      </c>
      <c r="F920" s="1">
        <v>2001</v>
      </c>
      <c r="G920" s="1">
        <v>14.44</v>
      </c>
      <c r="H920" s="3">
        <f t="shared" si="98"/>
        <v>557</v>
      </c>
      <c r="I920" s="1">
        <v>20.239999999999998</v>
      </c>
      <c r="J920" s="3">
        <f t="shared" si="99"/>
        <v>1039</v>
      </c>
      <c r="K920" s="1">
        <v>28.22</v>
      </c>
      <c r="L920" s="1">
        <v>71.59</v>
      </c>
      <c r="M920" s="9">
        <f t="shared" si="103"/>
        <v>1010</v>
      </c>
      <c r="N920" s="1">
        <v>331.32</v>
      </c>
      <c r="O920" s="1">
        <v>77.03</v>
      </c>
      <c r="P920" s="1">
        <v>10.57</v>
      </c>
      <c r="Q920" s="1">
        <v>12.78</v>
      </c>
      <c r="R920" s="1">
        <v>81.760000000000005</v>
      </c>
      <c r="S920" s="1">
        <v>7.71</v>
      </c>
      <c r="T920" s="3">
        <f t="shared" si="100"/>
        <v>1001</v>
      </c>
      <c r="U920" s="1">
        <v>10.199999999999999</v>
      </c>
      <c r="V920" s="1">
        <v>75.510000000000005</v>
      </c>
      <c r="W920" s="9">
        <f t="shared" si="101"/>
        <v>982</v>
      </c>
      <c r="X920" s="1">
        <v>1.69</v>
      </c>
      <c r="Y920" s="1">
        <v>3.34</v>
      </c>
      <c r="Z920" s="1">
        <v>49.96</v>
      </c>
      <c r="AA920" s="1">
        <v>0.03</v>
      </c>
      <c r="AB920" s="1">
        <v>0.19</v>
      </c>
      <c r="AC920" s="1">
        <v>-0.2</v>
      </c>
      <c r="AD920" s="1">
        <v>1.07</v>
      </c>
      <c r="AE920" s="1">
        <v>1.35</v>
      </c>
      <c r="AF920" s="1">
        <v>0.78</v>
      </c>
      <c r="AG920" s="1">
        <v>0.21</v>
      </c>
      <c r="AH920" s="3">
        <f t="shared" si="102"/>
        <v>459</v>
      </c>
      <c r="AI920" s="1">
        <v>1.85</v>
      </c>
      <c r="AJ920" s="1" t="s">
        <v>28</v>
      </c>
      <c r="AK920" s="1">
        <v>2021</v>
      </c>
      <c r="AL920" s="3">
        <f>$H$1*H920+$J$1*J920+$T$1*T920+$AH$1*AH920</f>
        <v>807.3</v>
      </c>
      <c r="AM920" s="12">
        <f t="shared" si="104"/>
        <v>918</v>
      </c>
    </row>
    <row r="921" spans="1:39" x14ac:dyDescent="0.35">
      <c r="A921" s="1" t="s">
        <v>384</v>
      </c>
      <c r="B921" s="1" t="s">
        <v>44</v>
      </c>
      <c r="C921" s="1" t="s">
        <v>26</v>
      </c>
      <c r="D921" s="1" t="s">
        <v>111</v>
      </c>
      <c r="E921" s="1">
        <v>22</v>
      </c>
      <c r="F921" s="1">
        <v>1997</v>
      </c>
      <c r="G921" s="1">
        <v>21.55</v>
      </c>
      <c r="H921" s="3">
        <f t="shared" si="98"/>
        <v>325</v>
      </c>
      <c r="I921" s="1">
        <v>21.67</v>
      </c>
      <c r="J921" s="3">
        <f t="shared" si="99"/>
        <v>1004</v>
      </c>
      <c r="K921" s="1">
        <v>28.92</v>
      </c>
      <c r="L921" s="1">
        <v>74.87</v>
      </c>
      <c r="M921" s="9">
        <f t="shared" si="103"/>
        <v>851</v>
      </c>
      <c r="N921" s="1">
        <v>335.14</v>
      </c>
      <c r="O921" s="1">
        <v>86.71</v>
      </c>
      <c r="P921" s="1">
        <v>12.37</v>
      </c>
      <c r="Q921" s="1">
        <v>15.29</v>
      </c>
      <c r="R921" s="1">
        <v>80.14</v>
      </c>
      <c r="S921" s="1">
        <v>7.32</v>
      </c>
      <c r="T921" s="3">
        <f t="shared" si="100"/>
        <v>1028</v>
      </c>
      <c r="U921" s="1">
        <v>9.23</v>
      </c>
      <c r="V921" s="1">
        <v>79.39</v>
      </c>
      <c r="W921" s="9">
        <f t="shared" si="101"/>
        <v>838</v>
      </c>
      <c r="X921" s="1">
        <v>1.61</v>
      </c>
      <c r="Y921" s="1">
        <v>2.3199999999999998</v>
      </c>
      <c r="Z921" s="1">
        <v>64.680000000000007</v>
      </c>
      <c r="AA921" s="1">
        <v>0.19</v>
      </c>
      <c r="AB921" s="1">
        <v>0.11</v>
      </c>
      <c r="AC921" s="1">
        <v>0.08</v>
      </c>
      <c r="AD921" s="1">
        <v>1.1200000000000001</v>
      </c>
      <c r="AE921" s="1">
        <v>1.8</v>
      </c>
      <c r="AF921" s="1">
        <v>0.93</v>
      </c>
      <c r="AG921" s="1">
        <v>0.14000000000000001</v>
      </c>
      <c r="AH921" s="3">
        <f t="shared" si="102"/>
        <v>555</v>
      </c>
      <c r="AI921" s="1">
        <v>2.8</v>
      </c>
      <c r="AJ921" s="1" t="s">
        <v>46</v>
      </c>
      <c r="AK921" s="1">
        <v>2021</v>
      </c>
      <c r="AL921" s="3">
        <f>$H$1*H921+$J$1*J921+$T$1*T921+$AH$1*AH921</f>
        <v>807.4</v>
      </c>
      <c r="AM921" s="12">
        <f t="shared" si="104"/>
        <v>919</v>
      </c>
    </row>
    <row r="922" spans="1:39" x14ac:dyDescent="0.35">
      <c r="A922" s="1" t="s">
        <v>659</v>
      </c>
      <c r="B922" s="1" t="s">
        <v>559</v>
      </c>
      <c r="C922" s="1" t="s">
        <v>82</v>
      </c>
      <c r="D922" s="1" t="s">
        <v>66</v>
      </c>
      <c r="E922" s="1">
        <v>25</v>
      </c>
      <c r="F922" s="1">
        <v>1995</v>
      </c>
      <c r="G922" s="1">
        <v>3.24</v>
      </c>
      <c r="H922" s="3">
        <f t="shared" si="98"/>
        <v>977</v>
      </c>
      <c r="I922" s="1">
        <v>33.56</v>
      </c>
      <c r="J922" s="3">
        <f t="shared" si="99"/>
        <v>683</v>
      </c>
      <c r="K922" s="1">
        <v>42.03</v>
      </c>
      <c r="L922" s="1">
        <v>79.88</v>
      </c>
      <c r="M922" s="9">
        <f t="shared" si="103"/>
        <v>574</v>
      </c>
      <c r="N922" s="1">
        <v>481.44</v>
      </c>
      <c r="O922" s="1">
        <v>100.64</v>
      </c>
      <c r="P922" s="1">
        <v>20.05</v>
      </c>
      <c r="Q922" s="1">
        <v>22.08</v>
      </c>
      <c r="R922" s="1">
        <v>90.33</v>
      </c>
      <c r="S922" s="1">
        <v>12.04</v>
      </c>
      <c r="T922" s="3">
        <f t="shared" si="100"/>
        <v>725</v>
      </c>
      <c r="U922" s="1">
        <v>14.71</v>
      </c>
      <c r="V922" s="1">
        <v>81.66</v>
      </c>
      <c r="W922" s="9">
        <f t="shared" si="101"/>
        <v>732</v>
      </c>
      <c r="X922" s="1">
        <v>0.98</v>
      </c>
      <c r="Y922" s="1">
        <v>3.62</v>
      </c>
      <c r="Z922" s="1">
        <v>25.08</v>
      </c>
      <c r="AA922" s="1">
        <v>-0.1</v>
      </c>
      <c r="AB922" s="1">
        <v>0.09</v>
      </c>
      <c r="AC922" s="1">
        <v>-0.05</v>
      </c>
      <c r="AD922" s="1">
        <v>7.0000000000000007E-2</v>
      </c>
      <c r="AE922" s="1">
        <v>3.27</v>
      </c>
      <c r="AF922" s="1">
        <v>0.52</v>
      </c>
      <c r="AG922" s="1">
        <v>0</v>
      </c>
      <c r="AH922" s="3">
        <f t="shared" si="102"/>
        <v>976</v>
      </c>
      <c r="AI922" s="1">
        <v>1.1399999999999999</v>
      </c>
      <c r="AJ922" s="1" t="s">
        <v>46</v>
      </c>
      <c r="AK922" s="1">
        <v>2021</v>
      </c>
      <c r="AL922" s="3">
        <f>$H$1*H922+$J$1*J922+$T$1*T922+$AH$1*AH922</f>
        <v>810.8</v>
      </c>
      <c r="AM922" s="12">
        <f t="shared" si="104"/>
        <v>920</v>
      </c>
    </row>
    <row r="923" spans="1:39" x14ac:dyDescent="0.35">
      <c r="A923" s="1" t="s">
        <v>582</v>
      </c>
      <c r="B923" s="1" t="s">
        <v>460</v>
      </c>
      <c r="C923" s="1" t="s">
        <v>26</v>
      </c>
      <c r="D923" s="1" t="s">
        <v>349</v>
      </c>
      <c r="E923" s="1">
        <v>21</v>
      </c>
      <c r="F923" s="1">
        <v>1998</v>
      </c>
      <c r="G923" s="1">
        <v>19.28</v>
      </c>
      <c r="H923" s="3">
        <f t="shared" si="98"/>
        <v>397</v>
      </c>
      <c r="I923" s="1">
        <v>28.55</v>
      </c>
      <c r="J923" s="3">
        <f t="shared" si="99"/>
        <v>813</v>
      </c>
      <c r="K923" s="1">
        <v>35.86</v>
      </c>
      <c r="L923" s="1">
        <v>79.95</v>
      </c>
      <c r="M923" s="9">
        <f t="shared" si="103"/>
        <v>569</v>
      </c>
      <c r="N923" s="1">
        <v>432.92</v>
      </c>
      <c r="O923" s="1">
        <v>95.21</v>
      </c>
      <c r="P923" s="1">
        <v>16.95</v>
      </c>
      <c r="Q923" s="1">
        <v>19.829999999999998</v>
      </c>
      <c r="R923" s="1">
        <v>85.6</v>
      </c>
      <c r="S923" s="1">
        <v>9.2899999999999991</v>
      </c>
      <c r="T923" s="3">
        <f t="shared" si="100"/>
        <v>896</v>
      </c>
      <c r="U923" s="1">
        <v>11.69</v>
      </c>
      <c r="V923" s="1">
        <v>79.569999999999993</v>
      </c>
      <c r="W923" s="9">
        <f t="shared" si="101"/>
        <v>833</v>
      </c>
      <c r="X923" s="1">
        <v>1.61</v>
      </c>
      <c r="Y923" s="1">
        <v>2.38</v>
      </c>
      <c r="Z923" s="1">
        <v>66.63</v>
      </c>
      <c r="AA923" s="1">
        <v>0.06</v>
      </c>
      <c r="AB923" s="1">
        <v>0.12</v>
      </c>
      <c r="AC923" s="1">
        <v>-0.04</v>
      </c>
      <c r="AD923" s="1">
        <v>1.26</v>
      </c>
      <c r="AE923" s="1">
        <v>1.56</v>
      </c>
      <c r="AF923" s="1">
        <v>2.14</v>
      </c>
      <c r="AG923" s="1">
        <v>0.03</v>
      </c>
      <c r="AH923" s="3">
        <f t="shared" si="102"/>
        <v>877</v>
      </c>
      <c r="AI923" s="1">
        <v>3.34</v>
      </c>
      <c r="AJ923" s="1" t="s">
        <v>46</v>
      </c>
      <c r="AK923" s="1">
        <v>2021</v>
      </c>
      <c r="AL923" s="3">
        <f>$H$1*H923+$J$1*J923+$T$1*T923+$AH$1*AH923</f>
        <v>811.34999999999991</v>
      </c>
      <c r="AM923" s="12">
        <f t="shared" si="104"/>
        <v>921</v>
      </c>
    </row>
    <row r="924" spans="1:39" x14ac:dyDescent="0.35">
      <c r="A924" s="1" t="s">
        <v>1769</v>
      </c>
      <c r="B924" s="1" t="s">
        <v>68</v>
      </c>
      <c r="C924" s="1" t="s">
        <v>1207</v>
      </c>
      <c r="D924" s="1" t="s">
        <v>397</v>
      </c>
      <c r="E924" s="1">
        <v>22</v>
      </c>
      <c r="F924" s="1">
        <v>1998</v>
      </c>
      <c r="G924" s="1">
        <v>6.64</v>
      </c>
      <c r="H924" s="3">
        <f t="shared" si="98"/>
        <v>818</v>
      </c>
      <c r="I924" s="1">
        <v>17.809999999999999</v>
      </c>
      <c r="J924" s="3">
        <f t="shared" si="99"/>
        <v>1128</v>
      </c>
      <c r="K924" s="1">
        <v>30.74</v>
      </c>
      <c r="L924" s="1">
        <v>57.81</v>
      </c>
      <c r="M924" s="9">
        <f t="shared" si="103"/>
        <v>1247</v>
      </c>
      <c r="N924" s="1">
        <v>350.93</v>
      </c>
      <c r="O924" s="1">
        <v>179.15</v>
      </c>
      <c r="P924" s="1">
        <v>7.4</v>
      </c>
      <c r="Q924" s="1">
        <v>9.19</v>
      </c>
      <c r="R924" s="1">
        <v>80.260000000000005</v>
      </c>
      <c r="S924" s="1">
        <v>5.99</v>
      </c>
      <c r="T924" s="3">
        <f t="shared" si="100"/>
        <v>1096</v>
      </c>
      <c r="U924" s="1">
        <v>9.48</v>
      </c>
      <c r="V924" s="1">
        <v>63.42</v>
      </c>
      <c r="W924" s="9">
        <f t="shared" si="101"/>
        <v>1194</v>
      </c>
      <c r="X924" s="1">
        <v>3.64</v>
      </c>
      <c r="Y924" s="1">
        <v>10.49</v>
      </c>
      <c r="Z924" s="1">
        <v>34.229999999999997</v>
      </c>
      <c r="AA924" s="1">
        <v>0.03</v>
      </c>
      <c r="AB924" s="1">
        <v>0.09</v>
      </c>
      <c r="AC924" s="1">
        <v>-0.05</v>
      </c>
      <c r="AD924" s="1">
        <v>0.82</v>
      </c>
      <c r="AE924" s="1">
        <v>1.56</v>
      </c>
      <c r="AF924" s="1">
        <v>0.83</v>
      </c>
      <c r="AG924" s="1">
        <v>0.68</v>
      </c>
      <c r="AH924" s="3">
        <f t="shared" si="102"/>
        <v>203</v>
      </c>
      <c r="AI924" s="1">
        <v>1.19</v>
      </c>
      <c r="AJ924" s="1" t="s">
        <v>28</v>
      </c>
      <c r="AK924" s="1">
        <v>2021</v>
      </c>
      <c r="AL924" s="3">
        <f>$H$1*H924+$J$1*J924+$T$1*T924+$AH$1*AH924</f>
        <v>811.49999999999989</v>
      </c>
      <c r="AM924" s="12">
        <f t="shared" si="104"/>
        <v>922</v>
      </c>
    </row>
    <row r="925" spans="1:39" x14ac:dyDescent="0.35">
      <c r="A925" s="1" t="s">
        <v>1770</v>
      </c>
      <c r="B925" s="1" t="s">
        <v>270</v>
      </c>
      <c r="C925" s="1" t="s">
        <v>1189</v>
      </c>
      <c r="D925" s="1" t="s">
        <v>452</v>
      </c>
      <c r="E925" s="1">
        <v>29</v>
      </c>
      <c r="F925" s="1">
        <v>1990</v>
      </c>
      <c r="G925" s="1">
        <v>12.27</v>
      </c>
      <c r="H925" s="3">
        <f t="shared" si="98"/>
        <v>642</v>
      </c>
      <c r="I925" s="1">
        <v>17.02</v>
      </c>
      <c r="J925" s="3">
        <f t="shared" si="99"/>
        <v>1152</v>
      </c>
      <c r="K925" s="1">
        <v>27.76</v>
      </c>
      <c r="L925" s="1">
        <v>61.74</v>
      </c>
      <c r="M925" s="9">
        <f t="shared" si="103"/>
        <v>1219</v>
      </c>
      <c r="N925" s="1">
        <v>310.83999999999997</v>
      </c>
      <c r="O925" s="1">
        <v>102.86</v>
      </c>
      <c r="P925" s="1">
        <v>8.2899999999999991</v>
      </c>
      <c r="Q925" s="1">
        <v>10.39</v>
      </c>
      <c r="R925" s="1">
        <v>78.790000000000006</v>
      </c>
      <c r="S925" s="1">
        <v>6.76</v>
      </c>
      <c r="T925" s="3">
        <f t="shared" si="100"/>
        <v>1062</v>
      </c>
      <c r="U925" s="1">
        <v>11.04</v>
      </c>
      <c r="V925" s="1">
        <v>61.17</v>
      </c>
      <c r="W925" s="9">
        <f t="shared" si="101"/>
        <v>1210</v>
      </c>
      <c r="X925" s="1">
        <v>2.1</v>
      </c>
      <c r="Y925" s="1">
        <v>4.2</v>
      </c>
      <c r="Z925" s="1">
        <v>49.95</v>
      </c>
      <c r="AA925" s="1">
        <v>0.3</v>
      </c>
      <c r="AB925" s="1">
        <v>0.21</v>
      </c>
      <c r="AC925" s="1">
        <v>0.15</v>
      </c>
      <c r="AD925" s="1">
        <v>1.27</v>
      </c>
      <c r="AE925" s="1">
        <v>1.66</v>
      </c>
      <c r="AF925" s="1">
        <v>1.23</v>
      </c>
      <c r="AG925" s="1">
        <v>0.47</v>
      </c>
      <c r="AH925" s="3">
        <f t="shared" si="102"/>
        <v>262</v>
      </c>
      <c r="AI925" s="1">
        <v>2.94</v>
      </c>
      <c r="AJ925" s="1" t="s">
        <v>28</v>
      </c>
      <c r="AK925" s="1">
        <v>2021</v>
      </c>
      <c r="AL925" s="3">
        <f>$H$1*H925+$J$1*J925+$T$1*T925+$AH$1*AH925</f>
        <v>811.5</v>
      </c>
      <c r="AM925" s="12">
        <f t="shared" si="104"/>
        <v>923</v>
      </c>
    </row>
    <row r="926" spans="1:39" x14ac:dyDescent="0.35">
      <c r="A926" s="1" t="s">
        <v>590</v>
      </c>
      <c r="B926" s="1" t="s">
        <v>62</v>
      </c>
      <c r="C926" s="1" t="s">
        <v>26</v>
      </c>
      <c r="D926" s="1" t="s">
        <v>397</v>
      </c>
      <c r="E926" s="1">
        <v>21</v>
      </c>
      <c r="F926" s="1">
        <v>1999</v>
      </c>
      <c r="G926" s="1">
        <v>16.309999999999999</v>
      </c>
      <c r="H926" s="3">
        <f t="shared" si="98"/>
        <v>487</v>
      </c>
      <c r="I926" s="1">
        <v>21.01</v>
      </c>
      <c r="J926" s="3">
        <f t="shared" si="99"/>
        <v>1026</v>
      </c>
      <c r="K926" s="1">
        <v>31.63</v>
      </c>
      <c r="L926" s="1">
        <v>66.78</v>
      </c>
      <c r="M926" s="9">
        <f t="shared" si="103"/>
        <v>1153</v>
      </c>
      <c r="N926" s="1">
        <v>326.86</v>
      </c>
      <c r="O926" s="1">
        <v>88.34</v>
      </c>
      <c r="P926" s="1">
        <v>12.27</v>
      </c>
      <c r="Q926" s="1">
        <v>15.76</v>
      </c>
      <c r="R926" s="1">
        <v>77.14</v>
      </c>
      <c r="S926" s="1">
        <v>5.92</v>
      </c>
      <c r="T926" s="3">
        <f t="shared" si="100"/>
        <v>1103</v>
      </c>
      <c r="U926" s="1">
        <v>9.8000000000000007</v>
      </c>
      <c r="V926" s="1">
        <v>60.91</v>
      </c>
      <c r="W926" s="9">
        <f t="shared" si="101"/>
        <v>1212</v>
      </c>
      <c r="X926" s="1">
        <v>1.92</v>
      </c>
      <c r="Y926" s="1">
        <v>3.52</v>
      </c>
      <c r="Z926" s="1">
        <v>55.43</v>
      </c>
      <c r="AA926" s="1">
        <v>0.1</v>
      </c>
      <c r="AB926" s="1">
        <v>0.04</v>
      </c>
      <c r="AC926" s="1">
        <v>0.14000000000000001</v>
      </c>
      <c r="AD926" s="1">
        <v>1.1299999999999999</v>
      </c>
      <c r="AE926" s="1">
        <v>1.33</v>
      </c>
      <c r="AF926" s="1">
        <v>0.99</v>
      </c>
      <c r="AG926" s="1">
        <v>0.23</v>
      </c>
      <c r="AH926" s="3">
        <f t="shared" si="102"/>
        <v>433</v>
      </c>
      <c r="AI926" s="1">
        <v>2.14</v>
      </c>
      <c r="AJ926" s="1" t="s">
        <v>28</v>
      </c>
      <c r="AK926" s="1">
        <v>2021</v>
      </c>
      <c r="AL926" s="3">
        <f>$H$1*H926+$J$1*J926+$T$1*T926+$AH$1*AH926</f>
        <v>813.44999999999993</v>
      </c>
      <c r="AM926" s="12">
        <f t="shared" si="104"/>
        <v>924</v>
      </c>
    </row>
    <row r="927" spans="1:39" x14ac:dyDescent="0.35">
      <c r="A927" s="1" t="s">
        <v>933</v>
      </c>
      <c r="B927" s="1" t="s">
        <v>68</v>
      </c>
      <c r="C927" s="1" t="s">
        <v>26</v>
      </c>
      <c r="D927" s="1" t="s">
        <v>256</v>
      </c>
      <c r="E927" s="1">
        <v>21</v>
      </c>
      <c r="F927" s="1">
        <v>1999</v>
      </c>
      <c r="G927" s="1">
        <v>4.3899999999999997</v>
      </c>
      <c r="H927" s="3">
        <f t="shared" si="98"/>
        <v>921</v>
      </c>
      <c r="I927" s="1">
        <v>21.44</v>
      </c>
      <c r="J927" s="3">
        <f t="shared" si="99"/>
        <v>1011</v>
      </c>
      <c r="K927" s="1">
        <v>29.22</v>
      </c>
      <c r="L927" s="1">
        <v>72.86</v>
      </c>
      <c r="M927" s="9">
        <f t="shared" si="103"/>
        <v>954</v>
      </c>
      <c r="N927" s="1">
        <v>348.61</v>
      </c>
      <c r="O927" s="1">
        <v>79.989999999999995</v>
      </c>
      <c r="P927" s="1">
        <v>11.89</v>
      </c>
      <c r="Q927" s="1">
        <v>14.59</v>
      </c>
      <c r="R927" s="1">
        <v>81.31</v>
      </c>
      <c r="S927" s="1">
        <v>6.87</v>
      </c>
      <c r="T927" s="3">
        <f t="shared" si="100"/>
        <v>1056</v>
      </c>
      <c r="U927" s="1">
        <v>7.89</v>
      </c>
      <c r="V927" s="1">
        <v>85.77</v>
      </c>
      <c r="W927" s="9">
        <f t="shared" si="101"/>
        <v>518</v>
      </c>
      <c r="X927" s="1">
        <v>2.35</v>
      </c>
      <c r="Y927" s="1">
        <v>5.36</v>
      </c>
      <c r="Z927" s="1">
        <v>41.67</v>
      </c>
      <c r="AA927" s="1">
        <v>0.37</v>
      </c>
      <c r="AB927" s="1">
        <v>0.1</v>
      </c>
      <c r="AC927" s="1">
        <v>0.37</v>
      </c>
      <c r="AD927" s="1">
        <v>1.31</v>
      </c>
      <c r="AE927" s="1">
        <v>0.99</v>
      </c>
      <c r="AF927" s="1">
        <v>1.1100000000000001</v>
      </c>
      <c r="AG927" s="1">
        <v>0.32</v>
      </c>
      <c r="AH927" s="3">
        <f t="shared" si="102"/>
        <v>346</v>
      </c>
      <c r="AI927" s="1">
        <v>2.77</v>
      </c>
      <c r="AJ927" s="1" t="s">
        <v>28</v>
      </c>
      <c r="AK927" s="1">
        <v>2021</v>
      </c>
      <c r="AL927" s="3">
        <f>$H$1*H927+$J$1*J927+$T$1*T927+$AH$1*AH927</f>
        <v>813.75</v>
      </c>
      <c r="AM927" s="12">
        <f t="shared" si="104"/>
        <v>925</v>
      </c>
    </row>
    <row r="928" spans="1:39" x14ac:dyDescent="0.35">
      <c r="A928" s="1" t="s">
        <v>151</v>
      </c>
      <c r="B928" s="1" t="s">
        <v>101</v>
      </c>
      <c r="C928" s="1" t="s">
        <v>26</v>
      </c>
      <c r="D928" s="1" t="s">
        <v>152</v>
      </c>
      <c r="E928" s="1">
        <v>21</v>
      </c>
      <c r="F928" s="1">
        <v>1999</v>
      </c>
      <c r="G928" s="1">
        <v>23.86</v>
      </c>
      <c r="H928" s="3">
        <f t="shared" si="98"/>
        <v>257</v>
      </c>
      <c r="I928" s="1">
        <v>21.43</v>
      </c>
      <c r="J928" s="3">
        <f t="shared" si="99"/>
        <v>1013</v>
      </c>
      <c r="K928" s="1">
        <v>32.590000000000003</v>
      </c>
      <c r="L928" s="1">
        <v>65.989999999999995</v>
      </c>
      <c r="M928" s="9">
        <f t="shared" si="103"/>
        <v>1177</v>
      </c>
      <c r="N928" s="1">
        <v>443.33</v>
      </c>
      <c r="O928" s="1">
        <v>150.28</v>
      </c>
      <c r="P928" s="1">
        <v>9.0399999999999991</v>
      </c>
      <c r="Q928" s="1">
        <v>11.7</v>
      </c>
      <c r="R928" s="1">
        <v>77.02</v>
      </c>
      <c r="S928" s="1">
        <v>6.95</v>
      </c>
      <c r="T928" s="3">
        <f t="shared" si="100"/>
        <v>1050</v>
      </c>
      <c r="U928" s="1">
        <v>9.65</v>
      </c>
      <c r="V928" s="1">
        <v>72.05</v>
      </c>
      <c r="W928" s="9">
        <f t="shared" si="101"/>
        <v>1077</v>
      </c>
      <c r="X928" s="1">
        <v>4.6399999999999997</v>
      </c>
      <c r="Y928" s="1">
        <v>8.61</v>
      </c>
      <c r="Z928" s="1">
        <v>53.44</v>
      </c>
      <c r="AA928" s="1">
        <v>0.16</v>
      </c>
      <c r="AB928" s="1">
        <v>0.13</v>
      </c>
      <c r="AC928" s="1">
        <v>-0.01</v>
      </c>
      <c r="AD928" s="1">
        <v>1.94</v>
      </c>
      <c r="AE928" s="1">
        <v>2.77</v>
      </c>
      <c r="AF928" s="1">
        <v>1.03</v>
      </c>
      <c r="AG928" s="1">
        <v>0.13</v>
      </c>
      <c r="AH928" s="3">
        <f t="shared" si="102"/>
        <v>571</v>
      </c>
      <c r="AI928" s="1">
        <v>3.2</v>
      </c>
      <c r="AJ928" s="1" t="s">
        <v>50</v>
      </c>
      <c r="AK928" s="1">
        <v>2021</v>
      </c>
      <c r="AL928" s="3">
        <f>$H$1*H928+$J$1*J928+$T$1*T928+$AH$1*AH928</f>
        <v>814.05</v>
      </c>
      <c r="AM928" s="12">
        <f t="shared" si="104"/>
        <v>926</v>
      </c>
    </row>
    <row r="929" spans="1:39" x14ac:dyDescent="0.35">
      <c r="A929" s="1" t="s">
        <v>890</v>
      </c>
      <c r="B929" s="1" t="s">
        <v>39</v>
      </c>
      <c r="C929" s="1" t="s">
        <v>26</v>
      </c>
      <c r="D929" s="1" t="s">
        <v>42</v>
      </c>
      <c r="E929" s="1">
        <v>17</v>
      </c>
      <c r="F929" s="1">
        <v>2002</v>
      </c>
      <c r="G929" s="1">
        <v>0.41</v>
      </c>
      <c r="H929" s="3">
        <f t="shared" si="98"/>
        <v>1185</v>
      </c>
      <c r="I929" s="1">
        <v>20.059999999999999</v>
      </c>
      <c r="J929" s="3">
        <f t="shared" si="99"/>
        <v>1046</v>
      </c>
      <c r="K929" s="1">
        <v>28.97</v>
      </c>
      <c r="L929" s="1">
        <v>69.05</v>
      </c>
      <c r="M929" s="9">
        <f t="shared" si="103"/>
        <v>1079</v>
      </c>
      <c r="N929" s="1">
        <v>360.01</v>
      </c>
      <c r="O929" s="1">
        <v>95.03</v>
      </c>
      <c r="P929" s="1">
        <v>12.01</v>
      </c>
      <c r="Q929" s="1">
        <v>15.96</v>
      </c>
      <c r="R929" s="1">
        <v>74.900000000000006</v>
      </c>
      <c r="S929" s="1">
        <v>2.91</v>
      </c>
      <c r="T929" s="3">
        <f t="shared" si="100"/>
        <v>1234</v>
      </c>
      <c r="U929" s="1">
        <v>2.98</v>
      </c>
      <c r="V929" s="1">
        <v>100.05</v>
      </c>
      <c r="W929" s="9">
        <f t="shared" si="101"/>
        <v>11</v>
      </c>
      <c r="X929" s="1">
        <v>4</v>
      </c>
      <c r="Y929" s="1">
        <v>5.99</v>
      </c>
      <c r="Z929" s="1">
        <v>66.67</v>
      </c>
      <c r="AA929" s="1">
        <v>2.0299999999999998</v>
      </c>
      <c r="AB929" s="1">
        <v>0.61</v>
      </c>
      <c r="AC929" s="1">
        <v>1.37</v>
      </c>
      <c r="AD929" s="1">
        <v>2</v>
      </c>
      <c r="AE929" s="1">
        <v>-0.08</v>
      </c>
      <c r="AF929" s="1">
        <v>2.98</v>
      </c>
      <c r="AG929" s="1">
        <v>3.05</v>
      </c>
      <c r="AH929" s="3">
        <f t="shared" si="102"/>
        <v>71</v>
      </c>
      <c r="AI929" s="1">
        <v>0</v>
      </c>
      <c r="AJ929" s="1" t="s">
        <v>37</v>
      </c>
      <c r="AK929" s="1">
        <v>2021</v>
      </c>
      <c r="AL929" s="3">
        <f>$H$1*H929+$J$1*J929+$T$1*T929+$AH$1*AH929</f>
        <v>814.39999999999986</v>
      </c>
      <c r="AM929" s="12">
        <f t="shared" si="104"/>
        <v>927</v>
      </c>
    </row>
    <row r="930" spans="1:39" x14ac:dyDescent="0.35">
      <c r="A930" s="1" t="s">
        <v>1771</v>
      </c>
      <c r="B930" s="1" t="s">
        <v>77</v>
      </c>
      <c r="C930" s="1" t="s">
        <v>1189</v>
      </c>
      <c r="D930" s="1" t="s">
        <v>166</v>
      </c>
      <c r="E930" s="1">
        <v>31</v>
      </c>
      <c r="F930" s="1">
        <v>1989</v>
      </c>
      <c r="G930" s="1">
        <v>15.03</v>
      </c>
      <c r="H930" s="3">
        <f t="shared" si="98"/>
        <v>535</v>
      </c>
      <c r="I930" s="1">
        <v>27.57</v>
      </c>
      <c r="J930" s="3">
        <f t="shared" si="99"/>
        <v>838</v>
      </c>
      <c r="K930" s="1">
        <v>33.22</v>
      </c>
      <c r="L930" s="1">
        <v>82.73</v>
      </c>
      <c r="M930" s="9">
        <f t="shared" si="103"/>
        <v>428</v>
      </c>
      <c r="N930" s="1">
        <v>439.3</v>
      </c>
      <c r="O930" s="1">
        <v>85.83</v>
      </c>
      <c r="P930" s="1">
        <v>14.36</v>
      </c>
      <c r="Q930" s="1">
        <v>16.239999999999998</v>
      </c>
      <c r="R930" s="1">
        <v>88.47</v>
      </c>
      <c r="S930" s="1">
        <v>9.82</v>
      </c>
      <c r="T930" s="3">
        <f t="shared" si="100"/>
        <v>868</v>
      </c>
      <c r="U930" s="1">
        <v>10.79</v>
      </c>
      <c r="V930" s="1">
        <v>90.73</v>
      </c>
      <c r="W930" s="9">
        <f t="shared" si="101"/>
        <v>238</v>
      </c>
      <c r="X930" s="1">
        <v>2.4900000000000002</v>
      </c>
      <c r="Y930" s="1">
        <v>4.13</v>
      </c>
      <c r="Z930" s="1">
        <v>58.95</v>
      </c>
      <c r="AA930" s="1">
        <v>-0.09</v>
      </c>
      <c r="AB930" s="1">
        <v>0.03</v>
      </c>
      <c r="AC930" s="1">
        <v>-7.0000000000000007E-2</v>
      </c>
      <c r="AD930" s="1">
        <v>0.44</v>
      </c>
      <c r="AE930" s="1">
        <v>2.7</v>
      </c>
      <c r="AF930" s="1">
        <v>0.24</v>
      </c>
      <c r="AG930" s="1">
        <v>0.04</v>
      </c>
      <c r="AH930" s="3">
        <f t="shared" si="102"/>
        <v>837</v>
      </c>
      <c r="AI930" s="1">
        <v>1.81</v>
      </c>
      <c r="AJ930" s="1" t="s">
        <v>79</v>
      </c>
      <c r="AK930" s="1">
        <v>2021</v>
      </c>
      <c r="AL930" s="3">
        <f>$H$1*H930+$J$1*J930+$T$1*T930+$AH$1*AH930</f>
        <v>814.9</v>
      </c>
      <c r="AM930" s="12">
        <f t="shared" si="104"/>
        <v>928</v>
      </c>
    </row>
    <row r="931" spans="1:39" x14ac:dyDescent="0.35">
      <c r="A931" s="1" t="s">
        <v>1772</v>
      </c>
      <c r="B931" s="1" t="s">
        <v>57</v>
      </c>
      <c r="C931" s="1" t="s">
        <v>1189</v>
      </c>
      <c r="D931" s="1" t="s">
        <v>161</v>
      </c>
      <c r="E931" s="1">
        <v>18</v>
      </c>
      <c r="F931" s="1">
        <v>2001</v>
      </c>
      <c r="G931" s="1">
        <v>12.86</v>
      </c>
      <c r="H931" s="3">
        <f t="shared" si="98"/>
        <v>619</v>
      </c>
      <c r="I931" s="1">
        <v>21.27</v>
      </c>
      <c r="J931" s="3">
        <f t="shared" si="99"/>
        <v>1019</v>
      </c>
      <c r="K931" s="1">
        <v>29.48</v>
      </c>
      <c r="L931" s="1">
        <v>72.180000000000007</v>
      </c>
      <c r="M931" s="9">
        <f t="shared" si="103"/>
        <v>990</v>
      </c>
      <c r="N931" s="1">
        <v>430.72</v>
      </c>
      <c r="O931" s="1">
        <v>134.43</v>
      </c>
      <c r="P931" s="1">
        <v>9.1</v>
      </c>
      <c r="Q931" s="1">
        <v>11.44</v>
      </c>
      <c r="R931" s="1">
        <v>79.53</v>
      </c>
      <c r="S931" s="1">
        <v>7.99</v>
      </c>
      <c r="T931" s="3">
        <f t="shared" si="100"/>
        <v>980</v>
      </c>
      <c r="U931" s="1">
        <v>10.210000000000001</v>
      </c>
      <c r="V931" s="1">
        <v>77.88</v>
      </c>
      <c r="W931" s="9">
        <f t="shared" si="101"/>
        <v>902</v>
      </c>
      <c r="X931" s="1">
        <v>4.0199999999999996</v>
      </c>
      <c r="Y931" s="1">
        <v>6.87</v>
      </c>
      <c r="Z931" s="1">
        <v>57.38</v>
      </c>
      <c r="AA931" s="1">
        <v>0.03</v>
      </c>
      <c r="AB931" s="1">
        <v>0.06</v>
      </c>
      <c r="AC931" s="1">
        <v>0.02</v>
      </c>
      <c r="AD931" s="1">
        <v>0.57999999999999996</v>
      </c>
      <c r="AE931" s="1">
        <v>1.72</v>
      </c>
      <c r="AF931" s="1">
        <v>0.34</v>
      </c>
      <c r="AG931" s="1">
        <v>0.17</v>
      </c>
      <c r="AH931" s="3">
        <f t="shared" si="102"/>
        <v>507</v>
      </c>
      <c r="AI931" s="1">
        <v>1.86</v>
      </c>
      <c r="AJ931" s="1" t="s">
        <v>33</v>
      </c>
      <c r="AK931" s="1">
        <v>2021</v>
      </c>
      <c r="AL931" s="3">
        <f>$H$1*H931+$J$1*J931+$T$1*T931+$AH$1*AH931</f>
        <v>815.65</v>
      </c>
      <c r="AM931" s="12">
        <f t="shared" si="104"/>
        <v>929</v>
      </c>
    </row>
    <row r="932" spans="1:39" x14ac:dyDescent="0.35">
      <c r="A932" s="1" t="s">
        <v>169</v>
      </c>
      <c r="B932" s="1" t="s">
        <v>25</v>
      </c>
      <c r="C932" s="1" t="s">
        <v>26</v>
      </c>
      <c r="D932" s="1" t="s">
        <v>170</v>
      </c>
      <c r="E932" s="1">
        <v>32</v>
      </c>
      <c r="F932" s="1">
        <v>1988</v>
      </c>
      <c r="G932" s="1">
        <v>6.24</v>
      </c>
      <c r="H932" s="3">
        <f t="shared" si="98"/>
        <v>833</v>
      </c>
      <c r="I932" s="1">
        <v>23.12</v>
      </c>
      <c r="J932" s="3">
        <f t="shared" si="99"/>
        <v>961</v>
      </c>
      <c r="K932" s="1">
        <v>27.47</v>
      </c>
      <c r="L932" s="1">
        <v>84.1</v>
      </c>
      <c r="M932" s="9">
        <f t="shared" si="103"/>
        <v>356</v>
      </c>
      <c r="N932" s="1">
        <v>301.10000000000002</v>
      </c>
      <c r="O932" s="1">
        <v>45.93</v>
      </c>
      <c r="P932" s="1">
        <v>13.25</v>
      </c>
      <c r="Q932" s="1">
        <v>15.11</v>
      </c>
      <c r="R932" s="1">
        <v>87.17</v>
      </c>
      <c r="S932" s="1">
        <v>6.71</v>
      </c>
      <c r="T932" s="3">
        <f t="shared" si="100"/>
        <v>1065</v>
      </c>
      <c r="U932" s="1">
        <v>7.68</v>
      </c>
      <c r="V932" s="1">
        <v>87.52</v>
      </c>
      <c r="W932" s="9">
        <f t="shared" si="101"/>
        <v>432</v>
      </c>
      <c r="X932" s="1">
        <v>0.72</v>
      </c>
      <c r="Y932" s="1">
        <v>0.79</v>
      </c>
      <c r="Z932" s="1">
        <v>100.05</v>
      </c>
      <c r="AA932" s="1">
        <v>0.22</v>
      </c>
      <c r="AB932" s="1">
        <v>0.17</v>
      </c>
      <c r="AC932" s="1">
        <v>0.05</v>
      </c>
      <c r="AD932" s="1">
        <v>1</v>
      </c>
      <c r="AE932" s="1">
        <v>1.71</v>
      </c>
      <c r="AF932" s="1">
        <v>0.95</v>
      </c>
      <c r="AG932" s="1">
        <v>0.23</v>
      </c>
      <c r="AH932" s="3">
        <f t="shared" si="102"/>
        <v>433</v>
      </c>
      <c r="AI932" s="1">
        <v>1.96</v>
      </c>
      <c r="AJ932" s="1" t="s">
        <v>79</v>
      </c>
      <c r="AK932" s="1">
        <v>2021</v>
      </c>
      <c r="AL932" s="3">
        <f>$H$1*H932+$J$1*J932+$T$1*T932+$AH$1*AH932</f>
        <v>815.8</v>
      </c>
      <c r="AM932" s="12">
        <f t="shared" si="104"/>
        <v>930</v>
      </c>
    </row>
    <row r="933" spans="1:39" x14ac:dyDescent="0.35">
      <c r="A933" s="1" t="s">
        <v>698</v>
      </c>
      <c r="B933" s="1" t="s">
        <v>35</v>
      </c>
      <c r="C933" s="1" t="s">
        <v>26</v>
      </c>
      <c r="D933" s="1" t="s">
        <v>283</v>
      </c>
      <c r="E933" s="1">
        <v>23</v>
      </c>
      <c r="F933" s="1">
        <v>1996</v>
      </c>
      <c r="G933" s="1">
        <v>16.350000000000001</v>
      </c>
      <c r="H933" s="3">
        <f t="shared" si="98"/>
        <v>486</v>
      </c>
      <c r="I933" s="1">
        <v>21.99</v>
      </c>
      <c r="J933" s="3">
        <f t="shared" si="99"/>
        <v>998</v>
      </c>
      <c r="K933" s="1">
        <v>29.66</v>
      </c>
      <c r="L933" s="1">
        <v>74.45</v>
      </c>
      <c r="M933" s="9">
        <f t="shared" si="103"/>
        <v>881</v>
      </c>
      <c r="N933" s="1">
        <v>341.39</v>
      </c>
      <c r="O933" s="1">
        <v>102.65</v>
      </c>
      <c r="P933" s="1">
        <v>12.59</v>
      </c>
      <c r="Q933" s="1">
        <v>14.35</v>
      </c>
      <c r="R933" s="1">
        <v>86.78</v>
      </c>
      <c r="S933" s="1">
        <v>7.91</v>
      </c>
      <c r="T933" s="3">
        <f t="shared" si="100"/>
        <v>987</v>
      </c>
      <c r="U933" s="1">
        <v>11.25</v>
      </c>
      <c r="V933" s="1">
        <v>69.94</v>
      </c>
      <c r="W933" s="9">
        <f t="shared" si="101"/>
        <v>1122</v>
      </c>
      <c r="X933" s="1">
        <v>1.23</v>
      </c>
      <c r="Y933" s="1">
        <v>2.34</v>
      </c>
      <c r="Z933" s="1">
        <v>52.67</v>
      </c>
      <c r="AA933" s="1">
        <v>0.05</v>
      </c>
      <c r="AB933" s="1">
        <v>0.13</v>
      </c>
      <c r="AC933" s="1">
        <v>0.03</v>
      </c>
      <c r="AD933" s="1">
        <v>0.71</v>
      </c>
      <c r="AE933" s="1">
        <v>1.44</v>
      </c>
      <c r="AF933" s="1">
        <v>0.66</v>
      </c>
      <c r="AG933" s="1">
        <v>0.13</v>
      </c>
      <c r="AH933" s="3">
        <f t="shared" si="102"/>
        <v>571</v>
      </c>
      <c r="AI933" s="1">
        <v>2.69</v>
      </c>
      <c r="AJ933" s="1" t="s">
        <v>33</v>
      </c>
      <c r="AK933" s="1">
        <v>2021</v>
      </c>
      <c r="AL933" s="3">
        <f>$H$1*H933+$J$1*J933+$T$1*T933+$AH$1*AH933</f>
        <v>815.94999999999993</v>
      </c>
      <c r="AM933" s="12">
        <f t="shared" si="104"/>
        <v>931</v>
      </c>
    </row>
    <row r="934" spans="1:39" x14ac:dyDescent="0.35">
      <c r="A934" s="1" t="s">
        <v>1773</v>
      </c>
      <c r="B934" s="1" t="s">
        <v>57</v>
      </c>
      <c r="C934" s="1" t="s">
        <v>1203</v>
      </c>
      <c r="D934" s="1" t="s">
        <v>161</v>
      </c>
      <c r="E934" s="1">
        <v>30</v>
      </c>
      <c r="F934" s="1">
        <v>1990</v>
      </c>
      <c r="G934" s="1">
        <v>13.54</v>
      </c>
      <c r="H934" s="3">
        <f t="shared" si="98"/>
        <v>593</v>
      </c>
      <c r="I934" s="1">
        <v>25.63</v>
      </c>
      <c r="J934" s="3">
        <f t="shared" si="99"/>
        <v>898</v>
      </c>
      <c r="K934" s="1">
        <v>31.92</v>
      </c>
      <c r="L934" s="1">
        <v>80.17</v>
      </c>
      <c r="M934" s="9">
        <f t="shared" si="103"/>
        <v>555</v>
      </c>
      <c r="N934" s="1">
        <v>571.29999999999995</v>
      </c>
      <c r="O934" s="1">
        <v>139.38999999999999</v>
      </c>
      <c r="P934" s="1">
        <v>8.16</v>
      </c>
      <c r="Q934" s="1">
        <v>10.039999999999999</v>
      </c>
      <c r="R934" s="1">
        <v>82.38</v>
      </c>
      <c r="S934" s="1">
        <v>11.32</v>
      </c>
      <c r="T934" s="3">
        <f t="shared" si="100"/>
        <v>765</v>
      </c>
      <c r="U934" s="1">
        <v>13.34</v>
      </c>
      <c r="V934" s="1">
        <v>84.6</v>
      </c>
      <c r="W934" s="9">
        <f t="shared" si="101"/>
        <v>586</v>
      </c>
      <c r="X934" s="1">
        <v>5.57</v>
      </c>
      <c r="Y934" s="1">
        <v>7.33</v>
      </c>
      <c r="Z934" s="1">
        <v>74.22</v>
      </c>
      <c r="AA934" s="1">
        <v>0.09</v>
      </c>
      <c r="AB934" s="1">
        <v>-0.05</v>
      </c>
      <c r="AC934" s="1">
        <v>-0.12</v>
      </c>
      <c r="AD934" s="1">
        <v>0.12</v>
      </c>
      <c r="AE934" s="1">
        <v>2.56</v>
      </c>
      <c r="AF934" s="1">
        <v>0.2</v>
      </c>
      <c r="AG934" s="1">
        <v>0.04</v>
      </c>
      <c r="AH934" s="3">
        <f t="shared" si="102"/>
        <v>837</v>
      </c>
      <c r="AI934" s="1">
        <v>2.66</v>
      </c>
      <c r="AJ934" s="1" t="s">
        <v>33</v>
      </c>
      <c r="AK934" s="1">
        <v>2021</v>
      </c>
      <c r="AL934" s="3">
        <f>$H$1*H934+$J$1*J934+$T$1*T934+$AH$1*AH934</f>
        <v>815.94999999999993</v>
      </c>
      <c r="AM934" s="12">
        <f t="shared" si="104"/>
        <v>931</v>
      </c>
    </row>
    <row r="935" spans="1:39" x14ac:dyDescent="0.35">
      <c r="A935" s="1" t="s">
        <v>1774</v>
      </c>
      <c r="B935" s="1" t="s">
        <v>646</v>
      </c>
      <c r="C935" s="1" t="s">
        <v>1189</v>
      </c>
      <c r="D935" s="1" t="s">
        <v>346</v>
      </c>
      <c r="E935" s="1">
        <v>27</v>
      </c>
      <c r="F935" s="1">
        <v>1992</v>
      </c>
      <c r="G935" s="1">
        <v>15.92</v>
      </c>
      <c r="H935" s="3">
        <f t="shared" si="98"/>
        <v>498</v>
      </c>
      <c r="I935" s="1">
        <v>19.13</v>
      </c>
      <c r="J935" s="3">
        <f t="shared" si="99"/>
        <v>1089</v>
      </c>
      <c r="K935" s="1">
        <v>26.93</v>
      </c>
      <c r="L935" s="1">
        <v>70.849999999999994</v>
      </c>
      <c r="M935" s="9">
        <f t="shared" si="103"/>
        <v>1028</v>
      </c>
      <c r="N935" s="1">
        <v>307.33999999999997</v>
      </c>
      <c r="O935" s="1">
        <v>88.48</v>
      </c>
      <c r="P935" s="1">
        <v>9.84</v>
      </c>
      <c r="Q935" s="1">
        <v>12.86</v>
      </c>
      <c r="R935" s="1">
        <v>76.75</v>
      </c>
      <c r="S935" s="1">
        <v>7.43</v>
      </c>
      <c r="T935" s="3">
        <f t="shared" si="100"/>
        <v>1021</v>
      </c>
      <c r="U935" s="1">
        <v>10.09</v>
      </c>
      <c r="V935" s="1">
        <v>74.12</v>
      </c>
      <c r="W935" s="9">
        <f t="shared" si="101"/>
        <v>1032</v>
      </c>
      <c r="X935" s="1">
        <v>1.37</v>
      </c>
      <c r="Y935" s="1">
        <v>2.4300000000000002</v>
      </c>
      <c r="Z935" s="1">
        <v>53.72</v>
      </c>
      <c r="AA935" s="1">
        <v>0.27</v>
      </c>
      <c r="AB935" s="1">
        <v>0.2</v>
      </c>
      <c r="AC935" s="1">
        <v>0.09</v>
      </c>
      <c r="AD935" s="1">
        <v>1.04</v>
      </c>
      <c r="AE935" s="1">
        <v>2</v>
      </c>
      <c r="AF935" s="1">
        <v>0.64</v>
      </c>
      <c r="AG935" s="1">
        <v>0.23</v>
      </c>
      <c r="AH935" s="3">
        <f t="shared" si="102"/>
        <v>433</v>
      </c>
      <c r="AI935" s="1">
        <v>2.3199999999999998</v>
      </c>
      <c r="AJ935" s="1" t="s">
        <v>46</v>
      </c>
      <c r="AK935" s="1">
        <v>2021</v>
      </c>
      <c r="AL935" s="3">
        <f>$H$1*H935+$J$1*J935+$T$1*T935+$AH$1*AH935</f>
        <v>816.1</v>
      </c>
      <c r="AM935" s="12">
        <f t="shared" si="104"/>
        <v>933</v>
      </c>
    </row>
    <row r="936" spans="1:39" x14ac:dyDescent="0.35">
      <c r="A936" s="1" t="s">
        <v>1392</v>
      </c>
      <c r="B936" s="1" t="s">
        <v>71</v>
      </c>
      <c r="C936" s="1" t="s">
        <v>1189</v>
      </c>
      <c r="D936" s="1" t="s">
        <v>452</v>
      </c>
      <c r="E936" s="1">
        <v>24</v>
      </c>
      <c r="F936" s="1">
        <v>1996</v>
      </c>
      <c r="G936" s="1">
        <v>2.1800000000000002</v>
      </c>
      <c r="H936" s="3">
        <f t="shared" si="98"/>
        <v>1035</v>
      </c>
      <c r="I936" s="1">
        <v>38.28</v>
      </c>
      <c r="J936" s="3">
        <f t="shared" si="99"/>
        <v>572</v>
      </c>
      <c r="K936" s="1">
        <v>46.7</v>
      </c>
      <c r="L936" s="1">
        <v>81.63</v>
      </c>
      <c r="M936" s="9">
        <f t="shared" si="103"/>
        <v>475</v>
      </c>
      <c r="N936" s="1">
        <v>691.9</v>
      </c>
      <c r="O936" s="1">
        <v>139.51</v>
      </c>
      <c r="P936" s="1">
        <v>16.82</v>
      </c>
      <c r="Q936" s="1">
        <v>19.13</v>
      </c>
      <c r="R936" s="1">
        <v>88.01</v>
      </c>
      <c r="S936" s="1">
        <v>14.48</v>
      </c>
      <c r="T936" s="3">
        <f t="shared" si="100"/>
        <v>599</v>
      </c>
      <c r="U936" s="1">
        <v>15.96</v>
      </c>
      <c r="V936" s="1">
        <v>91.35</v>
      </c>
      <c r="W936" s="9">
        <f t="shared" si="101"/>
        <v>197</v>
      </c>
      <c r="X936" s="1">
        <v>5.01</v>
      </c>
      <c r="Y936" s="1">
        <v>8.24</v>
      </c>
      <c r="Z936" s="1">
        <v>61.14</v>
      </c>
      <c r="AA936" s="1">
        <v>0.97</v>
      </c>
      <c r="AB936" s="1">
        <v>0.03</v>
      </c>
      <c r="AC936" s="1">
        <v>0.78</v>
      </c>
      <c r="AD936" s="1">
        <v>0.9</v>
      </c>
      <c r="AE936" s="1">
        <v>2.2599999999999998</v>
      </c>
      <c r="AF936" s="1">
        <v>0.52</v>
      </c>
      <c r="AG936" s="1">
        <v>-7.0000000000000007E-2</v>
      </c>
      <c r="AH936" s="3">
        <f t="shared" si="102"/>
        <v>1209</v>
      </c>
      <c r="AI936" s="1">
        <v>2.34</v>
      </c>
      <c r="AJ936" s="1" t="s">
        <v>28</v>
      </c>
      <c r="AK936" s="1">
        <v>2021</v>
      </c>
      <c r="AL936" s="3">
        <f>$H$1*H936+$J$1*J936+$T$1*T936+$AH$1*AH936</f>
        <v>816.15</v>
      </c>
      <c r="AM936" s="12">
        <f t="shared" si="104"/>
        <v>934</v>
      </c>
    </row>
    <row r="937" spans="1:39" x14ac:dyDescent="0.35">
      <c r="A937" s="1" t="s">
        <v>1775</v>
      </c>
      <c r="B937" s="1" t="s">
        <v>510</v>
      </c>
      <c r="C937" s="1" t="s">
        <v>1189</v>
      </c>
      <c r="D937" s="1" t="s">
        <v>256</v>
      </c>
      <c r="E937" s="1">
        <v>22</v>
      </c>
      <c r="F937" s="1">
        <v>1998</v>
      </c>
      <c r="G937" s="1">
        <v>25.8</v>
      </c>
      <c r="H937" s="3">
        <f t="shared" si="98"/>
        <v>198</v>
      </c>
      <c r="I937" s="1">
        <v>23.17</v>
      </c>
      <c r="J937" s="3">
        <f t="shared" si="99"/>
        <v>959</v>
      </c>
      <c r="K937" s="1">
        <v>34.21</v>
      </c>
      <c r="L937" s="1">
        <v>67.650000000000006</v>
      </c>
      <c r="M937" s="9">
        <f t="shared" si="103"/>
        <v>1131</v>
      </c>
      <c r="N937" s="1">
        <v>416.62</v>
      </c>
      <c r="O937" s="1">
        <v>130.06</v>
      </c>
      <c r="P937" s="1">
        <v>9.93</v>
      </c>
      <c r="Q937" s="1">
        <v>13.79</v>
      </c>
      <c r="R937" s="1">
        <v>72.540000000000006</v>
      </c>
      <c r="S937" s="1">
        <v>10.85</v>
      </c>
      <c r="T937" s="3">
        <f t="shared" si="100"/>
        <v>791</v>
      </c>
      <c r="U937" s="1">
        <v>14.42</v>
      </c>
      <c r="V937" s="1">
        <v>74.819999999999993</v>
      </c>
      <c r="W937" s="9">
        <f t="shared" si="101"/>
        <v>1013</v>
      </c>
      <c r="X937" s="1">
        <v>2.12</v>
      </c>
      <c r="Y937" s="1">
        <v>4.3899999999999997</v>
      </c>
      <c r="Z937" s="1">
        <v>46.97</v>
      </c>
      <c r="AA937" s="1">
        <v>0.01</v>
      </c>
      <c r="AB937" s="1">
        <v>0.13</v>
      </c>
      <c r="AC937" s="1">
        <v>-0.03</v>
      </c>
      <c r="AD937" s="1">
        <v>0.34</v>
      </c>
      <c r="AE937" s="1">
        <v>3.84</v>
      </c>
      <c r="AF937" s="1">
        <v>0.32</v>
      </c>
      <c r="AG937" s="1">
        <v>0.03</v>
      </c>
      <c r="AH937" s="3">
        <f t="shared" si="102"/>
        <v>877</v>
      </c>
      <c r="AI937" s="1">
        <v>3.55</v>
      </c>
      <c r="AJ937" s="1" t="s">
        <v>28</v>
      </c>
      <c r="AK937" s="1">
        <v>2021</v>
      </c>
      <c r="AL937" s="3">
        <f>$H$1*H937+$J$1*J937+$T$1*T937+$AH$1*AH937</f>
        <v>816.3</v>
      </c>
      <c r="AM937" s="12">
        <f t="shared" si="104"/>
        <v>935</v>
      </c>
    </row>
    <row r="938" spans="1:39" x14ac:dyDescent="0.35">
      <c r="A938" s="1" t="s">
        <v>509</v>
      </c>
      <c r="B938" s="1" t="s">
        <v>510</v>
      </c>
      <c r="C938" s="1" t="s">
        <v>26</v>
      </c>
      <c r="D938" s="1" t="s">
        <v>256</v>
      </c>
      <c r="E938" s="1">
        <v>27</v>
      </c>
      <c r="F938" s="1">
        <v>1993</v>
      </c>
      <c r="G938" s="1">
        <v>22.54</v>
      </c>
      <c r="H938" s="3">
        <f t="shared" si="98"/>
        <v>305</v>
      </c>
      <c r="I938" s="1">
        <v>15.34</v>
      </c>
      <c r="J938" s="3">
        <f t="shared" si="99"/>
        <v>1184</v>
      </c>
      <c r="K938" s="1">
        <v>24.74</v>
      </c>
      <c r="L938" s="1">
        <v>61.95</v>
      </c>
      <c r="M938" s="9">
        <f t="shared" si="103"/>
        <v>1215</v>
      </c>
      <c r="N938" s="1">
        <v>284.3</v>
      </c>
      <c r="O938" s="1">
        <v>94.04</v>
      </c>
      <c r="P938" s="1">
        <v>7.37</v>
      </c>
      <c r="Q938" s="1">
        <v>9.65</v>
      </c>
      <c r="R938" s="1">
        <v>77.63</v>
      </c>
      <c r="S938" s="1">
        <v>5</v>
      </c>
      <c r="T938" s="3">
        <f t="shared" si="100"/>
        <v>1161</v>
      </c>
      <c r="U938" s="1">
        <v>7.11</v>
      </c>
      <c r="V938" s="1">
        <v>68.599999999999994</v>
      </c>
      <c r="W938" s="9">
        <f t="shared" si="101"/>
        <v>1145</v>
      </c>
      <c r="X938" s="1">
        <v>2.59</v>
      </c>
      <c r="Y938" s="1">
        <v>6.1</v>
      </c>
      <c r="Z938" s="1">
        <v>41.01</v>
      </c>
      <c r="AA938" s="1">
        <v>0.14000000000000001</v>
      </c>
      <c r="AB938" s="1">
        <v>0.28000000000000003</v>
      </c>
      <c r="AC938" s="1">
        <v>0</v>
      </c>
      <c r="AD938" s="1">
        <v>1.22</v>
      </c>
      <c r="AE938" s="1">
        <v>1.3</v>
      </c>
      <c r="AF938" s="1">
        <v>0.67</v>
      </c>
      <c r="AG938" s="1">
        <v>0.42</v>
      </c>
      <c r="AH938" s="3">
        <f t="shared" si="102"/>
        <v>278</v>
      </c>
      <c r="AI938" s="1">
        <v>1.34</v>
      </c>
      <c r="AJ938" s="1" t="s">
        <v>28</v>
      </c>
      <c r="AK938" s="1">
        <v>2021</v>
      </c>
      <c r="AL938" s="3">
        <f>$H$1*H938+$J$1*J938+$T$1*T938+$AH$1*AH938</f>
        <v>818.55</v>
      </c>
      <c r="AM938" s="12">
        <f t="shared" si="104"/>
        <v>936</v>
      </c>
    </row>
    <row r="939" spans="1:39" x14ac:dyDescent="0.35">
      <c r="A939" s="1" t="s">
        <v>1228</v>
      </c>
      <c r="B939" s="1" t="s">
        <v>90</v>
      </c>
      <c r="C939" s="1" t="s">
        <v>1189</v>
      </c>
      <c r="D939" s="1" t="s">
        <v>91</v>
      </c>
      <c r="E939" s="1">
        <v>32</v>
      </c>
      <c r="F939" s="1">
        <v>1988</v>
      </c>
      <c r="G939" s="1">
        <v>0.52</v>
      </c>
      <c r="H939" s="3">
        <f t="shared" si="98"/>
        <v>1165</v>
      </c>
      <c r="I939" s="1">
        <v>33.08</v>
      </c>
      <c r="J939" s="3">
        <f t="shared" si="99"/>
        <v>695</v>
      </c>
      <c r="K939" s="1">
        <v>37.99</v>
      </c>
      <c r="L939" s="1">
        <v>86.77</v>
      </c>
      <c r="M939" s="9">
        <f t="shared" si="103"/>
        <v>215</v>
      </c>
      <c r="N939" s="1">
        <v>569.02</v>
      </c>
      <c r="O939" s="1">
        <v>102.95</v>
      </c>
      <c r="P939" s="1">
        <v>17.05</v>
      </c>
      <c r="Q939" s="1">
        <v>19.059999999999999</v>
      </c>
      <c r="R939" s="1">
        <v>89.52</v>
      </c>
      <c r="S939" s="1">
        <v>12.96</v>
      </c>
      <c r="T939" s="3">
        <f t="shared" si="100"/>
        <v>668</v>
      </c>
      <c r="U939" s="1">
        <v>13.92</v>
      </c>
      <c r="V939" s="1">
        <v>93</v>
      </c>
      <c r="W939" s="9">
        <f t="shared" si="101"/>
        <v>130</v>
      </c>
      <c r="X939" s="1">
        <v>2.0699999999999998</v>
      </c>
      <c r="Y939" s="1">
        <v>3.09</v>
      </c>
      <c r="Z939" s="1">
        <v>66.63</v>
      </c>
      <c r="AA939" s="1">
        <v>-0.1</v>
      </c>
      <c r="AB939" s="1">
        <v>0.1</v>
      </c>
      <c r="AC939" s="1">
        <v>0.01</v>
      </c>
      <c r="AD939" s="1">
        <v>0.02</v>
      </c>
      <c r="AE939" s="1">
        <v>5</v>
      </c>
      <c r="AF939" s="1">
        <v>0.05</v>
      </c>
      <c r="AG939" s="1">
        <v>0</v>
      </c>
      <c r="AH939" s="3">
        <f t="shared" si="102"/>
        <v>976</v>
      </c>
      <c r="AI939" s="1">
        <v>0.96</v>
      </c>
      <c r="AJ939" s="1" t="s">
        <v>37</v>
      </c>
      <c r="AK939" s="1">
        <v>2021</v>
      </c>
      <c r="AL939" s="3">
        <f>$H$1*H939+$J$1*J939+$T$1*T939+$AH$1*AH939</f>
        <v>819.55</v>
      </c>
      <c r="AM939" s="12">
        <f t="shared" si="104"/>
        <v>937</v>
      </c>
    </row>
    <row r="940" spans="1:39" x14ac:dyDescent="0.35">
      <c r="A940" s="1" t="s">
        <v>461</v>
      </c>
      <c r="B940" s="1" t="s">
        <v>57</v>
      </c>
      <c r="C940" s="1" t="s">
        <v>26</v>
      </c>
      <c r="D940" s="1" t="s">
        <v>161</v>
      </c>
      <c r="E940" s="1">
        <v>26</v>
      </c>
      <c r="F940" s="1">
        <v>1994</v>
      </c>
      <c r="G940" s="1">
        <v>36.1</v>
      </c>
      <c r="H940" s="3">
        <f t="shared" si="98"/>
        <v>10</v>
      </c>
      <c r="I940" s="1">
        <v>16.989999999999998</v>
      </c>
      <c r="J940" s="3">
        <f t="shared" si="99"/>
        <v>1155</v>
      </c>
      <c r="K940" s="1">
        <v>25.28</v>
      </c>
      <c r="L940" s="1">
        <v>66.73</v>
      </c>
      <c r="M940" s="9">
        <f t="shared" si="103"/>
        <v>1155</v>
      </c>
      <c r="N940" s="1">
        <v>254.34</v>
      </c>
      <c r="O940" s="1">
        <v>67.38</v>
      </c>
      <c r="P940" s="1">
        <v>9.1999999999999993</v>
      </c>
      <c r="Q940" s="1">
        <v>12.15</v>
      </c>
      <c r="R940" s="1">
        <v>75.180000000000007</v>
      </c>
      <c r="S940" s="1">
        <v>6.44</v>
      </c>
      <c r="T940" s="3">
        <f t="shared" si="100"/>
        <v>1083</v>
      </c>
      <c r="U940" s="1">
        <v>8.93</v>
      </c>
      <c r="V940" s="1">
        <v>70.63</v>
      </c>
      <c r="W940" s="9">
        <f t="shared" si="101"/>
        <v>1106</v>
      </c>
      <c r="X940" s="1">
        <v>0.75</v>
      </c>
      <c r="Y940" s="1">
        <v>2.0499999999999998</v>
      </c>
      <c r="Z940" s="1">
        <v>38.85</v>
      </c>
      <c r="AA940" s="1">
        <v>0.27</v>
      </c>
      <c r="AB940" s="1">
        <v>0.2</v>
      </c>
      <c r="AC940" s="1">
        <v>0.18</v>
      </c>
      <c r="AD940" s="1">
        <v>0.92</v>
      </c>
      <c r="AE940" s="1">
        <v>1.07</v>
      </c>
      <c r="AF940" s="1">
        <v>0.69</v>
      </c>
      <c r="AG940" s="1">
        <v>0.19</v>
      </c>
      <c r="AH940" s="3">
        <f t="shared" si="102"/>
        <v>479</v>
      </c>
      <c r="AI940" s="1">
        <v>2.0099999999999998</v>
      </c>
      <c r="AJ940" s="1" t="s">
        <v>33</v>
      </c>
      <c r="AK940" s="1">
        <v>2021</v>
      </c>
      <c r="AL940" s="3">
        <f>$H$1*H940+$J$1*J940+$T$1*T940+$AH$1*AH940</f>
        <v>819.7</v>
      </c>
      <c r="AM940" s="12">
        <f t="shared" si="104"/>
        <v>938</v>
      </c>
    </row>
    <row r="941" spans="1:39" x14ac:dyDescent="0.35">
      <c r="A941" s="1" t="s">
        <v>549</v>
      </c>
      <c r="B941" s="1" t="s">
        <v>44</v>
      </c>
      <c r="C941" s="1" t="s">
        <v>26</v>
      </c>
      <c r="D941" s="1" t="s">
        <v>66</v>
      </c>
      <c r="E941" s="1">
        <v>26</v>
      </c>
      <c r="F941" s="1">
        <v>1993</v>
      </c>
      <c r="G941" s="1">
        <v>2.8</v>
      </c>
      <c r="H941" s="3">
        <f t="shared" si="98"/>
        <v>1004</v>
      </c>
      <c r="I941" s="1">
        <v>37.159999999999997</v>
      </c>
      <c r="J941" s="3">
        <f t="shared" si="99"/>
        <v>597</v>
      </c>
      <c r="K941" s="1">
        <v>49.39</v>
      </c>
      <c r="L941" s="1">
        <v>75.349999999999994</v>
      </c>
      <c r="M941" s="9">
        <f t="shared" si="103"/>
        <v>822</v>
      </c>
      <c r="N941" s="1">
        <v>780.32</v>
      </c>
      <c r="O941" s="1">
        <v>162.83000000000001</v>
      </c>
      <c r="P941" s="1">
        <v>13.61</v>
      </c>
      <c r="Q941" s="1">
        <v>17.920000000000002</v>
      </c>
      <c r="R941" s="1">
        <v>76.08</v>
      </c>
      <c r="S941" s="1">
        <v>15.47</v>
      </c>
      <c r="T941" s="3">
        <f t="shared" si="100"/>
        <v>568</v>
      </c>
      <c r="U941" s="1">
        <v>19.37</v>
      </c>
      <c r="V941" s="1">
        <v>79.61</v>
      </c>
      <c r="W941" s="9">
        <f t="shared" si="101"/>
        <v>832</v>
      </c>
      <c r="X941" s="1">
        <v>6.81</v>
      </c>
      <c r="Y941" s="1">
        <v>7.91</v>
      </c>
      <c r="Z941" s="1">
        <v>86.46</v>
      </c>
      <c r="AA941" s="1">
        <v>0.28999999999999998</v>
      </c>
      <c r="AB941" s="1">
        <v>0.11</v>
      </c>
      <c r="AC941" s="1">
        <v>0.19</v>
      </c>
      <c r="AD941" s="1">
        <v>0.75</v>
      </c>
      <c r="AE941" s="1">
        <v>6.02</v>
      </c>
      <c r="AF941" s="1">
        <v>0.65</v>
      </c>
      <c r="AG941" s="1">
        <v>-0.08</v>
      </c>
      <c r="AH941" s="3">
        <f t="shared" si="102"/>
        <v>1232</v>
      </c>
      <c r="AI941" s="1">
        <v>5.43</v>
      </c>
      <c r="AJ941" s="1" t="s">
        <v>46</v>
      </c>
      <c r="AK941" s="1">
        <v>2021</v>
      </c>
      <c r="AL941" s="3">
        <f>$H$1*H941+$J$1*J941+$T$1*T941+$AH$1*AH941</f>
        <v>820.95</v>
      </c>
      <c r="AM941" s="12">
        <f t="shared" si="104"/>
        <v>939</v>
      </c>
    </row>
    <row r="942" spans="1:39" x14ac:dyDescent="0.35">
      <c r="A942" s="1" t="s">
        <v>918</v>
      </c>
      <c r="B942" s="1" t="s">
        <v>149</v>
      </c>
      <c r="C942" s="1" t="s">
        <v>26</v>
      </c>
      <c r="D942" s="1" t="s">
        <v>452</v>
      </c>
      <c r="E942" s="1">
        <v>19</v>
      </c>
      <c r="F942" s="1">
        <v>2001</v>
      </c>
      <c r="G942" s="1">
        <v>14.09</v>
      </c>
      <c r="H942" s="3">
        <f t="shared" si="98"/>
        <v>572</v>
      </c>
      <c r="I942" s="1">
        <v>31.55</v>
      </c>
      <c r="J942" s="3">
        <f t="shared" si="99"/>
        <v>726</v>
      </c>
      <c r="K942" s="1">
        <v>38.81</v>
      </c>
      <c r="L942" s="1">
        <v>81.09</v>
      </c>
      <c r="M942" s="9">
        <f t="shared" si="103"/>
        <v>507</v>
      </c>
      <c r="N942" s="1">
        <v>605.49</v>
      </c>
      <c r="O942" s="1">
        <v>139.57</v>
      </c>
      <c r="P942" s="1">
        <v>14.82</v>
      </c>
      <c r="Q942" s="1">
        <v>16.36</v>
      </c>
      <c r="R942" s="1">
        <v>91.34</v>
      </c>
      <c r="S942" s="1">
        <v>11.55</v>
      </c>
      <c r="T942" s="3">
        <f t="shared" si="100"/>
        <v>753</v>
      </c>
      <c r="U942" s="1">
        <v>13.47</v>
      </c>
      <c r="V942" s="1">
        <v>86.61</v>
      </c>
      <c r="W942" s="9">
        <f t="shared" si="101"/>
        <v>483</v>
      </c>
      <c r="X942" s="1">
        <v>4.55</v>
      </c>
      <c r="Y942" s="1">
        <v>7.86</v>
      </c>
      <c r="Z942" s="1">
        <v>57.73</v>
      </c>
      <c r="AA942" s="1">
        <v>0.26</v>
      </c>
      <c r="AB942" s="1">
        <v>0.28000000000000003</v>
      </c>
      <c r="AC942" s="1">
        <v>0.03</v>
      </c>
      <c r="AD942" s="1">
        <v>1.41</v>
      </c>
      <c r="AE942" s="1">
        <v>3.32</v>
      </c>
      <c r="AF942" s="1">
        <v>1.17</v>
      </c>
      <c r="AG942" s="1">
        <v>-0.03</v>
      </c>
      <c r="AH942" s="3">
        <f t="shared" si="102"/>
        <v>1074</v>
      </c>
      <c r="AI942" s="1">
        <v>4.46</v>
      </c>
      <c r="AJ942" s="1" t="s">
        <v>28</v>
      </c>
      <c r="AK942" s="1">
        <v>2021</v>
      </c>
      <c r="AL942" s="3">
        <f>$H$1*H942+$J$1*J942+$T$1*T942+$AH$1*AH942</f>
        <v>821.75</v>
      </c>
      <c r="AM942" s="12">
        <f t="shared" si="104"/>
        <v>940</v>
      </c>
    </row>
    <row r="943" spans="1:39" x14ac:dyDescent="0.35">
      <c r="A943" s="1" t="s">
        <v>608</v>
      </c>
      <c r="B943" s="1" t="s">
        <v>68</v>
      </c>
      <c r="C943" s="1" t="s">
        <v>82</v>
      </c>
      <c r="D943" s="1" t="s">
        <v>229</v>
      </c>
      <c r="E943" s="1">
        <v>30</v>
      </c>
      <c r="F943" s="1">
        <v>1990</v>
      </c>
      <c r="G943" s="1">
        <v>23.18</v>
      </c>
      <c r="H943" s="3">
        <f t="shared" si="98"/>
        <v>277</v>
      </c>
      <c r="I943" s="1">
        <v>12.32</v>
      </c>
      <c r="J943" s="3">
        <f t="shared" si="99"/>
        <v>1221</v>
      </c>
      <c r="K943" s="1">
        <v>21.59</v>
      </c>
      <c r="L943" s="1">
        <v>57.38</v>
      </c>
      <c r="M943" s="9">
        <f t="shared" si="103"/>
        <v>1248</v>
      </c>
      <c r="N943" s="1">
        <v>223.21</v>
      </c>
      <c r="O943" s="1">
        <v>70.099999999999994</v>
      </c>
      <c r="P943" s="1">
        <v>5.9</v>
      </c>
      <c r="Q943" s="1">
        <v>8.41</v>
      </c>
      <c r="R943" s="1">
        <v>71.010000000000005</v>
      </c>
      <c r="S943" s="1">
        <v>4.26</v>
      </c>
      <c r="T943" s="3">
        <f t="shared" si="100"/>
        <v>1193</v>
      </c>
      <c r="U943" s="1">
        <v>7.48</v>
      </c>
      <c r="V943" s="1">
        <v>57.65</v>
      </c>
      <c r="W943" s="9">
        <f t="shared" si="101"/>
        <v>1228</v>
      </c>
      <c r="X943" s="1">
        <v>1.63</v>
      </c>
      <c r="Y943" s="1">
        <v>3.83</v>
      </c>
      <c r="Z943" s="1">
        <v>43.78</v>
      </c>
      <c r="AA943" s="1">
        <v>0.08</v>
      </c>
      <c r="AB943" s="1">
        <v>0.12</v>
      </c>
      <c r="AC943" s="1">
        <v>0.05</v>
      </c>
      <c r="AD943" s="1">
        <v>0.84</v>
      </c>
      <c r="AE943" s="1">
        <v>0.56000000000000005</v>
      </c>
      <c r="AF943" s="1">
        <v>0.79</v>
      </c>
      <c r="AG943" s="1">
        <v>0.56000000000000005</v>
      </c>
      <c r="AH943" s="3">
        <f t="shared" si="102"/>
        <v>234</v>
      </c>
      <c r="AI943" s="1">
        <v>1.29</v>
      </c>
      <c r="AJ943" s="1" t="s">
        <v>28</v>
      </c>
      <c r="AK943" s="1">
        <v>2021</v>
      </c>
      <c r="AL943" s="3">
        <f>$H$1*H943+$J$1*J943+$T$1*T943+$AH$1*AH943</f>
        <v>823.5</v>
      </c>
      <c r="AM943" s="12">
        <f t="shared" si="104"/>
        <v>941</v>
      </c>
    </row>
    <row r="944" spans="1:39" x14ac:dyDescent="0.35">
      <c r="A944" s="1" t="s">
        <v>1776</v>
      </c>
      <c r="B944" s="1" t="s">
        <v>68</v>
      </c>
      <c r="C944" s="1" t="s">
        <v>1207</v>
      </c>
      <c r="D944" s="1" t="s">
        <v>474</v>
      </c>
      <c r="E944" s="1">
        <v>26</v>
      </c>
      <c r="F944" s="1">
        <v>1993</v>
      </c>
      <c r="G944" s="1">
        <v>29.33</v>
      </c>
      <c r="H944" s="3">
        <f t="shared" si="98"/>
        <v>97</v>
      </c>
      <c r="I944" s="1">
        <v>17.29</v>
      </c>
      <c r="J944" s="3">
        <f t="shared" si="99"/>
        <v>1145</v>
      </c>
      <c r="K944" s="1">
        <v>24.44</v>
      </c>
      <c r="L944" s="1">
        <v>70.67</v>
      </c>
      <c r="M944" s="9">
        <f t="shared" si="103"/>
        <v>1032</v>
      </c>
      <c r="N944" s="1">
        <v>423.83</v>
      </c>
      <c r="O944" s="1">
        <v>127.43</v>
      </c>
      <c r="P944" s="1">
        <v>4.5</v>
      </c>
      <c r="Q944" s="1">
        <v>5.32</v>
      </c>
      <c r="R944" s="1">
        <v>84.15</v>
      </c>
      <c r="S944" s="1">
        <v>7.63</v>
      </c>
      <c r="T944" s="3">
        <f t="shared" si="100"/>
        <v>1008</v>
      </c>
      <c r="U944" s="1">
        <v>9.48</v>
      </c>
      <c r="V944" s="1">
        <v>80.849999999999994</v>
      </c>
      <c r="W944" s="9">
        <f t="shared" si="101"/>
        <v>767</v>
      </c>
      <c r="X944" s="1">
        <v>4.8899999999999997</v>
      </c>
      <c r="Y944" s="1">
        <v>9</v>
      </c>
      <c r="Z944" s="1">
        <v>53.88</v>
      </c>
      <c r="AA944" s="1">
        <v>-7.0000000000000007E-2</v>
      </c>
      <c r="AB944" s="1">
        <v>0.02</v>
      </c>
      <c r="AC944" s="1">
        <v>-0.01</v>
      </c>
      <c r="AD944" s="1">
        <v>0.25</v>
      </c>
      <c r="AE944" s="1">
        <v>1.86</v>
      </c>
      <c r="AF944" s="1">
        <v>0.19</v>
      </c>
      <c r="AG944" s="1">
        <v>0.15</v>
      </c>
      <c r="AH944" s="3">
        <f t="shared" si="102"/>
        <v>537</v>
      </c>
      <c r="AI944" s="1">
        <v>1.87</v>
      </c>
      <c r="AJ944" s="1" t="s">
        <v>28</v>
      </c>
      <c r="AK944" s="1">
        <v>2021</v>
      </c>
      <c r="AL944" s="3">
        <f>$H$1*H944+$J$1*J944+$T$1*T944+$AH$1*AH944</f>
        <v>823.55000000000007</v>
      </c>
      <c r="AM944" s="12">
        <f t="shared" si="104"/>
        <v>942</v>
      </c>
    </row>
    <row r="945" spans="1:39" x14ac:dyDescent="0.35">
      <c r="A945" s="1" t="s">
        <v>956</v>
      </c>
      <c r="B945" s="1" t="s">
        <v>74</v>
      </c>
      <c r="C945" s="1" t="s">
        <v>26</v>
      </c>
      <c r="D945" s="1" t="s">
        <v>372</v>
      </c>
      <c r="E945" s="1">
        <v>28</v>
      </c>
      <c r="F945" s="1">
        <v>1992</v>
      </c>
      <c r="G945" s="1">
        <v>2.2200000000000002</v>
      </c>
      <c r="H945" s="3">
        <f t="shared" si="98"/>
        <v>1032</v>
      </c>
      <c r="I945" s="1">
        <v>20.059999999999999</v>
      </c>
      <c r="J945" s="3">
        <f t="shared" si="99"/>
        <v>1046</v>
      </c>
      <c r="K945" s="1">
        <v>34.54</v>
      </c>
      <c r="L945" s="1">
        <v>57.97</v>
      </c>
      <c r="M945" s="9">
        <f t="shared" si="103"/>
        <v>1246</v>
      </c>
      <c r="N945" s="1">
        <v>322.23</v>
      </c>
      <c r="O945" s="1">
        <v>97.32</v>
      </c>
      <c r="P945" s="1">
        <v>11.86</v>
      </c>
      <c r="Q945" s="1">
        <v>13.3</v>
      </c>
      <c r="R945" s="1">
        <v>89.68</v>
      </c>
      <c r="S945" s="1">
        <v>5.46</v>
      </c>
      <c r="T945" s="3">
        <f t="shared" si="100"/>
        <v>1132</v>
      </c>
      <c r="U945" s="1">
        <v>8.58</v>
      </c>
      <c r="V945" s="1">
        <v>63.28</v>
      </c>
      <c r="W945" s="9">
        <f t="shared" si="101"/>
        <v>1195</v>
      </c>
      <c r="X945" s="1">
        <v>2.2400000000000002</v>
      </c>
      <c r="Y945" s="1">
        <v>9.91</v>
      </c>
      <c r="Z945" s="1">
        <v>22.68</v>
      </c>
      <c r="AA945" s="1">
        <v>0.03</v>
      </c>
      <c r="AB945" s="1">
        <v>-0.08</v>
      </c>
      <c r="AC945" s="1">
        <v>0.04</v>
      </c>
      <c r="AD945" s="1">
        <v>0.54</v>
      </c>
      <c r="AE945" s="1">
        <v>0.86</v>
      </c>
      <c r="AF945" s="1">
        <v>0.43</v>
      </c>
      <c r="AG945" s="1">
        <v>0.54</v>
      </c>
      <c r="AH945" s="3">
        <f t="shared" si="102"/>
        <v>239</v>
      </c>
      <c r="AI945" s="1">
        <v>1.31</v>
      </c>
      <c r="AJ945" s="1" t="s">
        <v>28</v>
      </c>
      <c r="AK945" s="1">
        <v>2021</v>
      </c>
      <c r="AL945" s="3">
        <f>$H$1*H945+$J$1*J945+$T$1*T945+$AH$1*AH945</f>
        <v>824</v>
      </c>
      <c r="AM945" s="12">
        <f t="shared" si="104"/>
        <v>943</v>
      </c>
    </row>
    <row r="946" spans="1:39" x14ac:dyDescent="0.35">
      <c r="A946" s="1" t="s">
        <v>1698</v>
      </c>
      <c r="B946" s="1" t="s">
        <v>135</v>
      </c>
      <c r="C946" s="1" t="s">
        <v>1189</v>
      </c>
      <c r="D946" s="1" t="s">
        <v>94</v>
      </c>
      <c r="E946" s="1">
        <v>26</v>
      </c>
      <c r="F946" s="1">
        <v>1994</v>
      </c>
      <c r="G946" s="1">
        <v>0.43</v>
      </c>
      <c r="H946" s="3">
        <f t="shared" si="98"/>
        <v>1181</v>
      </c>
      <c r="I946" s="1">
        <v>19.93</v>
      </c>
      <c r="J946" s="3">
        <f t="shared" si="99"/>
        <v>1065</v>
      </c>
      <c r="K946" s="1">
        <v>24.95</v>
      </c>
      <c r="L946" s="1">
        <v>80.08</v>
      </c>
      <c r="M946" s="9">
        <f t="shared" si="103"/>
        <v>561</v>
      </c>
      <c r="N946" s="1">
        <v>392.42</v>
      </c>
      <c r="O946" s="1">
        <v>82.53</v>
      </c>
      <c r="P946" s="1">
        <v>2.4700000000000002</v>
      </c>
      <c r="Q946" s="1">
        <v>2.57</v>
      </c>
      <c r="R946" s="1">
        <v>99.94</v>
      </c>
      <c r="S946" s="1">
        <v>17.55</v>
      </c>
      <c r="T946" s="3">
        <f t="shared" si="100"/>
        <v>483</v>
      </c>
      <c r="U946" s="1">
        <v>19.899999999999999</v>
      </c>
      <c r="V946" s="1">
        <v>87.42</v>
      </c>
      <c r="W946" s="9">
        <f t="shared" si="101"/>
        <v>439</v>
      </c>
      <c r="X946" s="1">
        <v>-7.0000000000000007E-2</v>
      </c>
      <c r="Y946" s="1">
        <v>2.42</v>
      </c>
      <c r="Z946" s="1">
        <v>0.09</v>
      </c>
      <c r="AA946" s="1">
        <v>0.03</v>
      </c>
      <c r="AB946" s="1">
        <v>-0.06</v>
      </c>
      <c r="AC946" s="1">
        <v>-0.05</v>
      </c>
      <c r="AD946" s="1">
        <v>0.01</v>
      </c>
      <c r="AE946" s="1">
        <v>2.42</v>
      </c>
      <c r="AF946" s="1">
        <v>-0.02</v>
      </c>
      <c r="AG946" s="1">
        <v>7.0000000000000007E-2</v>
      </c>
      <c r="AH946" s="3">
        <f t="shared" si="102"/>
        <v>709</v>
      </c>
      <c r="AI946" s="1">
        <v>4.9400000000000004</v>
      </c>
      <c r="AJ946" s="1" t="s">
        <v>33</v>
      </c>
      <c r="AK946" s="1">
        <v>2021</v>
      </c>
      <c r="AL946" s="3">
        <f>$H$1*H946+$J$1*J946+$T$1*T946+$AH$1*AH946</f>
        <v>824.3</v>
      </c>
      <c r="AM946" s="12">
        <f t="shared" si="104"/>
        <v>944</v>
      </c>
    </row>
    <row r="947" spans="1:39" x14ac:dyDescent="0.35">
      <c r="A947" s="1" t="s">
        <v>1777</v>
      </c>
      <c r="B947" s="1" t="s">
        <v>74</v>
      </c>
      <c r="C947" s="1" t="s">
        <v>1207</v>
      </c>
      <c r="D947" s="1" t="s">
        <v>333</v>
      </c>
      <c r="E947" s="1">
        <v>21</v>
      </c>
      <c r="F947" s="1">
        <v>1999</v>
      </c>
      <c r="G947" s="1">
        <v>7.26</v>
      </c>
      <c r="H947" s="3">
        <f t="shared" si="98"/>
        <v>799</v>
      </c>
      <c r="I947" s="1">
        <v>27.79</v>
      </c>
      <c r="J947" s="3">
        <f t="shared" si="99"/>
        <v>832</v>
      </c>
      <c r="K947" s="1">
        <v>37.15</v>
      </c>
      <c r="L947" s="1">
        <v>74.59</v>
      </c>
      <c r="M947" s="9">
        <f t="shared" si="103"/>
        <v>871</v>
      </c>
      <c r="N947" s="1">
        <v>399.27</v>
      </c>
      <c r="O947" s="1">
        <v>120.7</v>
      </c>
      <c r="P947" s="1">
        <v>16.440000000000001</v>
      </c>
      <c r="Q947" s="1">
        <v>18.89</v>
      </c>
      <c r="R947" s="1">
        <v>87.46</v>
      </c>
      <c r="S947" s="1">
        <v>9.8000000000000007</v>
      </c>
      <c r="T947" s="3">
        <f t="shared" si="100"/>
        <v>871</v>
      </c>
      <c r="U947" s="1">
        <v>12.49</v>
      </c>
      <c r="V947" s="1">
        <v>78.819999999999993</v>
      </c>
      <c r="W947" s="9">
        <f t="shared" si="101"/>
        <v>861</v>
      </c>
      <c r="X947" s="1">
        <v>0.76</v>
      </c>
      <c r="Y947" s="1">
        <v>3.38</v>
      </c>
      <c r="Z947" s="1">
        <v>25.03</v>
      </c>
      <c r="AA947" s="1">
        <v>-0.1</v>
      </c>
      <c r="AB947" s="1">
        <v>0.1</v>
      </c>
      <c r="AC947" s="1">
        <v>0</v>
      </c>
      <c r="AD947" s="1">
        <v>0.47</v>
      </c>
      <c r="AE947" s="1">
        <v>2.39</v>
      </c>
      <c r="AF947" s="1">
        <v>1.01</v>
      </c>
      <c r="AG947" s="1">
        <v>0.05</v>
      </c>
      <c r="AH947" s="3">
        <f t="shared" si="102"/>
        <v>788</v>
      </c>
      <c r="AI947" s="1">
        <v>2.9</v>
      </c>
      <c r="AJ947" s="1" t="s">
        <v>46</v>
      </c>
      <c r="AK947" s="1">
        <v>2021</v>
      </c>
      <c r="AL947" s="3">
        <f>$H$1*H947+$J$1*J947+$T$1*T947+$AH$1*AH947</f>
        <v>825.25</v>
      </c>
      <c r="AM947" s="12">
        <f t="shared" si="104"/>
        <v>945</v>
      </c>
    </row>
    <row r="948" spans="1:39" x14ac:dyDescent="0.35">
      <c r="A948" s="1" t="s">
        <v>622</v>
      </c>
      <c r="B948" s="1" t="s">
        <v>68</v>
      </c>
      <c r="C948" s="1" t="s">
        <v>26</v>
      </c>
      <c r="D948" s="1" t="s">
        <v>114</v>
      </c>
      <c r="E948" s="1">
        <v>28</v>
      </c>
      <c r="F948" s="1">
        <v>1992</v>
      </c>
      <c r="G948" s="1">
        <v>24.39</v>
      </c>
      <c r="H948" s="3">
        <f t="shared" si="98"/>
        <v>239</v>
      </c>
      <c r="I948" s="1">
        <v>16.489999999999998</v>
      </c>
      <c r="J948" s="3">
        <f t="shared" si="99"/>
        <v>1162</v>
      </c>
      <c r="K948" s="1">
        <v>24.02</v>
      </c>
      <c r="L948" s="1">
        <v>68.180000000000007</v>
      </c>
      <c r="M948" s="9">
        <f t="shared" si="103"/>
        <v>1109</v>
      </c>
      <c r="N948" s="1">
        <v>238.02</v>
      </c>
      <c r="O948" s="1">
        <v>61.91</v>
      </c>
      <c r="P948" s="1">
        <v>9.34</v>
      </c>
      <c r="Q948" s="1">
        <v>12.04</v>
      </c>
      <c r="R948" s="1">
        <v>77.11</v>
      </c>
      <c r="S948" s="1">
        <v>5.81</v>
      </c>
      <c r="T948" s="3">
        <f t="shared" si="100"/>
        <v>1110</v>
      </c>
      <c r="U948" s="1">
        <v>7.95</v>
      </c>
      <c r="V948" s="1">
        <v>72.78</v>
      </c>
      <c r="W948" s="9">
        <f t="shared" si="101"/>
        <v>1060</v>
      </c>
      <c r="X948" s="1">
        <v>0.55000000000000004</v>
      </c>
      <c r="Y948" s="1">
        <v>1.89</v>
      </c>
      <c r="Z948" s="1">
        <v>30.32</v>
      </c>
      <c r="AA948" s="1">
        <v>0.13</v>
      </c>
      <c r="AB948" s="1">
        <v>0.19</v>
      </c>
      <c r="AC948" s="1">
        <v>-0.06</v>
      </c>
      <c r="AD948" s="1">
        <v>1.1599999999999999</v>
      </c>
      <c r="AE948" s="1">
        <v>0.46</v>
      </c>
      <c r="AF948" s="1">
        <v>0.81</v>
      </c>
      <c r="AG948" s="1">
        <v>0.27</v>
      </c>
      <c r="AH948" s="3">
        <f t="shared" si="102"/>
        <v>391</v>
      </c>
      <c r="AI948" s="1">
        <v>1.57</v>
      </c>
      <c r="AJ948" s="1" t="s">
        <v>28</v>
      </c>
      <c r="AK948" s="1">
        <v>2021</v>
      </c>
      <c r="AL948" s="3">
        <f>$H$1*H948+$J$1*J948+$T$1*T948+$AH$1*AH948</f>
        <v>825.39999999999986</v>
      </c>
      <c r="AM948" s="12">
        <f t="shared" si="104"/>
        <v>946</v>
      </c>
    </row>
    <row r="949" spans="1:39" x14ac:dyDescent="0.35">
      <c r="A949" s="1" t="s">
        <v>865</v>
      </c>
      <c r="B949" s="1" t="s">
        <v>68</v>
      </c>
      <c r="C949" s="1" t="s">
        <v>26</v>
      </c>
      <c r="D949" s="1" t="s">
        <v>88</v>
      </c>
      <c r="E949" s="1">
        <v>20</v>
      </c>
      <c r="F949" s="1">
        <v>2000</v>
      </c>
      <c r="G949" s="1">
        <v>11.58</v>
      </c>
      <c r="H949" s="3">
        <f t="shared" si="98"/>
        <v>663</v>
      </c>
      <c r="I949" s="1">
        <v>22.55</v>
      </c>
      <c r="J949" s="3">
        <f t="shared" si="99"/>
        <v>984</v>
      </c>
      <c r="K949" s="1">
        <v>30.44</v>
      </c>
      <c r="L949" s="1">
        <v>73.75</v>
      </c>
      <c r="M949" s="9">
        <f t="shared" si="103"/>
        <v>919</v>
      </c>
      <c r="N949" s="1">
        <v>376.38</v>
      </c>
      <c r="O949" s="1">
        <v>72.75</v>
      </c>
      <c r="P949" s="1">
        <v>11.97</v>
      </c>
      <c r="Q949" s="1">
        <v>15.87</v>
      </c>
      <c r="R949" s="1">
        <v>75.27</v>
      </c>
      <c r="S949" s="1">
        <v>7.82</v>
      </c>
      <c r="T949" s="3">
        <f t="shared" si="100"/>
        <v>995</v>
      </c>
      <c r="U949" s="1">
        <v>10.27</v>
      </c>
      <c r="V949" s="1">
        <v>76.14</v>
      </c>
      <c r="W949" s="9">
        <f t="shared" si="101"/>
        <v>967</v>
      </c>
      <c r="X949" s="1">
        <v>2.44</v>
      </c>
      <c r="Y949" s="1">
        <v>3.02</v>
      </c>
      <c r="Z949" s="1">
        <v>77.02</v>
      </c>
      <c r="AA949" s="1">
        <v>0.23</v>
      </c>
      <c r="AB949" s="1">
        <v>0.18</v>
      </c>
      <c r="AC949" s="1">
        <v>0.05</v>
      </c>
      <c r="AD949" s="1">
        <v>1.02</v>
      </c>
      <c r="AE949" s="1">
        <v>1.57</v>
      </c>
      <c r="AF949" s="1">
        <v>0.73</v>
      </c>
      <c r="AG949" s="1">
        <v>0.14000000000000001</v>
      </c>
      <c r="AH949" s="3">
        <f t="shared" si="102"/>
        <v>555</v>
      </c>
      <c r="AI949" s="1">
        <v>2.5299999999999998</v>
      </c>
      <c r="AJ949" s="1" t="s">
        <v>28</v>
      </c>
      <c r="AK949" s="1">
        <v>2021</v>
      </c>
      <c r="AL949" s="3">
        <f>$H$1*H949+$J$1*J949+$T$1*T949+$AH$1*AH949</f>
        <v>825.95</v>
      </c>
      <c r="AM949" s="12">
        <f t="shared" si="104"/>
        <v>947</v>
      </c>
    </row>
    <row r="950" spans="1:39" x14ac:dyDescent="0.35">
      <c r="A950" s="1" t="s">
        <v>1778</v>
      </c>
      <c r="B950" s="1" t="s">
        <v>57</v>
      </c>
      <c r="C950" s="1" t="s">
        <v>1189</v>
      </c>
      <c r="D950" s="1" t="s">
        <v>94</v>
      </c>
      <c r="E950" s="1">
        <v>18</v>
      </c>
      <c r="F950" s="1">
        <v>2002</v>
      </c>
      <c r="G950" s="1">
        <v>0.54</v>
      </c>
      <c r="H950" s="3">
        <f t="shared" si="98"/>
        <v>1160</v>
      </c>
      <c r="I950" s="1">
        <v>37.979999999999997</v>
      </c>
      <c r="J950" s="3">
        <f t="shared" si="99"/>
        <v>580</v>
      </c>
      <c r="K950" s="1">
        <v>50.07</v>
      </c>
      <c r="L950" s="1">
        <v>75.95</v>
      </c>
      <c r="M950" s="9">
        <f t="shared" si="103"/>
        <v>791</v>
      </c>
      <c r="N950" s="1">
        <v>612.08000000000004</v>
      </c>
      <c r="O950" s="1">
        <v>133.97999999999999</v>
      </c>
      <c r="P950" s="1">
        <v>26.02</v>
      </c>
      <c r="Q950" s="1">
        <v>27.95</v>
      </c>
      <c r="R950" s="1">
        <v>92.95</v>
      </c>
      <c r="S950" s="1">
        <v>8.0299999999999994</v>
      </c>
      <c r="T950" s="3">
        <f t="shared" si="100"/>
        <v>976</v>
      </c>
      <c r="U950" s="1">
        <v>7.97</v>
      </c>
      <c r="V950" s="1">
        <v>99.96</v>
      </c>
      <c r="W950" s="9">
        <f t="shared" si="101"/>
        <v>33</v>
      </c>
      <c r="X950" s="1">
        <v>4</v>
      </c>
      <c r="Y950" s="1">
        <v>9.9499999999999993</v>
      </c>
      <c r="Z950" s="1">
        <v>40.07</v>
      </c>
      <c r="AA950" s="1">
        <v>0.06</v>
      </c>
      <c r="AB950" s="1">
        <v>-0.06</v>
      </c>
      <c r="AC950" s="1">
        <v>-0.06</v>
      </c>
      <c r="AD950" s="1">
        <v>-0.02</v>
      </c>
      <c r="AE950" s="1">
        <v>1.92</v>
      </c>
      <c r="AF950" s="1">
        <v>-0.01</v>
      </c>
      <c r="AG950" s="1">
        <v>0.03</v>
      </c>
      <c r="AH950" s="3">
        <f t="shared" si="102"/>
        <v>877</v>
      </c>
      <c r="AI950" s="1">
        <v>1.94</v>
      </c>
      <c r="AJ950" s="1" t="s">
        <v>33</v>
      </c>
      <c r="AK950" s="1">
        <v>2021</v>
      </c>
      <c r="AL950" s="3">
        <f>$H$1*H950+$J$1*J950+$T$1*T950+$AH$1*AH950</f>
        <v>826.09999999999991</v>
      </c>
      <c r="AM950" s="12">
        <f t="shared" si="104"/>
        <v>948</v>
      </c>
    </row>
    <row r="951" spans="1:39" x14ac:dyDescent="0.35">
      <c r="A951" s="1" t="s">
        <v>1779</v>
      </c>
      <c r="B951" s="1" t="s">
        <v>363</v>
      </c>
      <c r="C951" s="1" t="s">
        <v>1189</v>
      </c>
      <c r="D951" s="1" t="s">
        <v>220</v>
      </c>
      <c r="E951" s="1">
        <v>20</v>
      </c>
      <c r="F951" s="1">
        <v>2000</v>
      </c>
      <c r="G951" s="1">
        <v>1.97</v>
      </c>
      <c r="H951" s="3">
        <f t="shared" si="98"/>
        <v>1047</v>
      </c>
      <c r="I951" s="1">
        <v>33.630000000000003</v>
      </c>
      <c r="J951" s="3">
        <f t="shared" si="99"/>
        <v>682</v>
      </c>
      <c r="K951" s="1">
        <v>41.07</v>
      </c>
      <c r="L951" s="1">
        <v>82.09</v>
      </c>
      <c r="M951" s="9">
        <f t="shared" si="103"/>
        <v>459</v>
      </c>
      <c r="N951" s="1">
        <v>585.77</v>
      </c>
      <c r="O951" s="1">
        <v>127.91</v>
      </c>
      <c r="P951" s="1">
        <v>14.74</v>
      </c>
      <c r="Q951" s="1">
        <v>16.329999999999998</v>
      </c>
      <c r="R951" s="1">
        <v>90.25</v>
      </c>
      <c r="S951" s="1">
        <v>16.329999999999998</v>
      </c>
      <c r="T951" s="3">
        <f t="shared" si="100"/>
        <v>526</v>
      </c>
      <c r="U951" s="1">
        <v>17.850000000000001</v>
      </c>
      <c r="V951" s="1">
        <v>91.2</v>
      </c>
      <c r="W951" s="9">
        <f t="shared" si="101"/>
        <v>209</v>
      </c>
      <c r="X951" s="1">
        <v>2.0699999999999998</v>
      </c>
      <c r="Y951" s="1">
        <v>5.75</v>
      </c>
      <c r="Z951" s="1">
        <v>36.49</v>
      </c>
      <c r="AA951" s="1">
        <v>0.05</v>
      </c>
      <c r="AB951" s="1">
        <v>-7.0000000000000007E-2</v>
      </c>
      <c r="AC951" s="1">
        <v>-0.03</v>
      </c>
      <c r="AD951" s="1">
        <v>0.08</v>
      </c>
      <c r="AE951" s="1">
        <v>2.1800000000000002</v>
      </c>
      <c r="AF951" s="1">
        <v>0.6</v>
      </c>
      <c r="AG951" s="1">
        <v>-0.06</v>
      </c>
      <c r="AH951" s="3">
        <f t="shared" si="102"/>
        <v>1172</v>
      </c>
      <c r="AI951" s="1">
        <v>2.7</v>
      </c>
      <c r="AJ951" s="1" t="s">
        <v>46</v>
      </c>
      <c r="AK951" s="1">
        <v>2021</v>
      </c>
      <c r="AL951" s="3">
        <f>$H$1*H951+$J$1*J951+$T$1*T951+$AH$1*AH951</f>
        <v>826.5</v>
      </c>
      <c r="AM951" s="12">
        <f t="shared" si="104"/>
        <v>949</v>
      </c>
    </row>
    <row r="952" spans="1:39" x14ac:dyDescent="0.35">
      <c r="A952" s="1" t="s">
        <v>1780</v>
      </c>
      <c r="B952" s="1" t="s">
        <v>25</v>
      </c>
      <c r="C952" s="1" t="s">
        <v>1189</v>
      </c>
      <c r="D952" s="1" t="s">
        <v>152</v>
      </c>
      <c r="E952" s="1">
        <v>23</v>
      </c>
      <c r="F952" s="1">
        <v>1997</v>
      </c>
      <c r="G952" s="1">
        <v>8.44</v>
      </c>
      <c r="H952" s="3">
        <f t="shared" si="98"/>
        <v>760</v>
      </c>
      <c r="I952" s="1">
        <v>34.67</v>
      </c>
      <c r="J952" s="3">
        <f t="shared" si="99"/>
        <v>655</v>
      </c>
      <c r="K952" s="1">
        <v>41.56</v>
      </c>
      <c r="L952" s="1">
        <v>83.39</v>
      </c>
      <c r="M952" s="9">
        <f t="shared" si="103"/>
        <v>392</v>
      </c>
      <c r="N952" s="1">
        <v>646.65</v>
      </c>
      <c r="O952" s="1">
        <v>170.61</v>
      </c>
      <c r="P952" s="1">
        <v>15.3</v>
      </c>
      <c r="Q952" s="1">
        <v>16.93</v>
      </c>
      <c r="R952" s="1">
        <v>90.33</v>
      </c>
      <c r="S952" s="1">
        <v>13.58</v>
      </c>
      <c r="T952" s="3">
        <f t="shared" si="100"/>
        <v>640</v>
      </c>
      <c r="U952" s="1">
        <v>16.03</v>
      </c>
      <c r="V952" s="1">
        <v>85.37</v>
      </c>
      <c r="W952" s="9">
        <f t="shared" si="101"/>
        <v>547</v>
      </c>
      <c r="X952" s="1">
        <v>4.82</v>
      </c>
      <c r="Y952" s="1">
        <v>6.84</v>
      </c>
      <c r="Z952" s="1">
        <v>70.8</v>
      </c>
      <c r="AA952" s="1">
        <v>-0.06</v>
      </c>
      <c r="AB952" s="1">
        <v>0.09</v>
      </c>
      <c r="AC952" s="1">
        <v>-7.0000000000000007E-2</v>
      </c>
      <c r="AD952" s="1">
        <v>0.8</v>
      </c>
      <c r="AE952" s="1">
        <v>3.42</v>
      </c>
      <c r="AF952" s="1">
        <v>0.41</v>
      </c>
      <c r="AG952" s="1">
        <v>-7.0000000000000007E-2</v>
      </c>
      <c r="AH952" s="3">
        <f t="shared" si="102"/>
        <v>1209</v>
      </c>
      <c r="AI952" s="1">
        <v>2.97</v>
      </c>
      <c r="AJ952" s="1" t="s">
        <v>50</v>
      </c>
      <c r="AK952" s="1">
        <v>2021</v>
      </c>
      <c r="AL952" s="3">
        <f>$H$1*H952+$J$1*J952+$T$1*T952+$AH$1*AH952</f>
        <v>827.95</v>
      </c>
      <c r="AM952" s="12">
        <f t="shared" si="104"/>
        <v>950</v>
      </c>
    </row>
    <row r="953" spans="1:39" x14ac:dyDescent="0.35">
      <c r="A953" s="1" t="s">
        <v>1781</v>
      </c>
      <c r="B953" s="1" t="s">
        <v>460</v>
      </c>
      <c r="C953" s="1" t="s">
        <v>1189</v>
      </c>
      <c r="D953" s="1" t="s">
        <v>452</v>
      </c>
      <c r="E953" s="1">
        <v>17</v>
      </c>
      <c r="F953" s="1">
        <v>2002</v>
      </c>
      <c r="G953" s="1">
        <v>16.93</v>
      </c>
      <c r="H953" s="3">
        <f t="shared" si="98"/>
        <v>468</v>
      </c>
      <c r="I953" s="1">
        <v>19.55</v>
      </c>
      <c r="J953" s="3">
        <f t="shared" si="99"/>
        <v>1077</v>
      </c>
      <c r="K953" s="1">
        <v>26.1</v>
      </c>
      <c r="L953" s="1">
        <v>74.599999999999994</v>
      </c>
      <c r="M953" s="9">
        <f t="shared" si="103"/>
        <v>868</v>
      </c>
      <c r="N953" s="1">
        <v>305.41000000000003</v>
      </c>
      <c r="O953" s="1">
        <v>51.29</v>
      </c>
      <c r="P953" s="1">
        <v>10.86</v>
      </c>
      <c r="Q953" s="1">
        <v>13.08</v>
      </c>
      <c r="R953" s="1">
        <v>83.69</v>
      </c>
      <c r="S953" s="1">
        <v>6.69</v>
      </c>
      <c r="T953" s="3">
        <f t="shared" si="100"/>
        <v>1068</v>
      </c>
      <c r="U953" s="1">
        <v>9.0399999999999991</v>
      </c>
      <c r="V953" s="1">
        <v>74.59</v>
      </c>
      <c r="W953" s="9">
        <f t="shared" si="101"/>
        <v>1018</v>
      </c>
      <c r="X953" s="1">
        <v>1.22</v>
      </c>
      <c r="Y953" s="1">
        <v>2.42</v>
      </c>
      <c r="Z953" s="1">
        <v>52.6</v>
      </c>
      <c r="AA953" s="1">
        <v>0.03</v>
      </c>
      <c r="AB953" s="1">
        <v>0.04</v>
      </c>
      <c r="AC953" s="1">
        <v>-0.09</v>
      </c>
      <c r="AD953" s="1">
        <v>0.54</v>
      </c>
      <c r="AE953" s="1">
        <v>0.51</v>
      </c>
      <c r="AF953" s="1">
        <v>0.71</v>
      </c>
      <c r="AG953" s="1">
        <v>0.21</v>
      </c>
      <c r="AH953" s="3">
        <f t="shared" si="102"/>
        <v>459</v>
      </c>
      <c r="AI953" s="1">
        <v>0.95</v>
      </c>
      <c r="AJ953" s="1" t="s">
        <v>28</v>
      </c>
      <c r="AK953" s="1">
        <v>2021</v>
      </c>
      <c r="AL953" s="3">
        <f>$H$1*H953+$J$1*J953+$T$1*T953+$AH$1*AH953</f>
        <v>828.45</v>
      </c>
      <c r="AM953" s="12">
        <f t="shared" si="104"/>
        <v>951</v>
      </c>
    </row>
    <row r="954" spans="1:39" x14ac:dyDescent="0.35">
      <c r="A954" s="1" t="s">
        <v>1782</v>
      </c>
      <c r="B954" s="1" t="s">
        <v>44</v>
      </c>
      <c r="C954" s="1" t="s">
        <v>1189</v>
      </c>
      <c r="D954" s="1" t="s">
        <v>289</v>
      </c>
      <c r="E954" s="1">
        <v>23</v>
      </c>
      <c r="F954" s="1">
        <v>1997</v>
      </c>
      <c r="G954" s="1">
        <v>4.2</v>
      </c>
      <c r="H954" s="3">
        <f t="shared" si="98"/>
        <v>936</v>
      </c>
      <c r="I954" s="1">
        <v>35.409999999999997</v>
      </c>
      <c r="J954" s="3">
        <f t="shared" si="99"/>
        <v>643</v>
      </c>
      <c r="K954" s="1">
        <v>39.46</v>
      </c>
      <c r="L954" s="1">
        <v>89.78</v>
      </c>
      <c r="M954" s="9">
        <f t="shared" si="103"/>
        <v>89</v>
      </c>
      <c r="N954" s="1">
        <v>572.44000000000005</v>
      </c>
      <c r="O954" s="1">
        <v>112.31</v>
      </c>
      <c r="P954" s="1">
        <v>17.670000000000002</v>
      </c>
      <c r="Q954" s="1">
        <v>19.82</v>
      </c>
      <c r="R954" s="1">
        <v>89.28</v>
      </c>
      <c r="S954" s="1">
        <v>13.71</v>
      </c>
      <c r="T954" s="3">
        <f t="shared" si="100"/>
        <v>633</v>
      </c>
      <c r="U954" s="1">
        <v>14.37</v>
      </c>
      <c r="V954" s="1">
        <v>96.7</v>
      </c>
      <c r="W954" s="9">
        <f t="shared" si="101"/>
        <v>59</v>
      </c>
      <c r="X954" s="1">
        <v>2.84</v>
      </c>
      <c r="Y954" s="1">
        <v>4.03</v>
      </c>
      <c r="Z954" s="1">
        <v>70.52</v>
      </c>
      <c r="AA954" s="1">
        <v>-0.01</v>
      </c>
      <c r="AB954" s="1">
        <v>-0.03</v>
      </c>
      <c r="AC954" s="1">
        <v>-0.09</v>
      </c>
      <c r="AD954" s="1">
        <v>0.41</v>
      </c>
      <c r="AE954" s="1">
        <v>2.85</v>
      </c>
      <c r="AF954" s="1">
        <v>0.61</v>
      </c>
      <c r="AG954" s="1">
        <v>-0.06</v>
      </c>
      <c r="AH954" s="3">
        <f t="shared" si="102"/>
        <v>1172</v>
      </c>
      <c r="AI954" s="1">
        <v>3.91</v>
      </c>
      <c r="AJ954" s="1" t="s">
        <v>46</v>
      </c>
      <c r="AK954" s="1">
        <v>2021</v>
      </c>
      <c r="AL954" s="3">
        <f>$H$1*H954+$J$1*J954+$T$1*T954+$AH$1*AH954</f>
        <v>828.5</v>
      </c>
      <c r="AM954" s="12">
        <f t="shared" si="104"/>
        <v>952</v>
      </c>
    </row>
    <row r="955" spans="1:39" x14ac:dyDescent="0.35">
      <c r="A955" s="1" t="s">
        <v>1155</v>
      </c>
      <c r="B955" s="1" t="s">
        <v>57</v>
      </c>
      <c r="C955" s="1" t="s">
        <v>26</v>
      </c>
      <c r="D955" s="1" t="s">
        <v>283</v>
      </c>
      <c r="E955" s="1">
        <v>18</v>
      </c>
      <c r="F955" s="1">
        <v>2002</v>
      </c>
      <c r="G955" s="1">
        <v>0.19</v>
      </c>
      <c r="H955" s="3">
        <f t="shared" si="98"/>
        <v>1228</v>
      </c>
      <c r="I955" s="1">
        <v>34.92</v>
      </c>
      <c r="J955" s="3">
        <f t="shared" si="99"/>
        <v>651</v>
      </c>
      <c r="K955" s="1">
        <v>45</v>
      </c>
      <c r="L955" s="1">
        <v>77.7</v>
      </c>
      <c r="M955" s="9">
        <f t="shared" si="103"/>
        <v>698</v>
      </c>
      <c r="N955" s="1">
        <v>484.91</v>
      </c>
      <c r="O955" s="1">
        <v>5.01</v>
      </c>
      <c r="P955" s="1">
        <v>15.04</v>
      </c>
      <c r="Q955" s="1">
        <v>15.01</v>
      </c>
      <c r="R955" s="1">
        <v>99.97</v>
      </c>
      <c r="S955" s="1">
        <v>20</v>
      </c>
      <c r="T955" s="3">
        <f t="shared" si="100"/>
        <v>402</v>
      </c>
      <c r="U955" s="1">
        <v>25.08</v>
      </c>
      <c r="V955" s="1">
        <v>80.02</v>
      </c>
      <c r="W955" s="9">
        <f t="shared" si="101"/>
        <v>810</v>
      </c>
      <c r="X955" s="1">
        <v>-0.04</v>
      </c>
      <c r="Y955" s="1">
        <v>5.04</v>
      </c>
      <c r="Z955" s="1">
        <v>0.06</v>
      </c>
      <c r="AA955" s="1">
        <v>0</v>
      </c>
      <c r="AB955" s="1">
        <v>-0.04</v>
      </c>
      <c r="AC955" s="1">
        <v>-0.04</v>
      </c>
      <c r="AD955" s="1">
        <v>0.02</v>
      </c>
      <c r="AE955" s="1">
        <v>0.09</v>
      </c>
      <c r="AF955" s="1">
        <v>0.03</v>
      </c>
      <c r="AG955" s="1">
        <v>-0.09</v>
      </c>
      <c r="AH955" s="3">
        <f t="shared" si="102"/>
        <v>1258</v>
      </c>
      <c r="AI955" s="1">
        <v>-0.08</v>
      </c>
      <c r="AJ955" s="1" t="s">
        <v>33</v>
      </c>
      <c r="AK955" s="1">
        <v>2021</v>
      </c>
      <c r="AL955" s="3">
        <f>$H$1*H955+$J$1*J955+$T$1*T955+$AH$1*AH955</f>
        <v>828.55</v>
      </c>
      <c r="AM955" s="12">
        <f t="shared" si="104"/>
        <v>953</v>
      </c>
    </row>
    <row r="956" spans="1:39" x14ac:dyDescent="0.35">
      <c r="A956" s="1" t="s">
        <v>955</v>
      </c>
      <c r="B956" s="1" t="s">
        <v>30</v>
      </c>
      <c r="C956" s="1" t="s">
        <v>26</v>
      </c>
      <c r="D956" s="1" t="s">
        <v>174</v>
      </c>
      <c r="E956" s="1">
        <v>20</v>
      </c>
      <c r="F956" s="1">
        <v>1999</v>
      </c>
      <c r="G956" s="1">
        <v>4.38</v>
      </c>
      <c r="H956" s="3">
        <f t="shared" si="98"/>
        <v>922</v>
      </c>
      <c r="I956" s="1">
        <v>19.940000000000001</v>
      </c>
      <c r="J956" s="3">
        <f t="shared" si="99"/>
        <v>1064</v>
      </c>
      <c r="K956" s="1">
        <v>31.51</v>
      </c>
      <c r="L956" s="1">
        <v>63.19</v>
      </c>
      <c r="M956" s="9">
        <f t="shared" si="103"/>
        <v>1205</v>
      </c>
      <c r="N956" s="1">
        <v>321.52999999999997</v>
      </c>
      <c r="O956" s="1">
        <v>109.1</v>
      </c>
      <c r="P956" s="1">
        <v>11.55</v>
      </c>
      <c r="Q956" s="1">
        <v>15.95</v>
      </c>
      <c r="R956" s="1">
        <v>72.540000000000006</v>
      </c>
      <c r="S956" s="1">
        <v>5.43</v>
      </c>
      <c r="T956" s="3">
        <f t="shared" si="100"/>
        <v>1135</v>
      </c>
      <c r="U956" s="1">
        <v>8.33</v>
      </c>
      <c r="V956" s="1">
        <v>63.97</v>
      </c>
      <c r="W956" s="9">
        <f t="shared" si="101"/>
        <v>1191</v>
      </c>
      <c r="X956" s="1">
        <v>2.11</v>
      </c>
      <c r="Y956" s="1">
        <v>3.23</v>
      </c>
      <c r="Z956" s="1">
        <v>64.25</v>
      </c>
      <c r="AA956" s="1">
        <v>0.28000000000000003</v>
      </c>
      <c r="AB956" s="1">
        <v>0.14000000000000001</v>
      </c>
      <c r="AC956" s="1">
        <v>0.1</v>
      </c>
      <c r="AD956" s="1">
        <v>1.1200000000000001</v>
      </c>
      <c r="AE956" s="1">
        <v>1.69</v>
      </c>
      <c r="AF956" s="1">
        <v>0.75</v>
      </c>
      <c r="AG956" s="1">
        <v>0.44</v>
      </c>
      <c r="AH956" s="3">
        <f t="shared" si="102"/>
        <v>269</v>
      </c>
      <c r="AI956" s="1">
        <v>1.66</v>
      </c>
      <c r="AJ956" s="1" t="s">
        <v>50</v>
      </c>
      <c r="AK956" s="1">
        <v>2021</v>
      </c>
      <c r="AL956" s="3">
        <f>$H$1*H956+$J$1*J956+$T$1*T956+$AH$1*AH956</f>
        <v>829.05</v>
      </c>
      <c r="AM956" s="12">
        <f t="shared" si="104"/>
        <v>954</v>
      </c>
    </row>
    <row r="957" spans="1:39" x14ac:dyDescent="0.35">
      <c r="A957" s="1" t="s">
        <v>814</v>
      </c>
      <c r="B957" s="1" t="s">
        <v>81</v>
      </c>
      <c r="C957" s="1" t="s">
        <v>26</v>
      </c>
      <c r="D957" s="1" t="s">
        <v>259</v>
      </c>
      <c r="E957" s="1">
        <v>18</v>
      </c>
      <c r="F957" s="1">
        <v>2002</v>
      </c>
      <c r="G957" s="1">
        <v>11.33</v>
      </c>
      <c r="H957" s="3">
        <f t="shared" si="98"/>
        <v>667</v>
      </c>
      <c r="I957" s="1">
        <v>20.14</v>
      </c>
      <c r="J957" s="3">
        <f t="shared" si="99"/>
        <v>1042</v>
      </c>
      <c r="K957" s="1">
        <v>31.59</v>
      </c>
      <c r="L957" s="1">
        <v>63.85</v>
      </c>
      <c r="M957" s="9">
        <f t="shared" si="103"/>
        <v>1201</v>
      </c>
      <c r="N957" s="1">
        <v>309.33</v>
      </c>
      <c r="O957" s="1">
        <v>105.46</v>
      </c>
      <c r="P957" s="1">
        <v>10.64</v>
      </c>
      <c r="Q957" s="1">
        <v>13.05</v>
      </c>
      <c r="R957" s="1">
        <v>81.150000000000006</v>
      </c>
      <c r="S957" s="1">
        <v>6.91</v>
      </c>
      <c r="T957" s="3">
        <f t="shared" si="100"/>
        <v>1053</v>
      </c>
      <c r="U957" s="1">
        <v>9.86</v>
      </c>
      <c r="V957" s="1">
        <v>69.849999999999994</v>
      </c>
      <c r="W957" s="9">
        <f t="shared" si="101"/>
        <v>1125</v>
      </c>
      <c r="X957" s="1">
        <v>1.41</v>
      </c>
      <c r="Y957" s="1">
        <v>4.5</v>
      </c>
      <c r="Z957" s="1">
        <v>33.29</v>
      </c>
      <c r="AA957" s="1">
        <v>0.2</v>
      </c>
      <c r="AB957" s="1">
        <v>0.03</v>
      </c>
      <c r="AC957" s="1">
        <v>0.19</v>
      </c>
      <c r="AD957" s="1">
        <v>0.77</v>
      </c>
      <c r="AE957" s="1">
        <v>1.77</v>
      </c>
      <c r="AF957" s="1">
        <v>0.24</v>
      </c>
      <c r="AG957" s="1">
        <v>0.22</v>
      </c>
      <c r="AH957" s="3">
        <f t="shared" si="102"/>
        <v>449</v>
      </c>
      <c r="AI957" s="1">
        <v>2.15</v>
      </c>
      <c r="AJ957" s="1" t="s">
        <v>50</v>
      </c>
      <c r="AK957" s="1">
        <v>2021</v>
      </c>
      <c r="AL957" s="3">
        <f>$H$1*H957+$J$1*J957+$T$1*T957+$AH$1*AH957</f>
        <v>829.34999999999991</v>
      </c>
      <c r="AM957" s="12">
        <f t="shared" si="104"/>
        <v>955</v>
      </c>
    </row>
    <row r="958" spans="1:39" x14ac:dyDescent="0.35">
      <c r="A958" s="1" t="s">
        <v>1783</v>
      </c>
      <c r="B958" s="1" t="s">
        <v>81</v>
      </c>
      <c r="C958" s="1" t="s">
        <v>1189</v>
      </c>
      <c r="D958" s="1" t="s">
        <v>154</v>
      </c>
      <c r="E958" s="1">
        <v>20</v>
      </c>
      <c r="F958" s="1">
        <v>2000</v>
      </c>
      <c r="G958" s="1">
        <v>5.47</v>
      </c>
      <c r="H958" s="3">
        <f t="shared" si="98"/>
        <v>876</v>
      </c>
      <c r="I958" s="1">
        <v>28.93</v>
      </c>
      <c r="J958" s="3">
        <f t="shared" si="99"/>
        <v>803</v>
      </c>
      <c r="K958" s="1">
        <v>35.76</v>
      </c>
      <c r="L958" s="1">
        <v>80.8</v>
      </c>
      <c r="M958" s="9">
        <f t="shared" si="103"/>
        <v>521</v>
      </c>
      <c r="N958" s="1">
        <v>512.74</v>
      </c>
      <c r="O958" s="1">
        <v>119.8</v>
      </c>
      <c r="P958" s="1">
        <v>13.63</v>
      </c>
      <c r="Q958" s="1">
        <v>16.86</v>
      </c>
      <c r="R958" s="1">
        <v>80.55</v>
      </c>
      <c r="S958" s="1">
        <v>11.7</v>
      </c>
      <c r="T958" s="3">
        <f t="shared" si="100"/>
        <v>744</v>
      </c>
      <c r="U958" s="1">
        <v>13.37</v>
      </c>
      <c r="V958" s="1">
        <v>87.68</v>
      </c>
      <c r="W958" s="9">
        <f t="shared" si="101"/>
        <v>428</v>
      </c>
      <c r="X958" s="1">
        <v>3.01</v>
      </c>
      <c r="Y958" s="1">
        <v>4</v>
      </c>
      <c r="Z958" s="1">
        <v>77.25</v>
      </c>
      <c r="AA958" s="1">
        <v>-0.01</v>
      </c>
      <c r="AB958" s="1">
        <v>0.05</v>
      </c>
      <c r="AC958" s="1">
        <v>0.04</v>
      </c>
      <c r="AD958" s="1">
        <v>0.51</v>
      </c>
      <c r="AE958" s="1">
        <v>2.09</v>
      </c>
      <c r="AF958" s="1">
        <v>0.63</v>
      </c>
      <c r="AG958" s="1">
        <v>0.02</v>
      </c>
      <c r="AH958" s="3">
        <f t="shared" si="102"/>
        <v>916</v>
      </c>
      <c r="AI958" s="1">
        <v>3.45</v>
      </c>
      <c r="AJ958" s="1" t="s">
        <v>50</v>
      </c>
      <c r="AK958" s="1">
        <v>2021</v>
      </c>
      <c r="AL958" s="3">
        <f>$H$1*H958+$J$1*J958+$T$1*T958+$AH$1*AH958</f>
        <v>829.45</v>
      </c>
      <c r="AM958" s="12">
        <f t="shared" si="104"/>
        <v>956</v>
      </c>
    </row>
    <row r="959" spans="1:39" x14ac:dyDescent="0.35">
      <c r="A959" s="1" t="s">
        <v>831</v>
      </c>
      <c r="B959" s="1" t="s">
        <v>445</v>
      </c>
      <c r="C959" s="1" t="s">
        <v>26</v>
      </c>
      <c r="D959" s="1" t="s">
        <v>310</v>
      </c>
      <c r="E959" s="1">
        <v>27</v>
      </c>
      <c r="F959" s="1">
        <v>1992</v>
      </c>
      <c r="G959" s="1">
        <v>5.15</v>
      </c>
      <c r="H959" s="3">
        <f t="shared" si="98"/>
        <v>886</v>
      </c>
      <c r="I959" s="1">
        <v>19.82</v>
      </c>
      <c r="J959" s="3">
        <f t="shared" si="99"/>
        <v>1074</v>
      </c>
      <c r="K959" s="1">
        <v>22.55</v>
      </c>
      <c r="L959" s="1">
        <v>87.8</v>
      </c>
      <c r="M959" s="9">
        <f t="shared" si="103"/>
        <v>158</v>
      </c>
      <c r="N959" s="1">
        <v>327.33999999999997</v>
      </c>
      <c r="O959" s="1">
        <v>56.4</v>
      </c>
      <c r="P959" s="1">
        <v>9.06</v>
      </c>
      <c r="Q959" s="1">
        <v>9.84</v>
      </c>
      <c r="R959" s="1">
        <v>92.06</v>
      </c>
      <c r="S959" s="1">
        <v>7.7</v>
      </c>
      <c r="T959" s="3">
        <f t="shared" si="100"/>
        <v>1003</v>
      </c>
      <c r="U959" s="1">
        <v>8.5399999999999991</v>
      </c>
      <c r="V959" s="1">
        <v>88.65</v>
      </c>
      <c r="W959" s="9">
        <f t="shared" si="101"/>
        <v>370</v>
      </c>
      <c r="X959" s="1">
        <v>1.93</v>
      </c>
      <c r="Y959" s="1">
        <v>2.62</v>
      </c>
      <c r="Z959" s="1">
        <v>76.959999999999994</v>
      </c>
      <c r="AA959" s="1">
        <v>0.08</v>
      </c>
      <c r="AB959" s="1">
        <v>0.05</v>
      </c>
      <c r="AC959" s="1">
        <v>0.05</v>
      </c>
      <c r="AD959" s="1">
        <v>0.71</v>
      </c>
      <c r="AE959" s="1">
        <v>1.03</v>
      </c>
      <c r="AF959" s="1">
        <v>0.5</v>
      </c>
      <c r="AG959" s="1">
        <v>0.28000000000000003</v>
      </c>
      <c r="AH959" s="3">
        <f t="shared" si="102"/>
        <v>381</v>
      </c>
      <c r="AI959" s="1">
        <v>2.16</v>
      </c>
      <c r="AJ959" s="1" t="s">
        <v>50</v>
      </c>
      <c r="AK959" s="1">
        <v>2021</v>
      </c>
      <c r="AL959" s="3">
        <f>$H$1*H959+$J$1*J959+$T$1*T959+$AH$1*AH959</f>
        <v>829.55</v>
      </c>
      <c r="AM959" s="12">
        <f t="shared" si="104"/>
        <v>957</v>
      </c>
    </row>
    <row r="960" spans="1:39" x14ac:dyDescent="0.35">
      <c r="A960" s="1" t="s">
        <v>362</v>
      </c>
      <c r="B960" s="1" t="s">
        <v>363</v>
      </c>
      <c r="C960" s="1" t="s">
        <v>26</v>
      </c>
      <c r="D960" s="1" t="s">
        <v>364</v>
      </c>
      <c r="E960" s="1">
        <v>32</v>
      </c>
      <c r="F960" s="1">
        <v>1987</v>
      </c>
      <c r="G960" s="1">
        <v>26.64</v>
      </c>
      <c r="H960" s="3">
        <f t="shared" si="98"/>
        <v>178</v>
      </c>
      <c r="I960" s="1">
        <v>26.35</v>
      </c>
      <c r="J960" s="3">
        <f t="shared" si="99"/>
        <v>880</v>
      </c>
      <c r="K960" s="1">
        <v>35.229999999999997</v>
      </c>
      <c r="L960" s="1">
        <v>74.37</v>
      </c>
      <c r="M960" s="9">
        <f t="shared" si="103"/>
        <v>885</v>
      </c>
      <c r="N960" s="1">
        <v>434.91</v>
      </c>
      <c r="O960" s="1">
        <v>76.17</v>
      </c>
      <c r="P960" s="1">
        <v>13.86</v>
      </c>
      <c r="Q960" s="1">
        <v>17.329999999999998</v>
      </c>
      <c r="R960" s="1">
        <v>79.900000000000006</v>
      </c>
      <c r="S960" s="1">
        <v>9.66</v>
      </c>
      <c r="T960" s="3">
        <f t="shared" si="100"/>
        <v>879</v>
      </c>
      <c r="U960" s="1">
        <v>12.63</v>
      </c>
      <c r="V960" s="1">
        <v>75.650000000000006</v>
      </c>
      <c r="W960" s="9">
        <f t="shared" si="101"/>
        <v>978</v>
      </c>
      <c r="X960" s="1">
        <v>2.37</v>
      </c>
      <c r="Y960" s="1">
        <v>3.54</v>
      </c>
      <c r="Z960" s="1">
        <v>65.400000000000006</v>
      </c>
      <c r="AA960" s="1">
        <v>-0.05</v>
      </c>
      <c r="AB960" s="1">
        <v>0</v>
      </c>
      <c r="AC960" s="1">
        <v>0</v>
      </c>
      <c r="AD960" s="1">
        <v>0.64</v>
      </c>
      <c r="AE960" s="1">
        <v>1.82</v>
      </c>
      <c r="AF960" s="1">
        <v>0.8</v>
      </c>
      <c r="AG960" s="1">
        <v>0.01</v>
      </c>
      <c r="AH960" s="3">
        <f t="shared" si="102"/>
        <v>947</v>
      </c>
      <c r="AI960" s="1">
        <v>2.57</v>
      </c>
      <c r="AJ960" s="1" t="s">
        <v>46</v>
      </c>
      <c r="AK960" s="1">
        <v>2021</v>
      </c>
      <c r="AL960" s="3">
        <f>$H$1*H960+$J$1*J960+$T$1*T960+$AH$1*AH960</f>
        <v>829.64999999999986</v>
      </c>
      <c r="AM960" s="12">
        <f t="shared" si="104"/>
        <v>958</v>
      </c>
    </row>
    <row r="961" spans="1:39" x14ac:dyDescent="0.35">
      <c r="A961" s="1" t="s">
        <v>808</v>
      </c>
      <c r="B961" s="1" t="s">
        <v>809</v>
      </c>
      <c r="C961" s="1" t="s">
        <v>26</v>
      </c>
      <c r="D961" s="1" t="s">
        <v>416</v>
      </c>
      <c r="E961" s="1">
        <v>25</v>
      </c>
      <c r="F961" s="1">
        <v>1995</v>
      </c>
      <c r="G961" s="1">
        <v>6.26</v>
      </c>
      <c r="H961" s="3">
        <f t="shared" si="98"/>
        <v>831</v>
      </c>
      <c r="I961" s="1">
        <v>18.190000000000001</v>
      </c>
      <c r="J961" s="3">
        <f t="shared" si="99"/>
        <v>1119</v>
      </c>
      <c r="K961" s="1">
        <v>24.35</v>
      </c>
      <c r="L961" s="1">
        <v>74.739999999999995</v>
      </c>
      <c r="M961" s="9">
        <f t="shared" si="103"/>
        <v>858</v>
      </c>
      <c r="N961" s="1">
        <v>275.25</v>
      </c>
      <c r="O961" s="1">
        <v>52.09</v>
      </c>
      <c r="P961" s="1">
        <v>9.6300000000000008</v>
      </c>
      <c r="Q961" s="1">
        <v>11.63</v>
      </c>
      <c r="R961" s="1">
        <v>83.36</v>
      </c>
      <c r="S961" s="1">
        <v>5.43</v>
      </c>
      <c r="T961" s="3">
        <f t="shared" si="100"/>
        <v>1135</v>
      </c>
      <c r="U961" s="1">
        <v>7.54</v>
      </c>
      <c r="V961" s="1">
        <v>72.33</v>
      </c>
      <c r="W961" s="9">
        <f t="shared" si="101"/>
        <v>1069</v>
      </c>
      <c r="X961" s="1">
        <v>1.22</v>
      </c>
      <c r="Y961" s="1">
        <v>2.73</v>
      </c>
      <c r="Z961" s="1">
        <v>47.19</v>
      </c>
      <c r="AA961" s="1">
        <v>0.04</v>
      </c>
      <c r="AB961" s="1">
        <v>0.17</v>
      </c>
      <c r="AC961" s="1">
        <v>-0.19</v>
      </c>
      <c r="AD961" s="1">
        <v>1.26</v>
      </c>
      <c r="AE961" s="1">
        <v>0.63</v>
      </c>
      <c r="AF961" s="1">
        <v>0.71</v>
      </c>
      <c r="AG961" s="1">
        <v>0.55000000000000004</v>
      </c>
      <c r="AH961" s="3">
        <f t="shared" si="102"/>
        <v>238</v>
      </c>
      <c r="AI961" s="1">
        <v>1.39</v>
      </c>
      <c r="AJ961" s="1" t="s">
        <v>33</v>
      </c>
      <c r="AK961" s="1">
        <v>2021</v>
      </c>
      <c r="AL961" s="3">
        <f>$H$1*H961+$J$1*J961+$T$1*T961+$AH$1*AH961</f>
        <v>829.9</v>
      </c>
      <c r="AM961" s="12">
        <f t="shared" si="104"/>
        <v>959</v>
      </c>
    </row>
    <row r="962" spans="1:39" x14ac:dyDescent="0.35">
      <c r="A962" s="1" t="s">
        <v>319</v>
      </c>
      <c r="B962" s="1" t="s">
        <v>81</v>
      </c>
      <c r="C962" s="1" t="s">
        <v>26</v>
      </c>
      <c r="D962" s="1" t="s">
        <v>94</v>
      </c>
      <c r="E962" s="1">
        <v>28</v>
      </c>
      <c r="F962" s="1">
        <v>1992</v>
      </c>
      <c r="G962" s="1">
        <v>30.84</v>
      </c>
      <c r="H962" s="3">
        <f t="shared" si="98"/>
        <v>62</v>
      </c>
      <c r="I962" s="1">
        <v>17.87</v>
      </c>
      <c r="J962" s="3">
        <f t="shared" si="99"/>
        <v>1126</v>
      </c>
      <c r="K962" s="1">
        <v>26.12</v>
      </c>
      <c r="L962" s="1">
        <v>68.13</v>
      </c>
      <c r="M962" s="9">
        <f t="shared" si="103"/>
        <v>1110</v>
      </c>
      <c r="N962" s="1">
        <v>276.31</v>
      </c>
      <c r="O962" s="1">
        <v>62.71</v>
      </c>
      <c r="P962" s="1">
        <v>9.48</v>
      </c>
      <c r="Q962" s="1">
        <v>12.69</v>
      </c>
      <c r="R962" s="1">
        <v>75.56</v>
      </c>
      <c r="S962" s="1">
        <v>5.2</v>
      </c>
      <c r="T962" s="3">
        <f t="shared" si="100"/>
        <v>1145</v>
      </c>
      <c r="U962" s="1">
        <v>7.49</v>
      </c>
      <c r="V962" s="1">
        <v>67.36</v>
      </c>
      <c r="W962" s="9">
        <f t="shared" si="101"/>
        <v>1153</v>
      </c>
      <c r="X962" s="1">
        <v>1.85</v>
      </c>
      <c r="Y962" s="1">
        <v>2.98</v>
      </c>
      <c r="Z962" s="1">
        <v>60.34</v>
      </c>
      <c r="AA962" s="1">
        <v>0.28000000000000003</v>
      </c>
      <c r="AB962" s="1">
        <v>0.19</v>
      </c>
      <c r="AC962" s="1">
        <v>-0.04</v>
      </c>
      <c r="AD962" s="1">
        <v>0.94</v>
      </c>
      <c r="AE962" s="1">
        <v>1.56</v>
      </c>
      <c r="AF962" s="1">
        <v>1.06</v>
      </c>
      <c r="AG962" s="1">
        <v>0.19</v>
      </c>
      <c r="AH962" s="3">
        <f t="shared" si="102"/>
        <v>479</v>
      </c>
      <c r="AI962" s="1">
        <v>2.08</v>
      </c>
      <c r="AJ962" s="1" t="s">
        <v>33</v>
      </c>
      <c r="AK962" s="1">
        <v>2021</v>
      </c>
      <c r="AL962" s="3">
        <f>$H$1*H962+$J$1*J962+$T$1*T962+$AH$1*AH962</f>
        <v>830.25</v>
      </c>
      <c r="AM962" s="12">
        <f t="shared" si="104"/>
        <v>960</v>
      </c>
    </row>
    <row r="963" spans="1:39" x14ac:dyDescent="0.35">
      <c r="A963" s="1" t="s">
        <v>954</v>
      </c>
      <c r="B963" s="1" t="s">
        <v>39</v>
      </c>
      <c r="C963" s="1" t="s">
        <v>26</v>
      </c>
      <c r="D963" s="1" t="s">
        <v>251</v>
      </c>
      <c r="E963" s="1">
        <v>28</v>
      </c>
      <c r="F963" s="1">
        <v>1992</v>
      </c>
      <c r="G963" s="1">
        <v>0.96</v>
      </c>
      <c r="H963" s="3">
        <f t="shared" ref="H963:H1026" si="105">RANK(G963,$G$3:$G$1291)</f>
        <v>1111</v>
      </c>
      <c r="I963" s="1">
        <v>31.92</v>
      </c>
      <c r="J963" s="3">
        <f t="shared" ref="J963:J1026" si="106">IFERROR(RANK(I963,$I$3:$I$1291),9999)</f>
        <v>720</v>
      </c>
      <c r="K963" s="1">
        <v>43</v>
      </c>
      <c r="L963" s="1">
        <v>74.489999999999995</v>
      </c>
      <c r="M963" s="9">
        <f t="shared" si="103"/>
        <v>878</v>
      </c>
      <c r="N963" s="1">
        <v>480</v>
      </c>
      <c r="O963" s="1">
        <v>69.09</v>
      </c>
      <c r="P963" s="1">
        <v>14.95</v>
      </c>
      <c r="Q963" s="1">
        <v>16.940000000000001</v>
      </c>
      <c r="R963" s="1">
        <v>88.12</v>
      </c>
      <c r="S963" s="1">
        <v>11.9</v>
      </c>
      <c r="T963" s="3">
        <f t="shared" ref="T963:T1026" si="107">RANK($S963,$S$3:$S$1291)</f>
        <v>733</v>
      </c>
      <c r="U963" s="1">
        <v>14.9</v>
      </c>
      <c r="V963" s="1">
        <v>80.09</v>
      </c>
      <c r="W963" s="9">
        <f t="shared" ref="W963:W1026" si="108">IFERROR(RANK(V963,$V$3:$V$1291),9999)</f>
        <v>796</v>
      </c>
      <c r="X963" s="1">
        <v>1.97</v>
      </c>
      <c r="Y963" s="1">
        <v>6.93</v>
      </c>
      <c r="Z963" s="1">
        <v>28.56</v>
      </c>
      <c r="AA963" s="1">
        <v>0.02</v>
      </c>
      <c r="AB963" s="1">
        <v>0.12</v>
      </c>
      <c r="AC963" s="1">
        <v>-0.14000000000000001</v>
      </c>
      <c r="AD963" s="1">
        <v>1</v>
      </c>
      <c r="AE963" s="1">
        <v>1.06</v>
      </c>
      <c r="AF963" s="1">
        <v>1.03</v>
      </c>
      <c r="AG963" s="1">
        <v>0.01</v>
      </c>
      <c r="AH963" s="3">
        <f t="shared" ref="AH963:AH1026" si="109">RANK(AG963,$AG$3:$AG$1291)</f>
        <v>947</v>
      </c>
      <c r="AI963" s="1">
        <v>2.0699999999999998</v>
      </c>
      <c r="AJ963" s="1" t="s">
        <v>37</v>
      </c>
      <c r="AK963" s="1">
        <v>2021</v>
      </c>
      <c r="AL963" s="3">
        <f>$H$1*H963+$J$1*J963+$T$1*T963+$AH$1*AH963</f>
        <v>830.44999999999982</v>
      </c>
      <c r="AM963" s="12">
        <f t="shared" si="104"/>
        <v>961</v>
      </c>
    </row>
    <row r="964" spans="1:39" x14ac:dyDescent="0.35">
      <c r="A964" s="1" t="s">
        <v>514</v>
      </c>
      <c r="B964" s="1" t="s">
        <v>101</v>
      </c>
      <c r="C964" s="1" t="s">
        <v>26</v>
      </c>
      <c r="D964" s="1" t="s">
        <v>178</v>
      </c>
      <c r="E964" s="1">
        <v>23</v>
      </c>
      <c r="F964" s="1">
        <v>1996</v>
      </c>
      <c r="G964" s="1">
        <v>4.51</v>
      </c>
      <c r="H964" s="3">
        <f t="shared" si="105"/>
        <v>918</v>
      </c>
      <c r="I964" s="1">
        <v>20.02</v>
      </c>
      <c r="J964" s="3">
        <f t="shared" si="106"/>
        <v>1050</v>
      </c>
      <c r="K964" s="1">
        <v>30.95</v>
      </c>
      <c r="L964" s="1">
        <v>64.680000000000007</v>
      </c>
      <c r="M964" s="9">
        <f t="shared" ref="M964:M1027" si="110">IFERROR(RANK(L964,$L$3:$L$1291),9999)</f>
        <v>1194</v>
      </c>
      <c r="N964" s="1">
        <v>380.61</v>
      </c>
      <c r="O964" s="1">
        <v>144.06</v>
      </c>
      <c r="P964" s="1">
        <v>9.31</v>
      </c>
      <c r="Q964" s="1">
        <v>11.81</v>
      </c>
      <c r="R964" s="1">
        <v>79.12</v>
      </c>
      <c r="S964" s="1">
        <v>6.9</v>
      </c>
      <c r="T964" s="3">
        <f t="shared" si="107"/>
        <v>1054</v>
      </c>
      <c r="U964" s="1">
        <v>8.86</v>
      </c>
      <c r="V964" s="1">
        <v>77.400000000000006</v>
      </c>
      <c r="W964" s="9">
        <f t="shared" si="108"/>
        <v>920</v>
      </c>
      <c r="X964" s="1">
        <v>3.31</v>
      </c>
      <c r="Y964" s="1">
        <v>7.62</v>
      </c>
      <c r="Z964" s="1">
        <v>44.05</v>
      </c>
      <c r="AA964" s="1">
        <v>0.46</v>
      </c>
      <c r="AB964" s="1">
        <v>0.19</v>
      </c>
      <c r="AC964" s="1">
        <v>0.3</v>
      </c>
      <c r="AD964" s="1">
        <v>1.91</v>
      </c>
      <c r="AE964" s="1">
        <v>2.0499999999999998</v>
      </c>
      <c r="AF964" s="1">
        <v>1.43</v>
      </c>
      <c r="AG964" s="1">
        <v>0.28999999999999998</v>
      </c>
      <c r="AH964" s="3">
        <f t="shared" si="109"/>
        <v>365</v>
      </c>
      <c r="AI964" s="1">
        <v>3.74</v>
      </c>
      <c r="AJ964" s="1" t="s">
        <v>33</v>
      </c>
      <c r="AK964" s="1">
        <v>2021</v>
      </c>
      <c r="AL964" s="3">
        <f>$H$1*H964+$J$1*J964+$T$1*T964+$AH$1*AH964</f>
        <v>832.3</v>
      </c>
      <c r="AM964" s="12">
        <f t="shared" ref="AM964:AM1027" si="111">RANK(AL964,$AL$3:$AL$1291,1)</f>
        <v>962</v>
      </c>
    </row>
    <row r="965" spans="1:39" x14ac:dyDescent="0.35">
      <c r="A965" s="1" t="s">
        <v>656</v>
      </c>
      <c r="B965" s="1" t="s">
        <v>189</v>
      </c>
      <c r="C965" s="1" t="s">
        <v>26</v>
      </c>
      <c r="D965" s="1" t="s">
        <v>194</v>
      </c>
      <c r="E965" s="1">
        <v>20</v>
      </c>
      <c r="F965" s="1">
        <v>2000</v>
      </c>
      <c r="G965" s="1">
        <v>11.07</v>
      </c>
      <c r="H965" s="3">
        <f t="shared" si="105"/>
        <v>673</v>
      </c>
      <c r="I965" s="1">
        <v>17.77</v>
      </c>
      <c r="J965" s="3">
        <f t="shared" si="106"/>
        <v>1129</v>
      </c>
      <c r="K965" s="1">
        <v>25.7</v>
      </c>
      <c r="L965" s="1">
        <v>69.12</v>
      </c>
      <c r="M965" s="9">
        <f t="shared" si="110"/>
        <v>1077</v>
      </c>
      <c r="N965" s="1">
        <v>295.86</v>
      </c>
      <c r="O965" s="1">
        <v>87.05</v>
      </c>
      <c r="P965" s="1">
        <v>10.15</v>
      </c>
      <c r="Q965" s="1">
        <v>12.4</v>
      </c>
      <c r="R965" s="1">
        <v>81.91</v>
      </c>
      <c r="S965" s="1">
        <v>5.59</v>
      </c>
      <c r="T965" s="3">
        <f t="shared" si="107"/>
        <v>1121</v>
      </c>
      <c r="U965" s="1">
        <v>7.73</v>
      </c>
      <c r="V965" s="1">
        <v>73.319999999999993</v>
      </c>
      <c r="W965" s="9">
        <f t="shared" si="108"/>
        <v>1051</v>
      </c>
      <c r="X965" s="1">
        <v>1.61</v>
      </c>
      <c r="Y965" s="1">
        <v>3.89</v>
      </c>
      <c r="Z965" s="1">
        <v>39.5</v>
      </c>
      <c r="AA965" s="1">
        <v>0.27</v>
      </c>
      <c r="AB965" s="1">
        <v>0.23</v>
      </c>
      <c r="AC965" s="1">
        <v>0.15</v>
      </c>
      <c r="AD965" s="1">
        <v>1.95</v>
      </c>
      <c r="AE965" s="1">
        <v>0.93</v>
      </c>
      <c r="AF965" s="1">
        <v>0.95</v>
      </c>
      <c r="AG965" s="1">
        <v>0.38</v>
      </c>
      <c r="AH965" s="3">
        <f t="shared" si="109"/>
        <v>306</v>
      </c>
      <c r="AI965" s="1">
        <v>1.68</v>
      </c>
      <c r="AJ965" s="1" t="s">
        <v>33</v>
      </c>
      <c r="AK965" s="1">
        <v>2021</v>
      </c>
      <c r="AL965" s="3">
        <f>$H$1*H965+$J$1*J965+$T$1*T965+$AH$1*AH965</f>
        <v>834.5</v>
      </c>
      <c r="AM965" s="12">
        <f t="shared" si="111"/>
        <v>963</v>
      </c>
    </row>
    <row r="966" spans="1:39" x14ac:dyDescent="0.35">
      <c r="A966" s="1" t="s">
        <v>1784</v>
      </c>
      <c r="B966" s="1" t="s">
        <v>81</v>
      </c>
      <c r="C966" s="1" t="s">
        <v>1203</v>
      </c>
      <c r="D966" s="1" t="s">
        <v>174</v>
      </c>
      <c r="E966" s="1">
        <v>20</v>
      </c>
      <c r="F966" s="1">
        <v>2000</v>
      </c>
      <c r="G966" s="1">
        <v>12.91</v>
      </c>
      <c r="H966" s="3">
        <f t="shared" si="105"/>
        <v>614</v>
      </c>
      <c r="I966" s="1">
        <v>19.850000000000001</v>
      </c>
      <c r="J966" s="3">
        <f t="shared" si="106"/>
        <v>1073</v>
      </c>
      <c r="K966" s="1">
        <v>28.11</v>
      </c>
      <c r="L966" s="1">
        <v>70.61</v>
      </c>
      <c r="M966" s="9">
        <f t="shared" si="110"/>
        <v>1037</v>
      </c>
      <c r="N966" s="1">
        <v>348.67</v>
      </c>
      <c r="O966" s="1">
        <v>106.56</v>
      </c>
      <c r="P966" s="1">
        <v>9.5299999999999994</v>
      </c>
      <c r="Q966" s="1">
        <v>12.18</v>
      </c>
      <c r="R966" s="1">
        <v>78.52</v>
      </c>
      <c r="S966" s="1">
        <v>8.15</v>
      </c>
      <c r="T966" s="3">
        <f t="shared" si="107"/>
        <v>965</v>
      </c>
      <c r="U966" s="1">
        <v>11.05</v>
      </c>
      <c r="V966" s="1">
        <v>74</v>
      </c>
      <c r="W966" s="9">
        <f t="shared" si="108"/>
        <v>1034</v>
      </c>
      <c r="X966" s="1">
        <v>1.65</v>
      </c>
      <c r="Y966" s="1">
        <v>3.55</v>
      </c>
      <c r="Z966" s="1">
        <v>46.88</v>
      </c>
      <c r="AA966" s="1">
        <v>0.06</v>
      </c>
      <c r="AB966" s="1">
        <v>0.06</v>
      </c>
      <c r="AC966" s="1">
        <v>0</v>
      </c>
      <c r="AD966" s="1">
        <v>0.48</v>
      </c>
      <c r="AE966" s="1">
        <v>1.61</v>
      </c>
      <c r="AF966" s="1">
        <v>0.56000000000000005</v>
      </c>
      <c r="AG966" s="1">
        <v>0.16</v>
      </c>
      <c r="AH966" s="3">
        <f t="shared" si="109"/>
        <v>522</v>
      </c>
      <c r="AI966" s="1">
        <v>1.69</v>
      </c>
      <c r="AJ966" s="1" t="s">
        <v>50</v>
      </c>
      <c r="AK966" s="1">
        <v>2021</v>
      </c>
      <c r="AL966" s="3">
        <f>$H$1*H966+$J$1*J966+$T$1*T966+$AH$1*AH966</f>
        <v>834.8</v>
      </c>
      <c r="AM966" s="12">
        <f t="shared" si="111"/>
        <v>964</v>
      </c>
    </row>
    <row r="967" spans="1:39" x14ac:dyDescent="0.35">
      <c r="A967" s="1" t="s">
        <v>633</v>
      </c>
      <c r="B967" s="1" t="s">
        <v>57</v>
      </c>
      <c r="C967" s="1" t="s">
        <v>82</v>
      </c>
      <c r="D967" s="1" t="s">
        <v>190</v>
      </c>
      <c r="E967" s="1">
        <v>18</v>
      </c>
      <c r="F967" s="1">
        <v>2002</v>
      </c>
      <c r="G967" s="1">
        <v>24.58</v>
      </c>
      <c r="H967" s="3">
        <f t="shared" si="105"/>
        <v>234</v>
      </c>
      <c r="I967" s="1">
        <v>18.260000000000002</v>
      </c>
      <c r="J967" s="3">
        <f t="shared" si="106"/>
        <v>1117</v>
      </c>
      <c r="K967" s="1">
        <v>23.71</v>
      </c>
      <c r="L967" s="1">
        <v>76.599999999999994</v>
      </c>
      <c r="M967" s="9">
        <f t="shared" si="110"/>
        <v>748</v>
      </c>
      <c r="N967" s="1">
        <v>306.31</v>
      </c>
      <c r="O967" s="1">
        <v>85.31</v>
      </c>
      <c r="P967" s="1">
        <v>8.81</v>
      </c>
      <c r="Q967" s="1">
        <v>10.49</v>
      </c>
      <c r="R967" s="1">
        <v>85.24</v>
      </c>
      <c r="S967" s="1">
        <v>7.01</v>
      </c>
      <c r="T967" s="3">
        <f t="shared" si="107"/>
        <v>1046</v>
      </c>
      <c r="U967" s="1">
        <v>8.8800000000000008</v>
      </c>
      <c r="V967" s="1">
        <v>79.89</v>
      </c>
      <c r="W967" s="9">
        <f t="shared" si="108"/>
        <v>820</v>
      </c>
      <c r="X967" s="1">
        <v>1.56</v>
      </c>
      <c r="Y967" s="1">
        <v>2.94</v>
      </c>
      <c r="Z967" s="1">
        <v>54.85</v>
      </c>
      <c r="AA967" s="1">
        <v>-0.06</v>
      </c>
      <c r="AB967" s="1">
        <v>0.19</v>
      </c>
      <c r="AC967" s="1">
        <v>-0.05</v>
      </c>
      <c r="AD967" s="1">
        <v>0.97</v>
      </c>
      <c r="AE967" s="1">
        <v>1.64</v>
      </c>
      <c r="AF967" s="1">
        <v>1.34</v>
      </c>
      <c r="AG967" s="1">
        <v>0.15</v>
      </c>
      <c r="AH967" s="3">
        <f t="shared" si="109"/>
        <v>537</v>
      </c>
      <c r="AI967" s="1">
        <v>2.68</v>
      </c>
      <c r="AJ967" s="1" t="s">
        <v>33</v>
      </c>
      <c r="AK967" s="1">
        <v>2021</v>
      </c>
      <c r="AL967" s="3">
        <f>$H$1*H967+$J$1*J967+$T$1*T967+$AH$1*AH967</f>
        <v>836.94999999999993</v>
      </c>
      <c r="AM967" s="12">
        <f t="shared" si="111"/>
        <v>965</v>
      </c>
    </row>
    <row r="968" spans="1:39" x14ac:dyDescent="0.35">
      <c r="A968" s="1" t="s">
        <v>1785</v>
      </c>
      <c r="B968" s="1" t="s">
        <v>282</v>
      </c>
      <c r="C968" s="1" t="s">
        <v>1203</v>
      </c>
      <c r="D968" s="1" t="s">
        <v>416</v>
      </c>
      <c r="E968" s="1">
        <v>18</v>
      </c>
      <c r="F968" s="1">
        <v>2001</v>
      </c>
      <c r="G968" s="1">
        <v>0.96</v>
      </c>
      <c r="H968" s="3">
        <f t="shared" si="105"/>
        <v>1111</v>
      </c>
      <c r="I968" s="1">
        <v>16.64</v>
      </c>
      <c r="J968" s="3">
        <f t="shared" si="106"/>
        <v>1160</v>
      </c>
      <c r="K968" s="1">
        <v>23.39</v>
      </c>
      <c r="L968" s="1">
        <v>71.349999999999994</v>
      </c>
      <c r="M968" s="9">
        <f t="shared" si="110"/>
        <v>1016</v>
      </c>
      <c r="N968" s="1">
        <v>219.92</v>
      </c>
      <c r="O968" s="1">
        <v>83.28</v>
      </c>
      <c r="P968" s="1">
        <v>8.81</v>
      </c>
      <c r="Q968" s="1">
        <v>11.07</v>
      </c>
      <c r="R968" s="1">
        <v>80</v>
      </c>
      <c r="S968" s="1">
        <v>5.46</v>
      </c>
      <c r="T968" s="3">
        <f t="shared" si="107"/>
        <v>1132</v>
      </c>
      <c r="U968" s="1">
        <v>7.86</v>
      </c>
      <c r="V968" s="1">
        <v>71.41</v>
      </c>
      <c r="W968" s="9">
        <f t="shared" si="108"/>
        <v>1089</v>
      </c>
      <c r="X968" s="1">
        <v>1.1000000000000001</v>
      </c>
      <c r="Y968" s="1">
        <v>1.18</v>
      </c>
      <c r="Z968" s="1">
        <v>99.92</v>
      </c>
      <c r="AA968" s="1">
        <v>0.09</v>
      </c>
      <c r="AB968" s="1">
        <v>0.23</v>
      </c>
      <c r="AC968" s="1">
        <v>-0.23</v>
      </c>
      <c r="AD968" s="1">
        <v>2.16</v>
      </c>
      <c r="AE968" s="1">
        <v>2.2400000000000002</v>
      </c>
      <c r="AF968" s="1">
        <v>1.2</v>
      </c>
      <c r="AG968" s="1">
        <v>1.1299999999999999</v>
      </c>
      <c r="AH968" s="3">
        <f t="shared" si="109"/>
        <v>125</v>
      </c>
      <c r="AI968" s="1">
        <v>2.15</v>
      </c>
      <c r="AJ968" s="1" t="s">
        <v>33</v>
      </c>
      <c r="AK968" s="1">
        <v>2021</v>
      </c>
      <c r="AL968" s="3">
        <f>$H$1*H968+$J$1*J968+$T$1*T968+$AH$1*AH968</f>
        <v>837.6</v>
      </c>
      <c r="AM968" s="12">
        <f t="shared" si="111"/>
        <v>966</v>
      </c>
    </row>
    <row r="969" spans="1:39" x14ac:dyDescent="0.35">
      <c r="A969" s="1" t="s">
        <v>1786</v>
      </c>
      <c r="B969" s="1" t="s">
        <v>497</v>
      </c>
      <c r="C969" s="1" t="s">
        <v>1189</v>
      </c>
      <c r="D969" s="1" t="s">
        <v>52</v>
      </c>
      <c r="E969" s="1">
        <v>26</v>
      </c>
      <c r="F969" s="1">
        <v>1994</v>
      </c>
      <c r="G969" s="1">
        <v>8.34</v>
      </c>
      <c r="H969" s="3">
        <f t="shared" si="105"/>
        <v>762</v>
      </c>
      <c r="I969" s="1">
        <v>28.22</v>
      </c>
      <c r="J969" s="3">
        <f t="shared" si="106"/>
        <v>819</v>
      </c>
      <c r="K969" s="1">
        <v>32.880000000000003</v>
      </c>
      <c r="L969" s="1">
        <v>85.66</v>
      </c>
      <c r="M969" s="9">
        <f t="shared" si="110"/>
        <v>266</v>
      </c>
      <c r="N969" s="1">
        <v>511.25</v>
      </c>
      <c r="O969" s="1">
        <v>114.51</v>
      </c>
      <c r="P969" s="1">
        <v>11.86</v>
      </c>
      <c r="Q969" s="1">
        <v>13.58</v>
      </c>
      <c r="R969" s="1">
        <v>88.39</v>
      </c>
      <c r="S969" s="1">
        <v>11.92</v>
      </c>
      <c r="T969" s="3">
        <f t="shared" si="107"/>
        <v>732</v>
      </c>
      <c r="U969" s="1">
        <v>13.31</v>
      </c>
      <c r="V969" s="1">
        <v>89.16</v>
      </c>
      <c r="W969" s="9">
        <f t="shared" si="108"/>
        <v>337</v>
      </c>
      <c r="X969" s="1">
        <v>3.55</v>
      </c>
      <c r="Y969" s="1">
        <v>5.27</v>
      </c>
      <c r="Z969" s="1">
        <v>69.84</v>
      </c>
      <c r="AA969" s="1">
        <v>0.06</v>
      </c>
      <c r="AB969" s="1">
        <v>0.05</v>
      </c>
      <c r="AC969" s="1">
        <v>7.0000000000000007E-2</v>
      </c>
      <c r="AD969" s="1">
        <v>0.16</v>
      </c>
      <c r="AE969" s="1">
        <v>1.87</v>
      </c>
      <c r="AF969" s="1">
        <v>-0.04</v>
      </c>
      <c r="AG969" s="1">
        <v>0</v>
      </c>
      <c r="AH969" s="3">
        <f t="shared" si="109"/>
        <v>976</v>
      </c>
      <c r="AI969" s="1">
        <v>1.1399999999999999</v>
      </c>
      <c r="AJ969" s="1" t="s">
        <v>46</v>
      </c>
      <c r="AK969" s="1">
        <v>2021</v>
      </c>
      <c r="AL969" s="3">
        <f>$H$1*H969+$J$1*J969+$T$1*T969+$AH$1*AH969</f>
        <v>838.64999999999986</v>
      </c>
      <c r="AM969" s="12">
        <f t="shared" si="111"/>
        <v>967</v>
      </c>
    </row>
    <row r="970" spans="1:39" x14ac:dyDescent="0.35">
      <c r="A970" s="1" t="s">
        <v>439</v>
      </c>
      <c r="B970" s="1" t="s">
        <v>35</v>
      </c>
      <c r="C970" s="1" t="s">
        <v>82</v>
      </c>
      <c r="D970" s="1" t="s">
        <v>206</v>
      </c>
      <c r="E970" s="1">
        <v>19</v>
      </c>
      <c r="F970" s="1">
        <v>2001</v>
      </c>
      <c r="G970" s="1">
        <v>1.88</v>
      </c>
      <c r="H970" s="3">
        <f t="shared" si="105"/>
        <v>1054</v>
      </c>
      <c r="I970" s="1">
        <v>25.04</v>
      </c>
      <c r="J970" s="3">
        <f t="shared" si="106"/>
        <v>913</v>
      </c>
      <c r="K970" s="1">
        <v>33.24</v>
      </c>
      <c r="L970" s="1">
        <v>75.040000000000006</v>
      </c>
      <c r="M970" s="9">
        <f t="shared" si="110"/>
        <v>836</v>
      </c>
      <c r="N970" s="1">
        <v>487.7</v>
      </c>
      <c r="O970" s="1">
        <v>109.94</v>
      </c>
      <c r="P970" s="1">
        <v>7.15</v>
      </c>
      <c r="Q970" s="1">
        <v>9.9600000000000009</v>
      </c>
      <c r="R970" s="1">
        <v>72.150000000000006</v>
      </c>
      <c r="S970" s="1">
        <v>13.31</v>
      </c>
      <c r="T970" s="3">
        <f t="shared" si="107"/>
        <v>651</v>
      </c>
      <c r="U970" s="1">
        <v>13.87</v>
      </c>
      <c r="V970" s="1">
        <v>96.1</v>
      </c>
      <c r="W970" s="9">
        <f t="shared" si="108"/>
        <v>65</v>
      </c>
      <c r="X970" s="1">
        <v>2.88</v>
      </c>
      <c r="Y970" s="1">
        <v>6.11</v>
      </c>
      <c r="Z970" s="1">
        <v>45.51</v>
      </c>
      <c r="AA970" s="1">
        <v>0.51</v>
      </c>
      <c r="AB970" s="1">
        <v>-0.03</v>
      </c>
      <c r="AC970" s="1">
        <v>0.48</v>
      </c>
      <c r="AD970" s="1">
        <v>1.59</v>
      </c>
      <c r="AE970" s="1">
        <v>2.74</v>
      </c>
      <c r="AF970" s="1">
        <v>1.1499999999999999</v>
      </c>
      <c r="AG970" s="1">
        <v>0.04</v>
      </c>
      <c r="AH970" s="3">
        <f t="shared" si="109"/>
        <v>837</v>
      </c>
      <c r="AI970" s="1">
        <v>3.38</v>
      </c>
      <c r="AJ970" s="1" t="s">
        <v>33</v>
      </c>
      <c r="AK970" s="1">
        <v>2021</v>
      </c>
      <c r="AL970" s="3">
        <f>$H$1*H970+$J$1*J970+$T$1*T970+$AH$1*AH970</f>
        <v>838.8</v>
      </c>
      <c r="AM970" s="12">
        <f t="shared" si="111"/>
        <v>968</v>
      </c>
    </row>
    <row r="971" spans="1:39" x14ac:dyDescent="0.35">
      <c r="A971" s="1" t="s">
        <v>1787</v>
      </c>
      <c r="B971" s="1" t="s">
        <v>44</v>
      </c>
      <c r="C971" s="1" t="s">
        <v>1189</v>
      </c>
      <c r="D971" s="1" t="s">
        <v>145</v>
      </c>
      <c r="E971" s="1">
        <v>20</v>
      </c>
      <c r="F971" s="1">
        <v>2000</v>
      </c>
      <c r="G971" s="1">
        <v>0.35</v>
      </c>
      <c r="H971" s="3">
        <f t="shared" si="105"/>
        <v>1192</v>
      </c>
      <c r="I971" s="1">
        <v>32.590000000000003</v>
      </c>
      <c r="J971" s="3">
        <f t="shared" si="106"/>
        <v>710</v>
      </c>
      <c r="K971" s="1">
        <v>40.090000000000003</v>
      </c>
      <c r="L971" s="1">
        <v>81.209999999999994</v>
      </c>
      <c r="M971" s="9">
        <f t="shared" si="110"/>
        <v>499</v>
      </c>
      <c r="N971" s="1">
        <v>604.97</v>
      </c>
      <c r="O971" s="1">
        <v>82.44</v>
      </c>
      <c r="P971" s="1">
        <v>12.48</v>
      </c>
      <c r="Q971" s="1">
        <v>15.05</v>
      </c>
      <c r="R971" s="1">
        <v>83.27</v>
      </c>
      <c r="S971" s="1">
        <v>17.579999999999998</v>
      </c>
      <c r="T971" s="3">
        <f t="shared" si="107"/>
        <v>480</v>
      </c>
      <c r="U971" s="1">
        <v>17.440000000000001</v>
      </c>
      <c r="V971" s="1">
        <v>100.02</v>
      </c>
      <c r="W971" s="9">
        <f t="shared" si="108"/>
        <v>22</v>
      </c>
      <c r="X971" s="1">
        <v>2.58</v>
      </c>
      <c r="Y971" s="1">
        <v>7.54</v>
      </c>
      <c r="Z971" s="1">
        <v>33.369999999999997</v>
      </c>
      <c r="AA971" s="1">
        <v>-0.06</v>
      </c>
      <c r="AB971" s="1">
        <v>0.03</v>
      </c>
      <c r="AC971" s="1">
        <v>-0.06</v>
      </c>
      <c r="AD971" s="1">
        <v>0</v>
      </c>
      <c r="AE971" s="1">
        <v>5.07</v>
      </c>
      <c r="AF971" s="1">
        <v>-0.01</v>
      </c>
      <c r="AG971" s="1">
        <v>-0.06</v>
      </c>
      <c r="AH971" s="3">
        <f t="shared" si="109"/>
        <v>1172</v>
      </c>
      <c r="AI971" s="1">
        <v>2.4</v>
      </c>
      <c r="AJ971" s="1" t="s">
        <v>79</v>
      </c>
      <c r="AK971" s="1">
        <v>2021</v>
      </c>
      <c r="AL971" s="3">
        <f>$H$1*H971+$J$1*J971+$T$1*T971+$AH$1*AH971</f>
        <v>839.3</v>
      </c>
      <c r="AM971" s="12">
        <f t="shared" si="111"/>
        <v>969</v>
      </c>
    </row>
    <row r="972" spans="1:39" x14ac:dyDescent="0.35">
      <c r="A972" s="1" t="s">
        <v>1788</v>
      </c>
      <c r="B972" s="1" t="s">
        <v>57</v>
      </c>
      <c r="C972" s="1" t="s">
        <v>1189</v>
      </c>
      <c r="D972" s="1" t="s">
        <v>96</v>
      </c>
      <c r="E972" s="1">
        <v>24</v>
      </c>
      <c r="F972" s="1">
        <v>1996</v>
      </c>
      <c r="G972" s="1">
        <v>1.23</v>
      </c>
      <c r="H972" s="3">
        <f t="shared" si="105"/>
        <v>1088</v>
      </c>
      <c r="I972" s="1">
        <v>36.82</v>
      </c>
      <c r="J972" s="3">
        <f t="shared" si="106"/>
        <v>608</v>
      </c>
      <c r="K972" s="1">
        <v>45.46</v>
      </c>
      <c r="L972" s="1">
        <v>81.41</v>
      </c>
      <c r="M972" s="9">
        <f t="shared" si="110"/>
        <v>487</v>
      </c>
      <c r="N972" s="1">
        <v>678.43</v>
      </c>
      <c r="O972" s="1">
        <v>148.57</v>
      </c>
      <c r="P972" s="1">
        <v>16.13</v>
      </c>
      <c r="Q972" s="1">
        <v>18.47</v>
      </c>
      <c r="R972" s="1">
        <v>87.47</v>
      </c>
      <c r="S972" s="1">
        <v>13.86</v>
      </c>
      <c r="T972" s="3">
        <f t="shared" si="107"/>
        <v>626</v>
      </c>
      <c r="U972" s="1">
        <v>15.41</v>
      </c>
      <c r="V972" s="1">
        <v>90.06</v>
      </c>
      <c r="W972" s="9">
        <f t="shared" si="108"/>
        <v>281</v>
      </c>
      <c r="X972" s="1">
        <v>5.46</v>
      </c>
      <c r="Y972" s="1">
        <v>9.25</v>
      </c>
      <c r="Z972" s="1">
        <v>58.39</v>
      </c>
      <c r="AA972" s="1">
        <v>0.01</v>
      </c>
      <c r="AB972" s="1">
        <v>-0.06</v>
      </c>
      <c r="AC972" s="1">
        <v>0.01</v>
      </c>
      <c r="AD972" s="1">
        <v>0.01</v>
      </c>
      <c r="AE972" s="1">
        <v>2.23</v>
      </c>
      <c r="AF972" s="1">
        <v>-0.04</v>
      </c>
      <c r="AG972" s="1">
        <v>-7.0000000000000007E-2</v>
      </c>
      <c r="AH972" s="3">
        <f t="shared" si="109"/>
        <v>1209</v>
      </c>
      <c r="AI972" s="1">
        <v>1.58</v>
      </c>
      <c r="AJ972" s="1" t="s">
        <v>33</v>
      </c>
      <c r="AK972" s="1">
        <v>2021</v>
      </c>
      <c r="AL972" s="3">
        <f>$H$1*H972+$J$1*J972+$T$1*T972+$AH$1*AH972</f>
        <v>840.8</v>
      </c>
      <c r="AM972" s="12">
        <f t="shared" si="111"/>
        <v>970</v>
      </c>
    </row>
    <row r="973" spans="1:39" x14ac:dyDescent="0.35">
      <c r="A973" s="1" t="s">
        <v>565</v>
      </c>
      <c r="B973" s="1" t="s">
        <v>57</v>
      </c>
      <c r="C973" s="1" t="s">
        <v>26</v>
      </c>
      <c r="D973" s="1" t="s">
        <v>276</v>
      </c>
      <c r="E973" s="1">
        <v>22</v>
      </c>
      <c r="F973" s="1">
        <v>1997</v>
      </c>
      <c r="G973" s="1">
        <v>22.5</v>
      </c>
      <c r="H973" s="3">
        <f t="shared" si="105"/>
        <v>306</v>
      </c>
      <c r="I973" s="1">
        <v>15.13</v>
      </c>
      <c r="J973" s="3">
        <f t="shared" si="106"/>
        <v>1188</v>
      </c>
      <c r="K973" s="1">
        <v>21.91</v>
      </c>
      <c r="L973" s="1">
        <v>68.819999999999993</v>
      </c>
      <c r="M973" s="9">
        <f t="shared" si="110"/>
        <v>1088</v>
      </c>
      <c r="N973" s="1">
        <v>247.25</v>
      </c>
      <c r="O973" s="1">
        <v>51.6</v>
      </c>
      <c r="P973" s="1">
        <v>8.2100000000000009</v>
      </c>
      <c r="Q973" s="1">
        <v>11.04</v>
      </c>
      <c r="R973" s="1">
        <v>75.599999999999994</v>
      </c>
      <c r="S973" s="1">
        <v>4.57</v>
      </c>
      <c r="T973" s="3">
        <f t="shared" si="107"/>
        <v>1185</v>
      </c>
      <c r="U973" s="1">
        <v>6.4</v>
      </c>
      <c r="V973" s="1">
        <v>71.59</v>
      </c>
      <c r="W973" s="9">
        <f t="shared" si="108"/>
        <v>1086</v>
      </c>
      <c r="X973" s="1">
        <v>1.44</v>
      </c>
      <c r="Y973" s="1">
        <v>2.71</v>
      </c>
      <c r="Z973" s="1">
        <v>54.19</v>
      </c>
      <c r="AA973" s="1">
        <v>0.03</v>
      </c>
      <c r="AB973" s="1">
        <v>0.04</v>
      </c>
      <c r="AC973" s="1">
        <v>0.05</v>
      </c>
      <c r="AD973" s="1">
        <v>0.84</v>
      </c>
      <c r="AE973" s="1">
        <v>0.86</v>
      </c>
      <c r="AF973" s="1">
        <v>0.79</v>
      </c>
      <c r="AG973" s="1">
        <v>0.34</v>
      </c>
      <c r="AH973" s="3">
        <f t="shared" si="109"/>
        <v>331</v>
      </c>
      <c r="AI973" s="1">
        <v>1.45</v>
      </c>
      <c r="AJ973" s="1" t="s">
        <v>33</v>
      </c>
      <c r="AK973" s="1">
        <v>2021</v>
      </c>
      <c r="AL973" s="3">
        <f>$H$1*H973+$J$1*J973+$T$1*T973+$AH$1*AH973</f>
        <v>841.94999999999993</v>
      </c>
      <c r="AM973" s="12">
        <f t="shared" si="111"/>
        <v>971</v>
      </c>
    </row>
    <row r="974" spans="1:39" x14ac:dyDescent="0.35">
      <c r="A974" s="1" t="s">
        <v>915</v>
      </c>
      <c r="B974" s="1" t="s">
        <v>183</v>
      </c>
      <c r="C974" s="1" t="s">
        <v>82</v>
      </c>
      <c r="D974" s="1" t="s">
        <v>83</v>
      </c>
      <c r="E974" s="1">
        <v>21</v>
      </c>
      <c r="F974" s="1">
        <v>1999</v>
      </c>
      <c r="G974" s="1">
        <v>15.28</v>
      </c>
      <c r="H974" s="3">
        <f t="shared" si="105"/>
        <v>525</v>
      </c>
      <c r="I974" s="1">
        <v>27.94</v>
      </c>
      <c r="J974" s="3">
        <f t="shared" si="106"/>
        <v>826</v>
      </c>
      <c r="K974" s="1">
        <v>36.78</v>
      </c>
      <c r="L974" s="1">
        <v>76.38</v>
      </c>
      <c r="M974" s="9">
        <f t="shared" si="110"/>
        <v>761</v>
      </c>
      <c r="N974" s="1">
        <v>398.46</v>
      </c>
      <c r="O974" s="1">
        <v>97.45</v>
      </c>
      <c r="P974" s="1">
        <v>16.89</v>
      </c>
      <c r="Q974" s="1">
        <v>19.72</v>
      </c>
      <c r="R974" s="1">
        <v>84.75</v>
      </c>
      <c r="S974" s="1">
        <v>8.34</v>
      </c>
      <c r="T974" s="3">
        <f t="shared" si="107"/>
        <v>950</v>
      </c>
      <c r="U974" s="1">
        <v>10.82</v>
      </c>
      <c r="V974" s="1">
        <v>77.03</v>
      </c>
      <c r="W974" s="9">
        <f t="shared" si="108"/>
        <v>938</v>
      </c>
      <c r="X974" s="1">
        <v>1.66</v>
      </c>
      <c r="Y974" s="1">
        <v>2.59</v>
      </c>
      <c r="Z974" s="1">
        <v>60.02</v>
      </c>
      <c r="AA974" s="1">
        <v>0.08</v>
      </c>
      <c r="AB974" s="1">
        <v>0.23</v>
      </c>
      <c r="AC974" s="1">
        <v>0</v>
      </c>
      <c r="AD974" s="1">
        <v>1.1499999999999999</v>
      </c>
      <c r="AE974" s="1">
        <v>1.98</v>
      </c>
      <c r="AF974" s="1">
        <v>0.85</v>
      </c>
      <c r="AG974" s="1">
        <v>0.03</v>
      </c>
      <c r="AH974" s="3">
        <f t="shared" si="109"/>
        <v>877</v>
      </c>
      <c r="AI974" s="1">
        <v>2.92</v>
      </c>
      <c r="AJ974" s="1" t="s">
        <v>50</v>
      </c>
      <c r="AK974" s="1">
        <v>2021</v>
      </c>
      <c r="AL974" s="3">
        <f>$H$1*H974+$J$1*J974+$T$1*T974+$AH$1*AH974</f>
        <v>842.19999999999982</v>
      </c>
      <c r="AM974" s="12">
        <f t="shared" si="111"/>
        <v>972</v>
      </c>
    </row>
    <row r="975" spans="1:39" x14ac:dyDescent="0.35">
      <c r="A975" s="1" t="s">
        <v>1007</v>
      </c>
      <c r="B975" s="1" t="s">
        <v>57</v>
      </c>
      <c r="C975" s="1" t="s">
        <v>82</v>
      </c>
      <c r="D975" s="1" t="s">
        <v>133</v>
      </c>
      <c r="E975" s="1">
        <v>31</v>
      </c>
      <c r="F975" s="1">
        <v>1988</v>
      </c>
      <c r="G975" s="1">
        <v>6.22</v>
      </c>
      <c r="H975" s="3">
        <f t="shared" si="105"/>
        <v>834</v>
      </c>
      <c r="I975" s="1">
        <v>24.02</v>
      </c>
      <c r="J975" s="3">
        <f t="shared" si="106"/>
        <v>935</v>
      </c>
      <c r="K975" s="1">
        <v>35.53</v>
      </c>
      <c r="L975" s="1">
        <v>67.33</v>
      </c>
      <c r="M975" s="9">
        <f t="shared" si="110"/>
        <v>1144</v>
      </c>
      <c r="N975" s="1">
        <v>322.89999999999998</v>
      </c>
      <c r="O975" s="1">
        <v>95.14</v>
      </c>
      <c r="P975" s="1">
        <v>15.59</v>
      </c>
      <c r="Q975" s="1">
        <v>19.36</v>
      </c>
      <c r="R975" s="1">
        <v>80.38</v>
      </c>
      <c r="S975" s="1">
        <v>6.43</v>
      </c>
      <c r="T975" s="3">
        <f t="shared" si="107"/>
        <v>1084</v>
      </c>
      <c r="U975" s="1">
        <v>8.9700000000000006</v>
      </c>
      <c r="V975" s="1">
        <v>70.14</v>
      </c>
      <c r="W975" s="9">
        <f t="shared" si="108"/>
        <v>1117</v>
      </c>
      <c r="X975" s="1">
        <v>1.08</v>
      </c>
      <c r="Y975" s="1">
        <v>2.44</v>
      </c>
      <c r="Z975" s="1">
        <v>46.7</v>
      </c>
      <c r="AA975" s="1">
        <v>0.04</v>
      </c>
      <c r="AB975" s="1">
        <v>-0.05</v>
      </c>
      <c r="AC975" s="1">
        <v>-7.0000000000000007E-2</v>
      </c>
      <c r="AD975" s="1">
        <v>0.59</v>
      </c>
      <c r="AE975" s="1">
        <v>0.84</v>
      </c>
      <c r="AF975" s="1">
        <v>0.48</v>
      </c>
      <c r="AG975" s="1">
        <v>0.15</v>
      </c>
      <c r="AH975" s="3">
        <f t="shared" si="109"/>
        <v>537</v>
      </c>
      <c r="AI975" s="1">
        <v>1.49</v>
      </c>
      <c r="AJ975" s="1" t="s">
        <v>33</v>
      </c>
      <c r="AK975" s="1">
        <v>2021</v>
      </c>
      <c r="AL975" s="3">
        <f>$H$1*H975+$J$1*J975+$T$1*T975+$AH$1*AH975</f>
        <v>842.75</v>
      </c>
      <c r="AM975" s="12">
        <f t="shared" si="111"/>
        <v>973</v>
      </c>
    </row>
    <row r="976" spans="1:39" x14ac:dyDescent="0.35">
      <c r="A976" s="1" t="s">
        <v>1789</v>
      </c>
      <c r="B976" s="1" t="s">
        <v>1790</v>
      </c>
      <c r="C976" s="1" t="s">
        <v>1203</v>
      </c>
      <c r="D976" s="1" t="s">
        <v>154</v>
      </c>
      <c r="E976" s="1">
        <v>30</v>
      </c>
      <c r="F976" s="1">
        <v>1990</v>
      </c>
      <c r="G976" s="1">
        <v>0.76</v>
      </c>
      <c r="H976" s="3">
        <f t="shared" si="105"/>
        <v>1127</v>
      </c>
      <c r="I976" s="1">
        <v>25.78</v>
      </c>
      <c r="J976" s="3">
        <f t="shared" si="106"/>
        <v>891</v>
      </c>
      <c r="K976" s="1">
        <v>31.46</v>
      </c>
      <c r="L976" s="1">
        <v>81.84</v>
      </c>
      <c r="M976" s="9">
        <f t="shared" si="110"/>
        <v>469</v>
      </c>
      <c r="N976" s="1">
        <v>421.35</v>
      </c>
      <c r="O976" s="1">
        <v>38.68</v>
      </c>
      <c r="P976" s="1">
        <v>9.92</v>
      </c>
      <c r="Q976" s="1">
        <v>12.94</v>
      </c>
      <c r="R976" s="1">
        <v>77.78</v>
      </c>
      <c r="S976" s="1">
        <v>12.91</v>
      </c>
      <c r="T976" s="3">
        <f t="shared" si="107"/>
        <v>670</v>
      </c>
      <c r="U976" s="1">
        <v>14.29</v>
      </c>
      <c r="V976" s="1">
        <v>89.99</v>
      </c>
      <c r="W976" s="9">
        <f t="shared" si="108"/>
        <v>289</v>
      </c>
      <c r="X976" s="1">
        <v>1.44</v>
      </c>
      <c r="Y976" s="1">
        <v>1.48</v>
      </c>
      <c r="Z976" s="1">
        <v>100.06</v>
      </c>
      <c r="AA976" s="1">
        <v>-7.0000000000000007E-2</v>
      </c>
      <c r="AB976" s="1">
        <v>-0.05</v>
      </c>
      <c r="AC976" s="1">
        <v>-0.06</v>
      </c>
      <c r="AD976" s="1">
        <v>0.01</v>
      </c>
      <c r="AE976" s="1">
        <v>1.49</v>
      </c>
      <c r="AF976" s="1">
        <v>-0.02</v>
      </c>
      <c r="AG976" s="1">
        <v>0.04</v>
      </c>
      <c r="AH976" s="3">
        <f t="shared" si="109"/>
        <v>837</v>
      </c>
      <c r="AI976" s="1">
        <v>-0.01</v>
      </c>
      <c r="AJ976" s="1" t="s">
        <v>50</v>
      </c>
      <c r="AK976" s="1">
        <v>2021</v>
      </c>
      <c r="AL976" s="3">
        <f>$H$1*H976+$J$1*J976+$T$1*T976+$AH$1*AH976</f>
        <v>843.15</v>
      </c>
      <c r="AM976" s="12">
        <f t="shared" si="111"/>
        <v>974</v>
      </c>
    </row>
    <row r="977" spans="1:39" x14ac:dyDescent="0.35">
      <c r="A977" s="1" t="s">
        <v>563</v>
      </c>
      <c r="B977" s="1" t="s">
        <v>354</v>
      </c>
      <c r="C977" s="1" t="s">
        <v>82</v>
      </c>
      <c r="D977" s="1" t="s">
        <v>190</v>
      </c>
      <c r="E977" s="1">
        <v>25</v>
      </c>
      <c r="F977" s="1">
        <v>1995</v>
      </c>
      <c r="G977" s="1">
        <v>14.26</v>
      </c>
      <c r="H977" s="3">
        <f t="shared" si="105"/>
        <v>564</v>
      </c>
      <c r="I977" s="1">
        <v>20.85</v>
      </c>
      <c r="J977" s="3">
        <f t="shared" si="106"/>
        <v>1033</v>
      </c>
      <c r="K977" s="1">
        <v>28.69</v>
      </c>
      <c r="L977" s="1">
        <v>72.59</v>
      </c>
      <c r="M977" s="9">
        <f t="shared" si="110"/>
        <v>974</v>
      </c>
      <c r="N977" s="1">
        <v>333.98</v>
      </c>
      <c r="O977" s="1">
        <v>83.86</v>
      </c>
      <c r="P977" s="1">
        <v>11.03</v>
      </c>
      <c r="Q977" s="1">
        <v>13.32</v>
      </c>
      <c r="R977" s="1">
        <v>82.52</v>
      </c>
      <c r="S977" s="1">
        <v>7.77</v>
      </c>
      <c r="T977" s="3">
        <f t="shared" si="107"/>
        <v>998</v>
      </c>
      <c r="U977" s="1">
        <v>9.85</v>
      </c>
      <c r="V977" s="1">
        <v>77.59</v>
      </c>
      <c r="W977" s="9">
        <f t="shared" si="108"/>
        <v>916</v>
      </c>
      <c r="X977" s="1">
        <v>1.6</v>
      </c>
      <c r="Y977" s="1">
        <v>3.71</v>
      </c>
      <c r="Z977" s="1">
        <v>40.79</v>
      </c>
      <c r="AA977" s="1">
        <v>0.21</v>
      </c>
      <c r="AB977" s="1">
        <v>0.14000000000000001</v>
      </c>
      <c r="AC977" s="1">
        <v>0.08</v>
      </c>
      <c r="AD977" s="1">
        <v>1.18</v>
      </c>
      <c r="AE977" s="1">
        <v>0.88</v>
      </c>
      <c r="AF977" s="1">
        <v>0.7</v>
      </c>
      <c r="AG977" s="1">
        <v>0.12</v>
      </c>
      <c r="AH977" s="3">
        <f t="shared" si="109"/>
        <v>588</v>
      </c>
      <c r="AI977" s="1">
        <v>2.04</v>
      </c>
      <c r="AJ977" s="1" t="s">
        <v>33</v>
      </c>
      <c r="AK977" s="1">
        <v>2021</v>
      </c>
      <c r="AL977" s="3">
        <f>$H$1*H977+$J$1*J977+$T$1*T977+$AH$1*AH977</f>
        <v>843.84999999999991</v>
      </c>
      <c r="AM977" s="12">
        <f t="shared" si="111"/>
        <v>975</v>
      </c>
    </row>
    <row r="978" spans="1:39" x14ac:dyDescent="0.35">
      <c r="A978" s="1" t="s">
        <v>306</v>
      </c>
      <c r="B978" s="1" t="s">
        <v>68</v>
      </c>
      <c r="C978" s="1" t="s">
        <v>1189</v>
      </c>
      <c r="D978" s="1" t="s">
        <v>105</v>
      </c>
      <c r="E978" s="1">
        <v>25</v>
      </c>
      <c r="F978" s="1">
        <v>1995</v>
      </c>
      <c r="G978" s="1">
        <v>1.47</v>
      </c>
      <c r="H978" s="3">
        <f t="shared" si="105"/>
        <v>1073</v>
      </c>
      <c r="I978" s="1">
        <v>32.020000000000003</v>
      </c>
      <c r="J978" s="3">
        <f t="shared" si="106"/>
        <v>718</v>
      </c>
      <c r="K978" s="1">
        <v>47.02</v>
      </c>
      <c r="L978" s="1">
        <v>68.08</v>
      </c>
      <c r="M978" s="9">
        <f t="shared" si="110"/>
        <v>1111</v>
      </c>
      <c r="N978" s="1">
        <v>516.08000000000004</v>
      </c>
      <c r="O978" s="1">
        <v>127.91</v>
      </c>
      <c r="P978" s="1">
        <v>18.989999999999998</v>
      </c>
      <c r="Q978" s="1">
        <v>27.02</v>
      </c>
      <c r="R978" s="1">
        <v>70.39</v>
      </c>
      <c r="S978" s="1">
        <v>10.01</v>
      </c>
      <c r="T978" s="3">
        <f t="shared" si="107"/>
        <v>843</v>
      </c>
      <c r="U978" s="1">
        <v>11.95</v>
      </c>
      <c r="V978" s="1">
        <v>83.23</v>
      </c>
      <c r="W978" s="9">
        <f t="shared" si="108"/>
        <v>666</v>
      </c>
      <c r="X978" s="1">
        <v>1.91</v>
      </c>
      <c r="Y978" s="1">
        <v>7.01</v>
      </c>
      <c r="Z978" s="1">
        <v>28.56</v>
      </c>
      <c r="AA978" s="1">
        <v>7.0000000000000007E-2</v>
      </c>
      <c r="AB978" s="1">
        <v>0</v>
      </c>
      <c r="AC978" s="1">
        <v>7.0000000000000007E-2</v>
      </c>
      <c r="AD978" s="1">
        <v>-0.09</v>
      </c>
      <c r="AE978" s="1">
        <v>2.0299999999999998</v>
      </c>
      <c r="AF978" s="1">
        <v>1.06</v>
      </c>
      <c r="AG978" s="1">
        <v>0.02</v>
      </c>
      <c r="AH978" s="3">
        <f t="shared" si="109"/>
        <v>916</v>
      </c>
      <c r="AI978" s="1">
        <v>2.93</v>
      </c>
      <c r="AJ978" s="1" t="s">
        <v>37</v>
      </c>
      <c r="AK978" s="1">
        <v>2021</v>
      </c>
      <c r="AL978" s="3">
        <f>$H$1*H978+$J$1*J978+$T$1*T978+$AH$1*AH978</f>
        <v>844.15000000000009</v>
      </c>
      <c r="AM978" s="12">
        <f t="shared" si="111"/>
        <v>976</v>
      </c>
    </row>
    <row r="979" spans="1:39" x14ac:dyDescent="0.35">
      <c r="A979" s="1" t="s">
        <v>909</v>
      </c>
      <c r="B979" s="1" t="s">
        <v>68</v>
      </c>
      <c r="C979" s="1" t="s">
        <v>82</v>
      </c>
      <c r="D979" s="1" t="s">
        <v>474</v>
      </c>
      <c r="E979" s="1">
        <v>25</v>
      </c>
      <c r="F979" s="1">
        <v>1995</v>
      </c>
      <c r="G979" s="1">
        <v>9.1300000000000008</v>
      </c>
      <c r="H979" s="3">
        <f t="shared" si="105"/>
        <v>734</v>
      </c>
      <c r="I979" s="1">
        <v>14.04</v>
      </c>
      <c r="J979" s="3">
        <f t="shared" si="106"/>
        <v>1203</v>
      </c>
      <c r="K979" s="1">
        <v>25.01</v>
      </c>
      <c r="L979" s="1">
        <v>56.36</v>
      </c>
      <c r="M979" s="9">
        <f t="shared" si="110"/>
        <v>1255</v>
      </c>
      <c r="N979" s="1">
        <v>231.72</v>
      </c>
      <c r="O979" s="1">
        <v>89.18</v>
      </c>
      <c r="P979" s="1">
        <v>7.74</v>
      </c>
      <c r="Q979" s="1">
        <v>10.46</v>
      </c>
      <c r="R979" s="1">
        <v>74.25</v>
      </c>
      <c r="S979" s="1">
        <v>5.48</v>
      </c>
      <c r="T979" s="3">
        <f t="shared" si="107"/>
        <v>1127</v>
      </c>
      <c r="U979" s="1">
        <v>7.85</v>
      </c>
      <c r="V979" s="1">
        <v>68.52</v>
      </c>
      <c r="W979" s="9">
        <f t="shared" si="108"/>
        <v>1146</v>
      </c>
      <c r="X979" s="1">
        <v>0.93</v>
      </c>
      <c r="Y979" s="1">
        <v>4.28</v>
      </c>
      <c r="Z979" s="1">
        <v>20.55</v>
      </c>
      <c r="AA979" s="1">
        <v>0.02</v>
      </c>
      <c r="AB979" s="1">
        <v>0.01</v>
      </c>
      <c r="AC979" s="1">
        <v>0.03</v>
      </c>
      <c r="AD979" s="1">
        <v>1.2</v>
      </c>
      <c r="AE979" s="1">
        <v>1.07</v>
      </c>
      <c r="AF979" s="1">
        <v>1.2</v>
      </c>
      <c r="AG979" s="1">
        <v>0.57999999999999996</v>
      </c>
      <c r="AH979" s="3">
        <f t="shared" si="109"/>
        <v>227</v>
      </c>
      <c r="AI979" s="1">
        <v>2.1800000000000002</v>
      </c>
      <c r="AJ979" s="1" t="s">
        <v>28</v>
      </c>
      <c r="AK979" s="1">
        <v>2021</v>
      </c>
      <c r="AL979" s="3">
        <f>$H$1*H979+$J$1*J979+$T$1*T979+$AH$1*AH979</f>
        <v>844.3</v>
      </c>
      <c r="AM979" s="12">
        <f t="shared" si="111"/>
        <v>977</v>
      </c>
    </row>
    <row r="980" spans="1:39" x14ac:dyDescent="0.35">
      <c r="A980" s="1" t="s">
        <v>495</v>
      </c>
      <c r="B980" s="1" t="s">
        <v>25</v>
      </c>
      <c r="C980" s="1" t="s">
        <v>26</v>
      </c>
      <c r="D980" s="1" t="s">
        <v>45</v>
      </c>
      <c r="E980" s="1">
        <v>28</v>
      </c>
      <c r="F980" s="1">
        <v>1992</v>
      </c>
      <c r="G980" s="1">
        <v>7.92</v>
      </c>
      <c r="H980" s="3">
        <f t="shared" si="105"/>
        <v>781</v>
      </c>
      <c r="I980" s="1">
        <v>36.15</v>
      </c>
      <c r="J980" s="3">
        <f t="shared" si="106"/>
        <v>628</v>
      </c>
      <c r="K980" s="1">
        <v>45.99</v>
      </c>
      <c r="L980" s="1">
        <v>78.510000000000005</v>
      </c>
      <c r="M980" s="9">
        <f t="shared" si="110"/>
        <v>648</v>
      </c>
      <c r="N980" s="1">
        <v>611</v>
      </c>
      <c r="O980" s="1">
        <v>127.88</v>
      </c>
      <c r="P980" s="1">
        <v>18.920000000000002</v>
      </c>
      <c r="Q980" s="1">
        <v>22.06</v>
      </c>
      <c r="R980" s="1">
        <v>86.32</v>
      </c>
      <c r="S980" s="1">
        <v>12.26</v>
      </c>
      <c r="T980" s="3">
        <f t="shared" si="107"/>
        <v>714</v>
      </c>
      <c r="U980" s="1">
        <v>14.64</v>
      </c>
      <c r="V980" s="1">
        <v>83.85</v>
      </c>
      <c r="W980" s="9">
        <f t="shared" si="108"/>
        <v>624</v>
      </c>
      <c r="X980" s="1">
        <v>4.3099999999999996</v>
      </c>
      <c r="Y980" s="1">
        <v>6.65</v>
      </c>
      <c r="Z980" s="1">
        <v>62.93</v>
      </c>
      <c r="AA980" s="1">
        <v>-0.02</v>
      </c>
      <c r="AB980" s="1">
        <v>0.16</v>
      </c>
      <c r="AC980" s="1">
        <v>-0.04</v>
      </c>
      <c r="AD980" s="1">
        <v>0.98</v>
      </c>
      <c r="AE980" s="1">
        <v>2.73</v>
      </c>
      <c r="AF980" s="1">
        <v>1.27</v>
      </c>
      <c r="AG980" s="1">
        <v>-0.08</v>
      </c>
      <c r="AH980" s="3">
        <f t="shared" si="109"/>
        <v>1232</v>
      </c>
      <c r="AI980" s="1">
        <v>3.67</v>
      </c>
      <c r="AJ980" s="1" t="s">
        <v>46</v>
      </c>
      <c r="AK980" s="1">
        <v>2021</v>
      </c>
      <c r="AL980" s="3">
        <f>$H$1*H980+$J$1*J980+$T$1*T980+$AH$1*AH980</f>
        <v>846</v>
      </c>
      <c r="AM980" s="12">
        <f t="shared" si="111"/>
        <v>978</v>
      </c>
    </row>
    <row r="981" spans="1:39" x14ac:dyDescent="0.35">
      <c r="A981" s="1" t="s">
        <v>851</v>
      </c>
      <c r="B981" s="1" t="s">
        <v>77</v>
      </c>
      <c r="C981" s="1" t="s">
        <v>82</v>
      </c>
      <c r="D981" s="1" t="s">
        <v>125</v>
      </c>
      <c r="E981" s="1">
        <v>26</v>
      </c>
      <c r="F981" s="1">
        <v>1994</v>
      </c>
      <c r="G981" s="1">
        <v>12.71</v>
      </c>
      <c r="H981" s="3">
        <f t="shared" si="105"/>
        <v>620</v>
      </c>
      <c r="I981" s="1">
        <v>18.940000000000001</v>
      </c>
      <c r="J981" s="3">
        <f t="shared" si="106"/>
        <v>1094</v>
      </c>
      <c r="K981" s="1">
        <v>25.65</v>
      </c>
      <c r="L981" s="1">
        <v>73.760000000000005</v>
      </c>
      <c r="M981" s="9">
        <f t="shared" si="110"/>
        <v>917</v>
      </c>
      <c r="N981" s="1">
        <v>257.77999999999997</v>
      </c>
      <c r="O981" s="1">
        <v>69</v>
      </c>
      <c r="P981" s="1">
        <v>12.26</v>
      </c>
      <c r="Q981" s="1">
        <v>14.17</v>
      </c>
      <c r="R981" s="1">
        <v>87.89</v>
      </c>
      <c r="S981" s="1">
        <v>5.28</v>
      </c>
      <c r="T981" s="3">
        <f t="shared" si="107"/>
        <v>1143</v>
      </c>
      <c r="U981" s="1">
        <v>7.34</v>
      </c>
      <c r="V981" s="1">
        <v>73.09</v>
      </c>
      <c r="W981" s="9">
        <f t="shared" si="108"/>
        <v>1058</v>
      </c>
      <c r="X981" s="1">
        <v>0.55000000000000004</v>
      </c>
      <c r="Y981" s="1">
        <v>1.8</v>
      </c>
      <c r="Z981" s="1">
        <v>30.41</v>
      </c>
      <c r="AA981" s="1">
        <v>0.15</v>
      </c>
      <c r="AB981" s="1">
        <v>0.08</v>
      </c>
      <c r="AC981" s="1">
        <v>7.0000000000000007E-2</v>
      </c>
      <c r="AD981" s="1">
        <v>0.66</v>
      </c>
      <c r="AE981" s="1">
        <v>0.64</v>
      </c>
      <c r="AF981" s="1">
        <v>0.94</v>
      </c>
      <c r="AG981" s="1">
        <v>0.27</v>
      </c>
      <c r="AH981" s="3">
        <f t="shared" si="109"/>
        <v>391</v>
      </c>
      <c r="AI981" s="1">
        <v>1.25</v>
      </c>
      <c r="AJ981" s="1" t="s">
        <v>79</v>
      </c>
      <c r="AK981" s="1">
        <v>2021</v>
      </c>
      <c r="AL981" s="3">
        <f>$H$1*H981+$J$1*J981+$T$1*T981+$AH$1*AH981</f>
        <v>847.94999999999993</v>
      </c>
      <c r="AM981" s="12">
        <f t="shared" si="111"/>
        <v>979</v>
      </c>
    </row>
    <row r="982" spans="1:39" x14ac:dyDescent="0.35">
      <c r="A982" s="1" t="s">
        <v>1791</v>
      </c>
      <c r="B982" s="1" t="s">
        <v>39</v>
      </c>
      <c r="C982" s="1" t="s">
        <v>1203</v>
      </c>
      <c r="D982" s="1" t="s">
        <v>357</v>
      </c>
      <c r="E982" s="1">
        <v>21</v>
      </c>
      <c r="F982" s="1">
        <v>1999</v>
      </c>
      <c r="G982" s="1">
        <v>1.2</v>
      </c>
      <c r="H982" s="3">
        <f t="shared" si="105"/>
        <v>1090</v>
      </c>
      <c r="I982" s="1">
        <v>24.99</v>
      </c>
      <c r="J982" s="3">
        <f t="shared" si="106"/>
        <v>914</v>
      </c>
      <c r="K982" s="1">
        <v>38.950000000000003</v>
      </c>
      <c r="L982" s="1">
        <v>64.16</v>
      </c>
      <c r="M982" s="9">
        <f t="shared" si="110"/>
        <v>1198</v>
      </c>
      <c r="N982" s="1">
        <v>440.91</v>
      </c>
      <c r="O982" s="1">
        <v>159.91</v>
      </c>
      <c r="P982" s="1">
        <v>9.0299999999999994</v>
      </c>
      <c r="Q982" s="1">
        <v>13.04</v>
      </c>
      <c r="R982" s="1">
        <v>69.2</v>
      </c>
      <c r="S982" s="1">
        <v>11.05</v>
      </c>
      <c r="T982" s="3">
        <f t="shared" si="107"/>
        <v>779</v>
      </c>
      <c r="U982" s="1">
        <v>15.98</v>
      </c>
      <c r="V982" s="1">
        <v>68.8</v>
      </c>
      <c r="W982" s="9">
        <f t="shared" si="108"/>
        <v>1142</v>
      </c>
      <c r="X982" s="1">
        <v>2.94</v>
      </c>
      <c r="Y982" s="1">
        <v>5.03</v>
      </c>
      <c r="Z982" s="1">
        <v>60.07</v>
      </c>
      <c r="AA982" s="1">
        <v>0.09</v>
      </c>
      <c r="AB982" s="1">
        <v>0.11</v>
      </c>
      <c r="AC982" s="1">
        <v>-0.16</v>
      </c>
      <c r="AD982" s="1">
        <v>1.0900000000000001</v>
      </c>
      <c r="AE982" s="1">
        <v>0.96</v>
      </c>
      <c r="AF982" s="1">
        <v>-7.0000000000000007E-2</v>
      </c>
      <c r="AG982" s="1">
        <v>0.06</v>
      </c>
      <c r="AH982" s="3">
        <f t="shared" si="109"/>
        <v>753</v>
      </c>
      <c r="AI982" s="1">
        <v>2.09</v>
      </c>
      <c r="AJ982" s="1" t="s">
        <v>37</v>
      </c>
      <c r="AK982" s="1">
        <v>2021</v>
      </c>
      <c r="AL982" s="3">
        <f>$H$1*H982+$J$1*J982+$T$1*T982+$AH$1*AH982</f>
        <v>849.55</v>
      </c>
      <c r="AM982" s="12">
        <f t="shared" si="111"/>
        <v>980</v>
      </c>
    </row>
    <row r="983" spans="1:39" x14ac:dyDescent="0.35">
      <c r="A983" s="1" t="s">
        <v>526</v>
      </c>
      <c r="B983" s="1" t="s">
        <v>77</v>
      </c>
      <c r="C983" s="1" t="s">
        <v>26</v>
      </c>
      <c r="D983" s="1" t="s">
        <v>506</v>
      </c>
      <c r="E983" s="1">
        <v>24</v>
      </c>
      <c r="F983" s="1">
        <v>1995</v>
      </c>
      <c r="G983" s="1">
        <v>4.2</v>
      </c>
      <c r="H983" s="3">
        <f t="shared" si="105"/>
        <v>936</v>
      </c>
      <c r="I983" s="1">
        <v>19.46</v>
      </c>
      <c r="J983" s="3">
        <f t="shared" si="106"/>
        <v>1080</v>
      </c>
      <c r="K983" s="1">
        <v>28.81</v>
      </c>
      <c r="L983" s="1">
        <v>67.78</v>
      </c>
      <c r="M983" s="9">
        <f t="shared" si="110"/>
        <v>1121</v>
      </c>
      <c r="N983" s="1">
        <v>429.9</v>
      </c>
      <c r="O983" s="1">
        <v>143.13</v>
      </c>
      <c r="P983" s="1">
        <v>7.29</v>
      </c>
      <c r="Q983" s="1">
        <v>9.1199999999999992</v>
      </c>
      <c r="R983" s="1">
        <v>81.63</v>
      </c>
      <c r="S983" s="1">
        <v>8.5</v>
      </c>
      <c r="T983" s="3">
        <f t="shared" si="107"/>
        <v>942</v>
      </c>
      <c r="U983" s="1">
        <v>10.63</v>
      </c>
      <c r="V983" s="1">
        <v>80.03</v>
      </c>
      <c r="W983" s="9">
        <f t="shared" si="108"/>
        <v>808</v>
      </c>
      <c r="X983" s="1">
        <v>3.32</v>
      </c>
      <c r="Y983" s="1">
        <v>6.42</v>
      </c>
      <c r="Z983" s="1">
        <v>51.91</v>
      </c>
      <c r="AA983" s="1">
        <v>0.02</v>
      </c>
      <c r="AB983" s="1">
        <v>0.05</v>
      </c>
      <c r="AC983" s="1">
        <v>0.04</v>
      </c>
      <c r="AD983" s="1">
        <v>0.31</v>
      </c>
      <c r="AE983" s="1">
        <v>3.32</v>
      </c>
      <c r="AF983" s="1">
        <v>0.69</v>
      </c>
      <c r="AG983" s="1">
        <v>0.19</v>
      </c>
      <c r="AH983" s="3">
        <f t="shared" si="109"/>
        <v>479</v>
      </c>
      <c r="AI983" s="1">
        <v>2.46</v>
      </c>
      <c r="AJ983" s="1" t="s">
        <v>28</v>
      </c>
      <c r="AK983" s="1">
        <v>2021</v>
      </c>
      <c r="AL983" s="3">
        <f>$H$1*H983+$J$1*J983+$T$1*T983+$AH$1*AH983</f>
        <v>850.8</v>
      </c>
      <c r="AM983" s="12">
        <f t="shared" si="111"/>
        <v>981</v>
      </c>
    </row>
    <row r="984" spans="1:39" x14ac:dyDescent="0.35">
      <c r="A984" s="1" t="s">
        <v>1008</v>
      </c>
      <c r="B984" s="1" t="s">
        <v>68</v>
      </c>
      <c r="C984" s="1" t="s">
        <v>82</v>
      </c>
      <c r="D984" s="1" t="s">
        <v>639</v>
      </c>
      <c r="E984" s="1">
        <v>40</v>
      </c>
      <c r="F984" s="1">
        <v>1980</v>
      </c>
      <c r="G984" s="1">
        <v>3.15</v>
      </c>
      <c r="H984" s="3">
        <f t="shared" si="105"/>
        <v>982</v>
      </c>
      <c r="I984" s="1">
        <v>33.31</v>
      </c>
      <c r="J984" s="3">
        <f t="shared" si="106"/>
        <v>690</v>
      </c>
      <c r="K984" s="1">
        <v>38.35</v>
      </c>
      <c r="L984" s="1">
        <v>87.03</v>
      </c>
      <c r="M984" s="9">
        <f t="shared" si="110"/>
        <v>195</v>
      </c>
      <c r="N984" s="1">
        <v>528.12</v>
      </c>
      <c r="O984" s="1">
        <v>73.83</v>
      </c>
      <c r="P984" s="1">
        <v>19.97</v>
      </c>
      <c r="Q984" s="1">
        <v>21.55</v>
      </c>
      <c r="R984" s="1">
        <v>92.85</v>
      </c>
      <c r="S984" s="1">
        <v>9.7200000000000006</v>
      </c>
      <c r="T984" s="3">
        <f t="shared" si="107"/>
        <v>876</v>
      </c>
      <c r="U984" s="1">
        <v>10.88</v>
      </c>
      <c r="V984" s="1">
        <v>88.68</v>
      </c>
      <c r="W984" s="9">
        <f t="shared" si="108"/>
        <v>368</v>
      </c>
      <c r="X984" s="1">
        <v>3.04</v>
      </c>
      <c r="Y984" s="1">
        <v>4.59</v>
      </c>
      <c r="Z984" s="1">
        <v>66.739999999999995</v>
      </c>
      <c r="AA984" s="1">
        <v>7.0000000000000007E-2</v>
      </c>
      <c r="AB984" s="1">
        <v>0.3</v>
      </c>
      <c r="AC984" s="1">
        <v>-0.33</v>
      </c>
      <c r="AD984" s="1">
        <v>0.56999999999999995</v>
      </c>
      <c r="AE984" s="1">
        <v>2.4300000000000002</v>
      </c>
      <c r="AF984" s="1">
        <v>0.36</v>
      </c>
      <c r="AG984" s="1">
        <v>0</v>
      </c>
      <c r="AH984" s="3">
        <f t="shared" si="109"/>
        <v>976</v>
      </c>
      <c r="AI984" s="1">
        <v>1.93</v>
      </c>
      <c r="AJ984" s="1" t="s">
        <v>28</v>
      </c>
      <c r="AK984" s="1">
        <v>2021</v>
      </c>
      <c r="AL984" s="3">
        <f>$H$1*H984+$J$1*J984+$T$1*T984+$AH$1*AH984</f>
        <v>851.5</v>
      </c>
      <c r="AM984" s="12">
        <f t="shared" si="111"/>
        <v>982</v>
      </c>
    </row>
    <row r="985" spans="1:39" x14ac:dyDescent="0.35">
      <c r="A985" s="1" t="s">
        <v>648</v>
      </c>
      <c r="B985" s="1" t="s">
        <v>81</v>
      </c>
      <c r="C985" s="1" t="s">
        <v>26</v>
      </c>
      <c r="D985" s="1" t="s">
        <v>180</v>
      </c>
      <c r="E985" s="1">
        <v>28</v>
      </c>
      <c r="F985" s="1">
        <v>1992</v>
      </c>
      <c r="G985" s="1">
        <v>1.58</v>
      </c>
      <c r="H985" s="3">
        <f t="shared" si="105"/>
        <v>1065</v>
      </c>
      <c r="I985" s="1">
        <v>28.82</v>
      </c>
      <c r="J985" s="3">
        <f t="shared" si="106"/>
        <v>805</v>
      </c>
      <c r="K985" s="1">
        <v>35.57</v>
      </c>
      <c r="L985" s="1">
        <v>80.790000000000006</v>
      </c>
      <c r="M985" s="9">
        <f t="shared" si="110"/>
        <v>523</v>
      </c>
      <c r="N985" s="1">
        <v>510.03</v>
      </c>
      <c r="O985" s="1">
        <v>163.75</v>
      </c>
      <c r="P985" s="1">
        <v>14.47</v>
      </c>
      <c r="Q985" s="1">
        <v>16.28</v>
      </c>
      <c r="R985" s="1">
        <v>88.54</v>
      </c>
      <c r="S985" s="1">
        <v>10.58</v>
      </c>
      <c r="T985" s="3">
        <f t="shared" si="107"/>
        <v>801</v>
      </c>
      <c r="U985" s="1">
        <v>13.15</v>
      </c>
      <c r="V985" s="1">
        <v>81.08</v>
      </c>
      <c r="W985" s="9">
        <f t="shared" si="108"/>
        <v>758</v>
      </c>
      <c r="X985" s="1">
        <v>3.11</v>
      </c>
      <c r="Y985" s="1">
        <v>4.37</v>
      </c>
      <c r="Z985" s="1">
        <v>71.47</v>
      </c>
      <c r="AA985" s="1">
        <v>0.66</v>
      </c>
      <c r="AB985" s="1">
        <v>0.22</v>
      </c>
      <c r="AC985" s="1">
        <v>0.36</v>
      </c>
      <c r="AD985" s="1">
        <v>1.27</v>
      </c>
      <c r="AE985" s="1">
        <v>1.83</v>
      </c>
      <c r="AF985" s="1">
        <v>0.6</v>
      </c>
      <c r="AG985" s="1">
        <v>0.03</v>
      </c>
      <c r="AH985" s="3">
        <f t="shared" si="109"/>
        <v>877</v>
      </c>
      <c r="AI985" s="1">
        <v>4.43</v>
      </c>
      <c r="AJ985" s="1" t="s">
        <v>50</v>
      </c>
      <c r="AK985" s="1">
        <v>2021</v>
      </c>
      <c r="AL985" s="3">
        <f>$H$1*H985+$J$1*J985+$T$1*T985+$AH$1*AH985</f>
        <v>851.59999999999991</v>
      </c>
      <c r="AM985" s="12">
        <f t="shared" si="111"/>
        <v>983</v>
      </c>
    </row>
    <row r="986" spans="1:39" x14ac:dyDescent="0.35">
      <c r="A986" s="1" t="s">
        <v>898</v>
      </c>
      <c r="B986" s="1" t="s">
        <v>30</v>
      </c>
      <c r="C986" s="1" t="s">
        <v>26</v>
      </c>
      <c r="D986" s="1" t="s">
        <v>152</v>
      </c>
      <c r="E986" s="1">
        <v>22</v>
      </c>
      <c r="F986" s="1">
        <v>1998</v>
      </c>
      <c r="G986" s="1">
        <v>5.95</v>
      </c>
      <c r="H986" s="3">
        <f t="shared" si="105"/>
        <v>849</v>
      </c>
      <c r="I986" s="1">
        <v>22.67</v>
      </c>
      <c r="J986" s="3">
        <f t="shared" si="106"/>
        <v>979</v>
      </c>
      <c r="K986" s="1">
        <v>30.25</v>
      </c>
      <c r="L986" s="1">
        <v>75</v>
      </c>
      <c r="M986" s="9">
        <f t="shared" si="110"/>
        <v>841</v>
      </c>
      <c r="N986" s="1">
        <v>419.58</v>
      </c>
      <c r="O986" s="1">
        <v>94.04</v>
      </c>
      <c r="P986" s="1">
        <v>11.8</v>
      </c>
      <c r="Q986" s="1">
        <v>14.55</v>
      </c>
      <c r="R986" s="1">
        <v>81.47</v>
      </c>
      <c r="S986" s="1">
        <v>6.92</v>
      </c>
      <c r="T986" s="3">
        <f t="shared" si="107"/>
        <v>1052</v>
      </c>
      <c r="U986" s="1">
        <v>8.83</v>
      </c>
      <c r="V986" s="1">
        <v>78.73</v>
      </c>
      <c r="W986" s="9">
        <f t="shared" si="108"/>
        <v>866</v>
      </c>
      <c r="X986" s="1">
        <v>3.3</v>
      </c>
      <c r="Y986" s="1">
        <v>5.59</v>
      </c>
      <c r="Z986" s="1">
        <v>60.69</v>
      </c>
      <c r="AA986" s="1">
        <v>0.23</v>
      </c>
      <c r="AB986" s="1">
        <v>7.0000000000000007E-2</v>
      </c>
      <c r="AC986" s="1">
        <v>-0.01</v>
      </c>
      <c r="AD986" s="1">
        <v>1.07</v>
      </c>
      <c r="AE986" s="1">
        <v>1.84</v>
      </c>
      <c r="AF986" s="1">
        <v>1.58</v>
      </c>
      <c r="AG986" s="1">
        <v>0.15</v>
      </c>
      <c r="AH986" s="3">
        <f t="shared" si="109"/>
        <v>537</v>
      </c>
      <c r="AI986" s="1">
        <v>2.89</v>
      </c>
      <c r="AJ986" s="1" t="s">
        <v>50</v>
      </c>
      <c r="AK986" s="1">
        <v>2021</v>
      </c>
      <c r="AL986" s="3">
        <f>$H$1*H986+$J$1*J986+$T$1*T986+$AH$1*AH986</f>
        <v>851.65</v>
      </c>
      <c r="AM986" s="12">
        <f t="shared" si="111"/>
        <v>984</v>
      </c>
    </row>
    <row r="987" spans="1:39" x14ac:dyDescent="0.35">
      <c r="A987" s="1" t="s">
        <v>627</v>
      </c>
      <c r="B987" s="1" t="s">
        <v>68</v>
      </c>
      <c r="C987" s="1" t="s">
        <v>82</v>
      </c>
      <c r="D987" s="1" t="s">
        <v>229</v>
      </c>
      <c r="E987" s="1">
        <v>19</v>
      </c>
      <c r="F987" s="1">
        <v>2001</v>
      </c>
      <c r="G987" s="1">
        <v>5.09</v>
      </c>
      <c r="H987" s="3">
        <f t="shared" si="105"/>
        <v>891</v>
      </c>
      <c r="I987" s="1">
        <v>17.260000000000002</v>
      </c>
      <c r="J987" s="3">
        <f t="shared" si="106"/>
        <v>1146</v>
      </c>
      <c r="K987" s="1">
        <v>22.34</v>
      </c>
      <c r="L987" s="1">
        <v>76.790000000000006</v>
      </c>
      <c r="M987" s="9">
        <f t="shared" si="110"/>
        <v>740</v>
      </c>
      <c r="N987" s="1">
        <v>286.32</v>
      </c>
      <c r="O987" s="1">
        <v>65.91</v>
      </c>
      <c r="P987" s="1">
        <v>8.8800000000000008</v>
      </c>
      <c r="Q987" s="1">
        <v>10.33</v>
      </c>
      <c r="R987" s="1">
        <v>84.66</v>
      </c>
      <c r="S987" s="1">
        <v>5.56</v>
      </c>
      <c r="T987" s="3">
        <f t="shared" si="107"/>
        <v>1123</v>
      </c>
      <c r="U987" s="1">
        <v>7.43</v>
      </c>
      <c r="V987" s="1">
        <v>75.64</v>
      </c>
      <c r="W987" s="9">
        <f t="shared" si="108"/>
        <v>979</v>
      </c>
      <c r="X987" s="1">
        <v>2.11</v>
      </c>
      <c r="Y987" s="1">
        <v>3.24</v>
      </c>
      <c r="Z987" s="1">
        <v>68.819999999999993</v>
      </c>
      <c r="AA987" s="1">
        <v>-0.01</v>
      </c>
      <c r="AB987" s="1">
        <v>0.04</v>
      </c>
      <c r="AC987" s="1">
        <v>-0.06</v>
      </c>
      <c r="AD987" s="1">
        <v>0.49</v>
      </c>
      <c r="AE987" s="1">
        <v>1.19</v>
      </c>
      <c r="AF987" s="1">
        <v>0.67</v>
      </c>
      <c r="AG987" s="1">
        <v>0.44</v>
      </c>
      <c r="AH987" s="3">
        <f t="shared" si="109"/>
        <v>269</v>
      </c>
      <c r="AI987" s="1">
        <v>1.97</v>
      </c>
      <c r="AJ987" s="1" t="s">
        <v>28</v>
      </c>
      <c r="AK987" s="1">
        <v>2021</v>
      </c>
      <c r="AL987" s="3">
        <f>$H$1*H987+$J$1*J987+$T$1*T987+$AH$1*AH987</f>
        <v>851.65000000000009</v>
      </c>
      <c r="AM987" s="12">
        <f t="shared" si="111"/>
        <v>985</v>
      </c>
    </row>
    <row r="988" spans="1:39" x14ac:dyDescent="0.35">
      <c r="A988" s="1" t="s">
        <v>641</v>
      </c>
      <c r="B988" s="1" t="s">
        <v>189</v>
      </c>
      <c r="C988" s="1" t="s">
        <v>26</v>
      </c>
      <c r="D988" s="1" t="s">
        <v>194</v>
      </c>
      <c r="E988" s="1">
        <v>22</v>
      </c>
      <c r="F988" s="1">
        <v>1998</v>
      </c>
      <c r="G988" s="1">
        <v>16.18</v>
      </c>
      <c r="H988" s="3">
        <f t="shared" si="105"/>
        <v>491</v>
      </c>
      <c r="I988" s="1">
        <v>21.64</v>
      </c>
      <c r="J988" s="3">
        <f t="shared" si="106"/>
        <v>1005</v>
      </c>
      <c r="K988" s="1">
        <v>30.93</v>
      </c>
      <c r="L988" s="1">
        <v>69.86</v>
      </c>
      <c r="M988" s="9">
        <f t="shared" si="110"/>
        <v>1059</v>
      </c>
      <c r="N988" s="1">
        <v>317.3</v>
      </c>
      <c r="O988" s="1">
        <v>75.63</v>
      </c>
      <c r="P988" s="1">
        <v>13.15</v>
      </c>
      <c r="Q988" s="1">
        <v>15.57</v>
      </c>
      <c r="R988" s="1">
        <v>84.45</v>
      </c>
      <c r="S988" s="1">
        <v>6.67</v>
      </c>
      <c r="T988" s="3">
        <f t="shared" si="107"/>
        <v>1069</v>
      </c>
      <c r="U988" s="1">
        <v>10.51</v>
      </c>
      <c r="V988" s="1">
        <v>62.98</v>
      </c>
      <c r="W988" s="9">
        <f t="shared" si="108"/>
        <v>1198</v>
      </c>
      <c r="X988" s="1">
        <v>1.0900000000000001</v>
      </c>
      <c r="Y988" s="1">
        <v>3.06</v>
      </c>
      <c r="Z988" s="1">
        <v>36.71</v>
      </c>
      <c r="AA988" s="1">
        <v>0.12</v>
      </c>
      <c r="AB988" s="1">
        <v>0.21</v>
      </c>
      <c r="AC988" s="1">
        <v>0.01</v>
      </c>
      <c r="AD988" s="1">
        <v>0.92</v>
      </c>
      <c r="AE988" s="1">
        <v>0.52</v>
      </c>
      <c r="AF988" s="1">
        <v>0.44</v>
      </c>
      <c r="AG988" s="1">
        <v>0.11</v>
      </c>
      <c r="AH988" s="3">
        <f t="shared" si="109"/>
        <v>612</v>
      </c>
      <c r="AI988" s="1">
        <v>1.49</v>
      </c>
      <c r="AJ988" s="1" t="s">
        <v>33</v>
      </c>
      <c r="AK988" s="1">
        <v>2021</v>
      </c>
      <c r="AL988" s="3">
        <f>$H$1*H988+$J$1*J988+$T$1*T988+$AH$1*AH988</f>
        <v>851.7</v>
      </c>
      <c r="AM988" s="12">
        <f t="shared" si="111"/>
        <v>986</v>
      </c>
    </row>
    <row r="989" spans="1:39" x14ac:dyDescent="0.35">
      <c r="A989" s="1" t="s">
        <v>485</v>
      </c>
      <c r="B989" s="1" t="s">
        <v>57</v>
      </c>
      <c r="C989" s="1" t="s">
        <v>82</v>
      </c>
      <c r="D989" s="1" t="s">
        <v>185</v>
      </c>
      <c r="E989" s="1">
        <v>22</v>
      </c>
      <c r="F989" s="1">
        <v>1998</v>
      </c>
      <c r="G989" s="1">
        <v>21.22</v>
      </c>
      <c r="H989" s="3">
        <f t="shared" si="105"/>
        <v>334</v>
      </c>
      <c r="I989" s="1">
        <v>29.22</v>
      </c>
      <c r="J989" s="3">
        <f t="shared" si="106"/>
        <v>794</v>
      </c>
      <c r="K989" s="1">
        <v>36.020000000000003</v>
      </c>
      <c r="L989" s="1">
        <v>80.87</v>
      </c>
      <c r="M989" s="9">
        <f t="shared" si="110"/>
        <v>517</v>
      </c>
      <c r="N989" s="1">
        <v>490.59</v>
      </c>
      <c r="O989" s="1">
        <v>98.05</v>
      </c>
      <c r="P989" s="1">
        <v>14.92</v>
      </c>
      <c r="Q989" s="1">
        <v>16.89</v>
      </c>
      <c r="R989" s="1">
        <v>88.37</v>
      </c>
      <c r="S989" s="1">
        <v>10.55</v>
      </c>
      <c r="T989" s="3">
        <f t="shared" si="107"/>
        <v>804</v>
      </c>
      <c r="U989" s="1">
        <v>12.8</v>
      </c>
      <c r="V989" s="1">
        <v>83.38</v>
      </c>
      <c r="W989" s="9">
        <f t="shared" si="108"/>
        <v>646</v>
      </c>
      <c r="X989" s="1">
        <v>2.85</v>
      </c>
      <c r="Y989" s="1">
        <v>4.83</v>
      </c>
      <c r="Z989" s="1">
        <v>57.37</v>
      </c>
      <c r="AA989" s="1">
        <v>0.26</v>
      </c>
      <c r="AB989" s="1">
        <v>0.11</v>
      </c>
      <c r="AC989" s="1">
        <v>0.16</v>
      </c>
      <c r="AD989" s="1">
        <v>1.55</v>
      </c>
      <c r="AE989" s="1">
        <v>2.1800000000000002</v>
      </c>
      <c r="AF989" s="1">
        <v>0.53</v>
      </c>
      <c r="AG989" s="1">
        <v>-0.05</v>
      </c>
      <c r="AH989" s="3">
        <f t="shared" si="109"/>
        <v>1138</v>
      </c>
      <c r="AI989" s="1">
        <v>2.37</v>
      </c>
      <c r="AJ989" s="1" t="s">
        <v>33</v>
      </c>
      <c r="AK989" s="1">
        <v>2021</v>
      </c>
      <c r="AL989" s="3">
        <f>$H$1*H989+$J$1*J989+$T$1*T989+$AH$1*AH989</f>
        <v>853.69999999999993</v>
      </c>
      <c r="AM989" s="12">
        <f t="shared" si="111"/>
        <v>987</v>
      </c>
    </row>
    <row r="990" spans="1:39" x14ac:dyDescent="0.35">
      <c r="A990" s="1" t="s">
        <v>1024</v>
      </c>
      <c r="B990" s="1" t="s">
        <v>81</v>
      </c>
      <c r="C990" s="1" t="s">
        <v>82</v>
      </c>
      <c r="D990" s="1" t="s">
        <v>310</v>
      </c>
      <c r="E990" s="1">
        <v>23</v>
      </c>
      <c r="F990" s="1">
        <v>1997</v>
      </c>
      <c r="G990" s="1">
        <v>3.72</v>
      </c>
      <c r="H990" s="3">
        <f t="shared" si="105"/>
        <v>958</v>
      </c>
      <c r="I990" s="1">
        <v>32.97</v>
      </c>
      <c r="J990" s="3">
        <f t="shared" si="106"/>
        <v>702</v>
      </c>
      <c r="K990" s="1">
        <v>40.54</v>
      </c>
      <c r="L990" s="1">
        <v>81.260000000000005</v>
      </c>
      <c r="M990" s="9">
        <f t="shared" si="110"/>
        <v>497</v>
      </c>
      <c r="N990" s="1">
        <v>492.04</v>
      </c>
      <c r="O990" s="1">
        <v>116.81</v>
      </c>
      <c r="P990" s="1">
        <v>18.36</v>
      </c>
      <c r="Q990" s="1">
        <v>20.46</v>
      </c>
      <c r="R990" s="1">
        <v>89.62</v>
      </c>
      <c r="S990" s="1">
        <v>12.13</v>
      </c>
      <c r="T990" s="3">
        <f t="shared" si="107"/>
        <v>721</v>
      </c>
      <c r="U990" s="1">
        <v>13.43</v>
      </c>
      <c r="V990" s="1">
        <v>90.3</v>
      </c>
      <c r="W990" s="9">
        <f t="shared" si="108"/>
        <v>265</v>
      </c>
      <c r="X990" s="1">
        <v>1.61</v>
      </c>
      <c r="Y990" s="1">
        <v>4.16</v>
      </c>
      <c r="Z990" s="1">
        <v>37.6</v>
      </c>
      <c r="AA990" s="1">
        <v>0.28999999999999998</v>
      </c>
      <c r="AB990" s="1">
        <v>0.03</v>
      </c>
      <c r="AC990" s="1">
        <v>0.16</v>
      </c>
      <c r="AD990" s="1">
        <v>0.96</v>
      </c>
      <c r="AE990" s="1">
        <v>3.13</v>
      </c>
      <c r="AF990" s="1">
        <v>0.31</v>
      </c>
      <c r="AG990" s="1">
        <v>-0.04</v>
      </c>
      <c r="AH990" s="3">
        <f t="shared" si="109"/>
        <v>1108</v>
      </c>
      <c r="AI990" s="1">
        <v>2.5499999999999998</v>
      </c>
      <c r="AJ990" s="1" t="s">
        <v>50</v>
      </c>
      <c r="AK990" s="1">
        <v>2021</v>
      </c>
      <c r="AL990" s="3">
        <f>$H$1*H990+$J$1*J990+$T$1*T990+$AH$1*AH990</f>
        <v>854.15</v>
      </c>
      <c r="AM990" s="12">
        <f t="shared" si="111"/>
        <v>988</v>
      </c>
    </row>
    <row r="991" spans="1:39" x14ac:dyDescent="0.35">
      <c r="A991" s="1" t="s">
        <v>1792</v>
      </c>
      <c r="B991" s="1" t="s">
        <v>35</v>
      </c>
      <c r="C991" s="1" t="s">
        <v>1189</v>
      </c>
      <c r="D991" s="1" t="s">
        <v>75</v>
      </c>
      <c r="E991" s="1">
        <v>19</v>
      </c>
      <c r="F991" s="1">
        <v>2000</v>
      </c>
      <c r="G991" s="1">
        <v>0.79</v>
      </c>
      <c r="H991" s="3">
        <f t="shared" si="105"/>
        <v>1122</v>
      </c>
      <c r="I991" s="1">
        <v>34.92</v>
      </c>
      <c r="J991" s="3">
        <f t="shared" si="106"/>
        <v>651</v>
      </c>
      <c r="K991" s="1">
        <v>43.75</v>
      </c>
      <c r="L991" s="1">
        <v>80.09</v>
      </c>
      <c r="M991" s="9">
        <f t="shared" si="110"/>
        <v>560</v>
      </c>
      <c r="N991" s="1">
        <v>710.01</v>
      </c>
      <c r="O991" s="1">
        <v>163.79</v>
      </c>
      <c r="P991" s="1">
        <v>13.85</v>
      </c>
      <c r="Q991" s="1">
        <v>14.98</v>
      </c>
      <c r="R991" s="1">
        <v>91.72</v>
      </c>
      <c r="S991" s="1">
        <v>14.96</v>
      </c>
      <c r="T991" s="3">
        <f t="shared" si="107"/>
        <v>584</v>
      </c>
      <c r="U991" s="1">
        <v>18.77</v>
      </c>
      <c r="V991" s="1">
        <v>80.09</v>
      </c>
      <c r="W991" s="9">
        <f t="shared" si="108"/>
        <v>796</v>
      </c>
      <c r="X991" s="1">
        <v>6.29</v>
      </c>
      <c r="Y991" s="1">
        <v>7.57</v>
      </c>
      <c r="Z991" s="1">
        <v>83.27</v>
      </c>
      <c r="AA991" s="1">
        <v>0.01</v>
      </c>
      <c r="AB991" s="1">
        <v>-0.04</v>
      </c>
      <c r="AC991" s="1">
        <v>0.06</v>
      </c>
      <c r="AD991" s="1">
        <v>1.34</v>
      </c>
      <c r="AE991" s="1">
        <v>1.19</v>
      </c>
      <c r="AF991" s="1">
        <v>3.77</v>
      </c>
      <c r="AG991" s="1">
        <v>-0.08</v>
      </c>
      <c r="AH991" s="3">
        <f t="shared" si="109"/>
        <v>1232</v>
      </c>
      <c r="AI991" s="1">
        <v>6.19</v>
      </c>
      <c r="AJ991" s="1" t="s">
        <v>50</v>
      </c>
      <c r="AK991" s="1">
        <v>2021</v>
      </c>
      <c r="AL991" s="3">
        <f>$H$1*H991+$J$1*J991+$T$1*T991+$AH$1*AH991</f>
        <v>855.65</v>
      </c>
      <c r="AM991" s="12">
        <f t="shared" si="111"/>
        <v>989</v>
      </c>
    </row>
    <row r="992" spans="1:39" x14ac:dyDescent="0.35">
      <c r="A992" s="1" t="s">
        <v>1128</v>
      </c>
      <c r="B992" s="1" t="s">
        <v>467</v>
      </c>
      <c r="C992" s="1" t="s">
        <v>82</v>
      </c>
      <c r="D992" s="1" t="s">
        <v>201</v>
      </c>
      <c r="E992" s="1">
        <v>24</v>
      </c>
      <c r="F992" s="1">
        <v>1996</v>
      </c>
      <c r="G992" s="1">
        <v>0.17</v>
      </c>
      <c r="H992" s="3">
        <f t="shared" si="105"/>
        <v>1237</v>
      </c>
      <c r="I992" s="1">
        <v>45.06</v>
      </c>
      <c r="J992" s="3">
        <f t="shared" si="106"/>
        <v>437</v>
      </c>
      <c r="K992" s="1">
        <v>60.01</v>
      </c>
      <c r="L992" s="1">
        <v>75.08</v>
      </c>
      <c r="M992" s="9">
        <f t="shared" si="110"/>
        <v>834</v>
      </c>
      <c r="N992" s="1">
        <v>560.05999999999995</v>
      </c>
      <c r="O992" s="1">
        <v>164.97</v>
      </c>
      <c r="P992" s="1">
        <v>35.07</v>
      </c>
      <c r="Q992" s="1">
        <v>35.03</v>
      </c>
      <c r="R992" s="1">
        <v>99.96</v>
      </c>
      <c r="S992" s="1">
        <v>10.050000000000001</v>
      </c>
      <c r="T992" s="3">
        <f t="shared" si="107"/>
        <v>838</v>
      </c>
      <c r="U992" s="1">
        <v>9.91</v>
      </c>
      <c r="V992" s="1">
        <v>99.93</v>
      </c>
      <c r="W992" s="9">
        <f t="shared" si="108"/>
        <v>42</v>
      </c>
      <c r="X992" s="1">
        <v>-0.05</v>
      </c>
      <c r="Y992" s="1">
        <v>9.9700000000000006</v>
      </c>
      <c r="Z992" s="1">
        <v>0.04</v>
      </c>
      <c r="AA992" s="1">
        <v>0.06</v>
      </c>
      <c r="AB992" s="1">
        <v>0.02</v>
      </c>
      <c r="AC992" s="1">
        <v>0.06</v>
      </c>
      <c r="AD992" s="1">
        <v>7.0000000000000007E-2</v>
      </c>
      <c r="AE992" s="1">
        <v>0.03</v>
      </c>
      <c r="AF992" s="1">
        <v>-0.09</v>
      </c>
      <c r="AG992" s="1">
        <v>-0.08</v>
      </c>
      <c r="AH992" s="3">
        <f t="shared" si="109"/>
        <v>1232</v>
      </c>
      <c r="AI992" s="1">
        <v>0.02</v>
      </c>
      <c r="AJ992" s="1" t="s">
        <v>33</v>
      </c>
      <c r="AK992" s="1">
        <v>2021</v>
      </c>
      <c r="AL992" s="3">
        <f>$H$1*H992+$J$1*J992+$T$1*T992+$AH$1*AH992</f>
        <v>855.75</v>
      </c>
      <c r="AM992" s="12">
        <f t="shared" si="111"/>
        <v>990</v>
      </c>
    </row>
    <row r="993" spans="1:39" x14ac:dyDescent="0.35">
      <c r="A993" s="1" t="s">
        <v>519</v>
      </c>
      <c r="B993" s="1" t="s">
        <v>110</v>
      </c>
      <c r="C993" s="1" t="s">
        <v>26</v>
      </c>
      <c r="D993" s="1" t="s">
        <v>187</v>
      </c>
      <c r="E993" s="1">
        <v>22</v>
      </c>
      <c r="F993" s="1">
        <v>1997</v>
      </c>
      <c r="G993" s="1">
        <v>10.7</v>
      </c>
      <c r="H993" s="3">
        <f t="shared" si="105"/>
        <v>684</v>
      </c>
      <c r="I993" s="1">
        <v>21.45</v>
      </c>
      <c r="J993" s="3">
        <f t="shared" si="106"/>
        <v>1010</v>
      </c>
      <c r="K993" s="1">
        <v>29.52</v>
      </c>
      <c r="L993" s="1">
        <v>72.62</v>
      </c>
      <c r="M993" s="9">
        <f t="shared" si="110"/>
        <v>970</v>
      </c>
      <c r="N993" s="1">
        <v>343.54</v>
      </c>
      <c r="O993" s="1">
        <v>72.599999999999994</v>
      </c>
      <c r="P993" s="1">
        <v>12.1</v>
      </c>
      <c r="Q993" s="1">
        <v>14.57</v>
      </c>
      <c r="R993" s="1">
        <v>83.96</v>
      </c>
      <c r="S993" s="1">
        <v>6.86</v>
      </c>
      <c r="T993" s="3">
        <f t="shared" si="107"/>
        <v>1057</v>
      </c>
      <c r="U993" s="1">
        <v>8.7899999999999991</v>
      </c>
      <c r="V993" s="1">
        <v>76.8</v>
      </c>
      <c r="W993" s="9">
        <f t="shared" si="108"/>
        <v>944</v>
      </c>
      <c r="X993" s="1">
        <v>2.13</v>
      </c>
      <c r="Y993" s="1">
        <v>4.08</v>
      </c>
      <c r="Z993" s="1">
        <v>50.05</v>
      </c>
      <c r="AA993" s="1">
        <v>0.11</v>
      </c>
      <c r="AB993" s="1">
        <v>-0.03</v>
      </c>
      <c r="AC993" s="1">
        <v>0.01</v>
      </c>
      <c r="AD993" s="1">
        <v>0.85</v>
      </c>
      <c r="AE993" s="1">
        <v>1.0900000000000001</v>
      </c>
      <c r="AF993" s="1">
        <v>0.62</v>
      </c>
      <c r="AG993" s="1">
        <v>0.13</v>
      </c>
      <c r="AH993" s="3">
        <f t="shared" si="109"/>
        <v>571</v>
      </c>
      <c r="AI993" s="1">
        <v>1.98</v>
      </c>
      <c r="AJ993" s="1" t="s">
        <v>33</v>
      </c>
      <c r="AK993" s="1">
        <v>2021</v>
      </c>
      <c r="AL993" s="3">
        <f>$H$1*H993+$J$1*J993+$T$1*T993+$AH$1*AH993</f>
        <v>857.44999999999993</v>
      </c>
      <c r="AM993" s="12">
        <f t="shared" si="111"/>
        <v>991</v>
      </c>
    </row>
    <row r="994" spans="1:39" x14ac:dyDescent="0.35">
      <c r="A994" s="1" t="s">
        <v>1793</v>
      </c>
      <c r="B994" s="1" t="s">
        <v>44</v>
      </c>
      <c r="C994" s="1" t="s">
        <v>1189</v>
      </c>
      <c r="D994" s="1" t="s">
        <v>145</v>
      </c>
      <c r="E994" s="1">
        <v>22</v>
      </c>
      <c r="F994" s="1">
        <v>1997</v>
      </c>
      <c r="G994" s="1">
        <v>13.7</v>
      </c>
      <c r="H994" s="3">
        <f t="shared" si="105"/>
        <v>588</v>
      </c>
      <c r="I994" s="1">
        <v>22.47</v>
      </c>
      <c r="J994" s="3">
        <f t="shared" si="106"/>
        <v>987</v>
      </c>
      <c r="K994" s="1">
        <v>29.37</v>
      </c>
      <c r="L994" s="1">
        <v>76.36</v>
      </c>
      <c r="M994" s="9">
        <f t="shared" si="110"/>
        <v>763</v>
      </c>
      <c r="N994" s="1">
        <v>335.68</v>
      </c>
      <c r="O994" s="1">
        <v>95</v>
      </c>
      <c r="P994" s="1">
        <v>12.33</v>
      </c>
      <c r="Q994" s="1">
        <v>15.02</v>
      </c>
      <c r="R994" s="1">
        <v>82.59</v>
      </c>
      <c r="S994" s="1">
        <v>6.55</v>
      </c>
      <c r="T994" s="3">
        <f t="shared" si="107"/>
        <v>1079</v>
      </c>
      <c r="U994" s="1">
        <v>8.65</v>
      </c>
      <c r="V994" s="1">
        <v>76.400000000000006</v>
      </c>
      <c r="W994" s="9">
        <f t="shared" si="108"/>
        <v>959</v>
      </c>
      <c r="X994" s="1">
        <v>1.97</v>
      </c>
      <c r="Y994" s="1">
        <v>3.07</v>
      </c>
      <c r="Z994" s="1">
        <v>65.89</v>
      </c>
      <c r="AA994" s="1">
        <v>0.04</v>
      </c>
      <c r="AB994" s="1">
        <v>0.09</v>
      </c>
      <c r="AC994" s="1">
        <v>-0.09</v>
      </c>
      <c r="AD994" s="1">
        <v>0.34</v>
      </c>
      <c r="AE994" s="1">
        <v>1.25</v>
      </c>
      <c r="AF994" s="1">
        <v>0.62</v>
      </c>
      <c r="AG994" s="1">
        <v>0.11</v>
      </c>
      <c r="AH994" s="3">
        <f t="shared" si="109"/>
        <v>612</v>
      </c>
      <c r="AI994" s="1">
        <v>2.46</v>
      </c>
      <c r="AJ994" s="1" t="s">
        <v>79</v>
      </c>
      <c r="AK994" s="1">
        <v>2021</v>
      </c>
      <c r="AL994" s="3">
        <f>$H$1*H994+$J$1*J994+$T$1*T994+$AH$1*AH994</f>
        <v>857.6</v>
      </c>
      <c r="AM994" s="12">
        <f t="shared" si="111"/>
        <v>992</v>
      </c>
    </row>
    <row r="995" spans="1:39" x14ac:dyDescent="0.35">
      <c r="A995" s="1" t="s">
        <v>866</v>
      </c>
      <c r="B995" s="1" t="s">
        <v>68</v>
      </c>
      <c r="C995" s="1" t="s">
        <v>82</v>
      </c>
      <c r="D995" s="1" t="s">
        <v>244</v>
      </c>
      <c r="E995" s="1">
        <v>20</v>
      </c>
      <c r="F995" s="1">
        <v>1999</v>
      </c>
      <c r="G995" s="1">
        <v>5.08</v>
      </c>
      <c r="H995" s="3">
        <f t="shared" si="105"/>
        <v>892</v>
      </c>
      <c r="I995" s="1">
        <v>21.16</v>
      </c>
      <c r="J995" s="3">
        <f t="shared" si="106"/>
        <v>1022</v>
      </c>
      <c r="K995" s="1">
        <v>31.16</v>
      </c>
      <c r="L995" s="1">
        <v>67.98</v>
      </c>
      <c r="M995" s="9">
        <f t="shared" si="110"/>
        <v>1114</v>
      </c>
      <c r="N995" s="1">
        <v>374.63</v>
      </c>
      <c r="O995" s="1">
        <v>85.81</v>
      </c>
      <c r="P995" s="1">
        <v>11.7</v>
      </c>
      <c r="Q995" s="1">
        <v>15.57</v>
      </c>
      <c r="R995" s="1">
        <v>75.91</v>
      </c>
      <c r="S995" s="1">
        <v>6.05</v>
      </c>
      <c r="T995" s="3">
        <f t="shared" si="107"/>
        <v>1093</v>
      </c>
      <c r="U995" s="1">
        <v>10.07</v>
      </c>
      <c r="V995" s="1">
        <v>60.83</v>
      </c>
      <c r="W995" s="9">
        <f t="shared" si="108"/>
        <v>1214</v>
      </c>
      <c r="X995" s="1">
        <v>2.71</v>
      </c>
      <c r="Y995" s="1">
        <v>4.13</v>
      </c>
      <c r="Z995" s="1">
        <v>66.61</v>
      </c>
      <c r="AA995" s="1">
        <v>0.12</v>
      </c>
      <c r="AB995" s="1">
        <v>0.05</v>
      </c>
      <c r="AC995" s="1">
        <v>0.18</v>
      </c>
      <c r="AD995" s="1">
        <v>1.1000000000000001</v>
      </c>
      <c r="AE995" s="1">
        <v>1.62</v>
      </c>
      <c r="AF995" s="1">
        <v>0.67</v>
      </c>
      <c r="AG995" s="1">
        <v>0.21</v>
      </c>
      <c r="AH995" s="3">
        <f t="shared" si="109"/>
        <v>459</v>
      </c>
      <c r="AI995" s="1">
        <v>2.1</v>
      </c>
      <c r="AJ995" s="1" t="s">
        <v>28</v>
      </c>
      <c r="AK995" s="1">
        <v>2021</v>
      </c>
      <c r="AL995" s="3">
        <f>$H$1*H995+$J$1*J995+$T$1*T995+$AH$1*AH995</f>
        <v>857.84999999999991</v>
      </c>
      <c r="AM995" s="12">
        <f t="shared" si="111"/>
        <v>993</v>
      </c>
    </row>
    <row r="996" spans="1:39" x14ac:dyDescent="0.35">
      <c r="A996" s="1" t="s">
        <v>548</v>
      </c>
      <c r="B996" s="1" t="s">
        <v>143</v>
      </c>
      <c r="C996" s="1" t="s">
        <v>82</v>
      </c>
      <c r="D996" s="1" t="s">
        <v>125</v>
      </c>
      <c r="E996" s="1">
        <v>21</v>
      </c>
      <c r="F996" s="1">
        <v>1999</v>
      </c>
      <c r="G996" s="1">
        <v>14.95</v>
      </c>
      <c r="H996" s="3">
        <f t="shared" si="105"/>
        <v>540</v>
      </c>
      <c r="I996" s="1">
        <v>22.58</v>
      </c>
      <c r="J996" s="3">
        <f t="shared" si="106"/>
        <v>983</v>
      </c>
      <c r="K996" s="1">
        <v>31.21</v>
      </c>
      <c r="L996" s="1">
        <v>72.239999999999995</v>
      </c>
      <c r="M996" s="9">
        <f t="shared" si="110"/>
        <v>988</v>
      </c>
      <c r="N996" s="1">
        <v>354.96</v>
      </c>
      <c r="O996" s="1">
        <v>83.12</v>
      </c>
      <c r="P996" s="1">
        <v>11.97</v>
      </c>
      <c r="Q996" s="1">
        <v>15.39</v>
      </c>
      <c r="R996" s="1">
        <v>77.52</v>
      </c>
      <c r="S996" s="1">
        <v>7.44</v>
      </c>
      <c r="T996" s="3">
        <f t="shared" si="107"/>
        <v>1019</v>
      </c>
      <c r="U996" s="1">
        <v>9.7100000000000009</v>
      </c>
      <c r="V996" s="1">
        <v>77.2</v>
      </c>
      <c r="W996" s="9">
        <f t="shared" si="108"/>
        <v>929</v>
      </c>
      <c r="X996" s="1">
        <v>1.8</v>
      </c>
      <c r="Y996" s="1">
        <v>3.63</v>
      </c>
      <c r="Z996" s="1">
        <v>50.98</v>
      </c>
      <c r="AA996" s="1">
        <v>0.11</v>
      </c>
      <c r="AB996" s="1">
        <v>0.15</v>
      </c>
      <c r="AC996" s="1">
        <v>0.02</v>
      </c>
      <c r="AD996" s="1">
        <v>1.03</v>
      </c>
      <c r="AE996" s="1">
        <v>1.68</v>
      </c>
      <c r="AF996" s="1">
        <v>1.56</v>
      </c>
      <c r="AG996" s="1">
        <v>0.08</v>
      </c>
      <c r="AH996" s="3">
        <f t="shared" si="109"/>
        <v>685</v>
      </c>
      <c r="AI996" s="1">
        <v>2.98</v>
      </c>
      <c r="AJ996" s="1" t="s">
        <v>79</v>
      </c>
      <c r="AK996" s="1">
        <v>2021</v>
      </c>
      <c r="AL996" s="3">
        <f>$H$1*H996+$J$1*J996+$T$1*T996+$AH$1*AH996</f>
        <v>858.3</v>
      </c>
      <c r="AM996" s="12">
        <f t="shared" si="111"/>
        <v>994</v>
      </c>
    </row>
    <row r="997" spans="1:39" x14ac:dyDescent="0.35">
      <c r="A997" s="1" t="s">
        <v>437</v>
      </c>
      <c r="B997" s="1" t="s">
        <v>44</v>
      </c>
      <c r="C997" s="1" t="s">
        <v>26</v>
      </c>
      <c r="D997" s="1" t="s">
        <v>161</v>
      </c>
      <c r="E997" s="1">
        <v>22</v>
      </c>
      <c r="F997" s="1">
        <v>1998</v>
      </c>
      <c r="G997" s="1">
        <v>22.65</v>
      </c>
      <c r="H997" s="3">
        <f t="shared" si="105"/>
        <v>298</v>
      </c>
      <c r="I997" s="1">
        <v>17.62</v>
      </c>
      <c r="J997" s="3">
        <f t="shared" si="106"/>
        <v>1133</v>
      </c>
      <c r="K997" s="1">
        <v>22.67</v>
      </c>
      <c r="L997" s="1">
        <v>77.78</v>
      </c>
      <c r="M997" s="9">
        <f t="shared" si="110"/>
        <v>692</v>
      </c>
      <c r="N997" s="1">
        <v>257.88</v>
      </c>
      <c r="O997" s="1">
        <v>44.64</v>
      </c>
      <c r="P997" s="1">
        <v>10.65</v>
      </c>
      <c r="Q997" s="1">
        <v>12.34</v>
      </c>
      <c r="R997" s="1">
        <v>85.72</v>
      </c>
      <c r="S997" s="1">
        <v>5.39</v>
      </c>
      <c r="T997" s="3">
        <f t="shared" si="107"/>
        <v>1137</v>
      </c>
      <c r="U997" s="1">
        <v>6.82</v>
      </c>
      <c r="V997" s="1">
        <v>79.099999999999994</v>
      </c>
      <c r="W997" s="9">
        <f t="shared" si="108"/>
        <v>849</v>
      </c>
      <c r="X997" s="1">
        <v>1.01</v>
      </c>
      <c r="Y997" s="1">
        <v>1.55</v>
      </c>
      <c r="Z997" s="1">
        <v>64.61</v>
      </c>
      <c r="AA997" s="1">
        <v>0.01</v>
      </c>
      <c r="AB997" s="1">
        <v>0.05</v>
      </c>
      <c r="AC997" s="1">
        <v>-0.04</v>
      </c>
      <c r="AD997" s="1">
        <v>0.64</v>
      </c>
      <c r="AE997" s="1">
        <v>0.51</v>
      </c>
      <c r="AF997" s="1">
        <v>0.28999999999999998</v>
      </c>
      <c r="AG997" s="1">
        <v>0.18</v>
      </c>
      <c r="AH997" s="3">
        <f t="shared" si="109"/>
        <v>494</v>
      </c>
      <c r="AI997" s="1">
        <v>0.79</v>
      </c>
      <c r="AJ997" s="1" t="s">
        <v>33</v>
      </c>
      <c r="AK997" s="1">
        <v>2021</v>
      </c>
      <c r="AL997" s="3">
        <f>$H$1*H997+$J$1*J997+$T$1*T997+$AH$1*AH997</f>
        <v>858.8</v>
      </c>
      <c r="AM997" s="12">
        <f t="shared" si="111"/>
        <v>995</v>
      </c>
    </row>
    <row r="998" spans="1:39" x14ac:dyDescent="0.35">
      <c r="A998" s="1" t="s">
        <v>1794</v>
      </c>
      <c r="B998" s="1" t="s">
        <v>1106</v>
      </c>
      <c r="C998" s="1" t="s">
        <v>1189</v>
      </c>
      <c r="D998" s="1" t="s">
        <v>161</v>
      </c>
      <c r="E998" s="1">
        <v>27</v>
      </c>
      <c r="F998" s="1">
        <v>1993</v>
      </c>
      <c r="G998" s="1">
        <v>4.9000000000000004</v>
      </c>
      <c r="H998" s="3">
        <f t="shared" si="105"/>
        <v>902</v>
      </c>
      <c r="I998" s="1">
        <v>31.14</v>
      </c>
      <c r="J998" s="3">
        <f t="shared" si="106"/>
        <v>737</v>
      </c>
      <c r="K998" s="1">
        <v>36.909999999999997</v>
      </c>
      <c r="L998" s="1">
        <v>84.21</v>
      </c>
      <c r="M998" s="9">
        <f t="shared" si="110"/>
        <v>349</v>
      </c>
      <c r="N998" s="1">
        <v>521.22</v>
      </c>
      <c r="O998" s="1">
        <v>107.51</v>
      </c>
      <c r="P998" s="1">
        <v>15.98</v>
      </c>
      <c r="Q998" s="1">
        <v>17.579999999999998</v>
      </c>
      <c r="R998" s="1">
        <v>90.85</v>
      </c>
      <c r="S998" s="1">
        <v>11.36</v>
      </c>
      <c r="T998" s="3">
        <f t="shared" si="107"/>
        <v>762</v>
      </c>
      <c r="U998" s="1">
        <v>12.51</v>
      </c>
      <c r="V998" s="1">
        <v>90.52</v>
      </c>
      <c r="W998" s="9">
        <f t="shared" si="108"/>
        <v>249</v>
      </c>
      <c r="X998" s="1">
        <v>3.27</v>
      </c>
      <c r="Y998" s="1">
        <v>5.69</v>
      </c>
      <c r="Z998" s="1">
        <v>57.06</v>
      </c>
      <c r="AA998" s="1">
        <v>0.08</v>
      </c>
      <c r="AB998" s="1">
        <v>0.05</v>
      </c>
      <c r="AC998" s="1">
        <v>0.04</v>
      </c>
      <c r="AD998" s="1">
        <v>0.89</v>
      </c>
      <c r="AE998" s="1">
        <v>2.2799999999999998</v>
      </c>
      <c r="AF998" s="1">
        <v>0.19</v>
      </c>
      <c r="AG998" s="1">
        <v>-0.03</v>
      </c>
      <c r="AH998" s="3">
        <f t="shared" si="109"/>
        <v>1074</v>
      </c>
      <c r="AI998" s="1">
        <v>1.96</v>
      </c>
      <c r="AJ998" s="1" t="s">
        <v>33</v>
      </c>
      <c r="AK998" s="1">
        <v>2021</v>
      </c>
      <c r="AL998" s="3">
        <f>$H$1*H998+$J$1*J998+$T$1*T998+$AH$1*AH998</f>
        <v>860.84999999999991</v>
      </c>
      <c r="AM998" s="12">
        <f t="shared" si="111"/>
        <v>996</v>
      </c>
    </row>
    <row r="999" spans="1:39" x14ac:dyDescent="0.35">
      <c r="A999" s="1" t="s">
        <v>604</v>
      </c>
      <c r="B999" s="1" t="s">
        <v>81</v>
      </c>
      <c r="C999" s="1" t="s">
        <v>26</v>
      </c>
      <c r="D999" s="1" t="s">
        <v>154</v>
      </c>
      <c r="E999" s="1">
        <v>26</v>
      </c>
      <c r="F999" s="1">
        <v>1994</v>
      </c>
      <c r="G999" s="1">
        <v>23.17</v>
      </c>
      <c r="H999" s="3">
        <f t="shared" si="105"/>
        <v>278</v>
      </c>
      <c r="I999" s="1">
        <v>19.14</v>
      </c>
      <c r="J999" s="3">
        <f t="shared" si="106"/>
        <v>1088</v>
      </c>
      <c r="K999" s="1">
        <v>28.38</v>
      </c>
      <c r="L999" s="1">
        <v>67.64</v>
      </c>
      <c r="M999" s="9">
        <f t="shared" si="110"/>
        <v>1132</v>
      </c>
      <c r="N999" s="1">
        <v>290.93</v>
      </c>
      <c r="O999" s="1">
        <v>55.25</v>
      </c>
      <c r="P999" s="1">
        <v>11.75</v>
      </c>
      <c r="Q999" s="1">
        <v>14.8</v>
      </c>
      <c r="R999" s="1">
        <v>80.08</v>
      </c>
      <c r="S999" s="1">
        <v>5.53</v>
      </c>
      <c r="T999" s="3">
        <f t="shared" si="107"/>
        <v>1126</v>
      </c>
      <c r="U999" s="1">
        <v>8.64</v>
      </c>
      <c r="V999" s="1">
        <v>64.16</v>
      </c>
      <c r="W999" s="9">
        <f t="shared" si="108"/>
        <v>1190</v>
      </c>
      <c r="X999" s="1">
        <v>1.25</v>
      </c>
      <c r="Y999" s="1">
        <v>2.4</v>
      </c>
      <c r="Z999" s="1">
        <v>52.55</v>
      </c>
      <c r="AA999" s="1">
        <v>0.2</v>
      </c>
      <c r="AB999" s="1">
        <v>0.08</v>
      </c>
      <c r="AC999" s="1">
        <v>0.13</v>
      </c>
      <c r="AD999" s="1">
        <v>0.82</v>
      </c>
      <c r="AE999" s="1">
        <v>1.1499999999999999</v>
      </c>
      <c r="AF999" s="1">
        <v>0.56000000000000005</v>
      </c>
      <c r="AG999" s="1">
        <v>0.13</v>
      </c>
      <c r="AH999" s="3">
        <f t="shared" si="109"/>
        <v>571</v>
      </c>
      <c r="AI999" s="1">
        <v>1.64</v>
      </c>
      <c r="AJ999" s="1" t="s">
        <v>50</v>
      </c>
      <c r="AK999" s="1">
        <v>2021</v>
      </c>
      <c r="AL999" s="3">
        <f>$H$1*H999+$J$1*J999+$T$1*T999+$AH$1*AH999</f>
        <v>861.39999999999986</v>
      </c>
      <c r="AM999" s="12">
        <f t="shared" si="111"/>
        <v>997</v>
      </c>
    </row>
    <row r="1000" spans="1:39" x14ac:dyDescent="0.35">
      <c r="A1000" s="1" t="s">
        <v>383</v>
      </c>
      <c r="B1000" s="1" t="s">
        <v>101</v>
      </c>
      <c r="C1000" s="1" t="s">
        <v>26</v>
      </c>
      <c r="D1000" s="1" t="s">
        <v>256</v>
      </c>
      <c r="E1000" s="1">
        <v>24</v>
      </c>
      <c r="F1000" s="1">
        <v>1996</v>
      </c>
      <c r="G1000" s="1">
        <v>16.21</v>
      </c>
      <c r="H1000" s="3">
        <f t="shared" si="105"/>
        <v>490</v>
      </c>
      <c r="I1000" s="1">
        <v>12.89</v>
      </c>
      <c r="J1000" s="3">
        <f t="shared" si="106"/>
        <v>1214</v>
      </c>
      <c r="K1000" s="1">
        <v>20.22</v>
      </c>
      <c r="L1000" s="1">
        <v>63.99</v>
      </c>
      <c r="M1000" s="9">
        <f t="shared" si="110"/>
        <v>1199</v>
      </c>
      <c r="N1000" s="1">
        <v>236.33</v>
      </c>
      <c r="O1000" s="1">
        <v>90.92</v>
      </c>
      <c r="P1000" s="1">
        <v>6.43</v>
      </c>
      <c r="Q1000" s="1">
        <v>7.59</v>
      </c>
      <c r="R1000" s="1">
        <v>84.08</v>
      </c>
      <c r="S1000" s="1">
        <v>3.99</v>
      </c>
      <c r="T1000" s="3">
        <f t="shared" si="107"/>
        <v>1205</v>
      </c>
      <c r="U1000" s="1">
        <v>6.03</v>
      </c>
      <c r="V1000" s="1">
        <v>65.69</v>
      </c>
      <c r="W1000" s="9">
        <f t="shared" si="108"/>
        <v>1176</v>
      </c>
      <c r="X1000" s="1">
        <v>2.0099999999999998</v>
      </c>
      <c r="Y1000" s="1">
        <v>5.12</v>
      </c>
      <c r="Z1000" s="1">
        <v>38.15</v>
      </c>
      <c r="AA1000" s="1">
        <v>0.19</v>
      </c>
      <c r="AB1000" s="1">
        <v>0.14000000000000001</v>
      </c>
      <c r="AC1000" s="1">
        <v>0.01</v>
      </c>
      <c r="AD1000" s="1">
        <v>1.0900000000000001</v>
      </c>
      <c r="AE1000" s="1">
        <v>1.18</v>
      </c>
      <c r="AF1000" s="1">
        <v>0.73</v>
      </c>
      <c r="AG1000" s="1">
        <v>0.4</v>
      </c>
      <c r="AH1000" s="3">
        <f t="shared" si="109"/>
        <v>289</v>
      </c>
      <c r="AI1000" s="1">
        <v>1.38</v>
      </c>
      <c r="AJ1000" s="1" t="s">
        <v>28</v>
      </c>
      <c r="AK1000" s="1">
        <v>2021</v>
      </c>
      <c r="AL1000" s="3">
        <f>$H$1*H1000+$J$1*J1000+$T$1*T1000+$AH$1*AH1000</f>
        <v>861.85</v>
      </c>
      <c r="AM1000" s="12">
        <f t="shared" si="111"/>
        <v>998</v>
      </c>
    </row>
    <row r="1001" spans="1:39" x14ac:dyDescent="0.35">
      <c r="A1001" s="1" t="s">
        <v>797</v>
      </c>
      <c r="B1001" s="1" t="s">
        <v>559</v>
      </c>
      <c r="C1001" s="1" t="s">
        <v>82</v>
      </c>
      <c r="D1001" s="1" t="s">
        <v>180</v>
      </c>
      <c r="E1001" s="1">
        <v>22</v>
      </c>
      <c r="F1001" s="1">
        <v>1997</v>
      </c>
      <c r="G1001" s="1">
        <v>5.04</v>
      </c>
      <c r="H1001" s="3">
        <f t="shared" si="105"/>
        <v>893</v>
      </c>
      <c r="I1001" s="1">
        <v>14.91</v>
      </c>
      <c r="J1001" s="3">
        <f t="shared" si="106"/>
        <v>1197</v>
      </c>
      <c r="K1001" s="1">
        <v>21.15</v>
      </c>
      <c r="L1001" s="1">
        <v>70.41</v>
      </c>
      <c r="M1001" s="9">
        <f t="shared" si="110"/>
        <v>1046</v>
      </c>
      <c r="N1001" s="1">
        <v>255.39</v>
      </c>
      <c r="O1001" s="1">
        <v>78.48</v>
      </c>
      <c r="P1001" s="1">
        <v>6.97</v>
      </c>
      <c r="Q1001" s="1">
        <v>10.06</v>
      </c>
      <c r="R1001" s="1">
        <v>70.69</v>
      </c>
      <c r="S1001" s="1">
        <v>4.9800000000000004</v>
      </c>
      <c r="T1001" s="3">
        <f t="shared" si="107"/>
        <v>1168</v>
      </c>
      <c r="U1001" s="1">
        <v>7.06</v>
      </c>
      <c r="V1001" s="1">
        <v>69.400000000000006</v>
      </c>
      <c r="W1001" s="9">
        <f t="shared" si="108"/>
        <v>1130</v>
      </c>
      <c r="X1001" s="1">
        <v>1.88</v>
      </c>
      <c r="Y1001" s="1">
        <v>2.5499999999999998</v>
      </c>
      <c r="Z1001" s="1">
        <v>76.92</v>
      </c>
      <c r="AA1001" s="1">
        <v>-0.09</v>
      </c>
      <c r="AB1001" s="1">
        <v>0.26</v>
      </c>
      <c r="AC1001" s="1">
        <v>-0.26</v>
      </c>
      <c r="AD1001" s="1">
        <v>1.23</v>
      </c>
      <c r="AE1001" s="1">
        <v>1.42</v>
      </c>
      <c r="AF1001" s="1">
        <v>0.64</v>
      </c>
      <c r="AG1001" s="1">
        <v>0.66</v>
      </c>
      <c r="AH1001" s="3">
        <f t="shared" si="109"/>
        <v>207</v>
      </c>
      <c r="AI1001" s="1">
        <v>1.45</v>
      </c>
      <c r="AJ1001" s="1" t="s">
        <v>50</v>
      </c>
      <c r="AK1001" s="1">
        <v>2021</v>
      </c>
      <c r="AL1001" s="3">
        <f>$H$1*H1001+$J$1*J1001+$T$1*T1001+$AH$1*AH1001</f>
        <v>862.35</v>
      </c>
      <c r="AM1001" s="12">
        <f t="shared" si="111"/>
        <v>999</v>
      </c>
    </row>
    <row r="1002" spans="1:39" x14ac:dyDescent="0.35">
      <c r="A1002" s="1" t="s">
        <v>388</v>
      </c>
      <c r="B1002" s="1" t="s">
        <v>57</v>
      </c>
      <c r="C1002" s="1" t="s">
        <v>26</v>
      </c>
      <c r="D1002" s="1" t="s">
        <v>333</v>
      </c>
      <c r="E1002" s="1">
        <v>23</v>
      </c>
      <c r="F1002" s="1">
        <v>1996</v>
      </c>
      <c r="G1002" s="1">
        <v>28</v>
      </c>
      <c r="H1002" s="3">
        <f t="shared" si="105"/>
        <v>146</v>
      </c>
      <c r="I1002" s="1">
        <v>18.29</v>
      </c>
      <c r="J1002" s="3">
        <f t="shared" si="106"/>
        <v>1116</v>
      </c>
      <c r="K1002" s="1">
        <v>23.48</v>
      </c>
      <c r="L1002" s="1">
        <v>77.3</v>
      </c>
      <c r="M1002" s="9">
        <f t="shared" si="110"/>
        <v>717</v>
      </c>
      <c r="N1002" s="1">
        <v>283.3</v>
      </c>
      <c r="O1002" s="1">
        <v>48.85</v>
      </c>
      <c r="P1002" s="1">
        <v>9.1300000000000008</v>
      </c>
      <c r="Q1002" s="1">
        <v>11.13</v>
      </c>
      <c r="R1002" s="1">
        <v>82.21</v>
      </c>
      <c r="S1002" s="1">
        <v>6.59</v>
      </c>
      <c r="T1002" s="3">
        <f t="shared" si="107"/>
        <v>1076</v>
      </c>
      <c r="U1002" s="1">
        <v>7.9</v>
      </c>
      <c r="V1002" s="1">
        <v>83.89</v>
      </c>
      <c r="W1002" s="9">
        <f t="shared" si="108"/>
        <v>619</v>
      </c>
      <c r="X1002" s="1">
        <v>1.29</v>
      </c>
      <c r="Y1002" s="1">
        <v>2.16</v>
      </c>
      <c r="Z1002" s="1">
        <v>61.79</v>
      </c>
      <c r="AA1002" s="1">
        <v>-0.02</v>
      </c>
      <c r="AB1002" s="1">
        <v>0.17</v>
      </c>
      <c r="AC1002" s="1">
        <v>-0.03</v>
      </c>
      <c r="AD1002" s="1">
        <v>1.0900000000000001</v>
      </c>
      <c r="AE1002" s="1">
        <v>1.22</v>
      </c>
      <c r="AF1002" s="1">
        <v>1.0900000000000001</v>
      </c>
      <c r="AG1002" s="1">
        <v>0.1</v>
      </c>
      <c r="AH1002" s="3">
        <f t="shared" si="109"/>
        <v>628</v>
      </c>
      <c r="AI1002" s="1">
        <v>1.49</v>
      </c>
      <c r="AJ1002" s="1" t="s">
        <v>46</v>
      </c>
      <c r="AK1002" s="1">
        <v>2021</v>
      </c>
      <c r="AL1002" s="3">
        <f>$H$1*H1002+$J$1*J1002+$T$1*T1002+$AH$1*AH1002</f>
        <v>862.6</v>
      </c>
      <c r="AM1002" s="12">
        <f t="shared" si="111"/>
        <v>1000</v>
      </c>
    </row>
    <row r="1003" spans="1:39" x14ac:dyDescent="0.35">
      <c r="A1003" s="1" t="s">
        <v>1795</v>
      </c>
      <c r="B1003" s="1" t="s">
        <v>44</v>
      </c>
      <c r="C1003" s="1" t="s">
        <v>1189</v>
      </c>
      <c r="D1003" s="1" t="s">
        <v>145</v>
      </c>
      <c r="E1003" s="1">
        <v>30</v>
      </c>
      <c r="F1003" s="1">
        <v>1989</v>
      </c>
      <c r="G1003" s="1">
        <v>13.74</v>
      </c>
      <c r="H1003" s="3">
        <f t="shared" si="105"/>
        <v>585</v>
      </c>
      <c r="I1003" s="1">
        <v>20.54</v>
      </c>
      <c r="J1003" s="3">
        <f t="shared" si="106"/>
        <v>1035</v>
      </c>
      <c r="K1003" s="1">
        <v>27.61</v>
      </c>
      <c r="L1003" s="1">
        <v>74.2</v>
      </c>
      <c r="M1003" s="9">
        <f t="shared" si="110"/>
        <v>898</v>
      </c>
      <c r="N1003" s="1">
        <v>361.07</v>
      </c>
      <c r="O1003" s="1">
        <v>83.14</v>
      </c>
      <c r="P1003" s="1">
        <v>9.08</v>
      </c>
      <c r="Q1003" s="1">
        <v>10.96</v>
      </c>
      <c r="R1003" s="1">
        <v>82.18</v>
      </c>
      <c r="S1003" s="1">
        <v>7.88</v>
      </c>
      <c r="T1003" s="3">
        <f t="shared" si="107"/>
        <v>988</v>
      </c>
      <c r="U1003" s="1">
        <v>10.52</v>
      </c>
      <c r="V1003" s="1">
        <v>75.400000000000006</v>
      </c>
      <c r="W1003" s="9">
        <f t="shared" si="108"/>
        <v>983</v>
      </c>
      <c r="X1003" s="1">
        <v>2.65</v>
      </c>
      <c r="Y1003" s="1">
        <v>4.49</v>
      </c>
      <c r="Z1003" s="1">
        <v>58.63</v>
      </c>
      <c r="AA1003" s="1">
        <v>0.05</v>
      </c>
      <c r="AB1003" s="1">
        <v>0.01</v>
      </c>
      <c r="AC1003" s="1">
        <v>-0.05</v>
      </c>
      <c r="AD1003" s="1">
        <v>0.41</v>
      </c>
      <c r="AE1003" s="1">
        <v>2.14</v>
      </c>
      <c r="AF1003" s="1">
        <v>0.06</v>
      </c>
      <c r="AG1003" s="1">
        <v>0.09</v>
      </c>
      <c r="AH1003" s="3">
        <f t="shared" si="109"/>
        <v>653</v>
      </c>
      <c r="AI1003" s="1">
        <v>1.71</v>
      </c>
      <c r="AJ1003" s="1" t="s">
        <v>79</v>
      </c>
      <c r="AK1003" s="1">
        <v>2021</v>
      </c>
      <c r="AL1003" s="3">
        <f>$H$1*H1003+$J$1*J1003+$T$1*T1003+$AH$1*AH1003</f>
        <v>863.65</v>
      </c>
      <c r="AM1003" s="12">
        <f t="shared" si="111"/>
        <v>1001</v>
      </c>
    </row>
    <row r="1004" spans="1:39" x14ac:dyDescent="0.35">
      <c r="A1004" s="1" t="s">
        <v>901</v>
      </c>
      <c r="B1004" s="1" t="s">
        <v>57</v>
      </c>
      <c r="C1004" s="1" t="s">
        <v>82</v>
      </c>
      <c r="D1004" s="1" t="s">
        <v>158</v>
      </c>
      <c r="E1004" s="1">
        <v>34</v>
      </c>
      <c r="F1004" s="1">
        <v>1986</v>
      </c>
      <c r="G1004" s="1">
        <v>2.2000000000000002</v>
      </c>
      <c r="H1004" s="3">
        <f t="shared" si="105"/>
        <v>1033</v>
      </c>
      <c r="I1004" s="1">
        <v>31.41</v>
      </c>
      <c r="J1004" s="3">
        <f t="shared" si="106"/>
        <v>733</v>
      </c>
      <c r="K1004" s="1">
        <v>38.67</v>
      </c>
      <c r="L1004" s="1">
        <v>81.099999999999994</v>
      </c>
      <c r="M1004" s="9">
        <f t="shared" si="110"/>
        <v>505</v>
      </c>
      <c r="N1004" s="1">
        <v>504.97</v>
      </c>
      <c r="O1004" s="1">
        <v>160</v>
      </c>
      <c r="P1004" s="1">
        <v>17.25</v>
      </c>
      <c r="Q1004" s="1">
        <v>18.600000000000001</v>
      </c>
      <c r="R1004" s="1">
        <v>92.67</v>
      </c>
      <c r="S1004" s="1">
        <v>11.45</v>
      </c>
      <c r="T1004" s="3">
        <f t="shared" si="107"/>
        <v>760</v>
      </c>
      <c r="U1004" s="1">
        <v>13.12</v>
      </c>
      <c r="V1004" s="1">
        <v>86.12</v>
      </c>
      <c r="W1004" s="9">
        <f t="shared" si="108"/>
        <v>502</v>
      </c>
      <c r="X1004" s="1">
        <v>1.82</v>
      </c>
      <c r="Y1004" s="1">
        <v>4.95</v>
      </c>
      <c r="Z1004" s="1">
        <v>36.44</v>
      </c>
      <c r="AA1004" s="1">
        <v>-0.04</v>
      </c>
      <c r="AB1004" s="1">
        <v>-0.09</v>
      </c>
      <c r="AC1004" s="1">
        <v>-0.01</v>
      </c>
      <c r="AD1004" s="1">
        <v>0.49</v>
      </c>
      <c r="AE1004" s="1">
        <v>3.73</v>
      </c>
      <c r="AF1004" s="1">
        <v>0</v>
      </c>
      <c r="AG1004" s="1">
        <v>-0.02</v>
      </c>
      <c r="AH1004" s="3">
        <f t="shared" si="109"/>
        <v>1047</v>
      </c>
      <c r="AI1004" s="1">
        <v>5.05</v>
      </c>
      <c r="AJ1004" s="1" t="s">
        <v>33</v>
      </c>
      <c r="AK1004" s="1">
        <v>2021</v>
      </c>
      <c r="AL1004" s="3">
        <f>$H$1*H1004+$J$1*J1004+$T$1*T1004+$AH$1*AH1004</f>
        <v>863.95</v>
      </c>
      <c r="AM1004" s="12">
        <f t="shared" si="111"/>
        <v>1002</v>
      </c>
    </row>
    <row r="1005" spans="1:39" x14ac:dyDescent="0.35">
      <c r="A1005" s="1" t="s">
        <v>1796</v>
      </c>
      <c r="B1005" s="1" t="s">
        <v>467</v>
      </c>
      <c r="C1005" s="1" t="s">
        <v>1189</v>
      </c>
      <c r="D1005" s="1" t="s">
        <v>32</v>
      </c>
      <c r="E1005" s="1">
        <v>18</v>
      </c>
      <c r="F1005" s="1">
        <v>2002</v>
      </c>
      <c r="G1005" s="1">
        <v>0.12</v>
      </c>
      <c r="H1005" s="3">
        <f t="shared" si="105"/>
        <v>1250</v>
      </c>
      <c r="I1005" s="1">
        <v>30.02</v>
      </c>
      <c r="J1005" s="3">
        <f t="shared" si="106"/>
        <v>769</v>
      </c>
      <c r="K1005" s="1">
        <v>30.08</v>
      </c>
      <c r="L1005" s="1">
        <v>100.02</v>
      </c>
      <c r="M1005" s="9">
        <f t="shared" si="110"/>
        <v>7</v>
      </c>
      <c r="N1005" s="1">
        <v>539.91999999999996</v>
      </c>
      <c r="O1005" s="1">
        <v>159.97</v>
      </c>
      <c r="P1005" s="1">
        <v>9.92</v>
      </c>
      <c r="Q1005" s="1">
        <v>10</v>
      </c>
      <c r="R1005" s="1">
        <v>99.91</v>
      </c>
      <c r="S1005" s="1">
        <v>19.95</v>
      </c>
      <c r="T1005" s="3">
        <f t="shared" si="107"/>
        <v>405</v>
      </c>
      <c r="U1005" s="1">
        <v>20.079999999999998</v>
      </c>
      <c r="V1005" s="1">
        <v>99.91</v>
      </c>
      <c r="W1005" s="9">
        <f t="shared" si="108"/>
        <v>48</v>
      </c>
      <c r="X1005" s="1">
        <v>-0.09</v>
      </c>
      <c r="Y1005" s="1">
        <v>0</v>
      </c>
      <c r="AA1005" s="1">
        <v>0</v>
      </c>
      <c r="AB1005" s="1">
        <v>-0.02</v>
      </c>
      <c r="AC1005" s="1">
        <v>-0.04</v>
      </c>
      <c r="AD1005" s="1">
        <v>-7.0000000000000007E-2</v>
      </c>
      <c r="AE1005" s="1">
        <v>-0.04</v>
      </c>
      <c r="AF1005" s="1">
        <v>9.93</v>
      </c>
      <c r="AG1005" s="1">
        <v>-0.08</v>
      </c>
      <c r="AH1005" s="3">
        <f t="shared" si="109"/>
        <v>1232</v>
      </c>
      <c r="AI1005" s="1">
        <v>10.08</v>
      </c>
      <c r="AJ1005" s="1" t="s">
        <v>33</v>
      </c>
      <c r="AK1005" s="1">
        <v>2021</v>
      </c>
      <c r="AL1005" s="3">
        <f>$H$1*H1005+$J$1*J1005+$T$1*T1005+$AH$1*AH1005</f>
        <v>865</v>
      </c>
      <c r="AM1005" s="12">
        <f t="shared" si="111"/>
        <v>1003</v>
      </c>
    </row>
    <row r="1006" spans="1:39" x14ac:dyDescent="0.35">
      <c r="A1006" s="1" t="s">
        <v>329</v>
      </c>
      <c r="B1006" s="1" t="s">
        <v>57</v>
      </c>
      <c r="C1006" s="1" t="s">
        <v>26</v>
      </c>
      <c r="D1006" s="1" t="s">
        <v>178</v>
      </c>
      <c r="E1006" s="1">
        <v>26</v>
      </c>
      <c r="F1006" s="1">
        <v>1994</v>
      </c>
      <c r="G1006" s="1">
        <v>6.42</v>
      </c>
      <c r="H1006" s="3">
        <f t="shared" si="105"/>
        <v>826</v>
      </c>
      <c r="I1006" s="1">
        <v>22.9</v>
      </c>
      <c r="J1006" s="3">
        <f t="shared" si="106"/>
        <v>966</v>
      </c>
      <c r="K1006" s="1">
        <v>30.04</v>
      </c>
      <c r="L1006" s="1">
        <v>76.489999999999995</v>
      </c>
      <c r="M1006" s="9">
        <f t="shared" si="110"/>
        <v>755</v>
      </c>
      <c r="N1006" s="1">
        <v>312.60000000000002</v>
      </c>
      <c r="O1006" s="1">
        <v>31.54</v>
      </c>
      <c r="P1006" s="1">
        <v>13.79</v>
      </c>
      <c r="Q1006" s="1">
        <v>16.649999999999999</v>
      </c>
      <c r="R1006" s="1">
        <v>82.35</v>
      </c>
      <c r="S1006" s="1">
        <v>7.01</v>
      </c>
      <c r="T1006" s="3">
        <f t="shared" si="107"/>
        <v>1046</v>
      </c>
      <c r="U1006" s="1">
        <v>8.8699999999999992</v>
      </c>
      <c r="V1006" s="1">
        <v>80.64</v>
      </c>
      <c r="W1006" s="9">
        <f t="shared" si="108"/>
        <v>778</v>
      </c>
      <c r="X1006" s="1">
        <v>0.69</v>
      </c>
      <c r="Y1006" s="1">
        <v>1.61</v>
      </c>
      <c r="Z1006" s="1">
        <v>49.92</v>
      </c>
      <c r="AA1006" s="1">
        <v>-0.02</v>
      </c>
      <c r="AB1006" s="1">
        <v>0.03</v>
      </c>
      <c r="AC1006" s="1">
        <v>-0.04</v>
      </c>
      <c r="AD1006" s="1">
        <v>0.54</v>
      </c>
      <c r="AE1006" s="1">
        <v>0.5</v>
      </c>
      <c r="AF1006" s="1">
        <v>0.77</v>
      </c>
      <c r="AG1006" s="1">
        <v>0.11</v>
      </c>
      <c r="AH1006" s="3">
        <f t="shared" si="109"/>
        <v>612</v>
      </c>
      <c r="AI1006" s="1">
        <v>1.17</v>
      </c>
      <c r="AJ1006" s="1" t="s">
        <v>33</v>
      </c>
      <c r="AK1006" s="1">
        <v>2021</v>
      </c>
      <c r="AL1006" s="3">
        <f>$H$1*H1006+$J$1*J1006+$T$1*T1006+$AH$1*AH1006</f>
        <v>865.80000000000007</v>
      </c>
      <c r="AM1006" s="12">
        <f t="shared" si="111"/>
        <v>1004</v>
      </c>
    </row>
    <row r="1007" spans="1:39" x14ac:dyDescent="0.35">
      <c r="A1007" s="1" t="s">
        <v>562</v>
      </c>
      <c r="B1007" s="1" t="s">
        <v>129</v>
      </c>
      <c r="C1007" s="1" t="s">
        <v>26</v>
      </c>
      <c r="D1007" s="1" t="s">
        <v>49</v>
      </c>
      <c r="E1007" s="1">
        <v>27</v>
      </c>
      <c r="F1007" s="1">
        <v>1993</v>
      </c>
      <c r="G1007" s="1">
        <v>5.4</v>
      </c>
      <c r="H1007" s="3">
        <f t="shared" si="105"/>
        <v>879</v>
      </c>
      <c r="I1007" s="1">
        <v>22.59</v>
      </c>
      <c r="J1007" s="3">
        <f t="shared" si="106"/>
        <v>982</v>
      </c>
      <c r="K1007" s="1">
        <v>31.55</v>
      </c>
      <c r="L1007" s="1">
        <v>71.98</v>
      </c>
      <c r="M1007" s="9">
        <f t="shared" si="110"/>
        <v>994</v>
      </c>
      <c r="N1007" s="1">
        <v>368.96</v>
      </c>
      <c r="O1007" s="1">
        <v>89.11</v>
      </c>
      <c r="P1007" s="1">
        <v>11.46</v>
      </c>
      <c r="Q1007" s="1">
        <v>14.99</v>
      </c>
      <c r="R1007" s="1">
        <v>77.17</v>
      </c>
      <c r="S1007" s="1">
        <v>7.95</v>
      </c>
      <c r="T1007" s="3">
        <f t="shared" si="107"/>
        <v>984</v>
      </c>
      <c r="U1007" s="1">
        <v>9.67</v>
      </c>
      <c r="V1007" s="1">
        <v>82.31</v>
      </c>
      <c r="W1007" s="9">
        <f t="shared" si="108"/>
        <v>706</v>
      </c>
      <c r="X1007" s="1">
        <v>2.2599999999999998</v>
      </c>
      <c r="Y1007" s="1">
        <v>3.73</v>
      </c>
      <c r="Z1007" s="1">
        <v>60.08</v>
      </c>
      <c r="AA1007" s="1">
        <v>0.49</v>
      </c>
      <c r="AB1007" s="1">
        <v>0.36</v>
      </c>
      <c r="AC1007" s="1">
        <v>0.23</v>
      </c>
      <c r="AD1007" s="1">
        <v>2.2000000000000002</v>
      </c>
      <c r="AE1007" s="1">
        <v>1.17</v>
      </c>
      <c r="AF1007" s="1">
        <v>1.48</v>
      </c>
      <c r="AG1007" s="1">
        <v>0.1</v>
      </c>
      <c r="AH1007" s="3">
        <f t="shared" si="109"/>
        <v>628</v>
      </c>
      <c r="AI1007" s="1">
        <v>2.62</v>
      </c>
      <c r="AJ1007" s="1" t="s">
        <v>50</v>
      </c>
      <c r="AK1007" s="1">
        <v>2021</v>
      </c>
      <c r="AL1007" s="3">
        <f>$H$1*H1007+$J$1*J1007+$T$1*T1007+$AH$1*AH1007</f>
        <v>866</v>
      </c>
      <c r="AM1007" s="12">
        <f t="shared" si="111"/>
        <v>1005</v>
      </c>
    </row>
    <row r="1008" spans="1:39" x14ac:dyDescent="0.35">
      <c r="A1008" s="1" t="s">
        <v>1797</v>
      </c>
      <c r="B1008" s="1" t="s">
        <v>39</v>
      </c>
      <c r="C1008" s="1" t="s">
        <v>1203</v>
      </c>
      <c r="D1008" s="1" t="s">
        <v>172</v>
      </c>
      <c r="E1008" s="1">
        <v>22</v>
      </c>
      <c r="F1008" s="1">
        <v>1997</v>
      </c>
      <c r="G1008" s="1">
        <v>0.22</v>
      </c>
      <c r="H1008" s="3">
        <f t="shared" si="105"/>
        <v>1223</v>
      </c>
      <c r="I1008" s="1">
        <v>10.97</v>
      </c>
      <c r="J1008" s="3">
        <f t="shared" si="106"/>
        <v>1230</v>
      </c>
      <c r="K1008" s="1">
        <v>15.96</v>
      </c>
      <c r="L1008" s="1">
        <v>68.709999999999994</v>
      </c>
      <c r="M1008" s="9">
        <f t="shared" si="110"/>
        <v>1093</v>
      </c>
      <c r="N1008" s="1">
        <v>180.07</v>
      </c>
      <c r="O1008" s="1">
        <v>73.010000000000005</v>
      </c>
      <c r="P1008" s="1">
        <v>4.93</v>
      </c>
      <c r="Q1008" s="1">
        <v>5.0599999999999996</v>
      </c>
      <c r="R1008" s="1">
        <v>100</v>
      </c>
      <c r="S1008" s="1">
        <v>5.95</v>
      </c>
      <c r="T1008" s="3">
        <f t="shared" si="107"/>
        <v>1100</v>
      </c>
      <c r="U1008" s="1">
        <v>8.9600000000000009</v>
      </c>
      <c r="V1008" s="1">
        <v>66.709999999999994</v>
      </c>
      <c r="W1008" s="9">
        <f t="shared" si="108"/>
        <v>1167</v>
      </c>
      <c r="X1008" s="1">
        <v>-0.09</v>
      </c>
      <c r="Y1008" s="1">
        <v>0.91</v>
      </c>
      <c r="Z1008" s="1">
        <v>-0.01</v>
      </c>
      <c r="AA1008" s="1">
        <v>-0.04</v>
      </c>
      <c r="AB1008" s="1">
        <v>0.28999999999999998</v>
      </c>
      <c r="AC1008" s="1">
        <v>-0.2</v>
      </c>
      <c r="AD1008" s="1">
        <v>0.94</v>
      </c>
      <c r="AE1008" s="1">
        <v>2.02</v>
      </c>
      <c r="AF1008" s="1">
        <v>0.91</v>
      </c>
      <c r="AG1008" s="1">
        <v>1.05</v>
      </c>
      <c r="AH1008" s="3">
        <f t="shared" si="109"/>
        <v>136</v>
      </c>
      <c r="AI1008" s="1">
        <v>2.0699999999999998</v>
      </c>
      <c r="AJ1008" s="1" t="s">
        <v>37</v>
      </c>
      <c r="AK1008" s="1">
        <v>2021</v>
      </c>
      <c r="AL1008" s="3">
        <f>$H$1*H1008+$J$1*J1008+$T$1*T1008+$AH$1*AH1008</f>
        <v>868.59999999999991</v>
      </c>
      <c r="AM1008" s="12">
        <f t="shared" si="111"/>
        <v>1006</v>
      </c>
    </row>
    <row r="1009" spans="1:39" x14ac:dyDescent="0.35">
      <c r="A1009" s="1" t="s">
        <v>450</v>
      </c>
      <c r="B1009" s="1" t="s">
        <v>57</v>
      </c>
      <c r="C1009" s="1" t="s">
        <v>26</v>
      </c>
      <c r="D1009" s="1" t="s">
        <v>185</v>
      </c>
      <c r="E1009" s="1">
        <v>20</v>
      </c>
      <c r="F1009" s="1">
        <v>2000</v>
      </c>
      <c r="G1009" s="1">
        <v>0.75</v>
      </c>
      <c r="H1009" s="3">
        <f t="shared" si="105"/>
        <v>1128</v>
      </c>
      <c r="I1009" s="1">
        <v>28.55</v>
      </c>
      <c r="J1009" s="3">
        <f t="shared" si="106"/>
        <v>813</v>
      </c>
      <c r="K1009" s="1">
        <v>42.8</v>
      </c>
      <c r="L1009" s="1">
        <v>66.61</v>
      </c>
      <c r="M1009" s="9">
        <f t="shared" si="110"/>
        <v>1167</v>
      </c>
      <c r="N1009" s="1">
        <v>412.95</v>
      </c>
      <c r="O1009" s="1">
        <v>111.48</v>
      </c>
      <c r="P1009" s="1">
        <v>17.16</v>
      </c>
      <c r="Q1009" s="1">
        <v>17.03</v>
      </c>
      <c r="R1009" s="1">
        <v>100.05</v>
      </c>
      <c r="S1009" s="1">
        <v>10.050000000000001</v>
      </c>
      <c r="T1009" s="3">
        <f t="shared" si="107"/>
        <v>838</v>
      </c>
      <c r="U1009" s="1">
        <v>15.78</v>
      </c>
      <c r="V1009" s="1">
        <v>63.51</v>
      </c>
      <c r="W1009" s="9">
        <f t="shared" si="108"/>
        <v>1192</v>
      </c>
      <c r="X1009" s="1">
        <v>1.38</v>
      </c>
      <c r="Y1009" s="1">
        <v>7.11</v>
      </c>
      <c r="Z1009" s="1">
        <v>20.04</v>
      </c>
      <c r="AA1009" s="1">
        <v>-0.08</v>
      </c>
      <c r="AB1009" s="1">
        <v>-0.05</v>
      </c>
      <c r="AC1009" s="1">
        <v>0.08</v>
      </c>
      <c r="AD1009" s="1">
        <v>-0.06</v>
      </c>
      <c r="AE1009" s="1">
        <v>4.37</v>
      </c>
      <c r="AF1009" s="1">
        <v>0.04</v>
      </c>
      <c r="AG1009" s="1">
        <v>0.03</v>
      </c>
      <c r="AH1009" s="3">
        <f t="shared" si="109"/>
        <v>877</v>
      </c>
      <c r="AI1009" s="1">
        <v>4.22</v>
      </c>
      <c r="AJ1009" s="1" t="s">
        <v>33</v>
      </c>
      <c r="AK1009" s="1">
        <v>2021</v>
      </c>
      <c r="AL1009" s="3">
        <f>$H$1*H1009+$J$1*J1009+$T$1*T1009+$AH$1*AH1009</f>
        <v>869.94999999999982</v>
      </c>
      <c r="AM1009" s="12">
        <f t="shared" si="111"/>
        <v>1007</v>
      </c>
    </row>
    <row r="1010" spans="1:39" x14ac:dyDescent="0.35">
      <c r="A1010" s="1" t="s">
        <v>881</v>
      </c>
      <c r="B1010" s="1" t="s">
        <v>882</v>
      </c>
      <c r="C1010" s="1" t="s">
        <v>82</v>
      </c>
      <c r="D1010" s="1" t="s">
        <v>259</v>
      </c>
      <c r="E1010" s="1">
        <v>22</v>
      </c>
      <c r="F1010" s="1">
        <v>1998</v>
      </c>
      <c r="G1010" s="1">
        <v>4.29</v>
      </c>
      <c r="H1010" s="3">
        <f t="shared" si="105"/>
        <v>929</v>
      </c>
      <c r="I1010" s="1">
        <v>19.739999999999998</v>
      </c>
      <c r="J1010" s="3">
        <f t="shared" si="106"/>
        <v>1075</v>
      </c>
      <c r="K1010" s="1">
        <v>31.12</v>
      </c>
      <c r="L1010" s="1">
        <v>63.45</v>
      </c>
      <c r="M1010" s="9">
        <f t="shared" si="110"/>
        <v>1203</v>
      </c>
      <c r="N1010" s="1">
        <v>333.69</v>
      </c>
      <c r="O1010" s="1">
        <v>109.27</v>
      </c>
      <c r="P1010" s="1">
        <v>9.9499999999999993</v>
      </c>
      <c r="Q1010" s="1">
        <v>13.58</v>
      </c>
      <c r="R1010" s="1">
        <v>73.61</v>
      </c>
      <c r="S1010" s="1">
        <v>7.78</v>
      </c>
      <c r="T1010" s="3">
        <f t="shared" si="107"/>
        <v>996</v>
      </c>
      <c r="U1010" s="1">
        <v>10.55</v>
      </c>
      <c r="V1010" s="1">
        <v>75.06</v>
      </c>
      <c r="W1010" s="9">
        <f t="shared" si="108"/>
        <v>998</v>
      </c>
      <c r="X1010" s="1">
        <v>1.65</v>
      </c>
      <c r="Y1010" s="1">
        <v>3.97</v>
      </c>
      <c r="Z1010" s="1">
        <v>41.11</v>
      </c>
      <c r="AA1010" s="1">
        <v>-0.03</v>
      </c>
      <c r="AB1010" s="1">
        <v>0.06</v>
      </c>
      <c r="AC1010" s="1">
        <v>-0.2</v>
      </c>
      <c r="AD1010" s="1">
        <v>0.88</v>
      </c>
      <c r="AE1010" s="1">
        <v>0.41</v>
      </c>
      <c r="AF1010" s="1">
        <v>0.93</v>
      </c>
      <c r="AG1010" s="1">
        <v>0.17</v>
      </c>
      <c r="AH1010" s="3">
        <f t="shared" si="109"/>
        <v>507</v>
      </c>
      <c r="AI1010" s="1">
        <v>1.9</v>
      </c>
      <c r="AJ1010" s="1" t="s">
        <v>50</v>
      </c>
      <c r="AK1010" s="1">
        <v>2021</v>
      </c>
      <c r="AL1010" s="3">
        <f>$H$1*H1010+$J$1*J1010+$T$1*T1010+$AH$1*AH1010</f>
        <v>870.25</v>
      </c>
      <c r="AM1010" s="12">
        <f t="shared" si="111"/>
        <v>1008</v>
      </c>
    </row>
    <row r="1011" spans="1:39" x14ac:dyDescent="0.35">
      <c r="A1011" s="1" t="s">
        <v>1683</v>
      </c>
      <c r="B1011" s="1" t="s">
        <v>44</v>
      </c>
      <c r="C1011" s="1" t="s">
        <v>1189</v>
      </c>
      <c r="D1011" s="1" t="s">
        <v>233</v>
      </c>
      <c r="E1011" s="1">
        <v>20</v>
      </c>
      <c r="F1011" s="1">
        <v>1999</v>
      </c>
      <c r="G1011" s="1">
        <v>10.97</v>
      </c>
      <c r="H1011" s="3">
        <f t="shared" si="105"/>
        <v>675</v>
      </c>
      <c r="I1011" s="1">
        <v>16.41</v>
      </c>
      <c r="J1011" s="3">
        <f t="shared" si="106"/>
        <v>1164</v>
      </c>
      <c r="K1011" s="1">
        <v>21.56</v>
      </c>
      <c r="L1011" s="1">
        <v>76.98</v>
      </c>
      <c r="M1011" s="9">
        <f t="shared" si="110"/>
        <v>729</v>
      </c>
      <c r="N1011" s="1">
        <v>273.64</v>
      </c>
      <c r="O1011" s="1">
        <v>104.56</v>
      </c>
      <c r="P1011" s="1">
        <v>8.1</v>
      </c>
      <c r="Q1011" s="1">
        <v>9.34</v>
      </c>
      <c r="R1011" s="1">
        <v>87.32</v>
      </c>
      <c r="S1011" s="1">
        <v>5.87</v>
      </c>
      <c r="T1011" s="3">
        <f t="shared" si="107"/>
        <v>1106</v>
      </c>
      <c r="U1011" s="1">
        <v>7.46</v>
      </c>
      <c r="V1011" s="1">
        <v>76.900000000000006</v>
      </c>
      <c r="W1011" s="9">
        <f t="shared" si="108"/>
        <v>942</v>
      </c>
      <c r="X1011" s="1">
        <v>1.74</v>
      </c>
      <c r="Y1011" s="1">
        <v>3.1</v>
      </c>
      <c r="Z1011" s="1">
        <v>54.5</v>
      </c>
      <c r="AA1011" s="1">
        <v>0.09</v>
      </c>
      <c r="AB1011" s="1">
        <v>0.03</v>
      </c>
      <c r="AC1011" s="1">
        <v>-0.11</v>
      </c>
      <c r="AD1011" s="1">
        <v>0.7</v>
      </c>
      <c r="AE1011" s="1">
        <v>1.76</v>
      </c>
      <c r="AF1011" s="1">
        <v>0.56000000000000005</v>
      </c>
      <c r="AG1011" s="1">
        <v>0.26</v>
      </c>
      <c r="AH1011" s="3">
        <f t="shared" si="109"/>
        <v>402</v>
      </c>
      <c r="AI1011" s="1">
        <v>2.4900000000000002</v>
      </c>
      <c r="AJ1011" s="1" t="s">
        <v>46</v>
      </c>
      <c r="AK1011" s="1">
        <v>2021</v>
      </c>
      <c r="AL1011" s="3">
        <f>$H$1*H1011+$J$1*J1011+$T$1*T1011+$AH$1*AH1011</f>
        <v>872</v>
      </c>
      <c r="AM1011" s="12">
        <f t="shared" si="111"/>
        <v>1009</v>
      </c>
    </row>
    <row r="1012" spans="1:39" x14ac:dyDescent="0.35">
      <c r="A1012" s="1" t="s">
        <v>1798</v>
      </c>
      <c r="B1012" s="1" t="s">
        <v>1799</v>
      </c>
      <c r="C1012" s="1" t="s">
        <v>1189</v>
      </c>
      <c r="D1012" s="1" t="s">
        <v>218</v>
      </c>
      <c r="E1012" s="1">
        <v>20</v>
      </c>
      <c r="F1012" s="1">
        <v>2000</v>
      </c>
      <c r="G1012" s="1">
        <v>25.59</v>
      </c>
      <c r="H1012" s="3">
        <f t="shared" si="105"/>
        <v>208</v>
      </c>
      <c r="I1012" s="1">
        <v>18.59</v>
      </c>
      <c r="J1012" s="3">
        <f t="shared" si="106"/>
        <v>1103</v>
      </c>
      <c r="K1012" s="1">
        <v>27.87</v>
      </c>
      <c r="L1012" s="1">
        <v>66.459999999999994</v>
      </c>
      <c r="M1012" s="9">
        <f t="shared" si="110"/>
        <v>1169</v>
      </c>
      <c r="N1012" s="1">
        <v>292.62</v>
      </c>
      <c r="O1012" s="1">
        <v>105.3</v>
      </c>
      <c r="P1012" s="1">
        <v>9.3800000000000008</v>
      </c>
      <c r="Q1012" s="1">
        <v>12.72</v>
      </c>
      <c r="R1012" s="1">
        <v>73.540000000000006</v>
      </c>
      <c r="S1012" s="1">
        <v>7.06</v>
      </c>
      <c r="T1012" s="3">
        <f t="shared" si="107"/>
        <v>1039</v>
      </c>
      <c r="U1012" s="1">
        <v>9.4600000000000009</v>
      </c>
      <c r="V1012" s="1">
        <v>73.88</v>
      </c>
      <c r="W1012" s="9">
        <f t="shared" si="108"/>
        <v>1040</v>
      </c>
      <c r="X1012" s="1">
        <v>1.4</v>
      </c>
      <c r="Y1012" s="1">
        <v>3.38</v>
      </c>
      <c r="Z1012" s="1">
        <v>42.49</v>
      </c>
      <c r="AA1012" s="1">
        <v>0.01</v>
      </c>
      <c r="AB1012" s="1">
        <v>0.18</v>
      </c>
      <c r="AC1012" s="1">
        <v>-0.03</v>
      </c>
      <c r="AD1012" s="1">
        <v>0.65</v>
      </c>
      <c r="AE1012" s="1">
        <v>1.47</v>
      </c>
      <c r="AF1012" s="1">
        <v>0.31</v>
      </c>
      <c r="AG1012" s="1">
        <v>0.08</v>
      </c>
      <c r="AH1012" s="3">
        <f t="shared" si="109"/>
        <v>685</v>
      </c>
      <c r="AI1012" s="1">
        <v>2.11</v>
      </c>
      <c r="AJ1012" s="1" t="s">
        <v>50</v>
      </c>
      <c r="AK1012" s="1">
        <v>2021</v>
      </c>
      <c r="AL1012" s="3">
        <f>$H$1*H1012+$J$1*J1012+$T$1*T1012+$AH$1*AH1012</f>
        <v>872.09999999999991</v>
      </c>
      <c r="AM1012" s="12">
        <f t="shared" si="111"/>
        <v>1010</v>
      </c>
    </row>
    <row r="1013" spans="1:39" x14ac:dyDescent="0.35">
      <c r="A1013" s="1" t="s">
        <v>889</v>
      </c>
      <c r="B1013" s="1" t="s">
        <v>77</v>
      </c>
      <c r="C1013" s="1" t="s">
        <v>26</v>
      </c>
      <c r="D1013" s="1" t="s">
        <v>78</v>
      </c>
      <c r="E1013" s="1">
        <v>18</v>
      </c>
      <c r="F1013" s="1">
        <v>2001</v>
      </c>
      <c r="G1013" s="1">
        <v>0.26</v>
      </c>
      <c r="H1013" s="3">
        <f t="shared" si="105"/>
        <v>1209</v>
      </c>
      <c r="I1013" s="1">
        <v>15.04</v>
      </c>
      <c r="J1013" s="3">
        <f t="shared" si="106"/>
        <v>1190</v>
      </c>
      <c r="K1013" s="1">
        <v>17.09</v>
      </c>
      <c r="L1013" s="1">
        <v>88.29</v>
      </c>
      <c r="M1013" s="9">
        <f t="shared" si="110"/>
        <v>143</v>
      </c>
      <c r="N1013" s="1">
        <v>267.95</v>
      </c>
      <c r="O1013" s="1">
        <v>100</v>
      </c>
      <c r="P1013" s="1">
        <v>7.04</v>
      </c>
      <c r="Q1013" s="1">
        <v>6.98</v>
      </c>
      <c r="R1013" s="1">
        <v>99.96</v>
      </c>
      <c r="S1013" s="1">
        <v>4.96</v>
      </c>
      <c r="T1013" s="3">
        <f t="shared" si="107"/>
        <v>1171</v>
      </c>
      <c r="U1013" s="1">
        <v>7.09</v>
      </c>
      <c r="V1013" s="1">
        <v>71.319999999999993</v>
      </c>
      <c r="W1013" s="9">
        <f t="shared" si="108"/>
        <v>1096</v>
      </c>
      <c r="X1013" s="1">
        <v>1.95</v>
      </c>
      <c r="Y1013" s="1">
        <v>1.91</v>
      </c>
      <c r="Z1013" s="1">
        <v>100.09</v>
      </c>
      <c r="AA1013" s="1">
        <v>-0.06</v>
      </c>
      <c r="AB1013" s="1">
        <v>-0.02</v>
      </c>
      <c r="AC1013" s="1">
        <v>0.02</v>
      </c>
      <c r="AD1013" s="1">
        <v>0</v>
      </c>
      <c r="AE1013" s="1">
        <v>1.99</v>
      </c>
      <c r="AF1013" s="1">
        <v>1.04</v>
      </c>
      <c r="AG1013" s="1">
        <v>1.03</v>
      </c>
      <c r="AH1013" s="3">
        <f t="shared" si="109"/>
        <v>140</v>
      </c>
      <c r="AI1013" s="1">
        <v>2.0499999999999998</v>
      </c>
      <c r="AJ1013" s="1" t="s">
        <v>79</v>
      </c>
      <c r="AK1013" s="1">
        <v>2021</v>
      </c>
      <c r="AL1013" s="3">
        <f>$H$1*H1013+$J$1*J1013+$T$1*T1013+$AH$1*AH1013</f>
        <v>872.15</v>
      </c>
      <c r="AM1013" s="12">
        <f t="shared" si="111"/>
        <v>1011</v>
      </c>
    </row>
    <row r="1014" spans="1:39" x14ac:dyDescent="0.35">
      <c r="A1014" s="1" t="s">
        <v>571</v>
      </c>
      <c r="B1014" s="1" t="s">
        <v>476</v>
      </c>
      <c r="C1014" s="1" t="s">
        <v>82</v>
      </c>
      <c r="D1014" s="1" t="s">
        <v>377</v>
      </c>
      <c r="E1014" s="1">
        <v>21</v>
      </c>
      <c r="F1014" s="1">
        <v>1998</v>
      </c>
      <c r="G1014" s="1">
        <v>17.989999999999998</v>
      </c>
      <c r="H1014" s="3">
        <f t="shared" si="105"/>
        <v>429</v>
      </c>
      <c r="I1014" s="1">
        <v>23.19</v>
      </c>
      <c r="J1014" s="3">
        <f t="shared" si="106"/>
        <v>958</v>
      </c>
      <c r="K1014" s="1">
        <v>30.39</v>
      </c>
      <c r="L1014" s="1">
        <v>76.489999999999995</v>
      </c>
      <c r="M1014" s="9">
        <f t="shared" si="110"/>
        <v>755</v>
      </c>
      <c r="N1014" s="1">
        <v>413.6</v>
      </c>
      <c r="O1014" s="1">
        <v>90.78</v>
      </c>
      <c r="P1014" s="1">
        <v>10.71</v>
      </c>
      <c r="Q1014" s="1">
        <v>12.81</v>
      </c>
      <c r="R1014" s="1">
        <v>84.36</v>
      </c>
      <c r="S1014" s="1">
        <v>9.6999999999999993</v>
      </c>
      <c r="T1014" s="3">
        <f t="shared" si="107"/>
        <v>877</v>
      </c>
      <c r="U1014" s="1">
        <v>11.8</v>
      </c>
      <c r="V1014" s="1">
        <v>82.42</v>
      </c>
      <c r="W1014" s="9">
        <f t="shared" si="108"/>
        <v>701</v>
      </c>
      <c r="X1014" s="1">
        <v>2.48</v>
      </c>
      <c r="Y1014" s="1">
        <v>3.75</v>
      </c>
      <c r="Z1014" s="1">
        <v>63.25</v>
      </c>
      <c r="AA1014" s="1">
        <v>0.09</v>
      </c>
      <c r="AB1014" s="1">
        <v>0.19</v>
      </c>
      <c r="AC1014" s="1">
        <v>0.06</v>
      </c>
      <c r="AD1014" s="1">
        <v>1.31</v>
      </c>
      <c r="AE1014" s="1">
        <v>1.66</v>
      </c>
      <c r="AF1014" s="1">
        <v>1</v>
      </c>
      <c r="AG1014" s="1">
        <v>0.02</v>
      </c>
      <c r="AH1014" s="3">
        <f t="shared" si="109"/>
        <v>916</v>
      </c>
      <c r="AI1014" s="1">
        <v>2.62</v>
      </c>
      <c r="AJ1014" s="1" t="s">
        <v>50</v>
      </c>
      <c r="AK1014" s="1">
        <v>2021</v>
      </c>
      <c r="AL1014" s="3">
        <f>$H$1*H1014+$J$1*J1014+$T$1*T1014+$AH$1*AH1014</f>
        <v>872.25</v>
      </c>
      <c r="AM1014" s="12">
        <f t="shared" si="111"/>
        <v>1012</v>
      </c>
    </row>
    <row r="1015" spans="1:39" x14ac:dyDescent="0.35">
      <c r="A1015" s="1" t="s">
        <v>1011</v>
      </c>
      <c r="B1015" s="1" t="s">
        <v>57</v>
      </c>
      <c r="C1015" s="1" t="s">
        <v>26</v>
      </c>
      <c r="D1015" s="1" t="s">
        <v>283</v>
      </c>
      <c r="E1015" s="1">
        <v>16</v>
      </c>
      <c r="F1015" s="1">
        <v>2004</v>
      </c>
      <c r="G1015" s="1">
        <v>3.96</v>
      </c>
      <c r="H1015" s="3">
        <f t="shared" si="105"/>
        <v>948</v>
      </c>
      <c r="I1015" s="1">
        <v>17.14</v>
      </c>
      <c r="J1015" s="3">
        <f t="shared" si="106"/>
        <v>1148</v>
      </c>
      <c r="K1015" s="1">
        <v>26.98</v>
      </c>
      <c r="L1015" s="1">
        <v>63.88</v>
      </c>
      <c r="M1015" s="9">
        <f t="shared" si="110"/>
        <v>1200</v>
      </c>
      <c r="N1015" s="1">
        <v>258.42</v>
      </c>
      <c r="O1015" s="1">
        <v>69.900000000000006</v>
      </c>
      <c r="P1015" s="1">
        <v>10.4</v>
      </c>
      <c r="Q1015" s="1">
        <v>13.52</v>
      </c>
      <c r="R1015" s="1">
        <v>75.459999999999994</v>
      </c>
      <c r="S1015" s="1">
        <v>4.62</v>
      </c>
      <c r="T1015" s="3">
        <f t="shared" si="107"/>
        <v>1182</v>
      </c>
      <c r="U1015" s="1">
        <v>7.98</v>
      </c>
      <c r="V1015" s="1">
        <v>58.15</v>
      </c>
      <c r="W1015" s="9">
        <f t="shared" si="108"/>
        <v>1227</v>
      </c>
      <c r="X1015" s="1">
        <v>1.44</v>
      </c>
      <c r="Y1015" s="1">
        <v>3.39</v>
      </c>
      <c r="Z1015" s="1">
        <v>46.28</v>
      </c>
      <c r="AA1015" s="1">
        <v>-0.06</v>
      </c>
      <c r="AB1015" s="1">
        <v>0.08</v>
      </c>
      <c r="AC1015" s="1">
        <v>-0.05</v>
      </c>
      <c r="AD1015" s="1">
        <v>0.52</v>
      </c>
      <c r="AE1015" s="1">
        <v>0.84</v>
      </c>
      <c r="AF1015" s="1">
        <v>0.74</v>
      </c>
      <c r="AG1015" s="1">
        <v>0.44</v>
      </c>
      <c r="AH1015" s="3">
        <f t="shared" si="109"/>
        <v>269</v>
      </c>
      <c r="AI1015" s="1">
        <v>1.2</v>
      </c>
      <c r="AJ1015" s="1" t="s">
        <v>33</v>
      </c>
      <c r="AK1015" s="1">
        <v>2021</v>
      </c>
      <c r="AL1015" s="3">
        <f>$H$1*H1015+$J$1*J1015+$T$1*T1015+$AH$1*AH1015</f>
        <v>872.8</v>
      </c>
      <c r="AM1015" s="12">
        <f t="shared" si="111"/>
        <v>1013</v>
      </c>
    </row>
    <row r="1016" spans="1:39" x14ac:dyDescent="0.35">
      <c r="A1016" s="1" t="s">
        <v>943</v>
      </c>
      <c r="B1016" s="1" t="s">
        <v>81</v>
      </c>
      <c r="C1016" s="1" t="s">
        <v>82</v>
      </c>
      <c r="D1016" s="1" t="s">
        <v>164</v>
      </c>
      <c r="E1016" s="1">
        <v>18</v>
      </c>
      <c r="F1016" s="1">
        <v>2002</v>
      </c>
      <c r="G1016" s="1">
        <v>2.2000000000000002</v>
      </c>
      <c r="H1016" s="3">
        <f t="shared" si="105"/>
        <v>1033</v>
      </c>
      <c r="I1016" s="1">
        <v>23.54</v>
      </c>
      <c r="J1016" s="3">
        <f t="shared" si="106"/>
        <v>949</v>
      </c>
      <c r="K1016" s="1">
        <v>31.35</v>
      </c>
      <c r="L1016" s="1">
        <v>75.430000000000007</v>
      </c>
      <c r="M1016" s="9">
        <f t="shared" si="110"/>
        <v>815</v>
      </c>
      <c r="N1016" s="1">
        <v>364.41</v>
      </c>
      <c r="O1016" s="1">
        <v>114.05</v>
      </c>
      <c r="P1016" s="1">
        <v>13.66</v>
      </c>
      <c r="Q1016" s="1">
        <v>16.48</v>
      </c>
      <c r="R1016" s="1">
        <v>83.32</v>
      </c>
      <c r="S1016" s="1">
        <v>7.72</v>
      </c>
      <c r="T1016" s="3">
        <f t="shared" si="107"/>
        <v>1000</v>
      </c>
      <c r="U1016" s="1">
        <v>9.48</v>
      </c>
      <c r="V1016" s="1">
        <v>80.94</v>
      </c>
      <c r="W1016" s="9">
        <f t="shared" si="108"/>
        <v>763</v>
      </c>
      <c r="X1016" s="1">
        <v>1.29</v>
      </c>
      <c r="Y1016" s="1">
        <v>3.61</v>
      </c>
      <c r="Z1016" s="1">
        <v>37.58</v>
      </c>
      <c r="AA1016" s="1">
        <v>0.37</v>
      </c>
      <c r="AB1016" s="1">
        <v>0.22</v>
      </c>
      <c r="AC1016" s="1">
        <v>0.28999999999999998</v>
      </c>
      <c r="AD1016" s="1">
        <v>1.36</v>
      </c>
      <c r="AE1016" s="1">
        <v>1.84</v>
      </c>
      <c r="AF1016" s="1">
        <v>0.37</v>
      </c>
      <c r="AG1016" s="1">
        <v>0.1</v>
      </c>
      <c r="AH1016" s="3">
        <f t="shared" si="109"/>
        <v>628</v>
      </c>
      <c r="AI1016" s="1">
        <v>1.75</v>
      </c>
      <c r="AJ1016" s="1" t="s">
        <v>50</v>
      </c>
      <c r="AK1016" s="1">
        <v>2021</v>
      </c>
      <c r="AL1016" s="3">
        <f>$H$1*H1016+$J$1*J1016+$T$1*T1016+$AH$1*AH1016</f>
        <v>873.85</v>
      </c>
      <c r="AM1016" s="12">
        <f t="shared" si="111"/>
        <v>1014</v>
      </c>
    </row>
    <row r="1017" spans="1:39" x14ac:dyDescent="0.35">
      <c r="A1017" s="1" t="s">
        <v>1800</v>
      </c>
      <c r="B1017" s="1" t="s">
        <v>68</v>
      </c>
      <c r="C1017" s="1" t="s">
        <v>1189</v>
      </c>
      <c r="D1017" s="1" t="s">
        <v>229</v>
      </c>
      <c r="E1017" s="1">
        <v>21</v>
      </c>
      <c r="F1017" s="1">
        <v>1999</v>
      </c>
      <c r="G1017" s="1">
        <v>0.16</v>
      </c>
      <c r="H1017" s="3">
        <f t="shared" si="105"/>
        <v>1242</v>
      </c>
      <c r="I1017" s="1">
        <v>24.92</v>
      </c>
      <c r="J1017" s="3">
        <f t="shared" si="106"/>
        <v>919</v>
      </c>
      <c r="K1017" s="1">
        <v>40.049999999999997</v>
      </c>
      <c r="L1017" s="1">
        <v>62.5</v>
      </c>
      <c r="M1017" s="9">
        <f t="shared" si="110"/>
        <v>1209</v>
      </c>
      <c r="N1017" s="1">
        <v>574.96</v>
      </c>
      <c r="O1017" s="1">
        <v>-0.1</v>
      </c>
      <c r="P1017" s="1">
        <v>5.04</v>
      </c>
      <c r="Q1017" s="1">
        <v>14.98</v>
      </c>
      <c r="R1017" s="1">
        <v>33.340000000000003</v>
      </c>
      <c r="S1017" s="1">
        <v>15.1</v>
      </c>
      <c r="T1017" s="3">
        <f t="shared" si="107"/>
        <v>577</v>
      </c>
      <c r="U1017" s="1">
        <v>19.95</v>
      </c>
      <c r="V1017" s="1">
        <v>75.040000000000006</v>
      </c>
      <c r="W1017" s="9">
        <f t="shared" si="108"/>
        <v>1001</v>
      </c>
      <c r="X1017" s="1">
        <v>4.92</v>
      </c>
      <c r="Y1017" s="1">
        <v>4.9400000000000004</v>
      </c>
      <c r="Z1017" s="1">
        <v>100.06</v>
      </c>
      <c r="AA1017" s="1">
        <v>0.03</v>
      </c>
      <c r="AB1017" s="1">
        <v>0.01</v>
      </c>
      <c r="AC1017" s="1">
        <v>-0.01</v>
      </c>
      <c r="AD1017" s="1">
        <v>0.01</v>
      </c>
      <c r="AE1017" s="1">
        <v>0.04</v>
      </c>
      <c r="AF1017" s="1">
        <v>0.05</v>
      </c>
      <c r="AG1017" s="1">
        <v>0.01</v>
      </c>
      <c r="AH1017" s="3">
        <f t="shared" si="109"/>
        <v>947</v>
      </c>
      <c r="AI1017" s="1">
        <v>0.06</v>
      </c>
      <c r="AJ1017" s="1" t="s">
        <v>28</v>
      </c>
      <c r="AK1017" s="1">
        <v>2021</v>
      </c>
      <c r="AL1017" s="3">
        <f>$H$1*H1017+$J$1*J1017+$T$1*T1017+$AH$1*AH1017</f>
        <v>874.19999999999982</v>
      </c>
      <c r="AM1017" s="12">
        <f t="shared" si="111"/>
        <v>1015</v>
      </c>
    </row>
    <row r="1018" spans="1:39" x14ac:dyDescent="0.35">
      <c r="A1018" s="1" t="s">
        <v>560</v>
      </c>
      <c r="B1018" s="1" t="s">
        <v>460</v>
      </c>
      <c r="C1018" s="1" t="s">
        <v>26</v>
      </c>
      <c r="D1018" s="1" t="s">
        <v>55</v>
      </c>
      <c r="E1018" s="1">
        <v>20</v>
      </c>
      <c r="F1018" s="1">
        <v>2000</v>
      </c>
      <c r="G1018" s="1">
        <v>9.85</v>
      </c>
      <c r="H1018" s="3">
        <f t="shared" si="105"/>
        <v>716</v>
      </c>
      <c r="I1018" s="1">
        <v>23.91</v>
      </c>
      <c r="J1018" s="3">
        <f t="shared" si="106"/>
        <v>940</v>
      </c>
      <c r="K1018" s="1">
        <v>31.46</v>
      </c>
      <c r="L1018" s="1">
        <v>75.73</v>
      </c>
      <c r="M1018" s="9">
        <f t="shared" si="110"/>
        <v>804</v>
      </c>
      <c r="N1018" s="1">
        <v>337.26</v>
      </c>
      <c r="O1018" s="1">
        <v>81.25</v>
      </c>
      <c r="P1018" s="1">
        <v>13.44</v>
      </c>
      <c r="Q1018" s="1">
        <v>15.42</v>
      </c>
      <c r="R1018" s="1">
        <v>86.72</v>
      </c>
      <c r="S1018" s="1">
        <v>8.33</v>
      </c>
      <c r="T1018" s="3">
        <f t="shared" si="107"/>
        <v>951</v>
      </c>
      <c r="U1018" s="1">
        <v>11.11</v>
      </c>
      <c r="V1018" s="1">
        <v>75.2</v>
      </c>
      <c r="W1018" s="9">
        <f t="shared" si="108"/>
        <v>988</v>
      </c>
      <c r="X1018" s="1">
        <v>0.73</v>
      </c>
      <c r="Y1018" s="1">
        <v>2.2599999999999998</v>
      </c>
      <c r="Z1018" s="1">
        <v>31.77</v>
      </c>
      <c r="AA1018" s="1">
        <v>0.04</v>
      </c>
      <c r="AB1018" s="1">
        <v>7.0000000000000007E-2</v>
      </c>
      <c r="AC1018" s="1">
        <v>-0.03</v>
      </c>
      <c r="AD1018" s="1">
        <v>0.36</v>
      </c>
      <c r="AE1018" s="1">
        <v>1.74</v>
      </c>
      <c r="AF1018" s="1">
        <v>0.5</v>
      </c>
      <c r="AG1018" s="1">
        <v>0.05</v>
      </c>
      <c r="AH1018" s="3">
        <f t="shared" si="109"/>
        <v>788</v>
      </c>
      <c r="AI1018" s="1">
        <v>1.89</v>
      </c>
      <c r="AJ1018" s="1" t="s">
        <v>33</v>
      </c>
      <c r="AK1018" s="1">
        <v>2021</v>
      </c>
      <c r="AL1018" s="3">
        <f>$H$1*H1018+$J$1*J1018+$T$1*T1018+$AH$1*AH1018</f>
        <v>874.75</v>
      </c>
      <c r="AM1018" s="12">
        <f t="shared" si="111"/>
        <v>1016</v>
      </c>
    </row>
    <row r="1019" spans="1:39" x14ac:dyDescent="0.35">
      <c r="A1019" s="1" t="s">
        <v>1801</v>
      </c>
      <c r="B1019" s="1" t="s">
        <v>90</v>
      </c>
      <c r="C1019" s="1" t="s">
        <v>1189</v>
      </c>
      <c r="D1019" s="1" t="s">
        <v>94</v>
      </c>
      <c r="E1019" s="1">
        <v>18</v>
      </c>
      <c r="F1019" s="1">
        <v>2002</v>
      </c>
      <c r="G1019" s="1">
        <v>3.57</v>
      </c>
      <c r="H1019" s="3">
        <f t="shared" si="105"/>
        <v>962</v>
      </c>
      <c r="I1019" s="1">
        <v>20.54</v>
      </c>
      <c r="J1019" s="3">
        <f t="shared" si="106"/>
        <v>1035</v>
      </c>
      <c r="K1019" s="1">
        <v>26.35</v>
      </c>
      <c r="L1019" s="1">
        <v>78.349999999999994</v>
      </c>
      <c r="M1019" s="9">
        <f t="shared" si="110"/>
        <v>655</v>
      </c>
      <c r="N1019" s="1">
        <v>380.58</v>
      </c>
      <c r="O1019" s="1">
        <v>62.37</v>
      </c>
      <c r="P1019" s="1">
        <v>8.34</v>
      </c>
      <c r="Q1019" s="1">
        <v>11.7</v>
      </c>
      <c r="R1019" s="1">
        <v>70.790000000000006</v>
      </c>
      <c r="S1019" s="1">
        <v>9.52</v>
      </c>
      <c r="T1019" s="3">
        <f t="shared" si="107"/>
        <v>889</v>
      </c>
      <c r="U1019" s="1">
        <v>10.88</v>
      </c>
      <c r="V1019" s="1">
        <v>86.87</v>
      </c>
      <c r="W1019" s="9">
        <f t="shared" si="108"/>
        <v>464</v>
      </c>
      <c r="X1019" s="1">
        <v>2.87</v>
      </c>
      <c r="Y1019" s="1">
        <v>3.72</v>
      </c>
      <c r="Z1019" s="1">
        <v>76.930000000000007</v>
      </c>
      <c r="AA1019" s="1">
        <v>0.2</v>
      </c>
      <c r="AB1019" s="1">
        <v>0.08</v>
      </c>
      <c r="AC1019" s="1">
        <v>7.0000000000000007E-2</v>
      </c>
      <c r="AD1019" s="1">
        <v>0.79</v>
      </c>
      <c r="AE1019" s="1">
        <v>0.59</v>
      </c>
      <c r="AF1019" s="1">
        <v>0.64</v>
      </c>
      <c r="AG1019" s="1">
        <v>0.09</v>
      </c>
      <c r="AH1019" s="3">
        <f t="shared" si="109"/>
        <v>653</v>
      </c>
      <c r="AI1019" s="1">
        <v>2.0699999999999998</v>
      </c>
      <c r="AJ1019" s="1" t="s">
        <v>33</v>
      </c>
      <c r="AK1019" s="1">
        <v>2021</v>
      </c>
      <c r="AL1019" s="3">
        <f>$H$1*H1019+$J$1*J1019+$T$1*T1019+$AH$1*AH1019</f>
        <v>876.6</v>
      </c>
      <c r="AM1019" s="12">
        <f t="shared" si="111"/>
        <v>1017</v>
      </c>
    </row>
    <row r="1020" spans="1:39" x14ac:dyDescent="0.35">
      <c r="A1020" s="1" t="s">
        <v>139</v>
      </c>
      <c r="B1020" s="1" t="s">
        <v>54</v>
      </c>
      <c r="C1020" s="1" t="s">
        <v>26</v>
      </c>
      <c r="D1020" s="1" t="s">
        <v>55</v>
      </c>
      <c r="E1020" s="1">
        <v>23</v>
      </c>
      <c r="F1020" s="1">
        <v>1997</v>
      </c>
      <c r="G1020" s="1">
        <v>12.18</v>
      </c>
      <c r="H1020" s="3">
        <f t="shared" si="105"/>
        <v>644</v>
      </c>
      <c r="I1020" s="1">
        <v>29.4</v>
      </c>
      <c r="J1020" s="3">
        <f t="shared" si="106"/>
        <v>790</v>
      </c>
      <c r="K1020" s="1">
        <v>43.22</v>
      </c>
      <c r="L1020" s="1">
        <v>67.78</v>
      </c>
      <c r="M1020" s="9">
        <f t="shared" si="110"/>
        <v>1121</v>
      </c>
      <c r="N1020" s="1">
        <v>507.3</v>
      </c>
      <c r="O1020" s="1">
        <v>156.91</v>
      </c>
      <c r="P1020" s="1">
        <v>15.17</v>
      </c>
      <c r="Q1020" s="1">
        <v>18.149999999999999</v>
      </c>
      <c r="R1020" s="1">
        <v>83.64</v>
      </c>
      <c r="S1020" s="1">
        <v>9.52</v>
      </c>
      <c r="T1020" s="3">
        <f t="shared" si="107"/>
        <v>889</v>
      </c>
      <c r="U1020" s="1">
        <v>13.12</v>
      </c>
      <c r="V1020" s="1">
        <v>71.63</v>
      </c>
      <c r="W1020" s="9">
        <f t="shared" si="108"/>
        <v>1084</v>
      </c>
      <c r="X1020" s="1">
        <v>3.53</v>
      </c>
      <c r="Y1020" s="1">
        <v>9.25</v>
      </c>
      <c r="Z1020" s="1">
        <v>37.79</v>
      </c>
      <c r="AA1020" s="1">
        <v>0.36</v>
      </c>
      <c r="AB1020" s="1">
        <v>0.28999999999999998</v>
      </c>
      <c r="AC1020" s="1">
        <v>-0.09</v>
      </c>
      <c r="AD1020" s="1">
        <v>2.93</v>
      </c>
      <c r="AE1020" s="1">
        <v>2.31</v>
      </c>
      <c r="AF1020" s="1">
        <v>1.52</v>
      </c>
      <c r="AG1020" s="1">
        <v>-0.02</v>
      </c>
      <c r="AH1020" s="3">
        <f t="shared" si="109"/>
        <v>1047</v>
      </c>
      <c r="AI1020" s="1">
        <v>4.1399999999999997</v>
      </c>
      <c r="AJ1020" s="1" t="s">
        <v>33</v>
      </c>
      <c r="AK1020" s="1">
        <v>2021</v>
      </c>
      <c r="AL1020" s="3">
        <f>$H$1*H1020+$J$1*J1020+$T$1*T1020+$AH$1*AH1020</f>
        <v>877.25</v>
      </c>
      <c r="AM1020" s="12">
        <f t="shared" si="111"/>
        <v>1018</v>
      </c>
    </row>
    <row r="1021" spans="1:39" x14ac:dyDescent="0.35">
      <c r="A1021" s="1" t="s">
        <v>754</v>
      </c>
      <c r="B1021" s="1" t="s">
        <v>160</v>
      </c>
      <c r="C1021" s="1" t="s">
        <v>26</v>
      </c>
      <c r="D1021" s="1" t="s">
        <v>283</v>
      </c>
      <c r="E1021" s="1">
        <v>23</v>
      </c>
      <c r="F1021" s="1">
        <v>1997</v>
      </c>
      <c r="G1021" s="1">
        <v>4.6500000000000004</v>
      </c>
      <c r="H1021" s="3">
        <f t="shared" si="105"/>
        <v>911</v>
      </c>
      <c r="I1021" s="1">
        <v>24.16</v>
      </c>
      <c r="J1021" s="3">
        <f t="shared" si="106"/>
        <v>931</v>
      </c>
      <c r="K1021" s="1">
        <v>31.93</v>
      </c>
      <c r="L1021" s="1">
        <v>75.55</v>
      </c>
      <c r="M1021" s="9">
        <f t="shared" si="110"/>
        <v>809</v>
      </c>
      <c r="N1021" s="1">
        <v>383.51</v>
      </c>
      <c r="O1021" s="1">
        <v>129.61000000000001</v>
      </c>
      <c r="P1021" s="1">
        <v>14.34</v>
      </c>
      <c r="Q1021" s="1">
        <v>17.07</v>
      </c>
      <c r="R1021" s="1">
        <v>84.58</v>
      </c>
      <c r="S1021" s="1">
        <v>6.82</v>
      </c>
      <c r="T1021" s="3">
        <f t="shared" si="107"/>
        <v>1058</v>
      </c>
      <c r="U1021" s="1">
        <v>9.69</v>
      </c>
      <c r="V1021" s="1">
        <v>68.84</v>
      </c>
      <c r="W1021" s="9">
        <f t="shared" si="108"/>
        <v>1141</v>
      </c>
      <c r="X1021" s="1">
        <v>2.2599999999999998</v>
      </c>
      <c r="Y1021" s="1">
        <v>2.96</v>
      </c>
      <c r="Z1021" s="1">
        <v>71.44</v>
      </c>
      <c r="AA1021" s="1">
        <v>0.06</v>
      </c>
      <c r="AB1021" s="1">
        <v>0.08</v>
      </c>
      <c r="AC1021" s="1">
        <v>7.0000000000000007E-2</v>
      </c>
      <c r="AD1021" s="1">
        <v>0.36</v>
      </c>
      <c r="AE1021" s="1">
        <v>1.34</v>
      </c>
      <c r="AF1021" s="1">
        <v>0.92</v>
      </c>
      <c r="AG1021" s="1">
        <v>0.09</v>
      </c>
      <c r="AH1021" s="3">
        <f t="shared" si="109"/>
        <v>653</v>
      </c>
      <c r="AI1021" s="1">
        <v>2.2200000000000002</v>
      </c>
      <c r="AJ1021" s="1" t="s">
        <v>33</v>
      </c>
      <c r="AK1021" s="1">
        <v>2021</v>
      </c>
      <c r="AL1021" s="3">
        <f>$H$1*H1021+$J$1*J1021+$T$1*T1021+$AH$1*AH1021</f>
        <v>877.35</v>
      </c>
      <c r="AM1021" s="12">
        <f t="shared" si="111"/>
        <v>1019</v>
      </c>
    </row>
    <row r="1022" spans="1:39" x14ac:dyDescent="0.35">
      <c r="A1022" s="1" t="s">
        <v>788</v>
      </c>
      <c r="B1022" s="1" t="s">
        <v>44</v>
      </c>
      <c r="C1022" s="1" t="s">
        <v>26</v>
      </c>
      <c r="D1022" s="1" t="s">
        <v>220</v>
      </c>
      <c r="E1022" s="1">
        <v>21</v>
      </c>
      <c r="F1022" s="1">
        <v>1999</v>
      </c>
      <c r="G1022" s="1">
        <v>8.24</v>
      </c>
      <c r="H1022" s="3">
        <f t="shared" si="105"/>
        <v>765</v>
      </c>
      <c r="I1022" s="1">
        <v>12.86</v>
      </c>
      <c r="J1022" s="3">
        <f t="shared" si="106"/>
        <v>1216</v>
      </c>
      <c r="K1022" s="1">
        <v>17.64</v>
      </c>
      <c r="L1022" s="1">
        <v>73.239999999999995</v>
      </c>
      <c r="M1022" s="9">
        <f t="shared" si="110"/>
        <v>939</v>
      </c>
      <c r="N1022" s="1">
        <v>202.09</v>
      </c>
      <c r="O1022" s="1">
        <v>37.770000000000003</v>
      </c>
      <c r="P1022" s="1">
        <v>7.24</v>
      </c>
      <c r="Q1022" s="1">
        <v>8.89</v>
      </c>
      <c r="R1022" s="1">
        <v>81.03</v>
      </c>
      <c r="S1022" s="1">
        <v>3.98</v>
      </c>
      <c r="T1022" s="3">
        <f t="shared" si="107"/>
        <v>1206</v>
      </c>
      <c r="U1022" s="1">
        <v>4.97</v>
      </c>
      <c r="V1022" s="1">
        <v>80.42</v>
      </c>
      <c r="W1022" s="9">
        <f t="shared" si="108"/>
        <v>785</v>
      </c>
      <c r="X1022" s="1">
        <v>1.1599999999999999</v>
      </c>
      <c r="Y1022" s="1">
        <v>1.61</v>
      </c>
      <c r="Z1022" s="1">
        <v>64.290000000000006</v>
      </c>
      <c r="AA1022" s="1">
        <v>0.08</v>
      </c>
      <c r="AB1022" s="1">
        <v>0.09</v>
      </c>
      <c r="AC1022" s="1">
        <v>0.02</v>
      </c>
      <c r="AD1022" s="1">
        <v>0.64</v>
      </c>
      <c r="AE1022" s="1">
        <v>0.56000000000000005</v>
      </c>
      <c r="AF1022" s="1">
        <v>0.91</v>
      </c>
      <c r="AG1022" s="1">
        <v>0.52</v>
      </c>
      <c r="AH1022" s="3">
        <f t="shared" si="109"/>
        <v>246</v>
      </c>
      <c r="AI1022" s="1">
        <v>0.76</v>
      </c>
      <c r="AJ1022" s="1" t="s">
        <v>46</v>
      </c>
      <c r="AK1022" s="1">
        <v>2021</v>
      </c>
      <c r="AL1022" s="3">
        <f>$H$1*H1022+$J$1*J1022+$T$1*T1022+$AH$1*AH1022</f>
        <v>877.39999999999986</v>
      </c>
      <c r="AM1022" s="12">
        <f t="shared" si="111"/>
        <v>1020</v>
      </c>
    </row>
    <row r="1023" spans="1:39" x14ac:dyDescent="0.35">
      <c r="A1023" s="1" t="s">
        <v>1802</v>
      </c>
      <c r="B1023" s="1" t="s">
        <v>68</v>
      </c>
      <c r="C1023" s="1" t="s">
        <v>1189</v>
      </c>
      <c r="D1023" s="1" t="s">
        <v>69</v>
      </c>
      <c r="E1023" s="1">
        <v>19</v>
      </c>
      <c r="F1023" s="1">
        <v>2001</v>
      </c>
      <c r="G1023" s="1">
        <v>1.5</v>
      </c>
      <c r="H1023" s="3">
        <f t="shared" si="105"/>
        <v>1070</v>
      </c>
      <c r="I1023" s="1">
        <v>28.06</v>
      </c>
      <c r="J1023" s="3">
        <f t="shared" si="106"/>
        <v>822</v>
      </c>
      <c r="K1023" s="1">
        <v>36.67</v>
      </c>
      <c r="L1023" s="1">
        <v>76.349999999999994</v>
      </c>
      <c r="M1023" s="9">
        <f t="shared" si="110"/>
        <v>764</v>
      </c>
      <c r="N1023" s="1">
        <v>462.08</v>
      </c>
      <c r="O1023" s="1">
        <v>73.2</v>
      </c>
      <c r="P1023" s="1">
        <v>13.23</v>
      </c>
      <c r="Q1023" s="1">
        <v>16.72</v>
      </c>
      <c r="R1023" s="1">
        <v>79.91</v>
      </c>
      <c r="S1023" s="1">
        <v>12.77</v>
      </c>
      <c r="T1023" s="3">
        <f t="shared" si="107"/>
        <v>680</v>
      </c>
      <c r="U1023" s="1">
        <v>16.649999999999999</v>
      </c>
      <c r="V1023" s="1">
        <v>75.91</v>
      </c>
      <c r="W1023" s="9">
        <f t="shared" si="108"/>
        <v>972</v>
      </c>
      <c r="X1023" s="1">
        <v>1.99</v>
      </c>
      <c r="Y1023" s="1">
        <v>3.4</v>
      </c>
      <c r="Z1023" s="1">
        <v>60.09</v>
      </c>
      <c r="AA1023" s="1">
        <v>-0.1</v>
      </c>
      <c r="AB1023" s="1">
        <v>0</v>
      </c>
      <c r="AC1023" s="1">
        <v>0.02</v>
      </c>
      <c r="AD1023" s="1">
        <v>1.28</v>
      </c>
      <c r="AE1023" s="1">
        <v>2.08</v>
      </c>
      <c r="AF1023" s="1">
        <v>0.6</v>
      </c>
      <c r="AG1023" s="1">
        <v>-0.02</v>
      </c>
      <c r="AH1023" s="3">
        <f t="shared" si="109"/>
        <v>1047</v>
      </c>
      <c r="AI1023" s="1">
        <v>1.93</v>
      </c>
      <c r="AJ1023" s="1" t="s">
        <v>28</v>
      </c>
      <c r="AK1023" s="1">
        <v>2021</v>
      </c>
      <c r="AL1023" s="3">
        <f>$H$1*H1023+$J$1*J1023+$T$1*T1023+$AH$1*AH1023</f>
        <v>878.8</v>
      </c>
      <c r="AM1023" s="12">
        <f t="shared" si="111"/>
        <v>1021</v>
      </c>
    </row>
    <row r="1024" spans="1:39" x14ac:dyDescent="0.35">
      <c r="A1024" s="1" t="s">
        <v>819</v>
      </c>
      <c r="B1024" s="1" t="s">
        <v>90</v>
      </c>
      <c r="C1024" s="1" t="s">
        <v>26</v>
      </c>
      <c r="D1024" s="1" t="s">
        <v>487</v>
      </c>
      <c r="E1024" s="1">
        <v>25</v>
      </c>
      <c r="F1024" s="1">
        <v>1994</v>
      </c>
      <c r="G1024" s="1">
        <v>13.81</v>
      </c>
      <c r="H1024" s="3">
        <f t="shared" si="105"/>
        <v>578</v>
      </c>
      <c r="I1024" s="1">
        <v>16.36</v>
      </c>
      <c r="J1024" s="3">
        <f t="shared" si="106"/>
        <v>1165</v>
      </c>
      <c r="K1024" s="1">
        <v>24.12</v>
      </c>
      <c r="L1024" s="1">
        <v>67.95</v>
      </c>
      <c r="M1024" s="9">
        <f t="shared" si="110"/>
        <v>1116</v>
      </c>
      <c r="N1024" s="1">
        <v>304.77999999999997</v>
      </c>
      <c r="O1024" s="1">
        <v>101.2</v>
      </c>
      <c r="P1024" s="1">
        <v>7.91</v>
      </c>
      <c r="Q1024" s="1">
        <v>11.28</v>
      </c>
      <c r="R1024" s="1">
        <v>70.72</v>
      </c>
      <c r="S1024" s="1">
        <v>5.72</v>
      </c>
      <c r="T1024" s="3">
        <f t="shared" si="107"/>
        <v>1115</v>
      </c>
      <c r="U1024" s="1">
        <v>7.32</v>
      </c>
      <c r="V1024" s="1">
        <v>77.459999999999994</v>
      </c>
      <c r="W1024" s="9">
        <f t="shared" si="108"/>
        <v>918</v>
      </c>
      <c r="X1024" s="1">
        <v>2.42</v>
      </c>
      <c r="Y1024" s="1">
        <v>3.14</v>
      </c>
      <c r="Z1024" s="1">
        <v>77.2</v>
      </c>
      <c r="AA1024" s="1">
        <v>0.09</v>
      </c>
      <c r="AB1024" s="1">
        <v>0.14000000000000001</v>
      </c>
      <c r="AC1024" s="1">
        <v>-0.01</v>
      </c>
      <c r="AD1024" s="1">
        <v>1.1000000000000001</v>
      </c>
      <c r="AE1024" s="1">
        <v>1.07</v>
      </c>
      <c r="AF1024" s="1">
        <v>0.92</v>
      </c>
      <c r="AG1024" s="1">
        <v>0.22</v>
      </c>
      <c r="AH1024" s="3">
        <f t="shared" si="109"/>
        <v>449</v>
      </c>
      <c r="AI1024" s="1">
        <v>2.7</v>
      </c>
      <c r="AJ1024" s="1" t="s">
        <v>50</v>
      </c>
      <c r="AK1024" s="1">
        <v>2021</v>
      </c>
      <c r="AL1024" s="3">
        <f>$H$1*H1024+$J$1*J1024+$T$1*T1024+$AH$1*AH1024</f>
        <v>879</v>
      </c>
      <c r="AM1024" s="12">
        <f t="shared" si="111"/>
        <v>1022</v>
      </c>
    </row>
    <row r="1025" spans="1:39" x14ac:dyDescent="0.35">
      <c r="A1025" s="1" t="s">
        <v>186</v>
      </c>
      <c r="B1025" s="1" t="s">
        <v>149</v>
      </c>
      <c r="C1025" s="1" t="s">
        <v>26</v>
      </c>
      <c r="D1025" s="1" t="s">
        <v>187</v>
      </c>
      <c r="E1025" s="1">
        <v>27</v>
      </c>
      <c r="F1025" s="1">
        <v>1992</v>
      </c>
      <c r="G1025" s="1">
        <v>27.79</v>
      </c>
      <c r="H1025" s="3">
        <f t="shared" si="105"/>
        <v>150</v>
      </c>
      <c r="I1025" s="1">
        <v>14.31</v>
      </c>
      <c r="J1025" s="3">
        <f t="shared" si="106"/>
        <v>1200</v>
      </c>
      <c r="K1025" s="1">
        <v>17.68</v>
      </c>
      <c r="L1025" s="1">
        <v>81.67</v>
      </c>
      <c r="M1025" s="9">
        <f t="shared" si="110"/>
        <v>472</v>
      </c>
      <c r="N1025" s="1">
        <v>201.86</v>
      </c>
      <c r="O1025" s="1">
        <v>24.5</v>
      </c>
      <c r="P1025" s="1">
        <v>9.0399999999999991</v>
      </c>
      <c r="Q1025" s="1">
        <v>10.029999999999999</v>
      </c>
      <c r="R1025" s="1">
        <v>88.37</v>
      </c>
      <c r="S1025" s="1">
        <v>4.5999999999999996</v>
      </c>
      <c r="T1025" s="3">
        <f t="shared" si="107"/>
        <v>1184</v>
      </c>
      <c r="U1025" s="1">
        <v>5.43</v>
      </c>
      <c r="V1025" s="1">
        <v>83.54</v>
      </c>
      <c r="W1025" s="9">
        <f t="shared" si="108"/>
        <v>639</v>
      </c>
      <c r="X1025" s="1">
        <v>0.47</v>
      </c>
      <c r="Y1025" s="1">
        <v>0.76</v>
      </c>
      <c r="Z1025" s="1">
        <v>47.74</v>
      </c>
      <c r="AA1025" s="1">
        <v>0.15</v>
      </c>
      <c r="AB1025" s="1">
        <v>0.05</v>
      </c>
      <c r="AC1025" s="1">
        <v>0.1</v>
      </c>
      <c r="AD1025" s="1">
        <v>0.61</v>
      </c>
      <c r="AE1025" s="1">
        <v>0.39</v>
      </c>
      <c r="AF1025" s="1">
        <v>0.38</v>
      </c>
      <c r="AG1025" s="1">
        <v>0.18</v>
      </c>
      <c r="AH1025" s="3">
        <f t="shared" si="109"/>
        <v>494</v>
      </c>
      <c r="AI1025" s="1">
        <v>0.76</v>
      </c>
      <c r="AJ1025" s="1" t="s">
        <v>33</v>
      </c>
      <c r="AK1025" s="1">
        <v>2021</v>
      </c>
      <c r="AL1025" s="3">
        <f>$H$1*H1025+$J$1*J1025+$T$1*T1025+$AH$1*AH1025</f>
        <v>879.2</v>
      </c>
      <c r="AM1025" s="12">
        <f t="shared" si="111"/>
        <v>1023</v>
      </c>
    </row>
    <row r="1026" spans="1:39" x14ac:dyDescent="0.35">
      <c r="A1026" s="1" t="s">
        <v>1803</v>
      </c>
      <c r="B1026" s="1" t="s">
        <v>57</v>
      </c>
      <c r="C1026" s="1" t="s">
        <v>1189</v>
      </c>
      <c r="D1026" s="1" t="s">
        <v>364</v>
      </c>
      <c r="E1026" s="1">
        <v>21</v>
      </c>
      <c r="F1026" s="1">
        <v>1999</v>
      </c>
      <c r="G1026" s="1">
        <v>0.18</v>
      </c>
      <c r="H1026" s="3">
        <f t="shared" si="105"/>
        <v>1233</v>
      </c>
      <c r="I1026" s="1">
        <v>29.95</v>
      </c>
      <c r="J1026" s="3">
        <f t="shared" si="106"/>
        <v>775</v>
      </c>
      <c r="K1026" s="1">
        <v>30.01</v>
      </c>
      <c r="L1026" s="1">
        <v>100.01</v>
      </c>
      <c r="M1026" s="9">
        <f t="shared" si="110"/>
        <v>8</v>
      </c>
      <c r="N1026" s="1">
        <v>349.97</v>
      </c>
      <c r="O1026" s="1">
        <v>160.08000000000001</v>
      </c>
      <c r="P1026" s="1">
        <v>9.9499999999999993</v>
      </c>
      <c r="Q1026" s="1">
        <v>9.98</v>
      </c>
      <c r="R1026" s="1">
        <v>100.02</v>
      </c>
      <c r="S1026" s="1">
        <v>10.029999999999999</v>
      </c>
      <c r="T1026" s="3">
        <f t="shared" si="107"/>
        <v>842</v>
      </c>
      <c r="U1026" s="1">
        <v>10.029999999999999</v>
      </c>
      <c r="V1026" s="1">
        <v>100.04</v>
      </c>
      <c r="W1026" s="9">
        <f t="shared" si="108"/>
        <v>15</v>
      </c>
      <c r="X1026" s="1">
        <v>-0.04</v>
      </c>
      <c r="Y1026" s="1">
        <v>0.04</v>
      </c>
      <c r="AA1026" s="1">
        <v>0.01</v>
      </c>
      <c r="AB1026" s="1">
        <v>0.1</v>
      </c>
      <c r="AC1026" s="1">
        <v>-0.02</v>
      </c>
      <c r="AD1026" s="1">
        <v>0.1</v>
      </c>
      <c r="AE1026" s="1">
        <v>0.05</v>
      </c>
      <c r="AF1026" s="1">
        <v>7.0000000000000007E-2</v>
      </c>
      <c r="AG1026" s="1">
        <v>0.02</v>
      </c>
      <c r="AH1026" s="3">
        <f t="shared" si="109"/>
        <v>916</v>
      </c>
      <c r="AI1026" s="1">
        <v>10.029999999999999</v>
      </c>
      <c r="AJ1026" s="1" t="s">
        <v>46</v>
      </c>
      <c r="AK1026" s="1">
        <v>2021</v>
      </c>
      <c r="AL1026" s="3">
        <f>$H$1*H1026+$J$1*J1026+$T$1*T1026+$AH$1*AH1026</f>
        <v>879.84999999999991</v>
      </c>
      <c r="AM1026" s="12">
        <f t="shared" si="111"/>
        <v>1024</v>
      </c>
    </row>
    <row r="1027" spans="1:39" x14ac:dyDescent="0.35">
      <c r="A1027" s="1" t="s">
        <v>425</v>
      </c>
      <c r="B1027" s="1" t="s">
        <v>81</v>
      </c>
      <c r="C1027" s="1" t="s">
        <v>26</v>
      </c>
      <c r="D1027" s="1" t="s">
        <v>174</v>
      </c>
      <c r="E1027" s="1">
        <v>18</v>
      </c>
      <c r="F1027" s="1">
        <v>2001</v>
      </c>
      <c r="G1027" s="1">
        <v>1.27</v>
      </c>
      <c r="H1027" s="3">
        <f t="shared" ref="H1027:H1090" si="112">RANK(G1027,$G$3:$G$1291)</f>
        <v>1085</v>
      </c>
      <c r="I1027" s="1">
        <v>16.670000000000002</v>
      </c>
      <c r="J1027" s="3">
        <f t="shared" ref="J1027:J1090" si="113">IFERROR(RANK(I1027,$I$3:$I$1291),9999)</f>
        <v>1159</v>
      </c>
      <c r="K1027" s="1">
        <v>22.42</v>
      </c>
      <c r="L1027" s="1">
        <v>74.12</v>
      </c>
      <c r="M1027" s="9">
        <f t="shared" si="110"/>
        <v>901</v>
      </c>
      <c r="N1027" s="1">
        <v>185.88</v>
      </c>
      <c r="O1027" s="1">
        <v>106.65</v>
      </c>
      <c r="P1027" s="1">
        <v>13.31</v>
      </c>
      <c r="Q1027" s="1">
        <v>16.649999999999999</v>
      </c>
      <c r="R1027" s="1">
        <v>80.05</v>
      </c>
      <c r="S1027" s="1">
        <v>1.66</v>
      </c>
      <c r="T1027" s="3">
        <f t="shared" ref="T1027:T1090" si="114">RANK($S1027,$S$3:$S$1291)</f>
        <v>1250</v>
      </c>
      <c r="U1027" s="1">
        <v>3.4</v>
      </c>
      <c r="V1027" s="1">
        <v>49.94</v>
      </c>
      <c r="W1027" s="9">
        <f t="shared" ref="W1027:W1090" si="115">IFERROR(RANK(V1027,$V$3:$V$1291),9999)</f>
        <v>1254</v>
      </c>
      <c r="X1027" s="1">
        <v>0.91</v>
      </c>
      <c r="Y1027" s="1">
        <v>0.74</v>
      </c>
      <c r="Z1027" s="1">
        <v>100.07</v>
      </c>
      <c r="AA1027" s="1">
        <v>0.06</v>
      </c>
      <c r="AB1027" s="1">
        <v>0.18</v>
      </c>
      <c r="AC1027" s="1">
        <v>-0.02</v>
      </c>
      <c r="AD1027" s="1">
        <v>2.4900000000000002</v>
      </c>
      <c r="AE1027" s="1">
        <v>1.69</v>
      </c>
      <c r="AF1027" s="1">
        <v>1.75</v>
      </c>
      <c r="AG1027" s="1">
        <v>0.84</v>
      </c>
      <c r="AH1027" s="3">
        <f t="shared" ref="AH1027:AH1090" si="116">RANK(AG1027,$AG$3:$AG$1291)</f>
        <v>181</v>
      </c>
      <c r="AI1027" s="1">
        <v>1.65</v>
      </c>
      <c r="AJ1027" s="1" t="s">
        <v>50</v>
      </c>
      <c r="AK1027" s="1">
        <v>2021</v>
      </c>
      <c r="AL1027" s="3">
        <f>$H$1*H1027+$J$1*J1027+$T$1*T1027+$AH$1*AH1027</f>
        <v>880.94999999999993</v>
      </c>
      <c r="AM1027" s="12">
        <f t="shared" si="111"/>
        <v>1025</v>
      </c>
    </row>
    <row r="1028" spans="1:39" x14ac:dyDescent="0.35">
      <c r="A1028" s="1" t="s">
        <v>1804</v>
      </c>
      <c r="B1028" s="1" t="s">
        <v>68</v>
      </c>
      <c r="C1028" s="1" t="s">
        <v>1189</v>
      </c>
      <c r="D1028" s="1" t="s">
        <v>88</v>
      </c>
      <c r="E1028" s="1">
        <v>21</v>
      </c>
      <c r="F1028" s="1">
        <v>1999</v>
      </c>
      <c r="G1028" s="1">
        <v>1.1100000000000001</v>
      </c>
      <c r="H1028" s="3">
        <f t="shared" si="112"/>
        <v>1097</v>
      </c>
      <c r="I1028" s="1">
        <v>30.97</v>
      </c>
      <c r="J1028" s="3">
        <f t="shared" si="113"/>
        <v>739</v>
      </c>
      <c r="K1028" s="1">
        <v>39.020000000000003</v>
      </c>
      <c r="L1028" s="1">
        <v>79.05</v>
      </c>
      <c r="M1028" s="9">
        <f t="shared" ref="M1028:M1091" si="117">IFERROR(RANK(L1028,$L$3:$L$1291),9999)</f>
        <v>616</v>
      </c>
      <c r="N1028" s="1">
        <v>617.38</v>
      </c>
      <c r="O1028" s="1">
        <v>128.16</v>
      </c>
      <c r="P1028" s="1">
        <v>11.86</v>
      </c>
      <c r="Q1028" s="1">
        <v>13.64</v>
      </c>
      <c r="R1028" s="1">
        <v>86.66</v>
      </c>
      <c r="S1028" s="1">
        <v>12.66</v>
      </c>
      <c r="T1028" s="3">
        <f t="shared" si="114"/>
        <v>686</v>
      </c>
      <c r="U1028" s="1">
        <v>15.49</v>
      </c>
      <c r="V1028" s="1">
        <v>82.36</v>
      </c>
      <c r="W1028" s="9">
        <f t="shared" si="115"/>
        <v>703</v>
      </c>
      <c r="X1028" s="1">
        <v>5.54</v>
      </c>
      <c r="Y1028" s="1">
        <v>6.45</v>
      </c>
      <c r="Z1028" s="1">
        <v>85.62</v>
      </c>
      <c r="AA1028" s="1">
        <v>-0.02</v>
      </c>
      <c r="AB1028" s="1">
        <v>-0.08</v>
      </c>
      <c r="AC1028" s="1">
        <v>-7.0000000000000007E-2</v>
      </c>
      <c r="AD1028" s="1">
        <v>1.73</v>
      </c>
      <c r="AE1028" s="1">
        <v>4.53</v>
      </c>
      <c r="AF1028" s="1">
        <v>0.86</v>
      </c>
      <c r="AG1028" s="1">
        <v>-0.05</v>
      </c>
      <c r="AH1028" s="3">
        <f t="shared" si="116"/>
        <v>1138</v>
      </c>
      <c r="AI1028" s="1">
        <v>2.66</v>
      </c>
      <c r="AJ1028" s="1" t="s">
        <v>28</v>
      </c>
      <c r="AK1028" s="1">
        <v>2021</v>
      </c>
      <c r="AL1028" s="3">
        <f>$H$1*H1028+$J$1*J1028+$T$1*T1028+$AH$1*AH1028</f>
        <v>881.24999999999989</v>
      </c>
      <c r="AM1028" s="12">
        <f t="shared" ref="AM1028:AM1091" si="118">RANK(AL1028,$AL$3:$AL$1291,1)</f>
        <v>1026</v>
      </c>
    </row>
    <row r="1029" spans="1:39" x14ac:dyDescent="0.35">
      <c r="A1029" s="1" t="s">
        <v>1805</v>
      </c>
      <c r="B1029" s="1" t="s">
        <v>57</v>
      </c>
      <c r="C1029" s="1" t="s">
        <v>1189</v>
      </c>
      <c r="D1029" s="1" t="s">
        <v>227</v>
      </c>
      <c r="E1029" s="1">
        <v>22</v>
      </c>
      <c r="F1029" s="1">
        <v>1998</v>
      </c>
      <c r="G1029" s="1">
        <v>24.13</v>
      </c>
      <c r="H1029" s="3">
        <f t="shared" si="112"/>
        <v>253</v>
      </c>
      <c r="I1029" s="1">
        <v>24.57</v>
      </c>
      <c r="J1029" s="3">
        <f t="shared" si="113"/>
        <v>926</v>
      </c>
      <c r="K1029" s="1">
        <v>29.84</v>
      </c>
      <c r="L1029" s="1">
        <v>82.48</v>
      </c>
      <c r="M1029" s="9">
        <f t="shared" si="117"/>
        <v>438</v>
      </c>
      <c r="N1029" s="1">
        <v>400.73</v>
      </c>
      <c r="O1029" s="1">
        <v>89.22</v>
      </c>
      <c r="P1029" s="1">
        <v>12.92</v>
      </c>
      <c r="Q1029" s="1">
        <v>14.97</v>
      </c>
      <c r="R1029" s="1">
        <v>87.38</v>
      </c>
      <c r="S1029" s="1">
        <v>8.23</v>
      </c>
      <c r="T1029" s="3">
        <f t="shared" si="114"/>
        <v>960</v>
      </c>
      <c r="U1029" s="1">
        <v>9.77</v>
      </c>
      <c r="V1029" s="1">
        <v>84.56</v>
      </c>
      <c r="W1029" s="9">
        <f t="shared" si="115"/>
        <v>588</v>
      </c>
      <c r="X1029" s="1">
        <v>2.44</v>
      </c>
      <c r="Y1029" s="1">
        <v>3.42</v>
      </c>
      <c r="Z1029" s="1">
        <v>67.819999999999993</v>
      </c>
      <c r="AA1029" s="1">
        <v>0.02</v>
      </c>
      <c r="AB1029" s="1">
        <v>0.08</v>
      </c>
      <c r="AC1029" s="1">
        <v>0.08</v>
      </c>
      <c r="AD1029" s="1">
        <v>0.68</v>
      </c>
      <c r="AE1029" s="1">
        <v>1.57</v>
      </c>
      <c r="AF1029" s="1">
        <v>0.45</v>
      </c>
      <c r="AG1029" s="1">
        <v>0</v>
      </c>
      <c r="AH1029" s="3">
        <f t="shared" si="116"/>
        <v>976</v>
      </c>
      <c r="AI1029" s="1">
        <v>1.82</v>
      </c>
      <c r="AJ1029" s="1" t="s">
        <v>33</v>
      </c>
      <c r="AK1029" s="1">
        <v>2021</v>
      </c>
      <c r="AL1029" s="3">
        <f>$H$1*H1029+$J$1*J1029+$T$1*T1029+$AH$1*AH1029</f>
        <v>882.2</v>
      </c>
      <c r="AM1029" s="12">
        <f t="shared" si="118"/>
        <v>1027</v>
      </c>
    </row>
    <row r="1030" spans="1:39" x14ac:dyDescent="0.35">
      <c r="A1030" s="1" t="s">
        <v>131</v>
      </c>
      <c r="B1030" s="1" t="s">
        <v>132</v>
      </c>
      <c r="C1030" s="1" t="s">
        <v>82</v>
      </c>
      <c r="D1030" s="1" t="s">
        <v>133</v>
      </c>
      <c r="E1030" s="1">
        <v>25</v>
      </c>
      <c r="F1030" s="1">
        <v>1994</v>
      </c>
      <c r="G1030" s="1">
        <v>30.12</v>
      </c>
      <c r="H1030" s="3">
        <f t="shared" si="112"/>
        <v>81</v>
      </c>
      <c r="I1030" s="1">
        <v>17.739999999999998</v>
      </c>
      <c r="J1030" s="3">
        <f t="shared" si="113"/>
        <v>1130</v>
      </c>
      <c r="K1030" s="1">
        <v>26.56</v>
      </c>
      <c r="L1030" s="1">
        <v>66.61</v>
      </c>
      <c r="M1030" s="9">
        <f t="shared" si="117"/>
        <v>1167</v>
      </c>
      <c r="N1030" s="1">
        <v>284.01</v>
      </c>
      <c r="O1030" s="1">
        <v>79.489999999999995</v>
      </c>
      <c r="P1030" s="1">
        <v>10.34</v>
      </c>
      <c r="Q1030" s="1">
        <v>13.13</v>
      </c>
      <c r="R1030" s="1">
        <v>78.53</v>
      </c>
      <c r="S1030" s="1">
        <v>5</v>
      </c>
      <c r="T1030" s="3">
        <f t="shared" si="114"/>
        <v>1161</v>
      </c>
      <c r="U1030" s="1">
        <v>7.94</v>
      </c>
      <c r="V1030" s="1">
        <v>64.28</v>
      </c>
      <c r="W1030" s="9">
        <f t="shared" si="115"/>
        <v>1188</v>
      </c>
      <c r="X1030" s="1">
        <v>1.64</v>
      </c>
      <c r="Y1030" s="1">
        <v>3.8</v>
      </c>
      <c r="Z1030" s="1">
        <v>43.01</v>
      </c>
      <c r="AA1030" s="1">
        <v>0.13</v>
      </c>
      <c r="AB1030" s="1">
        <v>0.04</v>
      </c>
      <c r="AC1030" s="1">
        <v>0</v>
      </c>
      <c r="AD1030" s="1">
        <v>0.84</v>
      </c>
      <c r="AE1030" s="1">
        <v>0.97</v>
      </c>
      <c r="AF1030" s="1">
        <v>0.65</v>
      </c>
      <c r="AG1030" s="1">
        <v>0.1</v>
      </c>
      <c r="AH1030" s="3">
        <f t="shared" si="116"/>
        <v>628</v>
      </c>
      <c r="AI1030" s="1">
        <v>1.83</v>
      </c>
      <c r="AJ1030" s="1" t="s">
        <v>33</v>
      </c>
      <c r="AK1030" s="1">
        <v>2021</v>
      </c>
      <c r="AL1030" s="3">
        <f>$H$1*H1030+$J$1*J1030+$T$1*T1030+$AH$1*AH1030</f>
        <v>882.25</v>
      </c>
      <c r="AM1030" s="12">
        <f t="shared" si="118"/>
        <v>1028</v>
      </c>
    </row>
    <row r="1031" spans="1:39" x14ac:dyDescent="0.35">
      <c r="A1031" s="1" t="s">
        <v>1806</v>
      </c>
      <c r="B1031" s="1" t="s">
        <v>81</v>
      </c>
      <c r="C1031" s="1" t="s">
        <v>1189</v>
      </c>
      <c r="D1031" s="1" t="s">
        <v>487</v>
      </c>
      <c r="E1031" s="1">
        <v>23</v>
      </c>
      <c r="F1031" s="1">
        <v>1997</v>
      </c>
      <c r="G1031" s="1">
        <v>21.6</v>
      </c>
      <c r="H1031" s="3">
        <f t="shared" si="112"/>
        <v>323</v>
      </c>
      <c r="I1031" s="1">
        <v>21.69</v>
      </c>
      <c r="J1031" s="3">
        <f t="shared" si="113"/>
        <v>1003</v>
      </c>
      <c r="K1031" s="1">
        <v>28.11</v>
      </c>
      <c r="L1031" s="1">
        <v>76.459999999999994</v>
      </c>
      <c r="M1031" s="9">
        <f t="shared" si="117"/>
        <v>759</v>
      </c>
      <c r="N1031" s="1">
        <v>443.39</v>
      </c>
      <c r="O1031" s="1">
        <v>102.09</v>
      </c>
      <c r="P1031" s="1">
        <v>7.63</v>
      </c>
      <c r="Q1031" s="1">
        <v>9.86</v>
      </c>
      <c r="R1031" s="1">
        <v>77.02</v>
      </c>
      <c r="S1031" s="1">
        <v>9.1</v>
      </c>
      <c r="T1031" s="3">
        <f t="shared" si="114"/>
        <v>904</v>
      </c>
      <c r="U1031" s="1">
        <v>11.03</v>
      </c>
      <c r="V1031" s="1">
        <v>82.84</v>
      </c>
      <c r="W1031" s="9">
        <f t="shared" si="115"/>
        <v>685</v>
      </c>
      <c r="X1031" s="1">
        <v>4.4000000000000004</v>
      </c>
      <c r="Y1031" s="1">
        <v>5.59</v>
      </c>
      <c r="Z1031" s="1">
        <v>77.72</v>
      </c>
      <c r="AA1031" s="1">
        <v>0.23</v>
      </c>
      <c r="AB1031" s="1">
        <v>0.02</v>
      </c>
      <c r="AC1031" s="1">
        <v>0.1</v>
      </c>
      <c r="AD1031" s="1">
        <v>0.74</v>
      </c>
      <c r="AE1031" s="1">
        <v>2.11</v>
      </c>
      <c r="AF1031" s="1">
        <v>0.47</v>
      </c>
      <c r="AG1031" s="1">
        <v>0.02</v>
      </c>
      <c r="AH1031" s="3">
        <f t="shared" si="116"/>
        <v>916</v>
      </c>
      <c r="AI1031" s="1">
        <v>2.62</v>
      </c>
      <c r="AJ1031" s="1" t="s">
        <v>50</v>
      </c>
      <c r="AK1031" s="1">
        <v>2021</v>
      </c>
      <c r="AL1031" s="3">
        <f>$H$1*H1031+$J$1*J1031+$T$1*T1031+$AH$1*AH1031</f>
        <v>884.14999999999986</v>
      </c>
      <c r="AM1031" s="12">
        <f t="shared" si="118"/>
        <v>1029</v>
      </c>
    </row>
    <row r="1032" spans="1:39" x14ac:dyDescent="0.35">
      <c r="A1032" s="1" t="s">
        <v>459</v>
      </c>
      <c r="B1032" s="1" t="s">
        <v>460</v>
      </c>
      <c r="C1032" s="1" t="s">
        <v>26</v>
      </c>
      <c r="D1032" s="1" t="s">
        <v>174</v>
      </c>
      <c r="E1032" s="1">
        <v>20</v>
      </c>
      <c r="F1032" s="1">
        <v>2000</v>
      </c>
      <c r="G1032" s="1">
        <v>27.88</v>
      </c>
      <c r="H1032" s="3">
        <f t="shared" si="112"/>
        <v>149</v>
      </c>
      <c r="I1032" s="1">
        <v>15.7</v>
      </c>
      <c r="J1032" s="3">
        <f t="shared" si="113"/>
        <v>1180</v>
      </c>
      <c r="K1032" s="1">
        <v>21.91</v>
      </c>
      <c r="L1032" s="1">
        <v>71.040000000000006</v>
      </c>
      <c r="M1032" s="9">
        <f t="shared" si="117"/>
        <v>1024</v>
      </c>
      <c r="N1032" s="1">
        <v>228.67</v>
      </c>
      <c r="O1032" s="1">
        <v>49.8</v>
      </c>
      <c r="P1032" s="1">
        <v>9.3800000000000008</v>
      </c>
      <c r="Q1032" s="1">
        <v>12.01</v>
      </c>
      <c r="R1032" s="1">
        <v>76.78</v>
      </c>
      <c r="S1032" s="1">
        <v>4.99</v>
      </c>
      <c r="T1032" s="3">
        <f t="shared" si="114"/>
        <v>1164</v>
      </c>
      <c r="U1032" s="1">
        <v>6.9</v>
      </c>
      <c r="V1032" s="1">
        <v>72.47</v>
      </c>
      <c r="W1032" s="9">
        <f t="shared" si="115"/>
        <v>1067</v>
      </c>
      <c r="X1032" s="1">
        <v>0.89</v>
      </c>
      <c r="Y1032" s="1">
        <v>1.5</v>
      </c>
      <c r="Z1032" s="1">
        <v>62.87</v>
      </c>
      <c r="AA1032" s="1">
        <v>0.08</v>
      </c>
      <c r="AB1032" s="1">
        <v>0.16</v>
      </c>
      <c r="AC1032" s="1">
        <v>-0.01</v>
      </c>
      <c r="AD1032" s="1">
        <v>1.1100000000000001</v>
      </c>
      <c r="AE1032" s="1">
        <v>1.07</v>
      </c>
      <c r="AF1032" s="1">
        <v>0.47</v>
      </c>
      <c r="AG1032" s="1">
        <v>0.14000000000000001</v>
      </c>
      <c r="AH1032" s="3">
        <f t="shared" si="116"/>
        <v>555</v>
      </c>
      <c r="AI1032" s="1">
        <v>1.49</v>
      </c>
      <c r="AJ1032" s="1" t="s">
        <v>50</v>
      </c>
      <c r="AK1032" s="1">
        <v>2021</v>
      </c>
      <c r="AL1032" s="3">
        <f>$H$1*H1032+$J$1*J1032+$T$1*T1032+$AH$1*AH1032</f>
        <v>885.4</v>
      </c>
      <c r="AM1032" s="12">
        <f t="shared" si="118"/>
        <v>1030</v>
      </c>
    </row>
    <row r="1033" spans="1:39" x14ac:dyDescent="0.35">
      <c r="A1033" s="1" t="s">
        <v>1807</v>
      </c>
      <c r="B1033" s="1" t="s">
        <v>57</v>
      </c>
      <c r="C1033" s="1" t="s">
        <v>1189</v>
      </c>
      <c r="D1033" s="1" t="s">
        <v>283</v>
      </c>
      <c r="E1033" s="1">
        <v>20</v>
      </c>
      <c r="F1033" s="1">
        <v>2000</v>
      </c>
      <c r="G1033" s="1">
        <v>0.41</v>
      </c>
      <c r="H1033" s="3">
        <f t="shared" si="112"/>
        <v>1185</v>
      </c>
      <c r="I1033" s="1">
        <v>39.950000000000003</v>
      </c>
      <c r="J1033" s="3">
        <f t="shared" si="113"/>
        <v>533</v>
      </c>
      <c r="K1033" s="1">
        <v>42.47</v>
      </c>
      <c r="L1033" s="1">
        <v>94.02</v>
      </c>
      <c r="M1033" s="9">
        <f t="shared" si="117"/>
        <v>33</v>
      </c>
      <c r="N1033" s="1">
        <v>527.52</v>
      </c>
      <c r="O1033" s="1">
        <v>70.06</v>
      </c>
      <c r="P1033" s="1">
        <v>27.43</v>
      </c>
      <c r="Q1033" s="1">
        <v>27.55</v>
      </c>
      <c r="R1033" s="1">
        <v>100.04</v>
      </c>
      <c r="S1033" s="1">
        <v>10</v>
      </c>
      <c r="T1033" s="3">
        <f t="shared" si="114"/>
        <v>846</v>
      </c>
      <c r="U1033" s="1">
        <v>12.44</v>
      </c>
      <c r="V1033" s="1">
        <v>79.98</v>
      </c>
      <c r="W1033" s="9">
        <f t="shared" si="115"/>
        <v>815</v>
      </c>
      <c r="X1033" s="1">
        <v>2.5099999999999998</v>
      </c>
      <c r="Y1033" s="1">
        <v>2.59</v>
      </c>
      <c r="Z1033" s="1">
        <v>100.09</v>
      </c>
      <c r="AA1033" s="1">
        <v>-0.02</v>
      </c>
      <c r="AB1033" s="1">
        <v>-0.01</v>
      </c>
      <c r="AC1033" s="1">
        <v>0</v>
      </c>
      <c r="AD1033" s="1">
        <v>-0.08</v>
      </c>
      <c r="AE1033" s="1">
        <v>2.5</v>
      </c>
      <c r="AF1033" s="1">
        <v>2.56</v>
      </c>
      <c r="AG1033" s="1">
        <v>-0.08</v>
      </c>
      <c r="AH1033" s="3">
        <f t="shared" si="116"/>
        <v>1232</v>
      </c>
      <c r="AI1033" s="1">
        <v>2.41</v>
      </c>
      <c r="AJ1033" s="1" t="s">
        <v>33</v>
      </c>
      <c r="AK1033" s="1">
        <v>2021</v>
      </c>
      <c r="AL1033" s="3">
        <f>$H$1*H1033+$J$1*J1033+$T$1*T1033+$AH$1*AH1033</f>
        <v>886.14999999999986</v>
      </c>
      <c r="AM1033" s="12">
        <f t="shared" si="118"/>
        <v>1031</v>
      </c>
    </row>
    <row r="1034" spans="1:39" x14ac:dyDescent="0.35">
      <c r="A1034" s="1" t="s">
        <v>292</v>
      </c>
      <c r="B1034" s="1" t="s">
        <v>35</v>
      </c>
      <c r="C1034" s="1" t="s">
        <v>26</v>
      </c>
      <c r="D1034" s="1" t="s">
        <v>72</v>
      </c>
      <c r="E1034" s="1">
        <v>20</v>
      </c>
      <c r="F1034" s="1">
        <v>1999</v>
      </c>
      <c r="G1034" s="1">
        <v>17.420000000000002</v>
      </c>
      <c r="H1034" s="3">
        <f t="shared" si="112"/>
        <v>450</v>
      </c>
      <c r="I1034" s="1">
        <v>32.26</v>
      </c>
      <c r="J1034" s="3">
        <f t="shared" si="113"/>
        <v>712</v>
      </c>
      <c r="K1034" s="1">
        <v>38.86</v>
      </c>
      <c r="L1034" s="1">
        <v>83.35</v>
      </c>
      <c r="M1034" s="9">
        <f t="shared" si="117"/>
        <v>395</v>
      </c>
      <c r="N1034" s="1">
        <v>481.77</v>
      </c>
      <c r="O1034" s="1">
        <v>150.15</v>
      </c>
      <c r="P1034" s="1">
        <v>19.89</v>
      </c>
      <c r="Q1034" s="1">
        <v>22.3</v>
      </c>
      <c r="R1034" s="1">
        <v>89.13</v>
      </c>
      <c r="S1034" s="1">
        <v>8.77</v>
      </c>
      <c r="T1034" s="3">
        <f t="shared" si="114"/>
        <v>920</v>
      </c>
      <c r="U1034" s="1">
        <v>10.62</v>
      </c>
      <c r="V1034" s="1">
        <v>82.28</v>
      </c>
      <c r="W1034" s="9">
        <f t="shared" si="115"/>
        <v>707</v>
      </c>
      <c r="X1034" s="1">
        <v>2.2999999999999998</v>
      </c>
      <c r="Y1034" s="1">
        <v>3.31</v>
      </c>
      <c r="Z1034" s="1">
        <v>70.62</v>
      </c>
      <c r="AA1034" s="1">
        <v>0.28999999999999998</v>
      </c>
      <c r="AB1034" s="1">
        <v>0.3</v>
      </c>
      <c r="AC1034" s="1">
        <v>0</v>
      </c>
      <c r="AD1034" s="1">
        <v>1.1100000000000001</v>
      </c>
      <c r="AE1034" s="1">
        <v>3.81</v>
      </c>
      <c r="AF1034" s="1">
        <v>1.2</v>
      </c>
      <c r="AG1034" s="1">
        <v>-7.0000000000000007E-2</v>
      </c>
      <c r="AH1034" s="3">
        <f t="shared" si="116"/>
        <v>1209</v>
      </c>
      <c r="AI1034" s="1">
        <v>4.3499999999999996</v>
      </c>
      <c r="AJ1034" s="1" t="s">
        <v>28</v>
      </c>
      <c r="AK1034" s="1">
        <v>2021</v>
      </c>
      <c r="AL1034" s="3">
        <f>$H$1*H1034+$J$1*J1034+$T$1*T1034+$AH$1*AH1034</f>
        <v>886.90000000000009</v>
      </c>
      <c r="AM1034" s="12">
        <f t="shared" si="118"/>
        <v>1032</v>
      </c>
    </row>
    <row r="1035" spans="1:39" x14ac:dyDescent="0.35">
      <c r="A1035" s="1" t="s">
        <v>886</v>
      </c>
      <c r="B1035" s="1" t="s">
        <v>68</v>
      </c>
      <c r="C1035" s="1" t="s">
        <v>26</v>
      </c>
      <c r="D1035" s="1" t="s">
        <v>114</v>
      </c>
      <c r="E1035" s="1">
        <v>25</v>
      </c>
      <c r="F1035" s="1">
        <v>1995</v>
      </c>
      <c r="G1035" s="1">
        <v>6</v>
      </c>
      <c r="H1035" s="3">
        <f t="shared" si="112"/>
        <v>845</v>
      </c>
      <c r="I1035" s="1">
        <v>28.4</v>
      </c>
      <c r="J1035" s="3">
        <f t="shared" si="113"/>
        <v>816</v>
      </c>
      <c r="K1035" s="1">
        <v>42.06</v>
      </c>
      <c r="L1035" s="1">
        <v>67.56</v>
      </c>
      <c r="M1035" s="9">
        <f t="shared" si="117"/>
        <v>1135</v>
      </c>
      <c r="N1035" s="1">
        <v>510.17</v>
      </c>
      <c r="O1035" s="1">
        <v>124.53</v>
      </c>
      <c r="P1035" s="1">
        <v>13.42</v>
      </c>
      <c r="Q1035" s="1">
        <v>16.149999999999999</v>
      </c>
      <c r="R1035" s="1">
        <v>83.72</v>
      </c>
      <c r="S1035" s="1">
        <v>10.43</v>
      </c>
      <c r="T1035" s="3">
        <f t="shared" si="114"/>
        <v>812</v>
      </c>
      <c r="U1035" s="1">
        <v>14.48</v>
      </c>
      <c r="V1035" s="1">
        <v>72.66</v>
      </c>
      <c r="W1035" s="9">
        <f t="shared" si="115"/>
        <v>1063</v>
      </c>
      <c r="X1035" s="1">
        <v>3.55</v>
      </c>
      <c r="Y1035" s="1">
        <v>8.0299999999999994</v>
      </c>
      <c r="Z1035" s="1">
        <v>44.84</v>
      </c>
      <c r="AA1035" s="1">
        <v>0.2</v>
      </c>
      <c r="AB1035" s="1">
        <v>0.38</v>
      </c>
      <c r="AC1035" s="1">
        <v>-0.16</v>
      </c>
      <c r="AD1035" s="1">
        <v>1.68</v>
      </c>
      <c r="AE1035" s="1">
        <v>1.38</v>
      </c>
      <c r="AF1035" s="1">
        <v>0.87</v>
      </c>
      <c r="AG1035" s="1">
        <v>-0.02</v>
      </c>
      <c r="AH1035" s="3">
        <f t="shared" si="116"/>
        <v>1047</v>
      </c>
      <c r="AI1035" s="1">
        <v>2.08</v>
      </c>
      <c r="AJ1035" s="1" t="s">
        <v>28</v>
      </c>
      <c r="AK1035" s="1">
        <v>2021</v>
      </c>
      <c r="AL1035" s="3">
        <f>$H$1*H1035+$J$1*J1035+$T$1*T1035+$AH$1*AH1035</f>
        <v>887.19999999999982</v>
      </c>
      <c r="AM1035" s="12">
        <f t="shared" si="118"/>
        <v>1033</v>
      </c>
    </row>
    <row r="1036" spans="1:39" x14ac:dyDescent="0.35">
      <c r="A1036" s="1" t="s">
        <v>983</v>
      </c>
      <c r="B1036" s="1" t="s">
        <v>559</v>
      </c>
      <c r="C1036" s="1" t="s">
        <v>82</v>
      </c>
      <c r="D1036" s="1" t="s">
        <v>174</v>
      </c>
      <c r="E1036" s="1">
        <v>30</v>
      </c>
      <c r="F1036" s="1">
        <v>1990</v>
      </c>
      <c r="G1036" s="1">
        <v>8.57</v>
      </c>
      <c r="H1036" s="3">
        <f t="shared" si="112"/>
        <v>756</v>
      </c>
      <c r="I1036" s="1">
        <v>19.989999999999998</v>
      </c>
      <c r="J1036" s="3">
        <f t="shared" si="113"/>
        <v>1057</v>
      </c>
      <c r="K1036" s="1">
        <v>29.4</v>
      </c>
      <c r="L1036" s="1">
        <v>68.36</v>
      </c>
      <c r="M1036" s="9">
        <f t="shared" si="117"/>
        <v>1103</v>
      </c>
      <c r="N1036" s="1">
        <v>325.44</v>
      </c>
      <c r="O1036" s="1">
        <v>92.57</v>
      </c>
      <c r="P1036" s="1">
        <v>10.17</v>
      </c>
      <c r="Q1036" s="1">
        <v>13.89</v>
      </c>
      <c r="R1036" s="1">
        <v>73.790000000000006</v>
      </c>
      <c r="S1036" s="1">
        <v>7.55</v>
      </c>
      <c r="T1036" s="3">
        <f t="shared" si="114"/>
        <v>1013</v>
      </c>
      <c r="U1036" s="1">
        <v>10.46</v>
      </c>
      <c r="V1036" s="1">
        <v>71.959999999999994</v>
      </c>
      <c r="W1036" s="9">
        <f t="shared" si="115"/>
        <v>1079</v>
      </c>
      <c r="X1036" s="1">
        <v>1.78</v>
      </c>
      <c r="Y1036" s="1">
        <v>3.52</v>
      </c>
      <c r="Z1036" s="1">
        <v>50.02</v>
      </c>
      <c r="AA1036" s="1">
        <v>0.22</v>
      </c>
      <c r="AB1036" s="1">
        <v>0.08</v>
      </c>
      <c r="AC1036" s="1">
        <v>-0.03</v>
      </c>
      <c r="AD1036" s="1">
        <v>1.1499999999999999</v>
      </c>
      <c r="AE1036" s="1">
        <v>2.09</v>
      </c>
      <c r="AF1036" s="1">
        <v>0.79</v>
      </c>
      <c r="AG1036" s="1">
        <v>0.1</v>
      </c>
      <c r="AH1036" s="3">
        <f t="shared" si="116"/>
        <v>628</v>
      </c>
      <c r="AI1036" s="1">
        <v>2.99</v>
      </c>
      <c r="AJ1036" s="1" t="s">
        <v>50</v>
      </c>
      <c r="AK1036" s="1">
        <v>2021</v>
      </c>
      <c r="AL1036" s="3">
        <f>$H$1*H1036+$J$1*J1036+$T$1*T1036+$AH$1*AH1036</f>
        <v>887.19999999999993</v>
      </c>
      <c r="AM1036" s="12">
        <f t="shared" si="118"/>
        <v>1034</v>
      </c>
    </row>
    <row r="1037" spans="1:39" x14ac:dyDescent="0.35">
      <c r="A1037" s="1" t="s">
        <v>188</v>
      </c>
      <c r="B1037" s="1" t="s">
        <v>189</v>
      </c>
      <c r="C1037" s="1" t="s">
        <v>26</v>
      </c>
      <c r="D1037" s="1" t="s">
        <v>190</v>
      </c>
      <c r="E1037" s="1">
        <v>23</v>
      </c>
      <c r="F1037" s="1">
        <v>1996</v>
      </c>
      <c r="G1037" s="1">
        <v>32.700000000000003</v>
      </c>
      <c r="H1037" s="3">
        <f t="shared" si="112"/>
        <v>36</v>
      </c>
      <c r="I1037" s="1">
        <v>15.45</v>
      </c>
      <c r="J1037" s="3">
        <f t="shared" si="113"/>
        <v>1182</v>
      </c>
      <c r="K1037" s="1">
        <v>19.18</v>
      </c>
      <c r="L1037" s="1">
        <v>80.540000000000006</v>
      </c>
      <c r="M1037" s="9">
        <f t="shared" si="117"/>
        <v>532</v>
      </c>
      <c r="N1037" s="1">
        <v>239.86</v>
      </c>
      <c r="O1037" s="1">
        <v>35.58</v>
      </c>
      <c r="P1037" s="1">
        <v>8.57</v>
      </c>
      <c r="Q1037" s="1">
        <v>9.98</v>
      </c>
      <c r="R1037" s="1">
        <v>84.46</v>
      </c>
      <c r="S1037" s="1">
        <v>4.8</v>
      </c>
      <c r="T1037" s="3">
        <f t="shared" si="114"/>
        <v>1179</v>
      </c>
      <c r="U1037" s="1">
        <v>5.59</v>
      </c>
      <c r="V1037" s="1">
        <v>86.11</v>
      </c>
      <c r="W1037" s="9">
        <f t="shared" si="115"/>
        <v>505</v>
      </c>
      <c r="X1037" s="1">
        <v>1.37</v>
      </c>
      <c r="Y1037" s="1">
        <v>1.71</v>
      </c>
      <c r="Z1037" s="1">
        <v>80.03</v>
      </c>
      <c r="AA1037" s="1">
        <v>0.12</v>
      </c>
      <c r="AB1037" s="1">
        <v>0.14000000000000001</v>
      </c>
      <c r="AC1037" s="1">
        <v>0.01</v>
      </c>
      <c r="AD1037" s="1">
        <v>1.01</v>
      </c>
      <c r="AE1037" s="1">
        <v>0.69</v>
      </c>
      <c r="AF1037" s="1">
        <v>0.49</v>
      </c>
      <c r="AG1037" s="1">
        <v>0.12</v>
      </c>
      <c r="AH1037" s="3">
        <f t="shared" si="116"/>
        <v>588</v>
      </c>
      <c r="AI1037" s="1">
        <v>0.85</v>
      </c>
      <c r="AJ1037" s="1" t="s">
        <v>33</v>
      </c>
      <c r="AK1037" s="1">
        <v>2021</v>
      </c>
      <c r="AL1037" s="3">
        <f>$H$1*H1037+$J$1*J1037+$T$1*T1037+$AH$1*AH1037</f>
        <v>888.44999999999993</v>
      </c>
      <c r="AM1037" s="12">
        <f t="shared" si="118"/>
        <v>1035</v>
      </c>
    </row>
    <row r="1038" spans="1:39" x14ac:dyDescent="0.35">
      <c r="A1038" s="1" t="s">
        <v>1137</v>
      </c>
      <c r="B1038" s="1" t="s">
        <v>68</v>
      </c>
      <c r="C1038" s="1" t="s">
        <v>82</v>
      </c>
      <c r="D1038" s="1" t="s">
        <v>187</v>
      </c>
      <c r="E1038" s="1">
        <v>27</v>
      </c>
      <c r="F1038" s="1">
        <v>1992</v>
      </c>
      <c r="G1038" s="1">
        <v>0.39</v>
      </c>
      <c r="H1038" s="3">
        <f t="shared" si="112"/>
        <v>1188</v>
      </c>
      <c r="I1038" s="1">
        <v>30.01</v>
      </c>
      <c r="J1038" s="3">
        <f t="shared" si="113"/>
        <v>770</v>
      </c>
      <c r="K1038" s="1">
        <v>43.2</v>
      </c>
      <c r="L1038" s="1">
        <v>69.22</v>
      </c>
      <c r="M1038" s="9">
        <f t="shared" si="117"/>
        <v>1075</v>
      </c>
      <c r="N1038" s="1">
        <v>433.31</v>
      </c>
      <c r="O1038" s="1">
        <v>116.79</v>
      </c>
      <c r="P1038" s="1">
        <v>20.059999999999999</v>
      </c>
      <c r="Q1038" s="1">
        <v>23.25</v>
      </c>
      <c r="R1038" s="1">
        <v>85.68</v>
      </c>
      <c r="S1038" s="1">
        <v>6.72</v>
      </c>
      <c r="T1038" s="3">
        <f t="shared" si="114"/>
        <v>1064</v>
      </c>
      <c r="U1038" s="1">
        <v>13.24</v>
      </c>
      <c r="V1038" s="1">
        <v>50.04</v>
      </c>
      <c r="W1038" s="9">
        <f t="shared" si="115"/>
        <v>1243</v>
      </c>
      <c r="X1038" s="1">
        <v>3.23</v>
      </c>
      <c r="Y1038" s="1">
        <v>3.31</v>
      </c>
      <c r="Z1038" s="1">
        <v>99.98</v>
      </c>
      <c r="AA1038" s="1">
        <v>-0.04</v>
      </c>
      <c r="AB1038" s="1">
        <v>-0.05</v>
      </c>
      <c r="AC1038" s="1">
        <v>0.06</v>
      </c>
      <c r="AD1038" s="1">
        <v>0.09</v>
      </c>
      <c r="AE1038" s="1">
        <v>0.01</v>
      </c>
      <c r="AF1038" s="1">
        <v>0.08</v>
      </c>
      <c r="AG1038" s="1">
        <v>0.05</v>
      </c>
      <c r="AH1038" s="3">
        <f t="shared" si="116"/>
        <v>788</v>
      </c>
      <c r="AI1038" s="1">
        <v>-0.06</v>
      </c>
      <c r="AJ1038" s="1" t="s">
        <v>33</v>
      </c>
      <c r="AK1038" s="1">
        <v>2021</v>
      </c>
      <c r="AL1038" s="3">
        <f>$H$1*H1038+$J$1*J1038+$T$1*T1038+$AH$1*AH1038</f>
        <v>890.69999999999993</v>
      </c>
      <c r="AM1038" s="12">
        <f t="shared" si="118"/>
        <v>1036</v>
      </c>
    </row>
    <row r="1039" spans="1:39" x14ac:dyDescent="0.35">
      <c r="A1039" s="1" t="s">
        <v>1116</v>
      </c>
      <c r="B1039" s="1" t="s">
        <v>57</v>
      </c>
      <c r="C1039" s="1" t="s">
        <v>26</v>
      </c>
      <c r="D1039" s="1" t="s">
        <v>185</v>
      </c>
      <c r="E1039" s="1">
        <v>20</v>
      </c>
      <c r="F1039" s="1">
        <v>1999</v>
      </c>
      <c r="G1039" s="1">
        <v>1.1100000000000001</v>
      </c>
      <c r="H1039" s="3">
        <f t="shared" si="112"/>
        <v>1097</v>
      </c>
      <c r="I1039" s="1">
        <v>29.18</v>
      </c>
      <c r="J1039" s="3">
        <f t="shared" si="113"/>
        <v>795</v>
      </c>
      <c r="K1039" s="1">
        <v>34.5</v>
      </c>
      <c r="L1039" s="1">
        <v>84.24</v>
      </c>
      <c r="M1039" s="9">
        <f t="shared" si="117"/>
        <v>345</v>
      </c>
      <c r="N1039" s="1">
        <v>441.77</v>
      </c>
      <c r="O1039" s="1">
        <v>52.63</v>
      </c>
      <c r="P1039" s="1">
        <v>18.22</v>
      </c>
      <c r="Q1039" s="1">
        <v>20.03</v>
      </c>
      <c r="R1039" s="1">
        <v>90.91</v>
      </c>
      <c r="S1039" s="1">
        <v>10.039999999999999</v>
      </c>
      <c r="T1039" s="3">
        <f t="shared" si="114"/>
        <v>840</v>
      </c>
      <c r="U1039" s="1">
        <v>11.71</v>
      </c>
      <c r="V1039" s="1">
        <v>84.64</v>
      </c>
      <c r="W1039" s="9">
        <f t="shared" si="115"/>
        <v>581</v>
      </c>
      <c r="X1039" s="1">
        <v>0.83</v>
      </c>
      <c r="Y1039" s="1">
        <v>2.66</v>
      </c>
      <c r="Z1039" s="1">
        <v>33.22</v>
      </c>
      <c r="AA1039" s="1">
        <v>-7.0000000000000007E-2</v>
      </c>
      <c r="AB1039" s="1">
        <v>-7.0000000000000007E-2</v>
      </c>
      <c r="AC1039" s="1">
        <v>-0.06</v>
      </c>
      <c r="AD1039" s="1">
        <v>-0.04</v>
      </c>
      <c r="AE1039" s="1">
        <v>0.88</v>
      </c>
      <c r="AF1039" s="1">
        <v>-0.04</v>
      </c>
      <c r="AG1039" s="1">
        <v>0</v>
      </c>
      <c r="AH1039" s="3">
        <f t="shared" si="116"/>
        <v>976</v>
      </c>
      <c r="AI1039" s="1">
        <v>1.8</v>
      </c>
      <c r="AJ1039" s="1" t="s">
        <v>33</v>
      </c>
      <c r="AK1039" s="1">
        <v>2021</v>
      </c>
      <c r="AL1039" s="3">
        <f>$H$1*H1039+$J$1*J1039+$T$1*T1039+$AH$1*AH1039</f>
        <v>890.75</v>
      </c>
      <c r="AM1039" s="12">
        <f t="shared" si="118"/>
        <v>1037</v>
      </c>
    </row>
    <row r="1040" spans="1:39" x14ac:dyDescent="0.35">
      <c r="A1040" s="1" t="s">
        <v>742</v>
      </c>
      <c r="B1040" s="1" t="s">
        <v>57</v>
      </c>
      <c r="C1040" s="1" t="s">
        <v>26</v>
      </c>
      <c r="D1040" s="1" t="s">
        <v>416</v>
      </c>
      <c r="E1040" s="1">
        <v>21</v>
      </c>
      <c r="F1040" s="1">
        <v>1999</v>
      </c>
      <c r="G1040" s="1">
        <v>14.2</v>
      </c>
      <c r="H1040" s="3">
        <f t="shared" si="112"/>
        <v>568</v>
      </c>
      <c r="I1040" s="1">
        <v>27.56</v>
      </c>
      <c r="J1040" s="3">
        <f t="shared" si="113"/>
        <v>839</v>
      </c>
      <c r="K1040" s="1">
        <v>36.520000000000003</v>
      </c>
      <c r="L1040" s="1">
        <v>75.510000000000005</v>
      </c>
      <c r="M1040" s="9">
        <f t="shared" si="117"/>
        <v>810</v>
      </c>
      <c r="N1040" s="1">
        <v>476.12</v>
      </c>
      <c r="O1040" s="1">
        <v>135.82</v>
      </c>
      <c r="P1040" s="1">
        <v>14.78</v>
      </c>
      <c r="Q1040" s="1">
        <v>17.690000000000001</v>
      </c>
      <c r="R1040" s="1">
        <v>84.47</v>
      </c>
      <c r="S1040" s="1">
        <v>8.43</v>
      </c>
      <c r="T1040" s="3">
        <f t="shared" si="114"/>
        <v>945</v>
      </c>
      <c r="U1040" s="1">
        <v>10.25</v>
      </c>
      <c r="V1040" s="1">
        <v>81.87</v>
      </c>
      <c r="W1040" s="9">
        <f t="shared" si="115"/>
        <v>729</v>
      </c>
      <c r="X1040" s="1">
        <v>3.74</v>
      </c>
      <c r="Y1040" s="1">
        <v>6.55</v>
      </c>
      <c r="Z1040" s="1">
        <v>58.18</v>
      </c>
      <c r="AA1040" s="1">
        <v>0.21</v>
      </c>
      <c r="AB1040" s="1">
        <v>0.12</v>
      </c>
      <c r="AC1040" s="1">
        <v>0.06</v>
      </c>
      <c r="AD1040" s="1">
        <v>1.9</v>
      </c>
      <c r="AE1040" s="1">
        <v>1.55</v>
      </c>
      <c r="AF1040" s="1">
        <v>0.65</v>
      </c>
      <c r="AG1040" s="1">
        <v>-0.01</v>
      </c>
      <c r="AH1040" s="3">
        <f t="shared" si="116"/>
        <v>1015</v>
      </c>
      <c r="AI1040" s="1">
        <v>2.77</v>
      </c>
      <c r="AJ1040" s="1" t="s">
        <v>33</v>
      </c>
      <c r="AK1040" s="1">
        <v>2021</v>
      </c>
      <c r="AL1040" s="3">
        <f>$H$1*H1040+$J$1*J1040+$T$1*T1040+$AH$1*AH1040</f>
        <v>891.2</v>
      </c>
      <c r="AM1040" s="12">
        <f t="shared" si="118"/>
        <v>1038</v>
      </c>
    </row>
    <row r="1041" spans="1:39" x14ac:dyDescent="0.35">
      <c r="A1041" s="1" t="s">
        <v>248</v>
      </c>
      <c r="B1041" s="1" t="s">
        <v>205</v>
      </c>
      <c r="C1041" s="1" t="s">
        <v>26</v>
      </c>
      <c r="D1041" s="1" t="s">
        <v>158</v>
      </c>
      <c r="E1041" s="1">
        <v>23</v>
      </c>
      <c r="F1041" s="1">
        <v>1996</v>
      </c>
      <c r="G1041" s="1">
        <v>29.65</v>
      </c>
      <c r="H1041" s="3">
        <f t="shared" si="112"/>
        <v>90</v>
      </c>
      <c r="I1041" s="1">
        <v>19.21</v>
      </c>
      <c r="J1041" s="3">
        <f t="shared" si="113"/>
        <v>1085</v>
      </c>
      <c r="K1041" s="1">
        <v>25.37</v>
      </c>
      <c r="L1041" s="1">
        <v>76.040000000000006</v>
      </c>
      <c r="M1041" s="9">
        <f t="shared" si="117"/>
        <v>784</v>
      </c>
      <c r="N1041" s="1">
        <v>296.91000000000003</v>
      </c>
      <c r="O1041" s="1">
        <v>70.36</v>
      </c>
      <c r="P1041" s="1">
        <v>10.42</v>
      </c>
      <c r="Q1041" s="1">
        <v>12.8</v>
      </c>
      <c r="R1041" s="1">
        <v>82.97</v>
      </c>
      <c r="S1041" s="1">
        <v>6.7</v>
      </c>
      <c r="T1041" s="3">
        <f t="shared" si="114"/>
        <v>1066</v>
      </c>
      <c r="U1041" s="1">
        <v>8.36</v>
      </c>
      <c r="V1041" s="1">
        <v>80.7</v>
      </c>
      <c r="W1041" s="9">
        <f t="shared" si="115"/>
        <v>773</v>
      </c>
      <c r="X1041" s="1">
        <v>1.33</v>
      </c>
      <c r="Y1041" s="1">
        <v>2.75</v>
      </c>
      <c r="Z1041" s="1">
        <v>46.3</v>
      </c>
      <c r="AA1041" s="1">
        <v>0.08</v>
      </c>
      <c r="AB1041" s="1">
        <v>0.12</v>
      </c>
      <c r="AC1041" s="1">
        <v>-7.0000000000000007E-2</v>
      </c>
      <c r="AD1041" s="1">
        <v>0.97</v>
      </c>
      <c r="AE1041" s="1">
        <v>1.23</v>
      </c>
      <c r="AF1041" s="1">
        <v>0.73</v>
      </c>
      <c r="AG1041" s="1">
        <v>0.05</v>
      </c>
      <c r="AH1041" s="3">
        <f t="shared" si="116"/>
        <v>788</v>
      </c>
      <c r="AI1041" s="1">
        <v>2.13</v>
      </c>
      <c r="AJ1041" s="1" t="s">
        <v>33</v>
      </c>
      <c r="AK1041" s="1">
        <v>2021</v>
      </c>
      <c r="AL1041" s="3">
        <f>$H$1*H1041+$J$1*J1041+$T$1*T1041+$AH$1*AH1041</f>
        <v>891.65</v>
      </c>
      <c r="AM1041" s="12">
        <f t="shared" si="118"/>
        <v>1039</v>
      </c>
    </row>
    <row r="1042" spans="1:39" x14ac:dyDescent="0.35">
      <c r="A1042" s="1" t="s">
        <v>1808</v>
      </c>
      <c r="B1042" s="1" t="s">
        <v>360</v>
      </c>
      <c r="C1042" s="1" t="s">
        <v>1189</v>
      </c>
      <c r="D1042" s="1" t="s">
        <v>377</v>
      </c>
      <c r="E1042" s="1">
        <v>30</v>
      </c>
      <c r="F1042" s="1">
        <v>1989</v>
      </c>
      <c r="G1042" s="1">
        <v>3.07</v>
      </c>
      <c r="H1042" s="3">
        <f t="shared" si="112"/>
        <v>984</v>
      </c>
      <c r="I1042" s="1">
        <v>32.75</v>
      </c>
      <c r="J1042" s="3">
        <f t="shared" si="113"/>
        <v>707</v>
      </c>
      <c r="K1042" s="1">
        <v>47.91</v>
      </c>
      <c r="L1042" s="1">
        <v>68.2</v>
      </c>
      <c r="M1042" s="9">
        <f t="shared" si="117"/>
        <v>1107</v>
      </c>
      <c r="N1042" s="1">
        <v>540.37</v>
      </c>
      <c r="O1042" s="1">
        <v>129.61000000000001</v>
      </c>
      <c r="P1042" s="1">
        <v>15.22</v>
      </c>
      <c r="Q1042" s="1">
        <v>21.97</v>
      </c>
      <c r="R1042" s="1">
        <v>69.78</v>
      </c>
      <c r="S1042" s="1">
        <v>11.09</v>
      </c>
      <c r="T1042" s="3">
        <f t="shared" si="114"/>
        <v>777</v>
      </c>
      <c r="U1042" s="1">
        <v>14.33</v>
      </c>
      <c r="V1042" s="1">
        <v>76.650000000000006</v>
      </c>
      <c r="W1042" s="9">
        <f t="shared" si="115"/>
        <v>952</v>
      </c>
      <c r="X1042" s="1">
        <v>3.9</v>
      </c>
      <c r="Y1042" s="1">
        <v>6.61</v>
      </c>
      <c r="Z1042" s="1">
        <v>60.05</v>
      </c>
      <c r="AA1042" s="1">
        <v>-0.01</v>
      </c>
      <c r="AB1042" s="1">
        <v>0.03</v>
      </c>
      <c r="AC1042" s="1">
        <v>0.02</v>
      </c>
      <c r="AD1042" s="1">
        <v>0.43</v>
      </c>
      <c r="AE1042" s="1">
        <v>3.31</v>
      </c>
      <c r="AF1042" s="1">
        <v>-0.03</v>
      </c>
      <c r="AG1042" s="1">
        <v>-0.06</v>
      </c>
      <c r="AH1042" s="3">
        <f t="shared" si="116"/>
        <v>1172</v>
      </c>
      <c r="AI1042" s="1">
        <v>2.91</v>
      </c>
      <c r="AJ1042" s="1" t="s">
        <v>50</v>
      </c>
      <c r="AK1042" s="1">
        <v>2021</v>
      </c>
      <c r="AL1042" s="3">
        <f>$H$1*H1042+$J$1*J1042+$T$1*T1042+$AH$1*AH1042</f>
        <v>891.7</v>
      </c>
      <c r="AM1042" s="12">
        <f t="shared" si="118"/>
        <v>1040</v>
      </c>
    </row>
    <row r="1043" spans="1:39" x14ac:dyDescent="0.35">
      <c r="A1043" s="1" t="s">
        <v>1041</v>
      </c>
      <c r="B1043" s="1" t="s">
        <v>326</v>
      </c>
      <c r="C1043" s="1" t="s">
        <v>26</v>
      </c>
      <c r="D1043" s="1" t="s">
        <v>377</v>
      </c>
      <c r="E1043" s="1">
        <v>22</v>
      </c>
      <c r="F1043" s="1">
        <v>1997</v>
      </c>
      <c r="G1043" s="1">
        <v>4.2300000000000004</v>
      </c>
      <c r="H1043" s="3">
        <f t="shared" si="112"/>
        <v>933</v>
      </c>
      <c r="I1043" s="1">
        <v>16.14</v>
      </c>
      <c r="J1043" s="3">
        <f t="shared" si="113"/>
        <v>1167</v>
      </c>
      <c r="K1043" s="1">
        <v>23.74</v>
      </c>
      <c r="L1043" s="1">
        <v>67.98</v>
      </c>
      <c r="M1043" s="9">
        <f t="shared" si="117"/>
        <v>1114</v>
      </c>
      <c r="N1043" s="1">
        <v>258.88</v>
      </c>
      <c r="O1043" s="1">
        <v>83.81</v>
      </c>
      <c r="P1043" s="1">
        <v>8.57</v>
      </c>
      <c r="Q1043" s="1">
        <v>10.26</v>
      </c>
      <c r="R1043" s="1">
        <v>83.79</v>
      </c>
      <c r="S1043" s="1">
        <v>5.87</v>
      </c>
      <c r="T1043" s="3">
        <f t="shared" si="114"/>
        <v>1106</v>
      </c>
      <c r="U1043" s="1">
        <v>7.43</v>
      </c>
      <c r="V1043" s="1">
        <v>80.64</v>
      </c>
      <c r="W1043" s="9">
        <f t="shared" si="115"/>
        <v>778</v>
      </c>
      <c r="X1043" s="1">
        <v>1.22</v>
      </c>
      <c r="Y1043" s="1">
        <v>3.74</v>
      </c>
      <c r="Z1043" s="1">
        <v>31.38</v>
      </c>
      <c r="AA1043" s="1">
        <v>0.17</v>
      </c>
      <c r="AB1043" s="1">
        <v>0.24</v>
      </c>
      <c r="AC1043" s="1">
        <v>0.01</v>
      </c>
      <c r="AD1043" s="1">
        <v>1.38</v>
      </c>
      <c r="AE1043" s="1">
        <v>1.1100000000000001</v>
      </c>
      <c r="AF1043" s="1">
        <v>1.04</v>
      </c>
      <c r="AG1043" s="1">
        <v>0.28000000000000003</v>
      </c>
      <c r="AH1043" s="3">
        <f t="shared" si="116"/>
        <v>381</v>
      </c>
      <c r="AI1043" s="1">
        <v>0.88</v>
      </c>
      <c r="AJ1043" s="1" t="s">
        <v>50</v>
      </c>
      <c r="AK1043" s="1">
        <v>2021</v>
      </c>
      <c r="AL1043" s="3">
        <f>$H$1*H1043+$J$1*J1043+$T$1*T1043+$AH$1*AH1043</f>
        <v>892.55</v>
      </c>
      <c r="AM1043" s="12">
        <f t="shared" si="118"/>
        <v>1041</v>
      </c>
    </row>
    <row r="1044" spans="1:39" x14ac:dyDescent="0.35">
      <c r="A1044" s="1" t="s">
        <v>1809</v>
      </c>
      <c r="B1044" s="1" t="s">
        <v>81</v>
      </c>
      <c r="C1044" s="1" t="s">
        <v>1189</v>
      </c>
      <c r="D1044" s="1" t="s">
        <v>156</v>
      </c>
      <c r="E1044" s="1">
        <v>26</v>
      </c>
      <c r="F1044" s="1">
        <v>1994</v>
      </c>
      <c r="G1044" s="1">
        <v>12.29</v>
      </c>
      <c r="H1044" s="3">
        <f t="shared" si="112"/>
        <v>640</v>
      </c>
      <c r="I1044" s="1">
        <v>22.78</v>
      </c>
      <c r="J1044" s="3">
        <f t="shared" si="113"/>
        <v>974</v>
      </c>
      <c r="K1044" s="1">
        <v>31.05</v>
      </c>
      <c r="L1044" s="1">
        <v>72.77</v>
      </c>
      <c r="M1044" s="9">
        <f t="shared" si="117"/>
        <v>960</v>
      </c>
      <c r="N1044" s="1">
        <v>334.7</v>
      </c>
      <c r="O1044" s="1">
        <v>67.23</v>
      </c>
      <c r="P1044" s="1">
        <v>13.35</v>
      </c>
      <c r="Q1044" s="1">
        <v>17.34</v>
      </c>
      <c r="R1044" s="1">
        <v>77.59</v>
      </c>
      <c r="S1044" s="1">
        <v>6.99</v>
      </c>
      <c r="T1044" s="3">
        <f t="shared" si="114"/>
        <v>1048</v>
      </c>
      <c r="U1044" s="1">
        <v>9.2899999999999991</v>
      </c>
      <c r="V1044" s="1">
        <v>76.25</v>
      </c>
      <c r="W1044" s="9">
        <f t="shared" si="115"/>
        <v>964</v>
      </c>
      <c r="X1044" s="1">
        <v>1.1399999999999999</v>
      </c>
      <c r="Y1044" s="1">
        <v>2.4500000000000002</v>
      </c>
      <c r="Z1044" s="1">
        <v>51.66</v>
      </c>
      <c r="AA1044" s="1">
        <v>0.26</v>
      </c>
      <c r="AB1044" s="1">
        <v>0.18</v>
      </c>
      <c r="AC1044" s="1">
        <v>0.12</v>
      </c>
      <c r="AD1044" s="1">
        <v>1.17</v>
      </c>
      <c r="AE1044" s="1">
        <v>1.36</v>
      </c>
      <c r="AF1044" s="1">
        <v>0.68</v>
      </c>
      <c r="AG1044" s="1">
        <v>0.06</v>
      </c>
      <c r="AH1044" s="3">
        <f t="shared" si="116"/>
        <v>753</v>
      </c>
      <c r="AI1044" s="1">
        <v>1.52</v>
      </c>
      <c r="AJ1044" s="1" t="s">
        <v>50</v>
      </c>
      <c r="AK1044" s="1">
        <v>2021</v>
      </c>
      <c r="AL1044" s="3">
        <f>$H$1*H1044+$J$1*J1044+$T$1*T1044+$AH$1*AH1044</f>
        <v>892.8</v>
      </c>
      <c r="AM1044" s="12">
        <f t="shared" si="118"/>
        <v>1042</v>
      </c>
    </row>
    <row r="1045" spans="1:39" x14ac:dyDescent="0.35">
      <c r="A1045" s="1" t="s">
        <v>1010</v>
      </c>
      <c r="B1045" s="1" t="s">
        <v>74</v>
      </c>
      <c r="C1045" s="1" t="s">
        <v>26</v>
      </c>
      <c r="D1045" s="1" t="s">
        <v>145</v>
      </c>
      <c r="E1045" s="1">
        <v>32</v>
      </c>
      <c r="F1045" s="1">
        <v>1988</v>
      </c>
      <c r="G1045" s="1">
        <v>1.66</v>
      </c>
      <c r="H1045" s="3">
        <f t="shared" si="112"/>
        <v>1062</v>
      </c>
      <c r="I1045" s="1">
        <v>20.02</v>
      </c>
      <c r="J1045" s="3">
        <f t="shared" si="113"/>
        <v>1050</v>
      </c>
      <c r="K1045" s="1">
        <v>30.54</v>
      </c>
      <c r="L1045" s="1">
        <v>65.31</v>
      </c>
      <c r="M1045" s="9">
        <f t="shared" si="117"/>
        <v>1188</v>
      </c>
      <c r="N1045" s="1">
        <v>332.4</v>
      </c>
      <c r="O1045" s="1">
        <v>106.95</v>
      </c>
      <c r="P1045" s="1">
        <v>8.0399999999999991</v>
      </c>
      <c r="Q1045" s="1">
        <v>10</v>
      </c>
      <c r="R1045" s="1">
        <v>81.22</v>
      </c>
      <c r="S1045" s="1">
        <v>9.4700000000000006</v>
      </c>
      <c r="T1045" s="3">
        <f t="shared" si="114"/>
        <v>893</v>
      </c>
      <c r="U1045" s="1">
        <v>12.56</v>
      </c>
      <c r="V1045" s="1">
        <v>74.989999999999995</v>
      </c>
      <c r="W1045" s="9">
        <f t="shared" si="115"/>
        <v>1007</v>
      </c>
      <c r="X1045" s="1">
        <v>1.18</v>
      </c>
      <c r="Y1045" s="1">
        <v>6.16</v>
      </c>
      <c r="Z1045" s="1">
        <v>20.010000000000002</v>
      </c>
      <c r="AA1045" s="1">
        <v>0.56000000000000005</v>
      </c>
      <c r="AB1045" s="1">
        <v>-0.01</v>
      </c>
      <c r="AC1045" s="1">
        <v>0.65</v>
      </c>
      <c r="AD1045" s="1">
        <v>1.92</v>
      </c>
      <c r="AE1045" s="1">
        <v>2.59</v>
      </c>
      <c r="AF1045" s="1">
        <v>0.57999999999999996</v>
      </c>
      <c r="AG1045" s="1">
        <v>0.09</v>
      </c>
      <c r="AH1045" s="3">
        <f t="shared" si="116"/>
        <v>653</v>
      </c>
      <c r="AI1045" s="1">
        <v>3.15</v>
      </c>
      <c r="AJ1045" s="1" t="s">
        <v>79</v>
      </c>
      <c r="AK1045" s="1">
        <v>2021</v>
      </c>
      <c r="AL1045" s="3">
        <f>$H$1*H1045+$J$1*J1045+$T$1*T1045+$AH$1*AH1045</f>
        <v>892.85</v>
      </c>
      <c r="AM1045" s="12">
        <f t="shared" si="118"/>
        <v>1043</v>
      </c>
    </row>
    <row r="1046" spans="1:39" x14ac:dyDescent="0.35">
      <c r="A1046" s="1" t="s">
        <v>1810</v>
      </c>
      <c r="B1046" s="1" t="s">
        <v>282</v>
      </c>
      <c r="C1046" s="1" t="s">
        <v>1189</v>
      </c>
      <c r="D1046" s="1" t="s">
        <v>256</v>
      </c>
      <c r="E1046" s="1">
        <v>22</v>
      </c>
      <c r="F1046" s="1">
        <v>1997</v>
      </c>
      <c r="G1046" s="1">
        <v>14.7</v>
      </c>
      <c r="H1046" s="3">
        <f t="shared" si="112"/>
        <v>546</v>
      </c>
      <c r="I1046" s="1">
        <v>18.84</v>
      </c>
      <c r="J1046" s="3">
        <f t="shared" si="113"/>
        <v>1096</v>
      </c>
      <c r="K1046" s="1">
        <v>24.2</v>
      </c>
      <c r="L1046" s="1">
        <v>77.92</v>
      </c>
      <c r="M1046" s="9">
        <f t="shared" si="117"/>
        <v>680</v>
      </c>
      <c r="N1046" s="1">
        <v>332.37</v>
      </c>
      <c r="O1046" s="1">
        <v>64.150000000000006</v>
      </c>
      <c r="P1046" s="1">
        <v>8.76</v>
      </c>
      <c r="Q1046" s="1">
        <v>10.19</v>
      </c>
      <c r="R1046" s="1">
        <v>85.85</v>
      </c>
      <c r="S1046" s="1">
        <v>8.0500000000000007</v>
      </c>
      <c r="T1046" s="3">
        <f t="shared" si="114"/>
        <v>972</v>
      </c>
      <c r="U1046" s="1">
        <v>9.69</v>
      </c>
      <c r="V1046" s="1">
        <v>83.82</v>
      </c>
      <c r="W1046" s="9">
        <f t="shared" si="115"/>
        <v>625</v>
      </c>
      <c r="X1046" s="1">
        <v>1.92</v>
      </c>
      <c r="Y1046" s="1">
        <v>3.55</v>
      </c>
      <c r="Z1046" s="1">
        <v>53.73</v>
      </c>
      <c r="AA1046" s="1">
        <v>-0.01</v>
      </c>
      <c r="AB1046" s="1">
        <v>-0.03</v>
      </c>
      <c r="AC1046" s="1">
        <v>0</v>
      </c>
      <c r="AD1046" s="1">
        <v>0.2</v>
      </c>
      <c r="AE1046" s="1">
        <v>1.62</v>
      </c>
      <c r="AF1046" s="1">
        <v>0.11</v>
      </c>
      <c r="AG1046" s="1">
        <v>7.0000000000000007E-2</v>
      </c>
      <c r="AH1046" s="3">
        <f t="shared" si="116"/>
        <v>709</v>
      </c>
      <c r="AI1046" s="1">
        <v>1.61</v>
      </c>
      <c r="AJ1046" s="1" t="s">
        <v>28</v>
      </c>
      <c r="AK1046" s="1">
        <v>2021</v>
      </c>
      <c r="AL1046" s="3">
        <f>$H$1*H1046+$J$1*J1046+$T$1*T1046+$AH$1*AH1046</f>
        <v>893.90000000000009</v>
      </c>
      <c r="AM1046" s="12">
        <f t="shared" si="118"/>
        <v>1044</v>
      </c>
    </row>
    <row r="1047" spans="1:39" x14ac:dyDescent="0.35">
      <c r="A1047" s="1" t="s">
        <v>1047</v>
      </c>
      <c r="B1047" s="1" t="s">
        <v>44</v>
      </c>
      <c r="C1047" s="1" t="s">
        <v>26</v>
      </c>
      <c r="D1047" s="1" t="s">
        <v>242</v>
      </c>
      <c r="E1047" s="1">
        <v>19</v>
      </c>
      <c r="F1047" s="1">
        <v>2001</v>
      </c>
      <c r="G1047" s="1">
        <v>1.08</v>
      </c>
      <c r="H1047" s="3">
        <f t="shared" si="112"/>
        <v>1099</v>
      </c>
      <c r="I1047" s="1">
        <v>21.98</v>
      </c>
      <c r="J1047" s="3">
        <f t="shared" si="113"/>
        <v>999</v>
      </c>
      <c r="K1047" s="1">
        <v>26.03</v>
      </c>
      <c r="L1047" s="1">
        <v>84.5</v>
      </c>
      <c r="M1047" s="9">
        <f t="shared" si="117"/>
        <v>328</v>
      </c>
      <c r="N1047" s="1">
        <v>364.99</v>
      </c>
      <c r="O1047" s="1">
        <v>94.03</v>
      </c>
      <c r="P1047" s="1">
        <v>12.01</v>
      </c>
      <c r="Q1047" s="1">
        <v>13.02</v>
      </c>
      <c r="R1047" s="1">
        <v>92.26</v>
      </c>
      <c r="S1047" s="1">
        <v>7.93</v>
      </c>
      <c r="T1047" s="3">
        <f t="shared" si="114"/>
        <v>986</v>
      </c>
      <c r="U1047" s="1">
        <v>8.0500000000000007</v>
      </c>
      <c r="V1047" s="1">
        <v>100.09</v>
      </c>
      <c r="W1047" s="9">
        <f t="shared" si="115"/>
        <v>2</v>
      </c>
      <c r="X1047" s="1">
        <v>1.92</v>
      </c>
      <c r="Y1047" s="1">
        <v>3.93</v>
      </c>
      <c r="Z1047" s="1">
        <v>49.9</v>
      </c>
      <c r="AA1047" s="1">
        <v>-0.03</v>
      </c>
      <c r="AB1047" s="1">
        <v>-0.04</v>
      </c>
      <c r="AC1047" s="1">
        <v>0.04</v>
      </c>
      <c r="AD1047" s="1">
        <v>0.91</v>
      </c>
      <c r="AE1047" s="1">
        <v>0.98</v>
      </c>
      <c r="AF1047" s="1">
        <v>2.04</v>
      </c>
      <c r="AG1047" s="1">
        <v>0.1</v>
      </c>
      <c r="AH1047" s="3">
        <f t="shared" si="116"/>
        <v>628</v>
      </c>
      <c r="AI1047" s="1">
        <v>2.9</v>
      </c>
      <c r="AJ1047" s="1" t="s">
        <v>46</v>
      </c>
      <c r="AK1047" s="1">
        <v>2021</v>
      </c>
      <c r="AL1047" s="3">
        <f>$H$1*H1047+$J$1*J1047+$T$1*T1047+$AH$1*AH1047</f>
        <v>894.44999999999993</v>
      </c>
      <c r="AM1047" s="12">
        <f t="shared" si="118"/>
        <v>1045</v>
      </c>
    </row>
    <row r="1048" spans="1:39" x14ac:dyDescent="0.35">
      <c r="A1048" s="1" t="s">
        <v>569</v>
      </c>
      <c r="B1048" s="1" t="s">
        <v>35</v>
      </c>
      <c r="C1048" s="1" t="s">
        <v>82</v>
      </c>
      <c r="D1048" s="1" t="s">
        <v>506</v>
      </c>
      <c r="E1048" s="1">
        <v>21</v>
      </c>
      <c r="F1048" s="1">
        <v>1999</v>
      </c>
      <c r="G1048" s="1">
        <v>7.35</v>
      </c>
      <c r="H1048" s="3">
        <f t="shared" si="112"/>
        <v>794</v>
      </c>
      <c r="I1048" s="1">
        <v>21.4</v>
      </c>
      <c r="J1048" s="3">
        <f t="shared" si="113"/>
        <v>1014</v>
      </c>
      <c r="K1048" s="1">
        <v>29.43</v>
      </c>
      <c r="L1048" s="1">
        <v>72.83</v>
      </c>
      <c r="M1048" s="9">
        <f t="shared" si="117"/>
        <v>955</v>
      </c>
      <c r="N1048" s="1">
        <v>339.65</v>
      </c>
      <c r="O1048" s="1">
        <v>60.61</v>
      </c>
      <c r="P1048" s="1">
        <v>12.28</v>
      </c>
      <c r="Q1048" s="1">
        <v>14.44</v>
      </c>
      <c r="R1048" s="1">
        <v>85.03</v>
      </c>
      <c r="S1048" s="1">
        <v>6.63</v>
      </c>
      <c r="T1048" s="3">
        <f t="shared" si="114"/>
        <v>1072</v>
      </c>
      <c r="U1048" s="1">
        <v>8.4700000000000006</v>
      </c>
      <c r="V1048" s="1">
        <v>77.72</v>
      </c>
      <c r="W1048" s="9">
        <f t="shared" si="115"/>
        <v>911</v>
      </c>
      <c r="X1048" s="1">
        <v>1.66</v>
      </c>
      <c r="Y1048" s="1">
        <v>4.12</v>
      </c>
      <c r="Z1048" s="1">
        <v>41.93</v>
      </c>
      <c r="AA1048" s="1">
        <v>0.03</v>
      </c>
      <c r="AB1048" s="1">
        <v>0</v>
      </c>
      <c r="AC1048" s="1">
        <v>-0.1</v>
      </c>
      <c r="AD1048" s="1">
        <v>0.22</v>
      </c>
      <c r="AE1048" s="1">
        <v>0.96</v>
      </c>
      <c r="AF1048" s="1">
        <v>0.19</v>
      </c>
      <c r="AG1048" s="1">
        <v>0.09</v>
      </c>
      <c r="AH1048" s="3">
        <f t="shared" si="116"/>
        <v>653</v>
      </c>
      <c r="AI1048" s="1">
        <v>1.25</v>
      </c>
      <c r="AJ1048" s="1" t="s">
        <v>28</v>
      </c>
      <c r="AK1048" s="1">
        <v>2021</v>
      </c>
      <c r="AL1048" s="3">
        <f>$H$1*H1048+$J$1*J1048+$T$1*T1048+$AH$1*AH1048</f>
        <v>898.19999999999993</v>
      </c>
      <c r="AM1048" s="12">
        <f t="shared" si="118"/>
        <v>1046</v>
      </c>
    </row>
    <row r="1049" spans="1:39" x14ac:dyDescent="0.35">
      <c r="A1049" s="1" t="s">
        <v>1050</v>
      </c>
      <c r="B1049" s="1" t="s">
        <v>77</v>
      </c>
      <c r="C1049" s="1" t="s">
        <v>82</v>
      </c>
      <c r="D1049" s="1" t="s">
        <v>351</v>
      </c>
      <c r="E1049" s="1">
        <v>19</v>
      </c>
      <c r="F1049" s="1">
        <v>2001</v>
      </c>
      <c r="G1049" s="1">
        <v>2.02</v>
      </c>
      <c r="H1049" s="3">
        <f t="shared" si="112"/>
        <v>1043</v>
      </c>
      <c r="I1049" s="1">
        <v>21.33</v>
      </c>
      <c r="J1049" s="3">
        <f t="shared" si="113"/>
        <v>1016</v>
      </c>
      <c r="K1049" s="1">
        <v>30.48</v>
      </c>
      <c r="L1049" s="1">
        <v>70.31</v>
      </c>
      <c r="M1049" s="9">
        <f t="shared" si="117"/>
        <v>1049</v>
      </c>
      <c r="N1049" s="1">
        <v>328.92</v>
      </c>
      <c r="O1049" s="1">
        <v>56.25</v>
      </c>
      <c r="P1049" s="1">
        <v>10.48</v>
      </c>
      <c r="Q1049" s="1">
        <v>15.65</v>
      </c>
      <c r="R1049" s="1">
        <v>66.69</v>
      </c>
      <c r="S1049" s="1">
        <v>7.63</v>
      </c>
      <c r="T1049" s="3">
        <f t="shared" si="114"/>
        <v>1008</v>
      </c>
      <c r="U1049" s="1">
        <v>9.44</v>
      </c>
      <c r="V1049" s="1">
        <v>80.05</v>
      </c>
      <c r="W1049" s="9">
        <f t="shared" si="115"/>
        <v>803</v>
      </c>
      <c r="X1049" s="1">
        <v>1.82</v>
      </c>
      <c r="Y1049" s="1">
        <v>3.35</v>
      </c>
      <c r="Z1049" s="1">
        <v>57</v>
      </c>
      <c r="AA1049" s="1">
        <v>0.51</v>
      </c>
      <c r="AB1049" s="1">
        <v>0.02</v>
      </c>
      <c r="AC1049" s="1">
        <v>0.37</v>
      </c>
      <c r="AD1049" s="1">
        <v>0.89</v>
      </c>
      <c r="AE1049" s="1">
        <v>0.03</v>
      </c>
      <c r="AF1049" s="1">
        <v>0</v>
      </c>
      <c r="AG1049" s="1">
        <v>0.1</v>
      </c>
      <c r="AH1049" s="3">
        <f t="shared" si="116"/>
        <v>628</v>
      </c>
      <c r="AI1049" s="1">
        <v>0.93</v>
      </c>
      <c r="AJ1049" s="1" t="s">
        <v>79</v>
      </c>
      <c r="AK1049" s="1">
        <v>2021</v>
      </c>
      <c r="AL1049" s="3">
        <f>$H$1*H1049+$J$1*J1049+$T$1*T1049+$AH$1*AH1049</f>
        <v>900.3</v>
      </c>
      <c r="AM1049" s="12">
        <f t="shared" si="118"/>
        <v>1047</v>
      </c>
    </row>
    <row r="1050" spans="1:39" x14ac:dyDescent="0.35">
      <c r="A1050" s="1" t="s">
        <v>1694</v>
      </c>
      <c r="B1050" s="1" t="s">
        <v>54</v>
      </c>
      <c r="C1050" s="1" t="s">
        <v>1189</v>
      </c>
      <c r="D1050" s="1" t="s">
        <v>145</v>
      </c>
      <c r="E1050" s="1">
        <v>26</v>
      </c>
      <c r="F1050" s="1">
        <v>1994</v>
      </c>
      <c r="G1050" s="1">
        <v>14.7</v>
      </c>
      <c r="H1050" s="3">
        <f t="shared" si="112"/>
        <v>546</v>
      </c>
      <c r="I1050" s="1">
        <v>30.25</v>
      </c>
      <c r="J1050" s="3">
        <f t="shared" si="113"/>
        <v>761</v>
      </c>
      <c r="K1050" s="1">
        <v>36.270000000000003</v>
      </c>
      <c r="L1050" s="1">
        <v>83.29</v>
      </c>
      <c r="M1050" s="9">
        <f t="shared" si="117"/>
        <v>400</v>
      </c>
      <c r="N1050" s="1">
        <v>524.82000000000005</v>
      </c>
      <c r="O1050" s="1">
        <v>154.91</v>
      </c>
      <c r="P1050" s="1">
        <v>14.42</v>
      </c>
      <c r="Q1050" s="1">
        <v>16.23</v>
      </c>
      <c r="R1050" s="1">
        <v>89.37</v>
      </c>
      <c r="S1050" s="1">
        <v>10.43</v>
      </c>
      <c r="T1050" s="3">
        <f t="shared" si="114"/>
        <v>812</v>
      </c>
      <c r="U1050" s="1">
        <v>12.6</v>
      </c>
      <c r="V1050" s="1">
        <v>81.61</v>
      </c>
      <c r="W1050" s="9">
        <f t="shared" si="115"/>
        <v>734</v>
      </c>
      <c r="X1050" s="1">
        <v>4</v>
      </c>
      <c r="Y1050" s="1">
        <v>5.3</v>
      </c>
      <c r="Z1050" s="1">
        <v>77.599999999999994</v>
      </c>
      <c r="AA1050" s="1">
        <v>0.14000000000000001</v>
      </c>
      <c r="AB1050" s="1">
        <v>-0.01</v>
      </c>
      <c r="AC1050" s="1">
        <v>0.09</v>
      </c>
      <c r="AD1050" s="1">
        <v>0.28999999999999998</v>
      </c>
      <c r="AE1050" s="1">
        <v>1.89</v>
      </c>
      <c r="AF1050" s="1">
        <v>0.11</v>
      </c>
      <c r="AG1050" s="1">
        <v>-0.09</v>
      </c>
      <c r="AH1050" s="3">
        <f t="shared" si="116"/>
        <v>1258</v>
      </c>
      <c r="AI1050" s="1">
        <v>2.84</v>
      </c>
      <c r="AJ1050" s="1" t="s">
        <v>79</v>
      </c>
      <c r="AK1050" s="1">
        <v>2021</v>
      </c>
      <c r="AL1050" s="3">
        <f>$H$1*H1050+$J$1*J1050+$T$1*T1050+$AH$1*AH1050</f>
        <v>901.35</v>
      </c>
      <c r="AM1050" s="12">
        <f t="shared" si="118"/>
        <v>1048</v>
      </c>
    </row>
    <row r="1051" spans="1:39" x14ac:dyDescent="0.35">
      <c r="A1051" s="1" t="s">
        <v>666</v>
      </c>
      <c r="B1051" s="1" t="s">
        <v>44</v>
      </c>
      <c r="C1051" s="1" t="s">
        <v>82</v>
      </c>
      <c r="D1051" s="1" t="s">
        <v>220</v>
      </c>
      <c r="E1051" s="1">
        <v>31</v>
      </c>
      <c r="F1051" s="1">
        <v>1989</v>
      </c>
      <c r="G1051" s="1">
        <v>18.03</v>
      </c>
      <c r="H1051" s="3">
        <f t="shared" si="112"/>
        <v>427</v>
      </c>
      <c r="I1051" s="1">
        <v>17.03</v>
      </c>
      <c r="J1051" s="3">
        <f t="shared" si="113"/>
        <v>1151</v>
      </c>
      <c r="K1051" s="1">
        <v>23.58</v>
      </c>
      <c r="L1051" s="1">
        <v>72.33</v>
      </c>
      <c r="M1051" s="9">
        <f t="shared" si="117"/>
        <v>983</v>
      </c>
      <c r="N1051" s="1">
        <v>243.7</v>
      </c>
      <c r="O1051" s="1">
        <v>51.41</v>
      </c>
      <c r="P1051" s="1">
        <v>10.220000000000001</v>
      </c>
      <c r="Q1051" s="1">
        <v>12.32</v>
      </c>
      <c r="R1051" s="1">
        <v>82.58</v>
      </c>
      <c r="S1051" s="1">
        <v>5.2</v>
      </c>
      <c r="T1051" s="3">
        <f t="shared" si="114"/>
        <v>1145</v>
      </c>
      <c r="U1051" s="1">
        <v>7.4</v>
      </c>
      <c r="V1051" s="1">
        <v>71.41</v>
      </c>
      <c r="W1051" s="9">
        <f t="shared" si="115"/>
        <v>1089</v>
      </c>
      <c r="X1051" s="1">
        <v>0.68</v>
      </c>
      <c r="Y1051" s="1">
        <v>2.04</v>
      </c>
      <c r="Z1051" s="1">
        <v>37.119999999999997</v>
      </c>
      <c r="AA1051" s="1">
        <v>0.1</v>
      </c>
      <c r="AB1051" s="1">
        <v>0.03</v>
      </c>
      <c r="AC1051" s="1">
        <v>0.02</v>
      </c>
      <c r="AD1051" s="1">
        <v>0.87</v>
      </c>
      <c r="AE1051" s="1">
        <v>1.0900000000000001</v>
      </c>
      <c r="AF1051" s="1">
        <v>0.84</v>
      </c>
      <c r="AG1051" s="1">
        <v>0.13</v>
      </c>
      <c r="AH1051" s="3">
        <f t="shared" si="116"/>
        <v>571</v>
      </c>
      <c r="AI1051" s="1">
        <v>1.41</v>
      </c>
      <c r="AJ1051" s="1" t="s">
        <v>46</v>
      </c>
      <c r="AK1051" s="1">
        <v>2021</v>
      </c>
      <c r="AL1051" s="3">
        <f>$H$1*H1051+$J$1*J1051+$T$1*T1051+$AH$1*AH1051</f>
        <v>903.09999999999991</v>
      </c>
      <c r="AM1051" s="12">
        <f t="shared" si="118"/>
        <v>1049</v>
      </c>
    </row>
    <row r="1052" spans="1:39" x14ac:dyDescent="0.35">
      <c r="A1052" s="1" t="s">
        <v>451</v>
      </c>
      <c r="B1052" s="1" t="s">
        <v>68</v>
      </c>
      <c r="C1052" s="1" t="s">
        <v>26</v>
      </c>
      <c r="D1052" s="1" t="s">
        <v>452</v>
      </c>
      <c r="E1052" s="1">
        <v>23</v>
      </c>
      <c r="F1052" s="1">
        <v>1997</v>
      </c>
      <c r="G1052" s="1">
        <v>10.54</v>
      </c>
      <c r="H1052" s="3">
        <f t="shared" si="112"/>
        <v>687</v>
      </c>
      <c r="I1052" s="1">
        <v>17.96</v>
      </c>
      <c r="J1052" s="3">
        <f t="shared" si="113"/>
        <v>1125</v>
      </c>
      <c r="K1052" s="1">
        <v>24.06</v>
      </c>
      <c r="L1052" s="1">
        <v>74.84</v>
      </c>
      <c r="M1052" s="9">
        <f t="shared" si="117"/>
        <v>852</v>
      </c>
      <c r="N1052" s="1">
        <v>286.35000000000002</v>
      </c>
      <c r="O1052" s="1">
        <v>67.19</v>
      </c>
      <c r="P1052" s="1">
        <v>9.58</v>
      </c>
      <c r="Q1052" s="1">
        <v>11.85</v>
      </c>
      <c r="R1052" s="1">
        <v>80.92</v>
      </c>
      <c r="S1052" s="1">
        <v>5.05</v>
      </c>
      <c r="T1052" s="3">
        <f t="shared" si="114"/>
        <v>1155</v>
      </c>
      <c r="U1052" s="1">
        <v>6.45</v>
      </c>
      <c r="V1052" s="1">
        <v>79.45</v>
      </c>
      <c r="W1052" s="9">
        <f t="shared" si="115"/>
        <v>836</v>
      </c>
      <c r="X1052" s="1">
        <v>2.02</v>
      </c>
      <c r="Y1052" s="1">
        <v>2.67</v>
      </c>
      <c r="Z1052" s="1">
        <v>72.430000000000007</v>
      </c>
      <c r="AA1052" s="1">
        <v>7.0000000000000007E-2</v>
      </c>
      <c r="AB1052" s="1">
        <v>-0.03</v>
      </c>
      <c r="AC1052" s="1">
        <v>-0.06</v>
      </c>
      <c r="AD1052" s="1">
        <v>0.43</v>
      </c>
      <c r="AE1052" s="1">
        <v>1.32</v>
      </c>
      <c r="AF1052" s="1">
        <v>1.07</v>
      </c>
      <c r="AG1052" s="1">
        <v>0.17</v>
      </c>
      <c r="AH1052" s="3">
        <f t="shared" si="116"/>
        <v>507</v>
      </c>
      <c r="AI1052" s="1">
        <v>2.5</v>
      </c>
      <c r="AJ1052" s="1" t="s">
        <v>28</v>
      </c>
      <c r="AK1052" s="1">
        <v>2021</v>
      </c>
      <c r="AL1052" s="3">
        <f>$H$1*H1052+$J$1*J1052+$T$1*T1052+$AH$1*AH1052</f>
        <v>903.30000000000007</v>
      </c>
      <c r="AM1052" s="12">
        <f t="shared" si="118"/>
        <v>1050</v>
      </c>
    </row>
    <row r="1053" spans="1:39" x14ac:dyDescent="0.35">
      <c r="A1053" s="1" t="s">
        <v>732</v>
      </c>
      <c r="B1053" s="1" t="s">
        <v>68</v>
      </c>
      <c r="C1053" s="1" t="s">
        <v>26</v>
      </c>
      <c r="D1053" s="1" t="s">
        <v>256</v>
      </c>
      <c r="E1053" s="1">
        <v>28</v>
      </c>
      <c r="F1053" s="1">
        <v>1992</v>
      </c>
      <c r="G1053" s="1">
        <v>24.03</v>
      </c>
      <c r="H1053" s="3">
        <f t="shared" si="112"/>
        <v>254</v>
      </c>
      <c r="I1053" s="1">
        <v>18.37</v>
      </c>
      <c r="J1053" s="3">
        <f t="shared" si="113"/>
        <v>1109</v>
      </c>
      <c r="K1053" s="1">
        <v>27.72</v>
      </c>
      <c r="L1053" s="1">
        <v>65.900000000000006</v>
      </c>
      <c r="M1053" s="9">
        <f t="shared" si="117"/>
        <v>1179</v>
      </c>
      <c r="N1053" s="1">
        <v>282.29000000000002</v>
      </c>
      <c r="O1053" s="1">
        <v>72.94</v>
      </c>
      <c r="P1053" s="1">
        <v>10.57</v>
      </c>
      <c r="Q1053" s="1">
        <v>13.14</v>
      </c>
      <c r="R1053" s="1">
        <v>79.209999999999994</v>
      </c>
      <c r="S1053" s="1">
        <v>5.83</v>
      </c>
      <c r="T1053" s="3">
        <f t="shared" si="114"/>
        <v>1109</v>
      </c>
      <c r="U1053" s="1">
        <v>8.7100000000000009</v>
      </c>
      <c r="V1053" s="1">
        <v>67.39</v>
      </c>
      <c r="W1053" s="9">
        <f t="shared" si="115"/>
        <v>1152</v>
      </c>
      <c r="X1053" s="1">
        <v>1.33</v>
      </c>
      <c r="Y1053" s="1">
        <v>3.54</v>
      </c>
      <c r="Z1053" s="1">
        <v>38.04</v>
      </c>
      <c r="AA1053" s="1">
        <v>0.24</v>
      </c>
      <c r="AB1053" s="1">
        <v>-0.01</v>
      </c>
      <c r="AC1053" s="1">
        <v>0.23</v>
      </c>
      <c r="AD1053" s="1">
        <v>0.62</v>
      </c>
      <c r="AE1053" s="1">
        <v>1.1100000000000001</v>
      </c>
      <c r="AF1053" s="1">
        <v>0.68</v>
      </c>
      <c r="AG1053" s="1">
        <v>7.0000000000000007E-2</v>
      </c>
      <c r="AH1053" s="3">
        <f t="shared" si="116"/>
        <v>709</v>
      </c>
      <c r="AI1053" s="1">
        <v>2.1</v>
      </c>
      <c r="AJ1053" s="1" t="s">
        <v>28</v>
      </c>
      <c r="AK1053" s="1">
        <v>2021</v>
      </c>
      <c r="AL1053" s="3">
        <f>$H$1*H1053+$J$1*J1053+$T$1*T1053+$AH$1*AH1053</f>
        <v>903.5</v>
      </c>
      <c r="AM1053" s="12">
        <f t="shared" si="118"/>
        <v>1051</v>
      </c>
    </row>
    <row r="1054" spans="1:39" x14ac:dyDescent="0.35">
      <c r="A1054" s="1" t="s">
        <v>376</v>
      </c>
      <c r="B1054" s="1" t="s">
        <v>81</v>
      </c>
      <c r="C1054" s="1" t="s">
        <v>26</v>
      </c>
      <c r="D1054" s="1" t="s">
        <v>377</v>
      </c>
      <c r="E1054" s="1">
        <v>29</v>
      </c>
      <c r="F1054" s="1">
        <v>1990</v>
      </c>
      <c r="G1054" s="1">
        <v>22.55</v>
      </c>
      <c r="H1054" s="3">
        <f t="shared" si="112"/>
        <v>303</v>
      </c>
      <c r="I1054" s="1">
        <v>11.58</v>
      </c>
      <c r="J1054" s="3">
        <f t="shared" si="113"/>
        <v>1228</v>
      </c>
      <c r="K1054" s="1">
        <v>20.72</v>
      </c>
      <c r="L1054" s="1">
        <v>56.18</v>
      </c>
      <c r="M1054" s="9">
        <f t="shared" si="117"/>
        <v>1257</v>
      </c>
      <c r="N1054" s="1">
        <v>199.15</v>
      </c>
      <c r="O1054" s="1">
        <v>43.9</v>
      </c>
      <c r="P1054" s="1">
        <v>5.75</v>
      </c>
      <c r="Q1054" s="1">
        <v>8.74</v>
      </c>
      <c r="R1054" s="1">
        <v>65.83</v>
      </c>
      <c r="S1054" s="1">
        <v>4.38</v>
      </c>
      <c r="T1054" s="3">
        <f t="shared" si="114"/>
        <v>1189</v>
      </c>
      <c r="U1054" s="1">
        <v>7.7</v>
      </c>
      <c r="V1054" s="1">
        <v>58.18</v>
      </c>
      <c r="W1054" s="9">
        <f t="shared" si="115"/>
        <v>1226</v>
      </c>
      <c r="X1054" s="1">
        <v>1.1200000000000001</v>
      </c>
      <c r="Y1054" s="1">
        <v>2.52</v>
      </c>
      <c r="Z1054" s="1">
        <v>41.45</v>
      </c>
      <c r="AA1054" s="1">
        <v>0.18</v>
      </c>
      <c r="AB1054" s="1">
        <v>-0.01</v>
      </c>
      <c r="AC1054" s="1">
        <v>0.11</v>
      </c>
      <c r="AD1054" s="1">
        <v>0.66</v>
      </c>
      <c r="AE1054" s="1">
        <v>0.59</v>
      </c>
      <c r="AF1054" s="1">
        <v>0.45</v>
      </c>
      <c r="AG1054" s="1">
        <v>0.18</v>
      </c>
      <c r="AH1054" s="3">
        <f t="shared" si="116"/>
        <v>494</v>
      </c>
      <c r="AI1054" s="1">
        <v>1.1000000000000001</v>
      </c>
      <c r="AJ1054" s="1" t="s">
        <v>50</v>
      </c>
      <c r="AK1054" s="1">
        <v>2021</v>
      </c>
      <c r="AL1054" s="3">
        <f>$H$1*H1054+$J$1*J1054+$T$1*T1054+$AH$1*AH1054</f>
        <v>905.55</v>
      </c>
      <c r="AM1054" s="12">
        <f t="shared" si="118"/>
        <v>1052</v>
      </c>
    </row>
    <row r="1055" spans="1:39" x14ac:dyDescent="0.35">
      <c r="A1055" s="1" t="s">
        <v>1811</v>
      </c>
      <c r="B1055" s="1" t="s">
        <v>81</v>
      </c>
      <c r="C1055" s="1" t="s">
        <v>1189</v>
      </c>
      <c r="D1055" s="1" t="s">
        <v>180</v>
      </c>
      <c r="E1055" s="1">
        <v>29</v>
      </c>
      <c r="F1055" s="1">
        <v>1990</v>
      </c>
      <c r="G1055" s="1">
        <v>9.9600000000000009</v>
      </c>
      <c r="H1055" s="3">
        <f t="shared" si="112"/>
        <v>713</v>
      </c>
      <c r="I1055" s="1">
        <v>17.309999999999999</v>
      </c>
      <c r="J1055" s="3">
        <f t="shared" si="113"/>
        <v>1144</v>
      </c>
      <c r="K1055" s="1">
        <v>23.4</v>
      </c>
      <c r="L1055" s="1">
        <v>74.14</v>
      </c>
      <c r="M1055" s="9">
        <f t="shared" si="117"/>
        <v>900</v>
      </c>
      <c r="N1055" s="1">
        <v>297.14</v>
      </c>
      <c r="O1055" s="1">
        <v>76.77</v>
      </c>
      <c r="P1055" s="1">
        <v>8.1</v>
      </c>
      <c r="Q1055" s="1">
        <v>9.59</v>
      </c>
      <c r="R1055" s="1">
        <v>85.22</v>
      </c>
      <c r="S1055" s="1">
        <v>7.06</v>
      </c>
      <c r="T1055" s="3">
        <f t="shared" si="114"/>
        <v>1039</v>
      </c>
      <c r="U1055" s="1">
        <v>9.14</v>
      </c>
      <c r="V1055" s="1">
        <v>75.819999999999993</v>
      </c>
      <c r="W1055" s="9">
        <f t="shared" si="115"/>
        <v>973</v>
      </c>
      <c r="X1055" s="1">
        <v>1.46</v>
      </c>
      <c r="Y1055" s="1">
        <v>3.16</v>
      </c>
      <c r="Z1055" s="1">
        <v>48.5</v>
      </c>
      <c r="AA1055" s="1">
        <v>0.05</v>
      </c>
      <c r="AB1055" s="1">
        <v>0.1</v>
      </c>
      <c r="AC1055" s="1">
        <v>0.09</v>
      </c>
      <c r="AD1055" s="1">
        <v>0.06</v>
      </c>
      <c r="AE1055" s="1">
        <v>1.1499999999999999</v>
      </c>
      <c r="AF1055" s="1">
        <v>0.39</v>
      </c>
      <c r="AG1055" s="1">
        <v>0.12</v>
      </c>
      <c r="AH1055" s="3">
        <f t="shared" si="116"/>
        <v>588</v>
      </c>
      <c r="AI1055" s="1">
        <v>1.92</v>
      </c>
      <c r="AJ1055" s="1" t="s">
        <v>50</v>
      </c>
      <c r="AK1055" s="1">
        <v>2021</v>
      </c>
      <c r="AL1055" s="3">
        <f>$H$1*H1055+$J$1*J1055+$T$1*T1055+$AH$1*AH1055</f>
        <v>907.85</v>
      </c>
      <c r="AM1055" s="12">
        <f t="shared" si="118"/>
        <v>1053</v>
      </c>
    </row>
    <row r="1056" spans="1:39" x14ac:dyDescent="0.35">
      <c r="A1056" s="1" t="s">
        <v>1812</v>
      </c>
      <c r="B1056" s="1" t="s">
        <v>98</v>
      </c>
      <c r="C1056" s="1" t="s">
        <v>1189</v>
      </c>
      <c r="D1056" s="1" t="s">
        <v>534</v>
      </c>
      <c r="E1056" s="1">
        <v>18</v>
      </c>
      <c r="F1056" s="1">
        <v>2002</v>
      </c>
      <c r="G1056" s="1">
        <v>0.77</v>
      </c>
      <c r="H1056" s="3">
        <f t="shared" si="112"/>
        <v>1123</v>
      </c>
      <c r="I1056" s="1">
        <v>5.95</v>
      </c>
      <c r="J1056" s="3">
        <f t="shared" si="113"/>
        <v>1261</v>
      </c>
      <c r="K1056" s="1">
        <v>11.92</v>
      </c>
      <c r="L1056" s="1">
        <v>49.95</v>
      </c>
      <c r="M1056" s="9">
        <f t="shared" si="117"/>
        <v>1274</v>
      </c>
      <c r="N1056" s="1">
        <v>123.05</v>
      </c>
      <c r="O1056" s="1">
        <v>32.090000000000003</v>
      </c>
      <c r="P1056" s="1">
        <v>2.02</v>
      </c>
      <c r="Q1056" s="1">
        <v>3.06</v>
      </c>
      <c r="R1056" s="1">
        <v>66.650000000000006</v>
      </c>
      <c r="S1056" s="1">
        <v>2.95</v>
      </c>
      <c r="T1056" s="3">
        <f t="shared" si="114"/>
        <v>1232</v>
      </c>
      <c r="U1056" s="1">
        <v>4.9400000000000004</v>
      </c>
      <c r="V1056" s="1">
        <v>59.92</v>
      </c>
      <c r="W1056" s="9">
        <f t="shared" si="115"/>
        <v>1222</v>
      </c>
      <c r="X1056" s="1">
        <v>0.95</v>
      </c>
      <c r="Y1056" s="1">
        <v>2.06</v>
      </c>
      <c r="Z1056" s="1">
        <v>49.92</v>
      </c>
      <c r="AA1056" s="1">
        <v>-0.01</v>
      </c>
      <c r="AB1056" s="1">
        <v>0.04</v>
      </c>
      <c r="AC1056" s="1">
        <v>0.06</v>
      </c>
      <c r="AD1056" s="1">
        <v>-0.01</v>
      </c>
      <c r="AE1056" s="1">
        <v>0</v>
      </c>
      <c r="AF1056" s="1">
        <v>0.91</v>
      </c>
      <c r="AG1056" s="1">
        <v>0.93</v>
      </c>
      <c r="AH1056" s="3">
        <f t="shared" si="116"/>
        <v>162</v>
      </c>
      <c r="AI1056" s="1">
        <v>0.95</v>
      </c>
      <c r="AJ1056" s="1" t="s">
        <v>37</v>
      </c>
      <c r="AK1056" s="1">
        <v>2021</v>
      </c>
      <c r="AL1056" s="3">
        <f>$H$1*H1056+$J$1*J1056+$T$1*T1056+$AH$1*AH1056</f>
        <v>910.25</v>
      </c>
      <c r="AM1056" s="12">
        <f t="shared" si="118"/>
        <v>1054</v>
      </c>
    </row>
    <row r="1057" spans="1:39" x14ac:dyDescent="0.35">
      <c r="A1057" s="1" t="s">
        <v>1813</v>
      </c>
      <c r="B1057" s="1" t="s">
        <v>68</v>
      </c>
      <c r="C1057" s="1" t="s">
        <v>1189</v>
      </c>
      <c r="D1057" s="1" t="s">
        <v>229</v>
      </c>
      <c r="E1057" s="1">
        <v>34</v>
      </c>
      <c r="F1057" s="1">
        <v>1986</v>
      </c>
      <c r="G1057" s="1">
        <v>12.54</v>
      </c>
      <c r="H1057" s="3">
        <f t="shared" si="112"/>
        <v>627</v>
      </c>
      <c r="I1057" s="1">
        <v>22.13</v>
      </c>
      <c r="J1057" s="3">
        <f t="shared" si="113"/>
        <v>993</v>
      </c>
      <c r="K1057" s="1">
        <v>31.03</v>
      </c>
      <c r="L1057" s="1">
        <v>71.47</v>
      </c>
      <c r="M1057" s="9">
        <f t="shared" si="117"/>
        <v>1012</v>
      </c>
      <c r="N1057" s="1">
        <v>405.84</v>
      </c>
      <c r="O1057" s="1">
        <v>91.69</v>
      </c>
      <c r="P1057" s="1">
        <v>9.86</v>
      </c>
      <c r="Q1057" s="1">
        <v>12.26</v>
      </c>
      <c r="R1057" s="1">
        <v>79.900000000000006</v>
      </c>
      <c r="S1057" s="1">
        <v>9.02</v>
      </c>
      <c r="T1057" s="3">
        <f t="shared" si="114"/>
        <v>907</v>
      </c>
      <c r="U1057" s="1">
        <v>12.4</v>
      </c>
      <c r="V1057" s="1">
        <v>73.44</v>
      </c>
      <c r="W1057" s="9">
        <f t="shared" si="115"/>
        <v>1049</v>
      </c>
      <c r="X1057" s="1">
        <v>2.38</v>
      </c>
      <c r="Y1057" s="1">
        <v>4.51</v>
      </c>
      <c r="Z1057" s="1">
        <v>55.42</v>
      </c>
      <c r="AA1057" s="1">
        <v>0.01</v>
      </c>
      <c r="AB1057" s="1">
        <v>-0.02</v>
      </c>
      <c r="AC1057" s="1">
        <v>-0.11</v>
      </c>
      <c r="AD1057" s="1">
        <v>0.42</v>
      </c>
      <c r="AE1057" s="1">
        <v>2.21</v>
      </c>
      <c r="AF1057" s="1">
        <v>0.13</v>
      </c>
      <c r="AG1057" s="1">
        <v>0.02</v>
      </c>
      <c r="AH1057" s="3">
        <f t="shared" si="116"/>
        <v>916</v>
      </c>
      <c r="AI1057" s="1">
        <v>2.04</v>
      </c>
      <c r="AJ1057" s="1" t="s">
        <v>28</v>
      </c>
      <c r="AK1057" s="1">
        <v>2021</v>
      </c>
      <c r="AL1057" s="3">
        <f>$H$1*H1057+$J$1*J1057+$T$1*T1057+$AH$1*AH1057</f>
        <v>911.8</v>
      </c>
      <c r="AM1057" s="12">
        <f t="shared" si="118"/>
        <v>1055</v>
      </c>
    </row>
    <row r="1058" spans="1:39" x14ac:dyDescent="0.35">
      <c r="A1058" s="1" t="s">
        <v>1814</v>
      </c>
      <c r="B1058" s="1" t="s">
        <v>137</v>
      </c>
      <c r="C1058" s="1" t="s">
        <v>1189</v>
      </c>
      <c r="D1058" s="1" t="s">
        <v>203</v>
      </c>
      <c r="E1058" s="1">
        <v>17</v>
      </c>
      <c r="F1058" s="1">
        <v>2003</v>
      </c>
      <c r="G1058" s="1">
        <v>0.17</v>
      </c>
      <c r="H1058" s="3">
        <f t="shared" si="112"/>
        <v>1237</v>
      </c>
      <c r="I1058" s="1">
        <v>30.07</v>
      </c>
      <c r="J1058" s="3">
        <f t="shared" si="113"/>
        <v>767</v>
      </c>
      <c r="K1058" s="1">
        <v>29.93</v>
      </c>
      <c r="L1058" s="1">
        <v>100.07</v>
      </c>
      <c r="M1058" s="9">
        <f t="shared" si="117"/>
        <v>1</v>
      </c>
      <c r="N1058" s="1">
        <v>580.02</v>
      </c>
      <c r="O1058" s="1">
        <v>249.95</v>
      </c>
      <c r="P1058" s="1">
        <v>19.95</v>
      </c>
      <c r="Q1058" s="1">
        <v>19.91</v>
      </c>
      <c r="R1058" s="1">
        <v>99.96</v>
      </c>
      <c r="S1058" s="1">
        <v>0.05</v>
      </c>
      <c r="T1058" s="3">
        <f t="shared" si="114"/>
        <v>1263</v>
      </c>
      <c r="U1058" s="1">
        <v>-0.02</v>
      </c>
      <c r="W1058" s="9">
        <f t="shared" si="115"/>
        <v>1259</v>
      </c>
      <c r="X1058" s="1">
        <v>10.039999999999999</v>
      </c>
      <c r="Y1058" s="1">
        <v>9.94</v>
      </c>
      <c r="Z1058" s="1">
        <v>99.98</v>
      </c>
      <c r="AA1058" s="1">
        <v>0.02</v>
      </c>
      <c r="AB1058" s="1">
        <v>-0.04</v>
      </c>
      <c r="AC1058" s="1">
        <v>-0.09</v>
      </c>
      <c r="AD1058" s="1">
        <v>0.08</v>
      </c>
      <c r="AE1058" s="1">
        <v>9.91</v>
      </c>
      <c r="AF1058" s="1">
        <v>0.02</v>
      </c>
      <c r="AG1058" s="1">
        <v>0.08</v>
      </c>
      <c r="AH1058" s="3">
        <f t="shared" si="116"/>
        <v>685</v>
      </c>
      <c r="AI1058" s="1">
        <v>9.91</v>
      </c>
      <c r="AJ1058" s="1" t="s">
        <v>46</v>
      </c>
      <c r="AK1058" s="1">
        <v>2021</v>
      </c>
      <c r="AL1058" s="3">
        <f>$H$1*H1058+$J$1*J1058+$T$1*T1058+$AH$1*AH1058</f>
        <v>913.4</v>
      </c>
      <c r="AM1058" s="12">
        <f t="shared" si="118"/>
        <v>1056</v>
      </c>
    </row>
    <row r="1059" spans="1:39" x14ac:dyDescent="0.35">
      <c r="A1059" s="1" t="s">
        <v>672</v>
      </c>
      <c r="B1059" s="1" t="s">
        <v>57</v>
      </c>
      <c r="C1059" s="1" t="s">
        <v>26</v>
      </c>
      <c r="D1059" s="1" t="s">
        <v>233</v>
      </c>
      <c r="E1059" s="1">
        <v>23</v>
      </c>
      <c r="F1059" s="1">
        <v>1997</v>
      </c>
      <c r="G1059" s="1">
        <v>17.239999999999998</v>
      </c>
      <c r="H1059" s="3">
        <f t="shared" si="112"/>
        <v>459</v>
      </c>
      <c r="I1059" s="1">
        <v>20.18</v>
      </c>
      <c r="J1059" s="3">
        <f t="shared" si="113"/>
        <v>1041</v>
      </c>
      <c r="K1059" s="1">
        <v>25.29</v>
      </c>
      <c r="L1059" s="1">
        <v>79.760000000000005</v>
      </c>
      <c r="M1059" s="9">
        <f t="shared" si="117"/>
        <v>580</v>
      </c>
      <c r="N1059" s="1">
        <v>341.74</v>
      </c>
      <c r="O1059" s="1">
        <v>78.510000000000005</v>
      </c>
      <c r="P1059" s="1">
        <v>9.86</v>
      </c>
      <c r="Q1059" s="1">
        <v>11.66</v>
      </c>
      <c r="R1059" s="1">
        <v>85.44</v>
      </c>
      <c r="S1059" s="1">
        <v>7.59</v>
      </c>
      <c r="T1059" s="3">
        <f t="shared" si="114"/>
        <v>1010</v>
      </c>
      <c r="U1059" s="1">
        <v>9.07</v>
      </c>
      <c r="V1059" s="1">
        <v>84.09</v>
      </c>
      <c r="W1059" s="9">
        <f t="shared" si="115"/>
        <v>611</v>
      </c>
      <c r="X1059" s="1">
        <v>2.1</v>
      </c>
      <c r="Y1059" s="1">
        <v>2.94</v>
      </c>
      <c r="Z1059" s="1">
        <v>69.16</v>
      </c>
      <c r="AA1059" s="1">
        <v>0.23</v>
      </c>
      <c r="AB1059" s="1">
        <v>0.25</v>
      </c>
      <c r="AC1059" s="1">
        <v>0.1</v>
      </c>
      <c r="AD1059" s="1">
        <v>1.67</v>
      </c>
      <c r="AE1059" s="1">
        <v>1.64</v>
      </c>
      <c r="AF1059" s="1">
        <v>0.65</v>
      </c>
      <c r="AG1059" s="1">
        <v>0.04</v>
      </c>
      <c r="AH1059" s="3">
        <f t="shared" si="116"/>
        <v>837</v>
      </c>
      <c r="AI1059" s="1">
        <v>2.57</v>
      </c>
      <c r="AJ1059" s="1" t="s">
        <v>46</v>
      </c>
      <c r="AK1059" s="1">
        <v>2021</v>
      </c>
      <c r="AL1059" s="3">
        <f>$H$1*H1059+$J$1*J1059+$T$1*T1059+$AH$1*AH1059</f>
        <v>913.85</v>
      </c>
      <c r="AM1059" s="12">
        <f t="shared" si="118"/>
        <v>1057</v>
      </c>
    </row>
    <row r="1060" spans="1:39" x14ac:dyDescent="0.35">
      <c r="A1060" s="1" t="s">
        <v>398</v>
      </c>
      <c r="B1060" s="1" t="s">
        <v>39</v>
      </c>
      <c r="C1060" s="1" t="s">
        <v>26</v>
      </c>
      <c r="D1060" s="1" t="s">
        <v>36</v>
      </c>
      <c r="E1060" s="1">
        <v>20</v>
      </c>
      <c r="F1060" s="1">
        <v>2000</v>
      </c>
      <c r="G1060" s="1">
        <v>0.71</v>
      </c>
      <c r="H1060" s="3">
        <f t="shared" si="112"/>
        <v>1135</v>
      </c>
      <c r="I1060" s="1">
        <v>20.93</v>
      </c>
      <c r="J1060" s="3">
        <f t="shared" si="113"/>
        <v>1030</v>
      </c>
      <c r="K1060" s="1">
        <v>22.91</v>
      </c>
      <c r="L1060" s="1">
        <v>91.3</v>
      </c>
      <c r="M1060" s="9">
        <f t="shared" si="117"/>
        <v>55</v>
      </c>
      <c r="N1060" s="1">
        <v>286.08999999999997</v>
      </c>
      <c r="O1060" s="1">
        <v>45.09</v>
      </c>
      <c r="P1060" s="1">
        <v>12.1</v>
      </c>
      <c r="Q1060" s="1">
        <v>12.02</v>
      </c>
      <c r="R1060" s="1">
        <v>99.96</v>
      </c>
      <c r="S1060" s="1">
        <v>8.0299999999999994</v>
      </c>
      <c r="T1060" s="3">
        <f t="shared" si="114"/>
        <v>976</v>
      </c>
      <c r="U1060" s="1">
        <v>10.039999999999999</v>
      </c>
      <c r="V1060" s="1">
        <v>79.92</v>
      </c>
      <c r="W1060" s="9">
        <f t="shared" si="115"/>
        <v>819</v>
      </c>
      <c r="X1060" s="1">
        <v>0.98</v>
      </c>
      <c r="Y1060" s="1">
        <v>0.92</v>
      </c>
      <c r="Z1060" s="1">
        <v>100.09</v>
      </c>
      <c r="AA1060" s="1">
        <v>0.05</v>
      </c>
      <c r="AB1060" s="1">
        <v>0.1</v>
      </c>
      <c r="AC1060" s="1">
        <v>-0.09</v>
      </c>
      <c r="AD1060" s="1">
        <v>0.06</v>
      </c>
      <c r="AE1060" s="1">
        <v>0.08</v>
      </c>
      <c r="AF1060" s="1">
        <v>-0.06</v>
      </c>
      <c r="AG1060" s="1">
        <v>0.09</v>
      </c>
      <c r="AH1060" s="3">
        <f t="shared" si="116"/>
        <v>653</v>
      </c>
      <c r="AI1060" s="1">
        <v>-0.09</v>
      </c>
      <c r="AJ1060" s="1" t="s">
        <v>37</v>
      </c>
      <c r="AK1060" s="1">
        <v>2021</v>
      </c>
      <c r="AL1060" s="3">
        <f>$H$1*H1060+$J$1*J1060+$T$1*T1060+$AH$1*AH1060</f>
        <v>913.9</v>
      </c>
      <c r="AM1060" s="12">
        <f t="shared" si="118"/>
        <v>1058</v>
      </c>
    </row>
    <row r="1061" spans="1:39" x14ac:dyDescent="0.35">
      <c r="A1061" s="1" t="s">
        <v>1815</v>
      </c>
      <c r="B1061" s="1" t="s">
        <v>429</v>
      </c>
      <c r="C1061" s="1" t="s">
        <v>1189</v>
      </c>
      <c r="D1061" s="1" t="s">
        <v>474</v>
      </c>
      <c r="E1061" s="1">
        <v>27</v>
      </c>
      <c r="F1061" s="1">
        <v>1993</v>
      </c>
      <c r="G1061" s="1">
        <v>29.14</v>
      </c>
      <c r="H1061" s="3">
        <f t="shared" si="112"/>
        <v>102</v>
      </c>
      <c r="I1061" s="1">
        <v>18.45</v>
      </c>
      <c r="J1061" s="3">
        <f t="shared" si="113"/>
        <v>1105</v>
      </c>
      <c r="K1061" s="1">
        <v>24.09</v>
      </c>
      <c r="L1061" s="1">
        <v>76.52</v>
      </c>
      <c r="M1061" s="9">
        <f t="shared" si="117"/>
        <v>752</v>
      </c>
      <c r="N1061" s="1">
        <v>329.94</v>
      </c>
      <c r="O1061" s="1">
        <v>78.78</v>
      </c>
      <c r="P1061" s="1">
        <v>8.6999999999999993</v>
      </c>
      <c r="Q1061" s="1">
        <v>10.49</v>
      </c>
      <c r="R1061" s="1">
        <v>82.96</v>
      </c>
      <c r="S1061" s="1">
        <v>7.42</v>
      </c>
      <c r="T1061" s="3">
        <f t="shared" si="114"/>
        <v>1024</v>
      </c>
      <c r="U1061" s="1">
        <v>9.4</v>
      </c>
      <c r="V1061" s="1">
        <v>78.28</v>
      </c>
      <c r="W1061" s="9">
        <f t="shared" si="115"/>
        <v>893</v>
      </c>
      <c r="X1061" s="1">
        <v>2.0299999999999998</v>
      </c>
      <c r="Y1061" s="1">
        <v>3.56</v>
      </c>
      <c r="Z1061" s="1">
        <v>57.41</v>
      </c>
      <c r="AA1061" s="1">
        <v>-0.03</v>
      </c>
      <c r="AB1061" s="1">
        <v>0.14000000000000001</v>
      </c>
      <c r="AC1061" s="1">
        <v>-0.08</v>
      </c>
      <c r="AD1061" s="1">
        <v>0.4</v>
      </c>
      <c r="AE1061" s="1">
        <v>1.21</v>
      </c>
      <c r="AF1061" s="1">
        <v>0.14000000000000001</v>
      </c>
      <c r="AG1061" s="1">
        <v>0.03</v>
      </c>
      <c r="AH1061" s="3">
        <f t="shared" si="116"/>
        <v>877</v>
      </c>
      <c r="AI1061" s="1">
        <v>1.49</v>
      </c>
      <c r="AJ1061" s="1" t="s">
        <v>28</v>
      </c>
      <c r="AK1061" s="1">
        <v>2021</v>
      </c>
      <c r="AL1061" s="3">
        <f>$H$1*H1061+$J$1*J1061+$T$1*T1061+$AH$1*AH1061</f>
        <v>916.05</v>
      </c>
      <c r="AM1061" s="12">
        <f t="shared" si="118"/>
        <v>1059</v>
      </c>
    </row>
    <row r="1062" spans="1:39" x14ac:dyDescent="0.35">
      <c r="A1062" s="1" t="s">
        <v>1816</v>
      </c>
      <c r="B1062" s="1" t="s">
        <v>68</v>
      </c>
      <c r="C1062" s="1" t="s">
        <v>1189</v>
      </c>
      <c r="D1062" s="1" t="s">
        <v>506</v>
      </c>
      <c r="E1062" s="1">
        <v>22</v>
      </c>
      <c r="F1062" s="1">
        <v>1998</v>
      </c>
      <c r="G1062" s="1">
        <v>0.28000000000000003</v>
      </c>
      <c r="H1062" s="3">
        <f t="shared" si="112"/>
        <v>1204</v>
      </c>
      <c r="I1062" s="1">
        <v>26.7</v>
      </c>
      <c r="J1062" s="3">
        <f t="shared" si="113"/>
        <v>865</v>
      </c>
      <c r="K1062" s="1">
        <v>36.69</v>
      </c>
      <c r="L1062" s="1">
        <v>72.680000000000007</v>
      </c>
      <c r="M1062" s="9">
        <f t="shared" si="117"/>
        <v>965</v>
      </c>
      <c r="N1062" s="1">
        <v>359.98</v>
      </c>
      <c r="O1062" s="1">
        <v>53.31</v>
      </c>
      <c r="P1062" s="1">
        <v>16.670000000000002</v>
      </c>
      <c r="Q1062" s="1">
        <v>20.02</v>
      </c>
      <c r="R1062" s="1">
        <v>83.25</v>
      </c>
      <c r="S1062" s="1">
        <v>10.06</v>
      </c>
      <c r="T1062" s="3">
        <f t="shared" si="114"/>
        <v>837</v>
      </c>
      <c r="U1062" s="1">
        <v>13.36</v>
      </c>
      <c r="V1062" s="1">
        <v>75.06</v>
      </c>
      <c r="W1062" s="9">
        <f t="shared" si="115"/>
        <v>998</v>
      </c>
      <c r="X1062" s="1">
        <v>7.0000000000000007E-2</v>
      </c>
      <c r="Y1062" s="1">
        <v>3.26</v>
      </c>
      <c r="Z1062" s="1">
        <v>0.09</v>
      </c>
      <c r="AA1062" s="1">
        <v>3.38</v>
      </c>
      <c r="AB1062" s="1">
        <v>0.42</v>
      </c>
      <c r="AC1062" s="1">
        <v>2.94</v>
      </c>
      <c r="AD1062" s="1">
        <v>3.39</v>
      </c>
      <c r="AE1062" s="1">
        <v>0.09</v>
      </c>
      <c r="AF1062" s="1">
        <v>-0.06</v>
      </c>
      <c r="AG1062" s="1">
        <v>0.01</v>
      </c>
      <c r="AH1062" s="3">
        <f t="shared" si="116"/>
        <v>947</v>
      </c>
      <c r="AI1062" s="1">
        <v>7.0000000000000007E-2</v>
      </c>
      <c r="AJ1062" s="1" t="s">
        <v>28</v>
      </c>
      <c r="AK1062" s="1">
        <v>2021</v>
      </c>
      <c r="AL1062" s="3">
        <f>$H$1*H1062+$J$1*J1062+$T$1*T1062+$AH$1*AH1062</f>
        <v>916.5</v>
      </c>
      <c r="AM1062" s="12">
        <f t="shared" si="118"/>
        <v>1060</v>
      </c>
    </row>
    <row r="1063" spans="1:39" x14ac:dyDescent="0.35">
      <c r="A1063" s="1" t="s">
        <v>1817</v>
      </c>
      <c r="B1063" s="1" t="s">
        <v>57</v>
      </c>
      <c r="C1063" s="1" t="s">
        <v>1189</v>
      </c>
      <c r="D1063" s="1" t="s">
        <v>161</v>
      </c>
      <c r="E1063" s="1">
        <v>18</v>
      </c>
      <c r="F1063" s="1">
        <v>2002</v>
      </c>
      <c r="G1063" s="1">
        <v>0.05</v>
      </c>
      <c r="H1063" s="3">
        <f t="shared" si="112"/>
        <v>1266</v>
      </c>
      <c r="I1063" s="1">
        <v>20.02</v>
      </c>
      <c r="J1063" s="3">
        <f t="shared" si="113"/>
        <v>1050</v>
      </c>
      <c r="K1063" s="1">
        <v>19.95</v>
      </c>
      <c r="L1063" s="1">
        <v>99.98</v>
      </c>
      <c r="M1063" s="9">
        <f t="shared" si="117"/>
        <v>12</v>
      </c>
      <c r="N1063" s="1">
        <v>380.05</v>
      </c>
      <c r="O1063" s="1">
        <v>350</v>
      </c>
      <c r="P1063" s="1">
        <v>9.99</v>
      </c>
      <c r="Q1063" s="1">
        <v>9.94</v>
      </c>
      <c r="R1063" s="1">
        <v>100.01</v>
      </c>
      <c r="S1063" s="1">
        <v>10.01</v>
      </c>
      <c r="T1063" s="3">
        <f t="shared" si="114"/>
        <v>843</v>
      </c>
      <c r="U1063" s="1">
        <v>9.93</v>
      </c>
      <c r="V1063" s="1">
        <v>99.91</v>
      </c>
      <c r="W1063" s="9">
        <f t="shared" si="115"/>
        <v>48</v>
      </c>
      <c r="X1063" s="1">
        <v>7.0000000000000007E-2</v>
      </c>
      <c r="Y1063" s="1">
        <v>-0.09</v>
      </c>
      <c r="AA1063" s="1">
        <v>-0.06</v>
      </c>
      <c r="AB1063" s="1">
        <v>0.05</v>
      </c>
      <c r="AC1063" s="1">
        <v>-7.0000000000000007E-2</v>
      </c>
      <c r="AD1063" s="1">
        <v>-0.02</v>
      </c>
      <c r="AE1063" s="1">
        <v>-0.09</v>
      </c>
      <c r="AF1063" s="1">
        <v>-0.04</v>
      </c>
      <c r="AG1063" s="1">
        <v>7.0000000000000007E-2</v>
      </c>
      <c r="AH1063" s="3">
        <f t="shared" si="116"/>
        <v>709</v>
      </c>
      <c r="AI1063" s="1">
        <v>-0.03</v>
      </c>
      <c r="AJ1063" s="1" t="s">
        <v>33</v>
      </c>
      <c r="AK1063" s="1">
        <v>2021</v>
      </c>
      <c r="AL1063" s="3">
        <f>$H$1*H1063+$J$1*J1063+$T$1*T1063+$AH$1*AH1063</f>
        <v>917.55</v>
      </c>
      <c r="AM1063" s="12">
        <f t="shared" si="118"/>
        <v>1061</v>
      </c>
    </row>
    <row r="1064" spans="1:39" x14ac:dyDescent="0.35">
      <c r="A1064" s="1" t="s">
        <v>659</v>
      </c>
      <c r="B1064" s="1" t="s">
        <v>559</v>
      </c>
      <c r="C1064" s="1" t="s">
        <v>82</v>
      </c>
      <c r="D1064" s="1" t="s">
        <v>220</v>
      </c>
      <c r="E1064" s="1">
        <v>25</v>
      </c>
      <c r="F1064" s="1">
        <v>1995</v>
      </c>
      <c r="G1064" s="1">
        <v>7.99</v>
      </c>
      <c r="H1064" s="3">
        <f t="shared" si="112"/>
        <v>777</v>
      </c>
      <c r="I1064" s="1">
        <v>23.46</v>
      </c>
      <c r="J1064" s="3">
        <f t="shared" si="113"/>
        <v>951</v>
      </c>
      <c r="K1064" s="1">
        <v>32.409999999999997</v>
      </c>
      <c r="L1064" s="1">
        <v>72.42</v>
      </c>
      <c r="M1064" s="9">
        <f t="shared" si="117"/>
        <v>978</v>
      </c>
      <c r="N1064" s="1">
        <v>362.87</v>
      </c>
      <c r="O1064" s="1">
        <v>67.41</v>
      </c>
      <c r="P1064" s="1">
        <v>12.52</v>
      </c>
      <c r="Q1064" s="1">
        <v>15.89</v>
      </c>
      <c r="R1064" s="1">
        <v>79.19</v>
      </c>
      <c r="S1064" s="1">
        <v>8.6999999999999993</v>
      </c>
      <c r="T1064" s="3">
        <f t="shared" si="114"/>
        <v>929</v>
      </c>
      <c r="U1064" s="1">
        <v>11.06</v>
      </c>
      <c r="V1064" s="1">
        <v>78.47</v>
      </c>
      <c r="W1064" s="9">
        <f t="shared" si="115"/>
        <v>879</v>
      </c>
      <c r="X1064" s="1">
        <v>1.36</v>
      </c>
      <c r="Y1064" s="1">
        <v>3.39</v>
      </c>
      <c r="Z1064" s="1">
        <v>42.35</v>
      </c>
      <c r="AA1064" s="1">
        <v>0.05</v>
      </c>
      <c r="AB1064" s="1">
        <v>0.04</v>
      </c>
      <c r="AC1064" s="1">
        <v>-0.11</v>
      </c>
      <c r="AD1064" s="1">
        <v>0.72</v>
      </c>
      <c r="AE1064" s="1">
        <v>1.38</v>
      </c>
      <c r="AF1064" s="1">
        <v>0.62</v>
      </c>
      <c r="AG1064" s="1">
        <v>0.02</v>
      </c>
      <c r="AH1064" s="3">
        <f t="shared" si="116"/>
        <v>916</v>
      </c>
      <c r="AI1064" s="1">
        <v>2.12</v>
      </c>
      <c r="AJ1064" s="1" t="s">
        <v>46</v>
      </c>
      <c r="AK1064" s="1">
        <v>2021</v>
      </c>
      <c r="AL1064" s="3">
        <f>$H$1*H1064+$J$1*J1064+$T$1*T1064+$AH$1*AH1064</f>
        <v>917.59999999999991</v>
      </c>
      <c r="AM1064" s="12">
        <f t="shared" si="118"/>
        <v>1062</v>
      </c>
    </row>
    <row r="1065" spans="1:39" x14ac:dyDescent="0.35">
      <c r="A1065" s="1" t="s">
        <v>1818</v>
      </c>
      <c r="B1065" s="1" t="s">
        <v>81</v>
      </c>
      <c r="C1065" s="1" t="s">
        <v>1189</v>
      </c>
      <c r="D1065" s="1" t="s">
        <v>487</v>
      </c>
      <c r="E1065" s="1">
        <v>20</v>
      </c>
      <c r="F1065" s="1">
        <v>2000</v>
      </c>
      <c r="G1065" s="1">
        <v>3.99</v>
      </c>
      <c r="H1065" s="3">
        <f t="shared" si="112"/>
        <v>945</v>
      </c>
      <c r="I1065" s="1">
        <v>22.79</v>
      </c>
      <c r="J1065" s="3">
        <f t="shared" si="113"/>
        <v>973</v>
      </c>
      <c r="K1065" s="1">
        <v>27.46</v>
      </c>
      <c r="L1065" s="1">
        <v>82.63</v>
      </c>
      <c r="M1065" s="9">
        <f t="shared" si="117"/>
        <v>433</v>
      </c>
      <c r="N1065" s="1">
        <v>474.3</v>
      </c>
      <c r="O1065" s="1">
        <v>125</v>
      </c>
      <c r="P1065" s="1">
        <v>9.5</v>
      </c>
      <c r="Q1065" s="1">
        <v>10.37</v>
      </c>
      <c r="R1065" s="1">
        <v>92.67</v>
      </c>
      <c r="S1065" s="1">
        <v>8.7100000000000009</v>
      </c>
      <c r="T1065" s="3">
        <f t="shared" si="114"/>
        <v>928</v>
      </c>
      <c r="U1065" s="1">
        <v>10.78</v>
      </c>
      <c r="V1065" s="1">
        <v>81.459999999999994</v>
      </c>
      <c r="W1065" s="9">
        <f t="shared" si="115"/>
        <v>743</v>
      </c>
      <c r="X1065" s="1">
        <v>4.51</v>
      </c>
      <c r="Y1065" s="1">
        <v>5.66</v>
      </c>
      <c r="Z1065" s="1">
        <v>78.38</v>
      </c>
      <c r="AA1065" s="1">
        <v>0.04</v>
      </c>
      <c r="AB1065" s="1">
        <v>0.02</v>
      </c>
      <c r="AC1065" s="1">
        <v>-0.06</v>
      </c>
      <c r="AD1065" s="1">
        <v>0.1</v>
      </c>
      <c r="AE1065" s="1">
        <v>2.48</v>
      </c>
      <c r="AF1065" s="1">
        <v>0.8</v>
      </c>
      <c r="AG1065" s="1">
        <v>0.04</v>
      </c>
      <c r="AH1065" s="3">
        <f t="shared" si="116"/>
        <v>837</v>
      </c>
      <c r="AI1065" s="1">
        <v>2.5099999999999998</v>
      </c>
      <c r="AJ1065" s="1" t="s">
        <v>50</v>
      </c>
      <c r="AK1065" s="1">
        <v>2021</v>
      </c>
      <c r="AL1065" s="3">
        <f>$H$1*H1065+$J$1*J1065+$T$1*T1065+$AH$1*AH1065</f>
        <v>918.15</v>
      </c>
      <c r="AM1065" s="12">
        <f t="shared" si="118"/>
        <v>1063</v>
      </c>
    </row>
    <row r="1066" spans="1:39" x14ac:dyDescent="0.35">
      <c r="A1066" s="1" t="s">
        <v>1819</v>
      </c>
      <c r="B1066" s="1" t="s">
        <v>68</v>
      </c>
      <c r="C1066" s="1" t="s">
        <v>1203</v>
      </c>
      <c r="D1066" s="1" t="s">
        <v>273</v>
      </c>
      <c r="E1066" s="1">
        <v>18</v>
      </c>
      <c r="F1066" s="1">
        <v>2002</v>
      </c>
      <c r="G1066" s="1">
        <v>1.32</v>
      </c>
      <c r="H1066" s="3">
        <f t="shared" si="112"/>
        <v>1083</v>
      </c>
      <c r="I1066" s="1">
        <v>22.24</v>
      </c>
      <c r="J1066" s="3">
        <f t="shared" si="113"/>
        <v>991</v>
      </c>
      <c r="K1066" s="1">
        <v>27.71</v>
      </c>
      <c r="L1066" s="1">
        <v>80.62</v>
      </c>
      <c r="M1066" s="9">
        <f t="shared" si="117"/>
        <v>530</v>
      </c>
      <c r="N1066" s="1">
        <v>333.06</v>
      </c>
      <c r="O1066" s="1">
        <v>70.05</v>
      </c>
      <c r="P1066" s="1">
        <v>10.050000000000001</v>
      </c>
      <c r="Q1066" s="1">
        <v>13.14</v>
      </c>
      <c r="R1066" s="1">
        <v>76.52</v>
      </c>
      <c r="S1066" s="1">
        <v>7.64</v>
      </c>
      <c r="T1066" s="3">
        <f t="shared" si="114"/>
        <v>1007</v>
      </c>
      <c r="U1066" s="1">
        <v>9.33</v>
      </c>
      <c r="V1066" s="1">
        <v>83.25</v>
      </c>
      <c r="W1066" s="9">
        <f t="shared" si="115"/>
        <v>664</v>
      </c>
      <c r="X1066" s="1">
        <v>2.29</v>
      </c>
      <c r="Y1066" s="1">
        <v>3.07</v>
      </c>
      <c r="Z1066" s="1">
        <v>74.97</v>
      </c>
      <c r="AA1066" s="1">
        <v>0.01</v>
      </c>
      <c r="AB1066" s="1">
        <v>0.04</v>
      </c>
      <c r="AC1066" s="1">
        <v>-0.01</v>
      </c>
      <c r="AD1066" s="1">
        <v>0.67</v>
      </c>
      <c r="AE1066" s="1">
        <v>3.88</v>
      </c>
      <c r="AF1066" s="1">
        <v>0.86</v>
      </c>
      <c r="AG1066" s="1">
        <v>7.0000000000000007E-2</v>
      </c>
      <c r="AH1066" s="3">
        <f t="shared" si="116"/>
        <v>709</v>
      </c>
      <c r="AI1066" s="1">
        <v>2.3199999999999998</v>
      </c>
      <c r="AJ1066" s="1" t="s">
        <v>28</v>
      </c>
      <c r="AK1066" s="1">
        <v>2021</v>
      </c>
      <c r="AL1066" s="3">
        <f>$H$1*H1066+$J$1*J1066+$T$1*T1066+$AH$1*AH1066</f>
        <v>919.59999999999991</v>
      </c>
      <c r="AM1066" s="12">
        <f t="shared" si="118"/>
        <v>1064</v>
      </c>
    </row>
    <row r="1067" spans="1:39" x14ac:dyDescent="0.35">
      <c r="A1067" s="1" t="s">
        <v>531</v>
      </c>
      <c r="B1067" s="1" t="s">
        <v>68</v>
      </c>
      <c r="C1067" s="1" t="s">
        <v>26</v>
      </c>
      <c r="D1067" s="1" t="s">
        <v>256</v>
      </c>
      <c r="E1067" s="1">
        <v>38</v>
      </c>
      <c r="F1067" s="1">
        <v>1982</v>
      </c>
      <c r="G1067" s="1">
        <v>17.91</v>
      </c>
      <c r="H1067" s="3">
        <f t="shared" si="112"/>
        <v>435</v>
      </c>
      <c r="I1067" s="1">
        <v>16.420000000000002</v>
      </c>
      <c r="J1067" s="3">
        <f t="shared" si="113"/>
        <v>1163</v>
      </c>
      <c r="K1067" s="1">
        <v>26.24</v>
      </c>
      <c r="L1067" s="1">
        <v>62.41</v>
      </c>
      <c r="M1067" s="9">
        <f t="shared" si="117"/>
        <v>1212</v>
      </c>
      <c r="N1067" s="1">
        <v>251.85</v>
      </c>
      <c r="O1067" s="1">
        <v>74.27</v>
      </c>
      <c r="P1067" s="1">
        <v>9.85</v>
      </c>
      <c r="Q1067" s="1">
        <v>13.66</v>
      </c>
      <c r="R1067" s="1">
        <v>73.23</v>
      </c>
      <c r="S1067" s="1">
        <v>4.96</v>
      </c>
      <c r="T1067" s="3">
        <f t="shared" si="114"/>
        <v>1171</v>
      </c>
      <c r="U1067" s="1">
        <v>8.34</v>
      </c>
      <c r="V1067" s="1">
        <v>58.36</v>
      </c>
      <c r="W1067" s="9">
        <f t="shared" si="115"/>
        <v>1224</v>
      </c>
      <c r="X1067" s="1">
        <v>1.26</v>
      </c>
      <c r="Y1067" s="1">
        <v>2.21</v>
      </c>
      <c r="Z1067" s="1">
        <v>57.91</v>
      </c>
      <c r="AA1067" s="1">
        <v>0.1</v>
      </c>
      <c r="AB1067" s="1">
        <v>0.15</v>
      </c>
      <c r="AC1067" s="1">
        <v>0.01</v>
      </c>
      <c r="AD1067" s="1">
        <v>1.1599999999999999</v>
      </c>
      <c r="AE1067" s="1">
        <v>2.09</v>
      </c>
      <c r="AF1067" s="1">
        <v>0.99</v>
      </c>
      <c r="AG1067" s="1">
        <v>0.12</v>
      </c>
      <c r="AH1067" s="3">
        <f t="shared" si="116"/>
        <v>588</v>
      </c>
      <c r="AI1067" s="1">
        <v>2.92</v>
      </c>
      <c r="AJ1067" s="1" t="s">
        <v>28</v>
      </c>
      <c r="AK1067" s="1">
        <v>2021</v>
      </c>
      <c r="AL1067" s="3">
        <f>$H$1*H1067+$J$1*J1067+$T$1*T1067+$AH$1*AH1067</f>
        <v>919.69999999999993</v>
      </c>
      <c r="AM1067" s="12">
        <f t="shared" si="118"/>
        <v>1065</v>
      </c>
    </row>
    <row r="1068" spans="1:39" x14ac:dyDescent="0.35">
      <c r="A1068" s="1" t="s">
        <v>296</v>
      </c>
      <c r="B1068" s="1" t="s">
        <v>68</v>
      </c>
      <c r="C1068" s="1" t="s">
        <v>26</v>
      </c>
      <c r="D1068" s="1" t="s">
        <v>225</v>
      </c>
      <c r="E1068" s="1">
        <v>25</v>
      </c>
      <c r="F1068" s="1">
        <v>1995</v>
      </c>
      <c r="G1068" s="1">
        <v>14.29</v>
      </c>
      <c r="H1068" s="3">
        <f t="shared" si="112"/>
        <v>563</v>
      </c>
      <c r="I1068" s="1">
        <v>17.38</v>
      </c>
      <c r="J1068" s="3">
        <f t="shared" si="113"/>
        <v>1143</v>
      </c>
      <c r="K1068" s="1">
        <v>22.63</v>
      </c>
      <c r="L1068" s="1">
        <v>75.95</v>
      </c>
      <c r="M1068" s="9">
        <f t="shared" si="117"/>
        <v>791</v>
      </c>
      <c r="N1068" s="1">
        <v>305.66000000000003</v>
      </c>
      <c r="O1068" s="1">
        <v>59.78</v>
      </c>
      <c r="P1068" s="1">
        <v>8.4600000000000009</v>
      </c>
      <c r="Q1068" s="1">
        <v>10.24</v>
      </c>
      <c r="R1068" s="1">
        <v>81.73</v>
      </c>
      <c r="S1068" s="1">
        <v>5.68</v>
      </c>
      <c r="T1068" s="3">
        <f t="shared" si="114"/>
        <v>1119</v>
      </c>
      <c r="U1068" s="1">
        <v>7.46</v>
      </c>
      <c r="V1068" s="1">
        <v>75.61</v>
      </c>
      <c r="W1068" s="9">
        <f t="shared" si="115"/>
        <v>980</v>
      </c>
      <c r="X1068" s="1">
        <v>2.2999999999999998</v>
      </c>
      <c r="Y1068" s="1">
        <v>2.79</v>
      </c>
      <c r="Z1068" s="1">
        <v>77.94</v>
      </c>
      <c r="AA1068" s="1">
        <v>0.14000000000000001</v>
      </c>
      <c r="AB1068" s="1">
        <v>-0.03</v>
      </c>
      <c r="AC1068" s="1">
        <v>0.11</v>
      </c>
      <c r="AD1068" s="1">
        <v>0.63</v>
      </c>
      <c r="AE1068" s="1">
        <v>0.95</v>
      </c>
      <c r="AF1068" s="1">
        <v>0.49</v>
      </c>
      <c r="AG1068" s="1">
        <v>0.11</v>
      </c>
      <c r="AH1068" s="3">
        <f t="shared" si="116"/>
        <v>612</v>
      </c>
      <c r="AI1068" s="1">
        <v>1.43</v>
      </c>
      <c r="AJ1068" s="1" t="s">
        <v>28</v>
      </c>
      <c r="AK1068" s="1">
        <v>2021</v>
      </c>
      <c r="AL1068" s="3">
        <f>$H$1*H1068+$J$1*J1068+$T$1*T1068+$AH$1*AH1068</f>
        <v>919.69999999999993</v>
      </c>
      <c r="AM1068" s="12">
        <f t="shared" si="118"/>
        <v>1065</v>
      </c>
    </row>
    <row r="1069" spans="1:39" x14ac:dyDescent="0.35">
      <c r="A1069" s="1" t="s">
        <v>1820</v>
      </c>
      <c r="B1069" s="1" t="s">
        <v>189</v>
      </c>
      <c r="C1069" s="1" t="s">
        <v>1203</v>
      </c>
      <c r="D1069" s="1" t="s">
        <v>94</v>
      </c>
      <c r="E1069" s="1">
        <v>21</v>
      </c>
      <c r="F1069" s="1">
        <v>1999</v>
      </c>
      <c r="G1069" s="1">
        <v>4.34</v>
      </c>
      <c r="H1069" s="3">
        <f t="shared" si="112"/>
        <v>924</v>
      </c>
      <c r="I1069" s="1">
        <v>29.4</v>
      </c>
      <c r="J1069" s="3">
        <f t="shared" si="113"/>
        <v>790</v>
      </c>
      <c r="K1069" s="1">
        <v>40.06</v>
      </c>
      <c r="L1069" s="1">
        <v>73.33</v>
      </c>
      <c r="M1069" s="9">
        <f t="shared" si="117"/>
        <v>934</v>
      </c>
      <c r="N1069" s="1">
        <v>437.65</v>
      </c>
      <c r="O1069" s="1">
        <v>82.76</v>
      </c>
      <c r="P1069" s="1">
        <v>16.32</v>
      </c>
      <c r="Q1069" s="1">
        <v>19.829999999999998</v>
      </c>
      <c r="R1069" s="1">
        <v>82.34</v>
      </c>
      <c r="S1069" s="1">
        <v>10.7</v>
      </c>
      <c r="T1069" s="3">
        <f t="shared" si="114"/>
        <v>797</v>
      </c>
      <c r="U1069" s="1">
        <v>14.22</v>
      </c>
      <c r="V1069" s="1">
        <v>75.38</v>
      </c>
      <c r="W1069" s="9">
        <f t="shared" si="115"/>
        <v>984</v>
      </c>
      <c r="X1069" s="1">
        <v>1.17</v>
      </c>
      <c r="Y1069" s="1">
        <v>3.05</v>
      </c>
      <c r="Z1069" s="1">
        <v>38.590000000000003</v>
      </c>
      <c r="AA1069" s="1">
        <v>0.09</v>
      </c>
      <c r="AB1069" s="1">
        <v>-7.0000000000000007E-2</v>
      </c>
      <c r="AC1069" s="1">
        <v>0.01</v>
      </c>
      <c r="AD1069" s="1">
        <v>0.46</v>
      </c>
      <c r="AE1069" s="1">
        <v>1.3</v>
      </c>
      <c r="AF1069" s="1">
        <v>0.19</v>
      </c>
      <c r="AG1069" s="1">
        <v>-0.06</v>
      </c>
      <c r="AH1069" s="3">
        <f t="shared" si="116"/>
        <v>1172</v>
      </c>
      <c r="AI1069" s="1">
        <v>2.0499999999999998</v>
      </c>
      <c r="AJ1069" s="1" t="s">
        <v>33</v>
      </c>
      <c r="AK1069" s="1">
        <v>2021</v>
      </c>
      <c r="AL1069" s="3">
        <f>$H$1*H1069+$J$1*J1069+$T$1*T1069+$AH$1*AH1069</f>
        <v>919.75</v>
      </c>
      <c r="AM1069" s="12">
        <f t="shared" si="118"/>
        <v>1067</v>
      </c>
    </row>
    <row r="1070" spans="1:39" x14ac:dyDescent="0.35">
      <c r="A1070" s="1" t="s">
        <v>498</v>
      </c>
      <c r="B1070" s="1" t="s">
        <v>30</v>
      </c>
      <c r="C1070" s="1" t="s">
        <v>26</v>
      </c>
      <c r="D1070" s="1" t="s">
        <v>130</v>
      </c>
      <c r="E1070" s="1">
        <v>21</v>
      </c>
      <c r="F1070" s="1">
        <v>1999</v>
      </c>
      <c r="G1070" s="1">
        <v>0.26</v>
      </c>
      <c r="H1070" s="3">
        <f t="shared" si="112"/>
        <v>1209</v>
      </c>
      <c r="I1070" s="1">
        <v>6.1</v>
      </c>
      <c r="J1070" s="3">
        <f t="shared" si="113"/>
        <v>1259</v>
      </c>
      <c r="K1070" s="1">
        <v>10.97</v>
      </c>
      <c r="L1070" s="1">
        <v>54.41</v>
      </c>
      <c r="M1070" s="9">
        <f t="shared" si="117"/>
        <v>1263</v>
      </c>
      <c r="N1070" s="1">
        <v>243.09</v>
      </c>
      <c r="O1070" s="1">
        <v>57.96</v>
      </c>
      <c r="P1070" s="1">
        <v>-0.08</v>
      </c>
      <c r="Q1070" s="1">
        <v>0.95</v>
      </c>
      <c r="R1070" s="1">
        <v>-0.08</v>
      </c>
      <c r="S1070" s="1">
        <v>2.09</v>
      </c>
      <c r="T1070" s="3">
        <f t="shared" si="114"/>
        <v>1239</v>
      </c>
      <c r="U1070" s="1">
        <v>2.97</v>
      </c>
      <c r="V1070" s="1">
        <v>66.78</v>
      </c>
      <c r="W1070" s="9">
        <f t="shared" si="115"/>
        <v>1157</v>
      </c>
      <c r="X1070" s="1">
        <v>4.0199999999999996</v>
      </c>
      <c r="Y1070" s="1">
        <v>5.0199999999999996</v>
      </c>
      <c r="Z1070" s="1">
        <v>79.930000000000007</v>
      </c>
      <c r="AA1070" s="1">
        <v>0.06</v>
      </c>
      <c r="AB1070" s="1">
        <v>-0.06</v>
      </c>
      <c r="AC1070" s="1">
        <v>0.02</v>
      </c>
      <c r="AD1070" s="1">
        <v>0.05</v>
      </c>
      <c r="AE1070" s="1">
        <v>-0.01</v>
      </c>
      <c r="AF1070" s="1">
        <v>0.94</v>
      </c>
      <c r="AG1070" s="1">
        <v>0.93</v>
      </c>
      <c r="AH1070" s="3">
        <f t="shared" si="116"/>
        <v>162</v>
      </c>
      <c r="AI1070" s="1">
        <v>7.0000000000000007E-2</v>
      </c>
      <c r="AJ1070" s="1" t="s">
        <v>37</v>
      </c>
      <c r="AK1070" s="1">
        <v>2021</v>
      </c>
      <c r="AL1070" s="3">
        <f>$H$1*H1070+$J$1*J1070+$T$1*T1070+$AH$1*AH1070</f>
        <v>919.9</v>
      </c>
      <c r="AM1070" s="12">
        <f t="shared" si="118"/>
        <v>1068</v>
      </c>
    </row>
    <row r="1071" spans="1:39" x14ac:dyDescent="0.35">
      <c r="A1071" s="1" t="s">
        <v>1821</v>
      </c>
      <c r="B1071" s="1" t="s">
        <v>110</v>
      </c>
      <c r="C1071" s="1" t="s">
        <v>1203</v>
      </c>
      <c r="D1071" s="1" t="s">
        <v>256</v>
      </c>
      <c r="E1071" s="1">
        <v>27</v>
      </c>
      <c r="F1071" s="1">
        <v>1992</v>
      </c>
      <c r="G1071" s="1">
        <v>1.1299999999999999</v>
      </c>
      <c r="H1071" s="3">
        <f t="shared" si="112"/>
        <v>1094</v>
      </c>
      <c r="I1071" s="1">
        <v>25.5</v>
      </c>
      <c r="J1071" s="3">
        <f t="shared" si="113"/>
        <v>902</v>
      </c>
      <c r="K1071" s="1">
        <v>34.450000000000003</v>
      </c>
      <c r="L1071" s="1">
        <v>73.599999999999994</v>
      </c>
      <c r="M1071" s="9">
        <f t="shared" si="117"/>
        <v>923</v>
      </c>
      <c r="N1071" s="1">
        <v>378.18</v>
      </c>
      <c r="O1071" s="1">
        <v>42.61</v>
      </c>
      <c r="P1071" s="1">
        <v>15.48</v>
      </c>
      <c r="Q1071" s="1">
        <v>20.09</v>
      </c>
      <c r="R1071" s="1">
        <v>77.33</v>
      </c>
      <c r="S1071" s="1">
        <v>9.9700000000000006</v>
      </c>
      <c r="T1071" s="3">
        <f t="shared" si="114"/>
        <v>854</v>
      </c>
      <c r="U1071" s="1">
        <v>13.57</v>
      </c>
      <c r="V1071" s="1">
        <v>73.23</v>
      </c>
      <c r="W1071" s="9">
        <f t="shared" si="115"/>
        <v>1055</v>
      </c>
      <c r="X1071" s="1">
        <v>0.02</v>
      </c>
      <c r="Y1071" s="1">
        <v>0.87</v>
      </c>
      <c r="Z1071" s="1">
        <v>-0.02</v>
      </c>
      <c r="AA1071" s="1">
        <v>-0.05</v>
      </c>
      <c r="AB1071" s="1">
        <v>-0.06</v>
      </c>
      <c r="AC1071" s="1">
        <v>-0.04</v>
      </c>
      <c r="AD1071" s="1">
        <v>-7.0000000000000007E-2</v>
      </c>
      <c r="AE1071" s="1">
        <v>2.68</v>
      </c>
      <c r="AF1071" s="1">
        <v>-0.06</v>
      </c>
      <c r="AG1071" s="1">
        <v>0.01</v>
      </c>
      <c r="AH1071" s="3">
        <f t="shared" si="116"/>
        <v>947</v>
      </c>
      <c r="AI1071" s="1">
        <v>0.06</v>
      </c>
      <c r="AJ1071" s="1" t="s">
        <v>28</v>
      </c>
      <c r="AK1071" s="1">
        <v>2021</v>
      </c>
      <c r="AL1071" s="3">
        <f>$H$1*H1071+$J$1*J1071+$T$1*T1071+$AH$1*AH1071</f>
        <v>922.7</v>
      </c>
      <c r="AM1071" s="12">
        <f t="shared" si="118"/>
        <v>1069</v>
      </c>
    </row>
    <row r="1072" spans="1:39" x14ac:dyDescent="0.35">
      <c r="A1072" s="1" t="s">
        <v>407</v>
      </c>
      <c r="B1072" s="1" t="s">
        <v>408</v>
      </c>
      <c r="C1072" s="1" t="s">
        <v>26</v>
      </c>
      <c r="D1072" s="1" t="s">
        <v>194</v>
      </c>
      <c r="E1072" s="1">
        <v>24</v>
      </c>
      <c r="F1072" s="1">
        <v>1996</v>
      </c>
      <c r="G1072" s="1">
        <v>10.75</v>
      </c>
      <c r="H1072" s="3">
        <f t="shared" si="112"/>
        <v>682</v>
      </c>
      <c r="I1072" s="1">
        <v>17.649999999999999</v>
      </c>
      <c r="J1072" s="3">
        <f t="shared" si="113"/>
        <v>1132</v>
      </c>
      <c r="K1072" s="1">
        <v>23.29</v>
      </c>
      <c r="L1072" s="1">
        <v>75.97</v>
      </c>
      <c r="M1072" s="9">
        <f t="shared" si="117"/>
        <v>789</v>
      </c>
      <c r="N1072" s="1">
        <v>281.43</v>
      </c>
      <c r="O1072" s="1">
        <v>66.290000000000006</v>
      </c>
      <c r="P1072" s="1">
        <v>10.29</v>
      </c>
      <c r="Q1072" s="1">
        <v>11.63</v>
      </c>
      <c r="R1072" s="1">
        <v>87.9</v>
      </c>
      <c r="S1072" s="1">
        <v>5.47</v>
      </c>
      <c r="T1072" s="3">
        <f t="shared" si="114"/>
        <v>1131</v>
      </c>
      <c r="U1072" s="1">
        <v>7.52</v>
      </c>
      <c r="V1072" s="1">
        <v>72.42</v>
      </c>
      <c r="W1072" s="9">
        <f t="shared" si="115"/>
        <v>1068</v>
      </c>
      <c r="X1072" s="1">
        <v>1.44</v>
      </c>
      <c r="Y1072" s="1">
        <v>2.74</v>
      </c>
      <c r="Z1072" s="1">
        <v>55.11</v>
      </c>
      <c r="AA1072" s="1">
        <v>0.18</v>
      </c>
      <c r="AB1072" s="1">
        <v>0.18</v>
      </c>
      <c r="AC1072" s="1">
        <v>0</v>
      </c>
      <c r="AD1072" s="1">
        <v>1.1200000000000001</v>
      </c>
      <c r="AE1072" s="1">
        <v>0.96</v>
      </c>
      <c r="AF1072" s="1">
        <v>0.81</v>
      </c>
      <c r="AG1072" s="1">
        <v>0.12</v>
      </c>
      <c r="AH1072" s="3">
        <f t="shared" si="116"/>
        <v>588</v>
      </c>
      <c r="AI1072" s="1">
        <v>1.98</v>
      </c>
      <c r="AJ1072" s="1" t="s">
        <v>33</v>
      </c>
      <c r="AK1072" s="1">
        <v>2021</v>
      </c>
      <c r="AL1072" s="3">
        <f>$H$1*H1072+$J$1*J1072+$T$1*T1072+$AH$1*AH1072</f>
        <v>923.55</v>
      </c>
      <c r="AM1072" s="12">
        <f t="shared" si="118"/>
        <v>1070</v>
      </c>
    </row>
    <row r="1073" spans="1:39" x14ac:dyDescent="0.35">
      <c r="A1073" s="1" t="s">
        <v>325</v>
      </c>
      <c r="B1073" s="1" t="s">
        <v>326</v>
      </c>
      <c r="C1073" s="1" t="s">
        <v>1189</v>
      </c>
      <c r="D1073" s="1" t="s">
        <v>123</v>
      </c>
      <c r="E1073" s="1">
        <v>25</v>
      </c>
      <c r="F1073" s="1">
        <v>1994</v>
      </c>
      <c r="G1073" s="1">
        <v>0.03</v>
      </c>
      <c r="H1073" s="3">
        <f t="shared" si="112"/>
        <v>1270</v>
      </c>
      <c r="I1073" s="1">
        <v>20.05</v>
      </c>
      <c r="J1073" s="3">
        <f t="shared" si="113"/>
        <v>1048</v>
      </c>
      <c r="K1073" s="1">
        <v>20.02</v>
      </c>
      <c r="L1073" s="1">
        <v>100.07</v>
      </c>
      <c r="M1073" s="9">
        <f t="shared" si="117"/>
        <v>1</v>
      </c>
      <c r="N1073" s="1">
        <v>370.07</v>
      </c>
      <c r="O1073" s="1">
        <v>7.0000000000000007E-2</v>
      </c>
      <c r="P1073" s="1">
        <v>0.08</v>
      </c>
      <c r="Q1073" s="1">
        <v>-0.05</v>
      </c>
      <c r="S1073" s="1">
        <v>20.07</v>
      </c>
      <c r="T1073" s="3">
        <f t="shared" si="114"/>
        <v>398</v>
      </c>
      <c r="U1073" s="1">
        <v>20.09</v>
      </c>
      <c r="V1073" s="1">
        <v>100.01</v>
      </c>
      <c r="W1073" s="9">
        <f t="shared" si="115"/>
        <v>24</v>
      </c>
      <c r="X1073" s="1">
        <v>0.01</v>
      </c>
      <c r="Y1073" s="1">
        <v>0.04</v>
      </c>
      <c r="AA1073" s="1">
        <v>-0.03</v>
      </c>
      <c r="AB1073" s="1">
        <v>0.04</v>
      </c>
      <c r="AC1073" s="1">
        <v>0.08</v>
      </c>
      <c r="AD1073" s="1">
        <v>0.04</v>
      </c>
      <c r="AE1073" s="1">
        <v>0.02</v>
      </c>
      <c r="AF1073" s="1">
        <v>7.0000000000000007E-2</v>
      </c>
      <c r="AG1073" s="1">
        <v>-0.04</v>
      </c>
      <c r="AH1073" s="3">
        <f t="shared" si="116"/>
        <v>1108</v>
      </c>
      <c r="AI1073" s="1">
        <v>0.05</v>
      </c>
      <c r="AJ1073" s="1" t="s">
        <v>50</v>
      </c>
      <c r="AK1073" s="1">
        <v>2021</v>
      </c>
      <c r="AL1073" s="3">
        <f>$H$1*H1073+$J$1*J1073+$T$1*T1073+$AH$1*AH1073</f>
        <v>925.69999999999993</v>
      </c>
      <c r="AM1073" s="12">
        <f t="shared" si="118"/>
        <v>1071</v>
      </c>
    </row>
    <row r="1074" spans="1:39" x14ac:dyDescent="0.35">
      <c r="A1074" s="1" t="s">
        <v>1822</v>
      </c>
      <c r="B1074" s="1" t="s">
        <v>270</v>
      </c>
      <c r="C1074" s="1" t="s">
        <v>1189</v>
      </c>
      <c r="D1074" s="1" t="s">
        <v>176</v>
      </c>
      <c r="E1074" s="1">
        <v>18</v>
      </c>
      <c r="F1074" s="1">
        <v>2001</v>
      </c>
      <c r="G1074" s="1">
        <v>0.18</v>
      </c>
      <c r="H1074" s="3">
        <f t="shared" si="112"/>
        <v>1233</v>
      </c>
      <c r="I1074" s="1">
        <v>29.92</v>
      </c>
      <c r="J1074" s="3">
        <f t="shared" si="113"/>
        <v>776</v>
      </c>
      <c r="K1074" s="1">
        <v>49.92</v>
      </c>
      <c r="L1074" s="1">
        <v>60.04</v>
      </c>
      <c r="M1074" s="9">
        <f t="shared" si="117"/>
        <v>1233</v>
      </c>
      <c r="N1074" s="1">
        <v>350</v>
      </c>
      <c r="O1074" s="1">
        <v>29.91</v>
      </c>
      <c r="P1074" s="1">
        <v>20.09</v>
      </c>
      <c r="Q1074" s="1">
        <v>29.93</v>
      </c>
      <c r="R1074" s="1">
        <v>66.8</v>
      </c>
      <c r="S1074" s="1">
        <v>10.07</v>
      </c>
      <c r="T1074" s="3">
        <f t="shared" si="114"/>
        <v>835</v>
      </c>
      <c r="U1074" s="1">
        <v>10.09</v>
      </c>
      <c r="V1074" s="1">
        <v>99.96</v>
      </c>
      <c r="W1074" s="9">
        <f t="shared" si="115"/>
        <v>33</v>
      </c>
      <c r="X1074" s="1">
        <v>-0.09</v>
      </c>
      <c r="Y1074" s="1">
        <v>10.08</v>
      </c>
      <c r="Z1074" s="1">
        <v>-0.09</v>
      </c>
      <c r="AA1074" s="1">
        <v>-7.0000000000000007E-2</v>
      </c>
      <c r="AB1074" s="1">
        <v>-7.0000000000000007E-2</v>
      </c>
      <c r="AC1074" s="1">
        <v>-0.1</v>
      </c>
      <c r="AD1074" s="1">
        <v>-0.05</v>
      </c>
      <c r="AE1074" s="1">
        <v>0.06</v>
      </c>
      <c r="AF1074" s="1">
        <v>-0.09</v>
      </c>
      <c r="AG1074" s="1">
        <v>-0.03</v>
      </c>
      <c r="AH1074" s="3">
        <f t="shared" si="116"/>
        <v>1074</v>
      </c>
      <c r="AI1074" s="1">
        <v>-0.02</v>
      </c>
      <c r="AJ1074" s="1" t="s">
        <v>28</v>
      </c>
      <c r="AK1074" s="1">
        <v>2021</v>
      </c>
      <c r="AL1074" s="3">
        <f>$H$1*H1074+$J$1*J1074+$T$1*T1074+$AH$1*AH1074</f>
        <v>925.84999999999991</v>
      </c>
      <c r="AM1074" s="12">
        <f t="shared" si="118"/>
        <v>1072</v>
      </c>
    </row>
    <row r="1075" spans="1:39" x14ac:dyDescent="0.35">
      <c r="A1075" s="1" t="s">
        <v>645</v>
      </c>
      <c r="B1075" s="1" t="s">
        <v>646</v>
      </c>
      <c r="C1075" s="1" t="s">
        <v>26</v>
      </c>
      <c r="D1075" s="1" t="s">
        <v>201</v>
      </c>
      <c r="E1075" s="1">
        <v>28</v>
      </c>
      <c r="F1075" s="1">
        <v>1991</v>
      </c>
      <c r="G1075" s="1">
        <v>6.17</v>
      </c>
      <c r="H1075" s="3">
        <f t="shared" si="112"/>
        <v>838</v>
      </c>
      <c r="I1075" s="1">
        <v>17.41</v>
      </c>
      <c r="J1075" s="3">
        <f t="shared" si="113"/>
        <v>1141</v>
      </c>
      <c r="K1075" s="1">
        <v>23.03</v>
      </c>
      <c r="L1075" s="1">
        <v>75.73</v>
      </c>
      <c r="M1075" s="9">
        <f t="shared" si="117"/>
        <v>804</v>
      </c>
      <c r="N1075" s="1">
        <v>261.48</v>
      </c>
      <c r="O1075" s="1">
        <v>36.08</v>
      </c>
      <c r="P1075" s="1">
        <v>10.31</v>
      </c>
      <c r="Q1075" s="1">
        <v>12.57</v>
      </c>
      <c r="R1075" s="1">
        <v>82.9</v>
      </c>
      <c r="S1075" s="1">
        <v>5.48</v>
      </c>
      <c r="T1075" s="3">
        <f t="shared" si="114"/>
        <v>1127</v>
      </c>
      <c r="U1075" s="1">
        <v>6.48</v>
      </c>
      <c r="V1075" s="1">
        <v>84.54</v>
      </c>
      <c r="W1075" s="9">
        <f t="shared" si="115"/>
        <v>589</v>
      </c>
      <c r="X1075" s="1">
        <v>1.07</v>
      </c>
      <c r="Y1075" s="1">
        <v>2.0299999999999998</v>
      </c>
      <c r="Z1075" s="1">
        <v>53.84</v>
      </c>
      <c r="AA1075" s="1">
        <v>0.08</v>
      </c>
      <c r="AB1075" s="1">
        <v>-0.04</v>
      </c>
      <c r="AC1075" s="1">
        <v>-0.08</v>
      </c>
      <c r="AD1075" s="1">
        <v>0</v>
      </c>
      <c r="AE1075" s="1">
        <v>0.62</v>
      </c>
      <c r="AF1075" s="1">
        <v>0.08</v>
      </c>
      <c r="AG1075" s="1">
        <v>0.15</v>
      </c>
      <c r="AH1075" s="3">
        <f t="shared" si="116"/>
        <v>537</v>
      </c>
      <c r="AI1075" s="1">
        <v>0.92</v>
      </c>
      <c r="AJ1075" s="1" t="s">
        <v>33</v>
      </c>
      <c r="AK1075" s="1">
        <v>2021</v>
      </c>
      <c r="AL1075" s="3">
        <f>$H$1*H1075+$J$1*J1075+$T$1*T1075+$AH$1*AH1075</f>
        <v>926</v>
      </c>
      <c r="AM1075" s="12">
        <f t="shared" si="118"/>
        <v>1073</v>
      </c>
    </row>
    <row r="1076" spans="1:39" x14ac:dyDescent="0.35">
      <c r="A1076" s="1" t="s">
        <v>1823</v>
      </c>
      <c r="B1076" s="1" t="s">
        <v>30</v>
      </c>
      <c r="C1076" s="1" t="s">
        <v>1189</v>
      </c>
      <c r="D1076" s="1" t="s">
        <v>346</v>
      </c>
      <c r="E1076" s="1">
        <v>23</v>
      </c>
      <c r="F1076" s="1">
        <v>1996</v>
      </c>
      <c r="G1076" s="1">
        <v>20.13</v>
      </c>
      <c r="H1076" s="3">
        <f t="shared" si="112"/>
        <v>372</v>
      </c>
      <c r="I1076" s="1">
        <v>26.38</v>
      </c>
      <c r="J1076" s="3">
        <f t="shared" si="113"/>
        <v>878</v>
      </c>
      <c r="K1076" s="1">
        <v>31.13</v>
      </c>
      <c r="L1076" s="1">
        <v>84.98</v>
      </c>
      <c r="M1076" s="9">
        <f t="shared" si="117"/>
        <v>301</v>
      </c>
      <c r="N1076" s="1">
        <v>451.68</v>
      </c>
      <c r="O1076" s="1">
        <v>114.43</v>
      </c>
      <c r="P1076" s="1">
        <v>12.3</v>
      </c>
      <c r="Q1076" s="1">
        <v>13.91</v>
      </c>
      <c r="R1076" s="1">
        <v>88.8</v>
      </c>
      <c r="S1076" s="1">
        <v>10.68</v>
      </c>
      <c r="T1076" s="3">
        <f t="shared" si="114"/>
        <v>798</v>
      </c>
      <c r="U1076" s="1">
        <v>12.08</v>
      </c>
      <c r="V1076" s="1">
        <v>87.35</v>
      </c>
      <c r="W1076" s="9">
        <f t="shared" si="115"/>
        <v>444</v>
      </c>
      <c r="X1076" s="1">
        <v>2.65</v>
      </c>
      <c r="Y1076" s="1">
        <v>3.81</v>
      </c>
      <c r="Z1076" s="1">
        <v>72.38</v>
      </c>
      <c r="AA1076" s="1">
        <v>0.04</v>
      </c>
      <c r="AB1076" s="1">
        <v>0.12</v>
      </c>
      <c r="AC1076" s="1">
        <v>-0.08</v>
      </c>
      <c r="AD1076" s="1">
        <v>0.52</v>
      </c>
      <c r="AE1076" s="1">
        <v>2.23</v>
      </c>
      <c r="AF1076" s="1">
        <v>0.41</v>
      </c>
      <c r="AG1076" s="1">
        <v>-0.1</v>
      </c>
      <c r="AH1076" s="3">
        <f t="shared" si="116"/>
        <v>1274</v>
      </c>
      <c r="AI1076" s="1">
        <v>2</v>
      </c>
      <c r="AJ1076" s="1" t="s">
        <v>46</v>
      </c>
      <c r="AK1076" s="1">
        <v>2021</v>
      </c>
      <c r="AL1076" s="3">
        <f>$H$1*H1076+$J$1*J1076+$T$1*T1076+$AH$1*AH1076</f>
        <v>926.2</v>
      </c>
      <c r="AM1076" s="12">
        <f t="shared" si="118"/>
        <v>1074</v>
      </c>
    </row>
    <row r="1077" spans="1:39" x14ac:dyDescent="0.35">
      <c r="A1077" s="1" t="s">
        <v>1824</v>
      </c>
      <c r="B1077" s="1" t="s">
        <v>54</v>
      </c>
      <c r="C1077" s="1" t="s">
        <v>1189</v>
      </c>
      <c r="D1077" s="1" t="s">
        <v>156</v>
      </c>
      <c r="E1077" s="1">
        <v>28</v>
      </c>
      <c r="F1077" s="1">
        <v>1992</v>
      </c>
      <c r="G1077" s="1">
        <v>0.68</v>
      </c>
      <c r="H1077" s="3">
        <f t="shared" si="112"/>
        <v>1138</v>
      </c>
      <c r="I1077" s="1">
        <v>18.329999999999998</v>
      </c>
      <c r="J1077" s="3">
        <f t="shared" si="113"/>
        <v>1114</v>
      </c>
      <c r="K1077" s="1">
        <v>21.78</v>
      </c>
      <c r="L1077" s="1">
        <v>84.64</v>
      </c>
      <c r="M1077" s="9">
        <f t="shared" si="117"/>
        <v>317</v>
      </c>
      <c r="N1077" s="1">
        <v>340.03</v>
      </c>
      <c r="O1077" s="1">
        <v>103.23</v>
      </c>
      <c r="P1077" s="1">
        <v>6.74</v>
      </c>
      <c r="Q1077" s="1">
        <v>6.77</v>
      </c>
      <c r="R1077" s="1">
        <v>100.09</v>
      </c>
      <c r="S1077" s="1">
        <v>10.039999999999999</v>
      </c>
      <c r="T1077" s="3">
        <f t="shared" si="114"/>
        <v>840</v>
      </c>
      <c r="U1077" s="1">
        <v>11.71</v>
      </c>
      <c r="V1077" s="1">
        <v>85.63</v>
      </c>
      <c r="W1077" s="9">
        <f t="shared" si="115"/>
        <v>528</v>
      </c>
      <c r="X1077" s="1">
        <v>1.69</v>
      </c>
      <c r="Y1077" s="1">
        <v>3.24</v>
      </c>
      <c r="Z1077" s="1">
        <v>50</v>
      </c>
      <c r="AA1077" s="1">
        <v>-0.02</v>
      </c>
      <c r="AB1077" s="1">
        <v>0.11</v>
      </c>
      <c r="AC1077" s="1">
        <v>-0.17</v>
      </c>
      <c r="AD1077" s="1">
        <v>3.32</v>
      </c>
      <c r="AE1077" s="1">
        <v>3.4</v>
      </c>
      <c r="AF1077" s="1">
        <v>1.61</v>
      </c>
      <c r="AG1077" s="1">
        <v>7.0000000000000007E-2</v>
      </c>
      <c r="AH1077" s="3">
        <f t="shared" si="116"/>
        <v>709</v>
      </c>
      <c r="AI1077" s="1">
        <v>3.36</v>
      </c>
      <c r="AJ1077" s="1" t="s">
        <v>50</v>
      </c>
      <c r="AK1077" s="1">
        <v>2021</v>
      </c>
      <c r="AL1077" s="3">
        <f>$H$1*H1077+$J$1*J1077+$T$1*T1077+$AH$1*AH1077</f>
        <v>926.40000000000009</v>
      </c>
      <c r="AM1077" s="12">
        <f t="shared" si="118"/>
        <v>1075</v>
      </c>
    </row>
    <row r="1078" spans="1:39" x14ac:dyDescent="0.35">
      <c r="A1078" s="1" t="s">
        <v>1017</v>
      </c>
      <c r="B1078" s="1" t="s">
        <v>57</v>
      </c>
      <c r="C1078" s="1" t="s">
        <v>82</v>
      </c>
      <c r="D1078" s="1" t="s">
        <v>194</v>
      </c>
      <c r="E1078" s="1">
        <v>22</v>
      </c>
      <c r="F1078" s="1">
        <v>1998</v>
      </c>
      <c r="G1078" s="1">
        <v>2.81</v>
      </c>
      <c r="H1078" s="3">
        <f t="shared" si="112"/>
        <v>1002</v>
      </c>
      <c r="I1078" s="1">
        <v>28.96</v>
      </c>
      <c r="J1078" s="3">
        <f t="shared" si="113"/>
        <v>800</v>
      </c>
      <c r="K1078" s="1">
        <v>40.99</v>
      </c>
      <c r="L1078" s="1">
        <v>70.650000000000006</v>
      </c>
      <c r="M1078" s="9">
        <f t="shared" si="117"/>
        <v>1034</v>
      </c>
      <c r="N1078" s="1">
        <v>562.16</v>
      </c>
      <c r="O1078" s="1">
        <v>140</v>
      </c>
      <c r="P1078" s="1">
        <v>12.18</v>
      </c>
      <c r="Q1078" s="1">
        <v>16.850000000000001</v>
      </c>
      <c r="R1078" s="1">
        <v>71.400000000000006</v>
      </c>
      <c r="S1078" s="1">
        <v>11</v>
      </c>
      <c r="T1078" s="3">
        <f t="shared" si="114"/>
        <v>782</v>
      </c>
      <c r="U1078" s="1">
        <v>13.44</v>
      </c>
      <c r="V1078" s="1">
        <v>82.06</v>
      </c>
      <c r="W1078" s="9">
        <f t="shared" si="115"/>
        <v>716</v>
      </c>
      <c r="X1078" s="1">
        <v>5.15</v>
      </c>
      <c r="Y1078" s="1">
        <v>9.61</v>
      </c>
      <c r="Z1078" s="1">
        <v>53.56</v>
      </c>
      <c r="AA1078" s="1">
        <v>0.05</v>
      </c>
      <c r="AB1078" s="1">
        <v>0.14000000000000001</v>
      </c>
      <c r="AC1078" s="1">
        <v>-0.05</v>
      </c>
      <c r="AD1078" s="1">
        <v>3.2</v>
      </c>
      <c r="AE1078" s="1">
        <v>3.11</v>
      </c>
      <c r="AF1078" s="1">
        <v>1.34</v>
      </c>
      <c r="AG1078" s="1">
        <v>-0.06</v>
      </c>
      <c r="AH1078" s="3">
        <f t="shared" si="116"/>
        <v>1172</v>
      </c>
      <c r="AI1078" s="1">
        <v>3.85</v>
      </c>
      <c r="AJ1078" s="1" t="s">
        <v>33</v>
      </c>
      <c r="AK1078" s="1">
        <v>2021</v>
      </c>
      <c r="AL1078" s="3">
        <f>$H$1*H1078+$J$1*J1078+$T$1*T1078+$AH$1*AH1078</f>
        <v>927.3</v>
      </c>
      <c r="AM1078" s="12">
        <f t="shared" si="118"/>
        <v>1076</v>
      </c>
    </row>
    <row r="1079" spans="1:39" x14ac:dyDescent="0.35">
      <c r="A1079" s="1" t="s">
        <v>530</v>
      </c>
      <c r="B1079" s="1" t="s">
        <v>81</v>
      </c>
      <c r="C1079" s="1" t="s">
        <v>26</v>
      </c>
      <c r="D1079" s="1" t="s">
        <v>117</v>
      </c>
      <c r="E1079" s="1">
        <v>20</v>
      </c>
      <c r="F1079" s="1">
        <v>2000</v>
      </c>
      <c r="G1079" s="1">
        <v>13.2</v>
      </c>
      <c r="H1079" s="3">
        <f t="shared" si="112"/>
        <v>605</v>
      </c>
      <c r="I1079" s="1">
        <v>19.03</v>
      </c>
      <c r="J1079" s="3">
        <f t="shared" si="113"/>
        <v>1092</v>
      </c>
      <c r="K1079" s="1">
        <v>25.26</v>
      </c>
      <c r="L1079" s="1">
        <v>75.34</v>
      </c>
      <c r="M1079" s="9">
        <f t="shared" si="117"/>
        <v>823</v>
      </c>
      <c r="N1079" s="1">
        <v>310.18</v>
      </c>
      <c r="O1079" s="1">
        <v>72.06</v>
      </c>
      <c r="P1079" s="1">
        <v>10.33</v>
      </c>
      <c r="Q1079" s="1">
        <v>12.9</v>
      </c>
      <c r="R1079" s="1">
        <v>79.760000000000005</v>
      </c>
      <c r="S1079" s="1">
        <v>5.95</v>
      </c>
      <c r="T1079" s="3">
        <f t="shared" si="114"/>
        <v>1100</v>
      </c>
      <c r="U1079" s="1">
        <v>7.39</v>
      </c>
      <c r="V1079" s="1">
        <v>79.819999999999993</v>
      </c>
      <c r="W1079" s="9">
        <f t="shared" si="115"/>
        <v>822</v>
      </c>
      <c r="X1079" s="1">
        <v>1.99</v>
      </c>
      <c r="Y1079" s="1">
        <v>3.11</v>
      </c>
      <c r="Z1079" s="1">
        <v>64.38</v>
      </c>
      <c r="AA1079" s="1">
        <v>0.02</v>
      </c>
      <c r="AB1079" s="1">
        <v>0.13</v>
      </c>
      <c r="AC1079" s="1">
        <v>-0.1</v>
      </c>
      <c r="AD1079" s="1">
        <v>1.04</v>
      </c>
      <c r="AE1079" s="1">
        <v>1.55</v>
      </c>
      <c r="AF1079" s="1">
        <v>0.9</v>
      </c>
      <c r="AG1079" s="1">
        <v>7.0000000000000007E-2</v>
      </c>
      <c r="AH1079" s="3">
        <f t="shared" si="116"/>
        <v>709</v>
      </c>
      <c r="AI1079" s="1">
        <v>2.16</v>
      </c>
      <c r="AJ1079" s="1" t="s">
        <v>50</v>
      </c>
      <c r="AK1079" s="1">
        <v>2021</v>
      </c>
      <c r="AL1079" s="3">
        <f>$H$1*H1079+$J$1*J1079+$T$1*T1079+$AH$1*AH1079</f>
        <v>930.40000000000009</v>
      </c>
      <c r="AM1079" s="12">
        <f t="shared" si="118"/>
        <v>1077</v>
      </c>
    </row>
    <row r="1080" spans="1:39" x14ac:dyDescent="0.35">
      <c r="A1080" s="1" t="s">
        <v>1065</v>
      </c>
      <c r="B1080" s="1" t="s">
        <v>54</v>
      </c>
      <c r="C1080" s="1" t="s">
        <v>26</v>
      </c>
      <c r="D1080" s="1" t="s">
        <v>158</v>
      </c>
      <c r="E1080" s="1">
        <v>23</v>
      </c>
      <c r="F1080" s="1">
        <v>1996</v>
      </c>
      <c r="G1080" s="1">
        <v>0.74</v>
      </c>
      <c r="H1080" s="3">
        <f t="shared" si="112"/>
        <v>1131</v>
      </c>
      <c r="I1080" s="1">
        <v>24.21</v>
      </c>
      <c r="J1080" s="3">
        <f t="shared" si="113"/>
        <v>930</v>
      </c>
      <c r="K1080" s="1">
        <v>38.57</v>
      </c>
      <c r="L1080" s="1">
        <v>62.91</v>
      </c>
      <c r="M1080" s="9">
        <f t="shared" si="117"/>
        <v>1208</v>
      </c>
      <c r="N1080" s="1">
        <v>412.84</v>
      </c>
      <c r="O1080" s="1">
        <v>52.84</v>
      </c>
      <c r="P1080" s="1">
        <v>7.04</v>
      </c>
      <c r="Q1080" s="1">
        <v>15.77</v>
      </c>
      <c r="R1080" s="1">
        <v>45.42</v>
      </c>
      <c r="S1080" s="1">
        <v>14.37</v>
      </c>
      <c r="T1080" s="3">
        <f t="shared" si="114"/>
        <v>603</v>
      </c>
      <c r="U1080" s="1">
        <v>19.95</v>
      </c>
      <c r="V1080" s="1">
        <v>71.47</v>
      </c>
      <c r="W1080" s="9">
        <f t="shared" si="115"/>
        <v>1088</v>
      </c>
      <c r="X1080" s="1">
        <v>1.46</v>
      </c>
      <c r="Y1080" s="1">
        <v>1.46</v>
      </c>
      <c r="Z1080" s="1">
        <v>100.05</v>
      </c>
      <c r="AA1080" s="1">
        <v>-7.0000000000000007E-2</v>
      </c>
      <c r="AB1080" s="1">
        <v>-0.06</v>
      </c>
      <c r="AC1080" s="1">
        <v>0</v>
      </c>
      <c r="AD1080" s="1">
        <v>0.06</v>
      </c>
      <c r="AE1080" s="1">
        <v>1.33</v>
      </c>
      <c r="AF1080" s="1">
        <v>1.34</v>
      </c>
      <c r="AG1080" s="1">
        <v>-0.05</v>
      </c>
      <c r="AH1080" s="3">
        <f t="shared" si="116"/>
        <v>1138</v>
      </c>
      <c r="AI1080" s="1">
        <v>1.45</v>
      </c>
      <c r="AJ1080" s="1" t="s">
        <v>33</v>
      </c>
      <c r="AK1080" s="1">
        <v>2021</v>
      </c>
      <c r="AL1080" s="3">
        <f>$H$1*H1080+$J$1*J1080+$T$1*T1080+$AH$1*AH1080</f>
        <v>930.75</v>
      </c>
      <c r="AM1080" s="12">
        <f t="shared" si="118"/>
        <v>1078</v>
      </c>
    </row>
    <row r="1081" spans="1:39" x14ac:dyDescent="0.35">
      <c r="A1081" s="1" t="s">
        <v>1825</v>
      </c>
      <c r="B1081" s="1" t="s">
        <v>101</v>
      </c>
      <c r="C1081" s="1" t="s">
        <v>1189</v>
      </c>
      <c r="D1081" s="1" t="s">
        <v>534</v>
      </c>
      <c r="E1081" s="1">
        <v>27</v>
      </c>
      <c r="F1081" s="1">
        <v>1993</v>
      </c>
      <c r="G1081" s="1">
        <v>0.06</v>
      </c>
      <c r="H1081" s="3">
        <f t="shared" si="112"/>
        <v>1262</v>
      </c>
      <c r="I1081" s="1">
        <v>5.05</v>
      </c>
      <c r="J1081" s="3">
        <f t="shared" si="113"/>
        <v>1264</v>
      </c>
      <c r="K1081" s="1">
        <v>7.03</v>
      </c>
      <c r="L1081" s="1">
        <v>71.38</v>
      </c>
      <c r="M1081" s="9">
        <f t="shared" si="117"/>
        <v>1015</v>
      </c>
      <c r="N1081" s="1">
        <v>79.06</v>
      </c>
      <c r="O1081" s="1">
        <v>38.979999999999997</v>
      </c>
      <c r="P1081" s="1">
        <v>3.97</v>
      </c>
      <c r="Q1081" s="1">
        <v>5.01</v>
      </c>
      <c r="R1081" s="1">
        <v>79.92</v>
      </c>
      <c r="S1081" s="1">
        <v>0</v>
      </c>
      <c r="T1081" s="3">
        <f t="shared" si="114"/>
        <v>1274</v>
      </c>
      <c r="U1081" s="1">
        <v>0.03</v>
      </c>
      <c r="W1081" s="9">
        <f t="shared" si="115"/>
        <v>1259</v>
      </c>
      <c r="X1081" s="1">
        <v>0.94</v>
      </c>
      <c r="Y1081" s="1">
        <v>1.99</v>
      </c>
      <c r="Z1081" s="1">
        <v>50.02</v>
      </c>
      <c r="AA1081" s="1">
        <v>7.0000000000000007E-2</v>
      </c>
      <c r="AB1081" s="1">
        <v>-0.06</v>
      </c>
      <c r="AC1081" s="1">
        <v>-0.09</v>
      </c>
      <c r="AD1081" s="1">
        <v>0.96</v>
      </c>
      <c r="AE1081" s="1">
        <v>1.08</v>
      </c>
      <c r="AF1081" s="1">
        <v>1.02</v>
      </c>
      <c r="AG1081" s="1">
        <v>0.99</v>
      </c>
      <c r="AH1081" s="3">
        <f t="shared" si="116"/>
        <v>148</v>
      </c>
      <c r="AI1081" s="1">
        <v>1</v>
      </c>
      <c r="AJ1081" s="1" t="s">
        <v>37</v>
      </c>
      <c r="AK1081" s="1">
        <v>2021</v>
      </c>
      <c r="AL1081" s="3">
        <f>$H$1*H1081+$J$1*J1081+$T$1*T1081+$AH$1*AH1081</f>
        <v>931.5</v>
      </c>
      <c r="AM1081" s="12">
        <f t="shared" si="118"/>
        <v>1079</v>
      </c>
    </row>
    <row r="1082" spans="1:39" x14ac:dyDescent="0.35">
      <c r="A1082" s="1" t="s">
        <v>1826</v>
      </c>
      <c r="B1082" s="1" t="s">
        <v>57</v>
      </c>
      <c r="C1082" s="1" t="s">
        <v>1189</v>
      </c>
      <c r="D1082" s="1" t="s">
        <v>206</v>
      </c>
      <c r="E1082" s="1">
        <v>29</v>
      </c>
      <c r="F1082" s="1">
        <v>1991</v>
      </c>
      <c r="G1082" s="1">
        <v>1.49</v>
      </c>
      <c r="H1082" s="3">
        <f t="shared" si="112"/>
        <v>1071</v>
      </c>
      <c r="I1082" s="1">
        <v>28.6</v>
      </c>
      <c r="J1082" s="3">
        <f t="shared" si="113"/>
        <v>811</v>
      </c>
      <c r="K1082" s="1">
        <v>32.840000000000003</v>
      </c>
      <c r="L1082" s="1">
        <v>86.91</v>
      </c>
      <c r="M1082" s="9">
        <f t="shared" si="117"/>
        <v>202</v>
      </c>
      <c r="N1082" s="1">
        <v>550.74</v>
      </c>
      <c r="O1082" s="1">
        <v>112.99</v>
      </c>
      <c r="P1082" s="1">
        <v>12.81</v>
      </c>
      <c r="Q1082" s="1">
        <v>14.21</v>
      </c>
      <c r="R1082" s="1">
        <v>89.91</v>
      </c>
      <c r="S1082" s="1">
        <v>11.38</v>
      </c>
      <c r="T1082" s="3">
        <f t="shared" si="114"/>
        <v>761</v>
      </c>
      <c r="U1082" s="1">
        <v>12.08</v>
      </c>
      <c r="V1082" s="1">
        <v>94.04</v>
      </c>
      <c r="W1082" s="9">
        <f t="shared" si="115"/>
        <v>100</v>
      </c>
      <c r="X1082" s="1">
        <v>4.32</v>
      </c>
      <c r="Y1082" s="1">
        <v>5.64</v>
      </c>
      <c r="Z1082" s="1">
        <v>74.959999999999994</v>
      </c>
      <c r="AA1082" s="1">
        <v>0.06</v>
      </c>
      <c r="AB1082" s="1">
        <v>0.09</v>
      </c>
      <c r="AC1082" s="1">
        <v>0.06</v>
      </c>
      <c r="AD1082" s="1">
        <v>0.09</v>
      </c>
      <c r="AE1082" s="1">
        <v>3.67</v>
      </c>
      <c r="AF1082" s="1">
        <v>-0.01</v>
      </c>
      <c r="AG1082" s="1">
        <v>-0.06</v>
      </c>
      <c r="AH1082" s="3">
        <f t="shared" si="116"/>
        <v>1172</v>
      </c>
      <c r="AI1082" s="1">
        <v>2.84</v>
      </c>
      <c r="AJ1082" s="1" t="s">
        <v>33</v>
      </c>
      <c r="AK1082" s="1">
        <v>2021</v>
      </c>
      <c r="AL1082" s="3">
        <f>$H$1*H1082+$J$1*J1082+$T$1*T1082+$AH$1*AH1082</f>
        <v>932.8</v>
      </c>
      <c r="AM1082" s="12">
        <f t="shared" si="118"/>
        <v>1080</v>
      </c>
    </row>
    <row r="1083" spans="1:39" x14ac:dyDescent="0.35">
      <c r="A1083" s="1" t="s">
        <v>965</v>
      </c>
      <c r="B1083" s="1" t="s">
        <v>68</v>
      </c>
      <c r="C1083" s="1" t="s">
        <v>82</v>
      </c>
      <c r="D1083" s="1" t="s">
        <v>452</v>
      </c>
      <c r="E1083" s="1">
        <v>28</v>
      </c>
      <c r="F1083" s="1">
        <v>1992</v>
      </c>
      <c r="G1083" s="1">
        <v>0.44</v>
      </c>
      <c r="H1083" s="3">
        <f t="shared" si="112"/>
        <v>1178</v>
      </c>
      <c r="I1083" s="1">
        <v>33.97</v>
      </c>
      <c r="J1083" s="3">
        <f t="shared" si="113"/>
        <v>670</v>
      </c>
      <c r="K1083" s="1">
        <v>46.03</v>
      </c>
      <c r="L1083" s="1">
        <v>73.84</v>
      </c>
      <c r="M1083" s="9">
        <f t="shared" si="117"/>
        <v>913</v>
      </c>
      <c r="N1083" s="1">
        <v>456.05</v>
      </c>
      <c r="O1083" s="1">
        <v>92.02</v>
      </c>
      <c r="P1083" s="1">
        <v>24.06</v>
      </c>
      <c r="Q1083" s="1">
        <v>25.91</v>
      </c>
      <c r="R1083" s="1">
        <v>92.24</v>
      </c>
      <c r="S1083" s="1">
        <v>4.07</v>
      </c>
      <c r="T1083" s="3">
        <f t="shared" si="114"/>
        <v>1201</v>
      </c>
      <c r="U1083" s="1">
        <v>8.07</v>
      </c>
      <c r="V1083" s="1">
        <v>49.96</v>
      </c>
      <c r="W1083" s="9">
        <f t="shared" si="115"/>
        <v>1252</v>
      </c>
      <c r="X1083" s="1">
        <v>4.09</v>
      </c>
      <c r="Y1083" s="1">
        <v>6.04</v>
      </c>
      <c r="Z1083" s="1">
        <v>66.61</v>
      </c>
      <c r="AA1083" s="1">
        <v>0</v>
      </c>
      <c r="AB1083" s="1">
        <v>7.0000000000000007E-2</v>
      </c>
      <c r="AC1083" s="1">
        <v>0.08</v>
      </c>
      <c r="AD1083" s="1">
        <v>2.04</v>
      </c>
      <c r="AE1083" s="1">
        <v>0.09</v>
      </c>
      <c r="AF1083" s="1">
        <v>0.03</v>
      </c>
      <c r="AG1083" s="1">
        <v>0.01</v>
      </c>
      <c r="AH1083" s="3">
        <f t="shared" si="116"/>
        <v>947</v>
      </c>
      <c r="AI1083" s="1">
        <v>0.03</v>
      </c>
      <c r="AJ1083" s="1" t="s">
        <v>28</v>
      </c>
      <c r="AK1083" s="1">
        <v>2021</v>
      </c>
      <c r="AL1083" s="3">
        <f>$H$1*H1083+$J$1*J1083+$T$1*T1083+$AH$1*AH1083</f>
        <v>936.64999999999986</v>
      </c>
      <c r="AM1083" s="12">
        <f t="shared" si="118"/>
        <v>1081</v>
      </c>
    </row>
    <row r="1084" spans="1:39" x14ac:dyDescent="0.35">
      <c r="A1084" s="1" t="s">
        <v>738</v>
      </c>
      <c r="B1084" s="1" t="s">
        <v>739</v>
      </c>
      <c r="C1084" s="1" t="s">
        <v>26</v>
      </c>
      <c r="D1084" s="1" t="s">
        <v>474</v>
      </c>
      <c r="E1084" s="1">
        <v>27</v>
      </c>
      <c r="F1084" s="1">
        <v>1993</v>
      </c>
      <c r="G1084" s="1">
        <v>16.97</v>
      </c>
      <c r="H1084" s="3">
        <f t="shared" si="112"/>
        <v>467</v>
      </c>
      <c r="I1084" s="1">
        <v>10.11</v>
      </c>
      <c r="J1084" s="3">
        <f t="shared" si="113"/>
        <v>1233</v>
      </c>
      <c r="K1084" s="1">
        <v>16.48</v>
      </c>
      <c r="L1084" s="1">
        <v>61.12</v>
      </c>
      <c r="M1084" s="9">
        <f t="shared" si="117"/>
        <v>1226</v>
      </c>
      <c r="N1084" s="1">
        <v>144.24</v>
      </c>
      <c r="O1084" s="1">
        <v>39.020000000000003</v>
      </c>
      <c r="P1084" s="1">
        <v>5.85</v>
      </c>
      <c r="Q1084" s="1">
        <v>7.8</v>
      </c>
      <c r="R1084" s="1">
        <v>74.48</v>
      </c>
      <c r="S1084" s="1">
        <v>3.18</v>
      </c>
      <c r="T1084" s="3">
        <f t="shared" si="114"/>
        <v>1226</v>
      </c>
      <c r="U1084" s="1">
        <v>5.24</v>
      </c>
      <c r="V1084" s="1">
        <v>59.94</v>
      </c>
      <c r="W1084" s="9">
        <f t="shared" si="115"/>
        <v>1221</v>
      </c>
      <c r="X1084" s="1">
        <v>0.56999999999999995</v>
      </c>
      <c r="Y1084" s="1">
        <v>1.54</v>
      </c>
      <c r="Z1084" s="1">
        <v>35.93</v>
      </c>
      <c r="AA1084" s="1">
        <v>0.14000000000000001</v>
      </c>
      <c r="AB1084" s="1">
        <v>0.1</v>
      </c>
      <c r="AC1084" s="1">
        <v>0.09</v>
      </c>
      <c r="AD1084" s="1">
        <v>0.49</v>
      </c>
      <c r="AE1084" s="1">
        <v>1.62</v>
      </c>
      <c r="AF1084" s="1">
        <v>0.66</v>
      </c>
      <c r="AG1084" s="1">
        <v>0.17</v>
      </c>
      <c r="AH1084" s="3">
        <f t="shared" si="116"/>
        <v>507</v>
      </c>
      <c r="AI1084" s="1">
        <v>1.34</v>
      </c>
      <c r="AJ1084" s="1" t="s">
        <v>28</v>
      </c>
      <c r="AK1084" s="1">
        <v>2021</v>
      </c>
      <c r="AL1084" s="3">
        <f>$H$1*H1084+$J$1*J1084+$T$1*T1084+$AH$1*AH1084</f>
        <v>936.85</v>
      </c>
      <c r="AM1084" s="12">
        <f t="shared" si="118"/>
        <v>1082</v>
      </c>
    </row>
    <row r="1085" spans="1:39" x14ac:dyDescent="0.35">
      <c r="A1085" s="1" t="s">
        <v>1827</v>
      </c>
      <c r="B1085" s="1" t="s">
        <v>87</v>
      </c>
      <c r="C1085" s="1" t="s">
        <v>1189</v>
      </c>
      <c r="D1085" s="1" t="s">
        <v>534</v>
      </c>
      <c r="E1085" s="1">
        <v>32</v>
      </c>
      <c r="F1085" s="1">
        <v>1988</v>
      </c>
      <c r="G1085" s="1">
        <v>0.39</v>
      </c>
      <c r="H1085" s="3">
        <f t="shared" si="112"/>
        <v>1188</v>
      </c>
      <c r="I1085" s="1">
        <v>22.97</v>
      </c>
      <c r="J1085" s="3">
        <f t="shared" si="113"/>
        <v>963</v>
      </c>
      <c r="K1085" s="1">
        <v>28.99</v>
      </c>
      <c r="L1085" s="1">
        <v>79.28</v>
      </c>
      <c r="M1085" s="9">
        <f t="shared" si="117"/>
        <v>602</v>
      </c>
      <c r="N1085" s="1">
        <v>321</v>
      </c>
      <c r="O1085" s="1">
        <v>77</v>
      </c>
      <c r="P1085" s="1">
        <v>14.08</v>
      </c>
      <c r="Q1085" s="1">
        <v>15.03</v>
      </c>
      <c r="R1085" s="1">
        <v>93.25</v>
      </c>
      <c r="S1085" s="1">
        <v>7.97</v>
      </c>
      <c r="T1085" s="3">
        <f t="shared" si="114"/>
        <v>982</v>
      </c>
      <c r="U1085" s="1">
        <v>9.92</v>
      </c>
      <c r="V1085" s="1">
        <v>80.06</v>
      </c>
      <c r="W1085" s="9">
        <f t="shared" si="115"/>
        <v>800</v>
      </c>
      <c r="X1085" s="1">
        <v>1.06</v>
      </c>
      <c r="Y1085" s="1">
        <v>2.9</v>
      </c>
      <c r="Z1085" s="1">
        <v>33.24</v>
      </c>
      <c r="AA1085" s="1">
        <v>0.01</v>
      </c>
      <c r="AB1085" s="1">
        <v>0.09</v>
      </c>
      <c r="AC1085" s="1">
        <v>0</v>
      </c>
      <c r="AD1085" s="1">
        <v>-0.02</v>
      </c>
      <c r="AE1085" s="1">
        <v>0.03</v>
      </c>
      <c r="AF1085" s="1">
        <v>0.1</v>
      </c>
      <c r="AG1085" s="1">
        <v>0.05</v>
      </c>
      <c r="AH1085" s="3">
        <f t="shared" si="116"/>
        <v>788</v>
      </c>
      <c r="AI1085" s="1">
        <v>0.06</v>
      </c>
      <c r="AJ1085" s="1" t="s">
        <v>37</v>
      </c>
      <c r="AK1085" s="1">
        <v>2021</v>
      </c>
      <c r="AL1085" s="3">
        <f>$H$1*H1085+$J$1*J1085+$T$1*T1085+$AH$1*AH1085</f>
        <v>937.74999999999989</v>
      </c>
      <c r="AM1085" s="12">
        <f t="shared" si="118"/>
        <v>1083</v>
      </c>
    </row>
    <row r="1086" spans="1:39" x14ac:dyDescent="0.35">
      <c r="A1086" s="1" t="s">
        <v>1094</v>
      </c>
      <c r="B1086" s="1" t="s">
        <v>264</v>
      </c>
      <c r="C1086" s="1" t="s">
        <v>82</v>
      </c>
      <c r="D1086" s="1" t="s">
        <v>40</v>
      </c>
      <c r="E1086" s="1">
        <v>29</v>
      </c>
      <c r="F1086" s="1">
        <v>1991</v>
      </c>
      <c r="G1086" s="1">
        <v>0.47</v>
      </c>
      <c r="H1086" s="3">
        <f t="shared" si="112"/>
        <v>1173</v>
      </c>
      <c r="I1086" s="1">
        <v>21.07</v>
      </c>
      <c r="J1086" s="3">
        <f t="shared" si="113"/>
        <v>1025</v>
      </c>
      <c r="K1086" s="1">
        <v>23.95</v>
      </c>
      <c r="L1086" s="1">
        <v>87.58</v>
      </c>
      <c r="M1086" s="9">
        <f t="shared" si="117"/>
        <v>170</v>
      </c>
      <c r="N1086" s="1">
        <v>380.93</v>
      </c>
      <c r="O1086" s="1">
        <v>84.02</v>
      </c>
      <c r="P1086" s="1">
        <v>9.0299999999999994</v>
      </c>
      <c r="Q1086" s="1">
        <v>9.94</v>
      </c>
      <c r="R1086" s="1">
        <v>89.97</v>
      </c>
      <c r="S1086" s="1">
        <v>10</v>
      </c>
      <c r="T1086" s="3">
        <f t="shared" si="114"/>
        <v>846</v>
      </c>
      <c r="U1086" s="1">
        <v>10.94</v>
      </c>
      <c r="V1086" s="1">
        <v>90.9</v>
      </c>
      <c r="W1086" s="9">
        <f t="shared" si="115"/>
        <v>225</v>
      </c>
      <c r="X1086" s="1">
        <v>1.97</v>
      </c>
      <c r="Y1086" s="1">
        <v>2.92</v>
      </c>
      <c r="Z1086" s="1">
        <v>66.75</v>
      </c>
      <c r="AA1086" s="1">
        <v>0</v>
      </c>
      <c r="AB1086" s="1">
        <v>-0.05</v>
      </c>
      <c r="AC1086" s="1">
        <v>-0.05</v>
      </c>
      <c r="AD1086" s="1">
        <v>0.06</v>
      </c>
      <c r="AE1086" s="1">
        <v>2.02</v>
      </c>
      <c r="AF1086" s="1">
        <v>2.04</v>
      </c>
      <c r="AG1086" s="1">
        <v>0.04</v>
      </c>
      <c r="AH1086" s="3">
        <f t="shared" si="116"/>
        <v>837</v>
      </c>
      <c r="AI1086" s="1">
        <v>3.04</v>
      </c>
      <c r="AJ1086" s="1" t="s">
        <v>37</v>
      </c>
      <c r="AK1086" s="1">
        <v>2021</v>
      </c>
      <c r="AL1086" s="3">
        <f>$H$1*H1086+$J$1*J1086+$T$1*T1086+$AH$1*AH1086</f>
        <v>938.65</v>
      </c>
      <c r="AM1086" s="12">
        <f t="shared" si="118"/>
        <v>1084</v>
      </c>
    </row>
    <row r="1087" spans="1:39" x14ac:dyDescent="0.35">
      <c r="A1087" s="1" t="s">
        <v>1828</v>
      </c>
      <c r="B1087" s="1" t="s">
        <v>445</v>
      </c>
      <c r="C1087" s="1" t="s">
        <v>1189</v>
      </c>
      <c r="D1087" s="1" t="s">
        <v>227</v>
      </c>
      <c r="E1087" s="1">
        <v>21</v>
      </c>
      <c r="F1087" s="1">
        <v>1999</v>
      </c>
      <c r="G1087" s="1">
        <v>10.039999999999999</v>
      </c>
      <c r="H1087" s="3">
        <f t="shared" si="112"/>
        <v>709</v>
      </c>
      <c r="I1087" s="1">
        <v>26.55</v>
      </c>
      <c r="J1087" s="3">
        <f t="shared" si="113"/>
        <v>871</v>
      </c>
      <c r="K1087" s="1">
        <v>33.56</v>
      </c>
      <c r="L1087" s="1">
        <v>79.22</v>
      </c>
      <c r="M1087" s="9">
        <f t="shared" si="117"/>
        <v>606</v>
      </c>
      <c r="N1087" s="1">
        <v>497.02</v>
      </c>
      <c r="O1087" s="1">
        <v>85.67</v>
      </c>
      <c r="P1087" s="1">
        <v>10.94</v>
      </c>
      <c r="Q1087" s="1">
        <v>12.27</v>
      </c>
      <c r="R1087" s="1">
        <v>88.55</v>
      </c>
      <c r="S1087" s="1">
        <v>12.07</v>
      </c>
      <c r="T1087" s="3">
        <f t="shared" si="114"/>
        <v>723</v>
      </c>
      <c r="U1087" s="1">
        <v>14.7</v>
      </c>
      <c r="V1087" s="1">
        <v>81.180000000000007</v>
      </c>
      <c r="W1087" s="9">
        <f t="shared" si="115"/>
        <v>755</v>
      </c>
      <c r="X1087" s="1">
        <v>3.24</v>
      </c>
      <c r="Y1087" s="1">
        <v>4.68</v>
      </c>
      <c r="Z1087" s="1">
        <v>70.3</v>
      </c>
      <c r="AA1087" s="1">
        <v>7.0000000000000007E-2</v>
      </c>
      <c r="AB1087" s="1">
        <v>-0.04</v>
      </c>
      <c r="AC1087" s="1">
        <v>0.04</v>
      </c>
      <c r="AD1087" s="1">
        <v>0.35</v>
      </c>
      <c r="AE1087" s="1">
        <v>1.63</v>
      </c>
      <c r="AF1087" s="1">
        <v>0.1</v>
      </c>
      <c r="AG1087" s="1">
        <v>-0.1</v>
      </c>
      <c r="AH1087" s="3">
        <f t="shared" si="116"/>
        <v>1274</v>
      </c>
      <c r="AI1087" s="1">
        <v>1.6</v>
      </c>
      <c r="AJ1087" s="1" t="s">
        <v>33</v>
      </c>
      <c r="AK1087" s="1">
        <v>2021</v>
      </c>
      <c r="AL1087" s="3">
        <f>$H$1*H1087+$J$1*J1087+$T$1*T1087+$AH$1*AH1087</f>
        <v>938.7</v>
      </c>
      <c r="AM1087" s="12">
        <f t="shared" si="118"/>
        <v>1085</v>
      </c>
    </row>
    <row r="1088" spans="1:39" x14ac:dyDescent="0.35">
      <c r="A1088" s="1" t="s">
        <v>580</v>
      </c>
      <c r="B1088" s="1" t="s">
        <v>44</v>
      </c>
      <c r="C1088" s="1" t="s">
        <v>82</v>
      </c>
      <c r="D1088" s="1" t="s">
        <v>289</v>
      </c>
      <c r="E1088" s="1">
        <v>17</v>
      </c>
      <c r="F1088" s="1">
        <v>2002</v>
      </c>
      <c r="G1088" s="1">
        <v>2.9</v>
      </c>
      <c r="H1088" s="3">
        <f t="shared" si="112"/>
        <v>995</v>
      </c>
      <c r="I1088" s="1">
        <v>23.96</v>
      </c>
      <c r="J1088" s="3">
        <f t="shared" si="113"/>
        <v>939</v>
      </c>
      <c r="K1088" s="1">
        <v>30.75</v>
      </c>
      <c r="L1088" s="1">
        <v>77.84</v>
      </c>
      <c r="M1088" s="9">
        <f t="shared" si="117"/>
        <v>687</v>
      </c>
      <c r="N1088" s="1">
        <v>310.33999999999997</v>
      </c>
      <c r="O1088" s="1">
        <v>34.950000000000003</v>
      </c>
      <c r="P1088" s="1">
        <v>16.72</v>
      </c>
      <c r="Q1088" s="1">
        <v>19.52</v>
      </c>
      <c r="R1088" s="1">
        <v>85.49</v>
      </c>
      <c r="S1088" s="1">
        <v>5.32</v>
      </c>
      <c r="T1088" s="3">
        <f t="shared" si="114"/>
        <v>1141</v>
      </c>
      <c r="U1088" s="1">
        <v>6.52</v>
      </c>
      <c r="V1088" s="1">
        <v>83.3</v>
      </c>
      <c r="W1088" s="9">
        <f t="shared" si="115"/>
        <v>658</v>
      </c>
      <c r="X1088" s="1">
        <v>1.05</v>
      </c>
      <c r="Y1088" s="1">
        <v>1.73</v>
      </c>
      <c r="Z1088" s="1">
        <v>59.91</v>
      </c>
      <c r="AA1088" s="1">
        <v>-0.02</v>
      </c>
      <c r="AB1088" s="1">
        <v>0.05</v>
      </c>
      <c r="AC1088" s="1">
        <v>-0.11</v>
      </c>
      <c r="AD1088" s="1">
        <v>0.72</v>
      </c>
      <c r="AE1088" s="1">
        <v>1.05</v>
      </c>
      <c r="AF1088" s="1">
        <v>0.65</v>
      </c>
      <c r="AG1088" s="1">
        <v>0.06</v>
      </c>
      <c r="AH1088" s="3">
        <f t="shared" si="116"/>
        <v>753</v>
      </c>
      <c r="AI1088" s="1">
        <v>1.8</v>
      </c>
      <c r="AJ1088" s="1" t="s">
        <v>46</v>
      </c>
      <c r="AK1088" s="1">
        <v>2021</v>
      </c>
      <c r="AL1088" s="3">
        <f>$H$1*H1088+$J$1*J1088+$T$1*T1088+$AH$1*AH1088</f>
        <v>939.3</v>
      </c>
      <c r="AM1088" s="12">
        <f t="shared" si="118"/>
        <v>1086</v>
      </c>
    </row>
    <row r="1089" spans="1:39" x14ac:dyDescent="0.35">
      <c r="A1089" s="1" t="s">
        <v>960</v>
      </c>
      <c r="B1089" s="1" t="s">
        <v>646</v>
      </c>
      <c r="C1089" s="1" t="s">
        <v>26</v>
      </c>
      <c r="D1089" s="1" t="s">
        <v>346</v>
      </c>
      <c r="E1089" s="1">
        <v>28</v>
      </c>
      <c r="F1089" s="1">
        <v>1991</v>
      </c>
      <c r="G1089" s="1">
        <v>23.25</v>
      </c>
      <c r="H1089" s="3">
        <f t="shared" si="112"/>
        <v>274</v>
      </c>
      <c r="I1089" s="1">
        <v>22.06</v>
      </c>
      <c r="J1089" s="3">
        <f t="shared" si="113"/>
        <v>994</v>
      </c>
      <c r="K1089" s="1">
        <v>28.06</v>
      </c>
      <c r="L1089" s="1">
        <v>78.58</v>
      </c>
      <c r="M1089" s="9">
        <f t="shared" si="117"/>
        <v>643</v>
      </c>
      <c r="N1089" s="1">
        <v>308.69</v>
      </c>
      <c r="O1089" s="1">
        <v>52.43</v>
      </c>
      <c r="P1089" s="1">
        <v>13.62</v>
      </c>
      <c r="Q1089" s="1">
        <v>16.079999999999998</v>
      </c>
      <c r="R1089" s="1">
        <v>85.77</v>
      </c>
      <c r="S1089" s="1">
        <v>6.24</v>
      </c>
      <c r="T1089" s="3">
        <f t="shared" si="114"/>
        <v>1089</v>
      </c>
      <c r="U1089" s="1">
        <v>7.99</v>
      </c>
      <c r="V1089" s="1">
        <v>78.84</v>
      </c>
      <c r="W1089" s="9">
        <f t="shared" si="115"/>
        <v>858</v>
      </c>
      <c r="X1089" s="1">
        <v>1.02</v>
      </c>
      <c r="Y1089" s="1">
        <v>1.82</v>
      </c>
      <c r="Z1089" s="1">
        <v>56.17</v>
      </c>
      <c r="AA1089" s="1">
        <v>0.08</v>
      </c>
      <c r="AB1089" s="1">
        <v>0.02</v>
      </c>
      <c r="AC1089" s="1">
        <v>7.0000000000000007E-2</v>
      </c>
      <c r="AD1089" s="1">
        <v>0.46</v>
      </c>
      <c r="AE1089" s="1">
        <v>0.43</v>
      </c>
      <c r="AF1089" s="1">
        <v>0.54</v>
      </c>
      <c r="AG1089" s="1">
        <v>0</v>
      </c>
      <c r="AH1089" s="3">
        <f t="shared" si="116"/>
        <v>976</v>
      </c>
      <c r="AI1089" s="1">
        <v>1.53</v>
      </c>
      <c r="AJ1089" s="1" t="s">
        <v>46</v>
      </c>
      <c r="AK1089" s="1">
        <v>2021</v>
      </c>
      <c r="AL1089" s="3">
        <f>$H$1*H1089+$J$1*J1089+$T$1*T1089+$AH$1*AH1089</f>
        <v>940.34999999999991</v>
      </c>
      <c r="AM1089" s="12">
        <f t="shared" si="118"/>
        <v>1087</v>
      </c>
    </row>
    <row r="1090" spans="1:39" x14ac:dyDescent="0.35">
      <c r="A1090" s="1" t="s">
        <v>1829</v>
      </c>
      <c r="B1090" s="1" t="s">
        <v>77</v>
      </c>
      <c r="C1090" s="1" t="s">
        <v>1189</v>
      </c>
      <c r="D1090" s="1" t="s">
        <v>166</v>
      </c>
      <c r="E1090" s="1">
        <v>20</v>
      </c>
      <c r="F1090" s="1">
        <v>1999</v>
      </c>
      <c r="G1090" s="1">
        <v>2.93</v>
      </c>
      <c r="H1090" s="3">
        <f t="shared" si="112"/>
        <v>993</v>
      </c>
      <c r="I1090" s="1">
        <v>21.48</v>
      </c>
      <c r="J1090" s="3">
        <f t="shared" si="113"/>
        <v>1009</v>
      </c>
      <c r="K1090" s="1">
        <v>29.22</v>
      </c>
      <c r="L1090" s="1">
        <v>72.959999999999994</v>
      </c>
      <c r="M1090" s="9">
        <f t="shared" si="117"/>
        <v>948</v>
      </c>
      <c r="N1090" s="1">
        <v>298.35000000000002</v>
      </c>
      <c r="O1090" s="1">
        <v>111.05</v>
      </c>
      <c r="P1090" s="1">
        <v>13.16</v>
      </c>
      <c r="Q1090" s="1">
        <v>14.45</v>
      </c>
      <c r="R1090" s="1">
        <v>90.45</v>
      </c>
      <c r="S1090" s="1">
        <v>5.89</v>
      </c>
      <c r="T1090" s="3">
        <f t="shared" si="114"/>
        <v>1105</v>
      </c>
      <c r="U1090" s="1">
        <v>8.36</v>
      </c>
      <c r="V1090" s="1">
        <v>70.72</v>
      </c>
      <c r="W1090" s="9">
        <f t="shared" si="115"/>
        <v>1104</v>
      </c>
      <c r="X1090" s="1">
        <v>1.42</v>
      </c>
      <c r="Y1090" s="1">
        <v>4.0599999999999996</v>
      </c>
      <c r="Z1090" s="1">
        <v>33.33</v>
      </c>
      <c r="AA1090" s="1">
        <v>0.03</v>
      </c>
      <c r="AB1090" s="1">
        <v>0.02</v>
      </c>
      <c r="AC1090" s="1">
        <v>-0.09</v>
      </c>
      <c r="AD1090" s="1">
        <v>-0.06</v>
      </c>
      <c r="AE1090" s="1">
        <v>1.31</v>
      </c>
      <c r="AF1090" s="1">
        <v>0.03</v>
      </c>
      <c r="AG1090" s="1">
        <v>7.0000000000000007E-2</v>
      </c>
      <c r="AH1090" s="3">
        <f t="shared" si="116"/>
        <v>709</v>
      </c>
      <c r="AI1090" s="1">
        <v>2.39</v>
      </c>
      <c r="AJ1090" s="1" t="s">
        <v>79</v>
      </c>
      <c r="AK1090" s="1">
        <v>2021</v>
      </c>
      <c r="AL1090" s="3">
        <f>$H$1*H1090+$J$1*J1090+$T$1*T1090+$AH$1*AH1090</f>
        <v>941.40000000000009</v>
      </c>
      <c r="AM1090" s="12">
        <f t="shared" si="118"/>
        <v>1088</v>
      </c>
    </row>
    <row r="1091" spans="1:39" x14ac:dyDescent="0.35">
      <c r="A1091" s="1" t="s">
        <v>1009</v>
      </c>
      <c r="B1091" s="1" t="s">
        <v>149</v>
      </c>
      <c r="C1091" s="1" t="s">
        <v>82</v>
      </c>
      <c r="D1091" s="1" t="s">
        <v>154</v>
      </c>
      <c r="E1091" s="1">
        <v>26</v>
      </c>
      <c r="F1091" s="1">
        <v>1994</v>
      </c>
      <c r="G1091" s="1">
        <v>2.37</v>
      </c>
      <c r="H1091" s="3">
        <f t="shared" ref="H1091:H1154" si="119">RANK(G1091,$G$3:$G$1291)</f>
        <v>1026</v>
      </c>
      <c r="I1091" s="1">
        <v>22.5</v>
      </c>
      <c r="J1091" s="3">
        <f t="shared" ref="J1091:J1154" si="120">IFERROR(RANK(I1091,$I$3:$I$1291),9999)</f>
        <v>986</v>
      </c>
      <c r="K1091" s="1">
        <v>29.51</v>
      </c>
      <c r="L1091" s="1">
        <v>76.06</v>
      </c>
      <c r="M1091" s="9">
        <f t="shared" si="117"/>
        <v>781</v>
      </c>
      <c r="N1091" s="1">
        <v>362.83</v>
      </c>
      <c r="O1091" s="1">
        <v>85.84</v>
      </c>
      <c r="P1091" s="1">
        <v>13.32</v>
      </c>
      <c r="Q1091" s="1">
        <v>15.1</v>
      </c>
      <c r="R1091" s="1">
        <v>88.85</v>
      </c>
      <c r="S1091" s="1">
        <v>7.15</v>
      </c>
      <c r="T1091" s="3">
        <f t="shared" ref="T1091:T1154" si="121">RANK($S1091,$S$3:$S$1291)</f>
        <v>1033</v>
      </c>
      <c r="U1091" s="1">
        <v>9.08</v>
      </c>
      <c r="V1091" s="1">
        <v>77.290000000000006</v>
      </c>
      <c r="W1091" s="9">
        <f t="shared" ref="W1091:W1154" si="122">IFERROR(RANK(V1091,$V$3:$V$1291),9999)</f>
        <v>925</v>
      </c>
      <c r="X1091" s="1">
        <v>1.61</v>
      </c>
      <c r="Y1091" s="1">
        <v>3.81</v>
      </c>
      <c r="Z1091" s="1">
        <v>44.49</v>
      </c>
      <c r="AA1091" s="1">
        <v>7.0000000000000007E-2</v>
      </c>
      <c r="AB1091" s="1">
        <v>0.1</v>
      </c>
      <c r="AC1091" s="1">
        <v>0.03</v>
      </c>
      <c r="AD1091" s="1">
        <v>0.51</v>
      </c>
      <c r="AE1091" s="1">
        <v>1.19</v>
      </c>
      <c r="AF1091" s="1">
        <v>0.03</v>
      </c>
      <c r="AG1091" s="1">
        <v>0.05</v>
      </c>
      <c r="AH1091" s="3">
        <f t="shared" ref="AH1091:AH1154" si="123">RANK(AG1091,$AG$3:$AG$1291)</f>
        <v>788</v>
      </c>
      <c r="AI1091" s="1">
        <v>2.99</v>
      </c>
      <c r="AJ1091" s="1" t="s">
        <v>50</v>
      </c>
      <c r="AK1091" s="1">
        <v>2021</v>
      </c>
      <c r="AL1091" s="3">
        <f>$H$1*H1091+$J$1*J1091+$T$1*T1091+$AH$1*AH1091</f>
        <v>942.35</v>
      </c>
      <c r="AM1091" s="12">
        <f t="shared" si="118"/>
        <v>1089</v>
      </c>
    </row>
    <row r="1092" spans="1:39" x14ac:dyDescent="0.35">
      <c r="A1092" s="1" t="s">
        <v>800</v>
      </c>
      <c r="B1092" s="1" t="s">
        <v>68</v>
      </c>
      <c r="C1092" s="1" t="s">
        <v>26</v>
      </c>
      <c r="D1092" s="1" t="s">
        <v>244</v>
      </c>
      <c r="E1092" s="1">
        <v>25</v>
      </c>
      <c r="F1092" s="1">
        <v>1995</v>
      </c>
      <c r="G1092" s="1">
        <v>0.56000000000000005</v>
      </c>
      <c r="H1092" s="3">
        <f t="shared" si="119"/>
        <v>1155</v>
      </c>
      <c r="I1092" s="1">
        <v>28.2</v>
      </c>
      <c r="J1092" s="3">
        <f t="shared" si="120"/>
        <v>820</v>
      </c>
      <c r="K1092" s="1">
        <v>46.65</v>
      </c>
      <c r="L1092" s="1">
        <v>60.73</v>
      </c>
      <c r="M1092" s="9">
        <f t="shared" ref="M1092:M1155" si="124">IFERROR(RANK(L1092,$L$3:$L$1291),9999)</f>
        <v>1227</v>
      </c>
      <c r="N1092" s="1">
        <v>350.06</v>
      </c>
      <c r="O1092" s="1">
        <v>121.71</v>
      </c>
      <c r="P1092" s="1">
        <v>21.76</v>
      </c>
      <c r="Q1092" s="1">
        <v>24.96</v>
      </c>
      <c r="R1092" s="1">
        <v>86.78</v>
      </c>
      <c r="S1092" s="1">
        <v>5.01</v>
      </c>
      <c r="T1092" s="3">
        <f t="shared" si="121"/>
        <v>1159</v>
      </c>
      <c r="U1092" s="1">
        <v>8.36</v>
      </c>
      <c r="V1092" s="1">
        <v>59.96</v>
      </c>
      <c r="W1092" s="9">
        <f t="shared" si="122"/>
        <v>1220</v>
      </c>
      <c r="X1092" s="1">
        <v>-0.06</v>
      </c>
      <c r="Y1092" s="1">
        <v>8.4</v>
      </c>
      <c r="Z1092" s="1">
        <v>0.02</v>
      </c>
      <c r="AA1092" s="1">
        <v>0.02</v>
      </c>
      <c r="AB1092" s="1">
        <v>7.0000000000000007E-2</v>
      </c>
      <c r="AC1092" s="1">
        <v>-0.08</v>
      </c>
      <c r="AD1092" s="1">
        <v>0.1</v>
      </c>
      <c r="AE1092" s="1">
        <v>-0.01</v>
      </c>
      <c r="AF1092" s="1">
        <v>1.67</v>
      </c>
      <c r="AG1092" s="1">
        <v>0.04</v>
      </c>
      <c r="AH1092" s="3">
        <f t="shared" si="123"/>
        <v>837</v>
      </c>
      <c r="AI1092" s="1">
        <v>6.57</v>
      </c>
      <c r="AJ1092" s="1" t="s">
        <v>28</v>
      </c>
      <c r="AK1092" s="1">
        <v>2021</v>
      </c>
      <c r="AL1092" s="3">
        <f>$H$1*H1092+$J$1*J1092+$T$1*T1092+$AH$1*AH1092</f>
        <v>943.35</v>
      </c>
      <c r="AM1092" s="12">
        <f t="shared" ref="AM1092:AM1155" si="125">RANK(AL1092,$AL$3:$AL$1291,1)</f>
        <v>1090</v>
      </c>
    </row>
    <row r="1093" spans="1:39" x14ac:dyDescent="0.35">
      <c r="A1093" s="1" t="s">
        <v>980</v>
      </c>
      <c r="B1093" s="1" t="s">
        <v>54</v>
      </c>
      <c r="C1093" s="1" t="s">
        <v>26</v>
      </c>
      <c r="D1093" s="1" t="s">
        <v>273</v>
      </c>
      <c r="E1093" s="1">
        <v>23</v>
      </c>
      <c r="F1093" s="1">
        <v>1997</v>
      </c>
      <c r="G1093" s="1">
        <v>5.64</v>
      </c>
      <c r="H1093" s="3">
        <f t="shared" si="119"/>
        <v>868</v>
      </c>
      <c r="I1093" s="1">
        <v>17.100000000000001</v>
      </c>
      <c r="J1093" s="3">
        <f t="shared" si="120"/>
        <v>1150</v>
      </c>
      <c r="K1093" s="1">
        <v>22.15</v>
      </c>
      <c r="L1093" s="1">
        <v>76.52</v>
      </c>
      <c r="M1093" s="9">
        <f t="shared" si="124"/>
        <v>752</v>
      </c>
      <c r="N1093" s="1">
        <v>269.58999999999997</v>
      </c>
      <c r="O1093" s="1">
        <v>43.29</v>
      </c>
      <c r="P1093" s="1">
        <v>9.43</v>
      </c>
      <c r="Q1093" s="1">
        <v>11.77</v>
      </c>
      <c r="R1093" s="1">
        <v>80.36</v>
      </c>
      <c r="S1093" s="1">
        <v>5.71</v>
      </c>
      <c r="T1093" s="3">
        <f t="shared" si="121"/>
        <v>1116</v>
      </c>
      <c r="U1093" s="1">
        <v>6.79</v>
      </c>
      <c r="V1093" s="1">
        <v>84.12</v>
      </c>
      <c r="W1093" s="9">
        <f t="shared" si="122"/>
        <v>609</v>
      </c>
      <c r="X1093" s="1">
        <v>1.41</v>
      </c>
      <c r="Y1093" s="1">
        <v>2.5499999999999998</v>
      </c>
      <c r="Z1093" s="1">
        <v>57.08</v>
      </c>
      <c r="AA1093" s="1">
        <v>-7.0000000000000007E-2</v>
      </c>
      <c r="AB1093" s="1">
        <v>0.13</v>
      </c>
      <c r="AC1093" s="1">
        <v>-0.02</v>
      </c>
      <c r="AD1093" s="1">
        <v>0.3</v>
      </c>
      <c r="AE1093" s="1">
        <v>0.86</v>
      </c>
      <c r="AF1093" s="1">
        <v>0.5</v>
      </c>
      <c r="AG1093" s="1">
        <v>0.12</v>
      </c>
      <c r="AH1093" s="3">
        <f t="shared" si="123"/>
        <v>588</v>
      </c>
      <c r="AI1093" s="1">
        <v>0.97</v>
      </c>
      <c r="AJ1093" s="1" t="s">
        <v>28</v>
      </c>
      <c r="AK1093" s="1">
        <v>2021</v>
      </c>
      <c r="AL1093" s="3">
        <f>$H$1*H1093+$J$1*J1093+$T$1*T1093+$AH$1*AH1093</f>
        <v>944.69999999999993</v>
      </c>
      <c r="AM1093" s="12">
        <f t="shared" si="125"/>
        <v>1091</v>
      </c>
    </row>
    <row r="1094" spans="1:39" x14ac:dyDescent="0.35">
      <c r="A1094" s="1" t="s">
        <v>396</v>
      </c>
      <c r="B1094" s="1" t="s">
        <v>68</v>
      </c>
      <c r="C1094" s="1" t="s">
        <v>26</v>
      </c>
      <c r="D1094" s="1" t="s">
        <v>397</v>
      </c>
      <c r="E1094" s="1">
        <v>33</v>
      </c>
      <c r="F1094" s="1">
        <v>1987</v>
      </c>
      <c r="G1094" s="1">
        <v>15.2</v>
      </c>
      <c r="H1094" s="3">
        <f t="shared" si="119"/>
        <v>527</v>
      </c>
      <c r="I1094" s="1">
        <v>13.94</v>
      </c>
      <c r="J1094" s="3">
        <f t="shared" si="120"/>
        <v>1206</v>
      </c>
      <c r="K1094" s="1">
        <v>20.73</v>
      </c>
      <c r="L1094" s="1">
        <v>66.650000000000006</v>
      </c>
      <c r="M1094" s="9">
        <f t="shared" si="124"/>
        <v>1162</v>
      </c>
      <c r="N1094" s="1">
        <v>217.38</v>
      </c>
      <c r="O1094" s="1">
        <v>22.21</v>
      </c>
      <c r="P1094" s="1">
        <v>7.94</v>
      </c>
      <c r="Q1094" s="1">
        <v>10.44</v>
      </c>
      <c r="R1094" s="1">
        <v>76.790000000000006</v>
      </c>
      <c r="S1094" s="1">
        <v>3.61</v>
      </c>
      <c r="T1094" s="3">
        <f t="shared" si="121"/>
        <v>1217</v>
      </c>
      <c r="U1094" s="1">
        <v>5.95</v>
      </c>
      <c r="V1094" s="1">
        <v>62.19</v>
      </c>
      <c r="W1094" s="9">
        <f t="shared" si="122"/>
        <v>1205</v>
      </c>
      <c r="X1094" s="1">
        <v>1.48</v>
      </c>
      <c r="Y1094" s="1">
        <v>2.76</v>
      </c>
      <c r="Z1094" s="1">
        <v>57.02</v>
      </c>
      <c r="AA1094" s="1">
        <v>7.0000000000000007E-2</v>
      </c>
      <c r="AB1094" s="1">
        <v>0.1</v>
      </c>
      <c r="AC1094" s="1">
        <v>-0.05</v>
      </c>
      <c r="AD1094" s="1">
        <v>0.33</v>
      </c>
      <c r="AE1094" s="1">
        <v>0.68</v>
      </c>
      <c r="AF1094" s="1">
        <v>0.42</v>
      </c>
      <c r="AG1094" s="1">
        <v>0.14000000000000001</v>
      </c>
      <c r="AH1094" s="3">
        <f t="shared" si="123"/>
        <v>555</v>
      </c>
      <c r="AI1094" s="1">
        <v>0.62</v>
      </c>
      <c r="AJ1094" s="1" t="s">
        <v>28</v>
      </c>
      <c r="AK1094" s="1">
        <v>2021</v>
      </c>
      <c r="AL1094" s="3">
        <f>$H$1*H1094+$J$1*J1094+$T$1*T1094+$AH$1*AH1094</f>
        <v>945.55</v>
      </c>
      <c r="AM1094" s="12">
        <f t="shared" si="125"/>
        <v>1092</v>
      </c>
    </row>
    <row r="1095" spans="1:39" x14ac:dyDescent="0.35">
      <c r="A1095" s="1" t="s">
        <v>982</v>
      </c>
      <c r="B1095" s="1" t="s">
        <v>57</v>
      </c>
      <c r="C1095" s="1" t="s">
        <v>26</v>
      </c>
      <c r="D1095" s="1" t="s">
        <v>276</v>
      </c>
      <c r="E1095" s="1">
        <v>22</v>
      </c>
      <c r="F1095" s="1">
        <v>1998</v>
      </c>
      <c r="G1095" s="1">
        <v>9.18</v>
      </c>
      <c r="H1095" s="3">
        <f t="shared" si="119"/>
        <v>730</v>
      </c>
      <c r="I1095" s="1">
        <v>15.16</v>
      </c>
      <c r="J1095" s="3">
        <f t="shared" si="120"/>
        <v>1186</v>
      </c>
      <c r="K1095" s="1">
        <v>21.6</v>
      </c>
      <c r="L1095" s="1">
        <v>70.17</v>
      </c>
      <c r="M1095" s="9">
        <f t="shared" si="124"/>
        <v>1052</v>
      </c>
      <c r="N1095" s="1">
        <v>212.4</v>
      </c>
      <c r="O1095" s="1">
        <v>42.64</v>
      </c>
      <c r="P1095" s="1">
        <v>9.1999999999999993</v>
      </c>
      <c r="Q1095" s="1">
        <v>12</v>
      </c>
      <c r="R1095" s="1">
        <v>77.819999999999993</v>
      </c>
      <c r="S1095" s="1">
        <v>4.45</v>
      </c>
      <c r="T1095" s="3">
        <f t="shared" si="121"/>
        <v>1188</v>
      </c>
      <c r="U1095" s="1">
        <v>6.28</v>
      </c>
      <c r="V1095" s="1">
        <v>69.05</v>
      </c>
      <c r="W1095" s="9">
        <f t="shared" si="122"/>
        <v>1136</v>
      </c>
      <c r="X1095" s="1">
        <v>0.84</v>
      </c>
      <c r="Y1095" s="1">
        <v>1.43</v>
      </c>
      <c r="Z1095" s="1">
        <v>53.8</v>
      </c>
      <c r="AA1095" s="1">
        <v>0.25</v>
      </c>
      <c r="AB1095" s="1">
        <v>0.01</v>
      </c>
      <c r="AC1095" s="1">
        <v>0.14000000000000001</v>
      </c>
      <c r="AD1095" s="1">
        <v>1.05</v>
      </c>
      <c r="AE1095" s="1">
        <v>0.63</v>
      </c>
      <c r="AF1095" s="1">
        <v>0.57999999999999996</v>
      </c>
      <c r="AG1095" s="1">
        <v>0.15</v>
      </c>
      <c r="AH1095" s="3">
        <f t="shared" si="123"/>
        <v>537</v>
      </c>
      <c r="AI1095" s="1">
        <v>0.89</v>
      </c>
      <c r="AJ1095" s="1" t="s">
        <v>33</v>
      </c>
      <c r="AK1095" s="1">
        <v>2021</v>
      </c>
      <c r="AL1095" s="3">
        <f>$H$1*H1095+$J$1*J1095+$T$1*T1095+$AH$1*AH1095</f>
        <v>946.19999999999993</v>
      </c>
      <c r="AM1095" s="12">
        <f t="shared" si="125"/>
        <v>1093</v>
      </c>
    </row>
    <row r="1096" spans="1:39" x14ac:dyDescent="0.35">
      <c r="A1096" s="1" t="s">
        <v>796</v>
      </c>
      <c r="B1096" s="1" t="s">
        <v>163</v>
      </c>
      <c r="C1096" s="1" t="s">
        <v>26</v>
      </c>
      <c r="D1096" s="1" t="s">
        <v>229</v>
      </c>
      <c r="E1096" s="1">
        <v>28</v>
      </c>
      <c r="F1096" s="1">
        <v>1992</v>
      </c>
      <c r="G1096" s="1">
        <v>2.23</v>
      </c>
      <c r="H1096" s="3">
        <f t="shared" si="119"/>
        <v>1031</v>
      </c>
      <c r="I1096" s="1">
        <v>20.94</v>
      </c>
      <c r="J1096" s="3">
        <f t="shared" si="120"/>
        <v>1029</v>
      </c>
      <c r="K1096" s="1">
        <v>30.01</v>
      </c>
      <c r="L1096" s="1">
        <v>69.680000000000007</v>
      </c>
      <c r="M1096" s="9">
        <f t="shared" si="124"/>
        <v>1062</v>
      </c>
      <c r="N1096" s="1">
        <v>366.17</v>
      </c>
      <c r="O1096" s="1">
        <v>91.68</v>
      </c>
      <c r="P1096" s="1">
        <v>10.49</v>
      </c>
      <c r="Q1096" s="1">
        <v>14.31</v>
      </c>
      <c r="R1096" s="1">
        <v>72.72</v>
      </c>
      <c r="S1096" s="1">
        <v>5.17</v>
      </c>
      <c r="T1096" s="3">
        <f t="shared" si="121"/>
        <v>1149</v>
      </c>
      <c r="U1096" s="1">
        <v>6.99</v>
      </c>
      <c r="V1096" s="1">
        <v>75.069999999999993</v>
      </c>
      <c r="W1096" s="9">
        <f t="shared" si="122"/>
        <v>995</v>
      </c>
      <c r="X1096" s="1">
        <v>3.43</v>
      </c>
      <c r="Y1096" s="1">
        <v>5.99</v>
      </c>
      <c r="Z1096" s="1">
        <v>57.04</v>
      </c>
      <c r="AA1096" s="1">
        <v>0.02</v>
      </c>
      <c r="AB1096" s="1">
        <v>-0.01</v>
      </c>
      <c r="AC1096" s="1">
        <v>0.04</v>
      </c>
      <c r="AD1096" s="1">
        <v>0.35</v>
      </c>
      <c r="AE1096" s="1">
        <v>1.65</v>
      </c>
      <c r="AF1096" s="1">
        <v>0.79</v>
      </c>
      <c r="AG1096" s="1">
        <v>0.09</v>
      </c>
      <c r="AH1096" s="3">
        <f t="shared" si="123"/>
        <v>653</v>
      </c>
      <c r="AI1096" s="1">
        <v>2.12</v>
      </c>
      <c r="AJ1096" s="1" t="s">
        <v>28</v>
      </c>
      <c r="AK1096" s="1">
        <v>2021</v>
      </c>
      <c r="AL1096" s="3">
        <f>$H$1*H1096+$J$1*J1096+$T$1*T1096+$AH$1*AH1096</f>
        <v>946.4</v>
      </c>
      <c r="AM1096" s="12">
        <f t="shared" si="125"/>
        <v>1094</v>
      </c>
    </row>
    <row r="1097" spans="1:39" x14ac:dyDescent="0.35">
      <c r="A1097" s="1" t="s">
        <v>970</v>
      </c>
      <c r="B1097" s="1" t="s">
        <v>68</v>
      </c>
      <c r="C1097" s="1" t="s">
        <v>26</v>
      </c>
      <c r="D1097" s="1" t="s">
        <v>192</v>
      </c>
      <c r="E1097" s="1">
        <v>26</v>
      </c>
      <c r="F1097" s="1">
        <v>1993</v>
      </c>
      <c r="G1097" s="1">
        <v>10.9</v>
      </c>
      <c r="H1097" s="3">
        <f t="shared" si="119"/>
        <v>677</v>
      </c>
      <c r="I1097" s="1">
        <v>12.39</v>
      </c>
      <c r="J1097" s="3">
        <f t="shared" si="120"/>
        <v>1220</v>
      </c>
      <c r="K1097" s="1">
        <v>17.670000000000002</v>
      </c>
      <c r="L1097" s="1">
        <v>70.09</v>
      </c>
      <c r="M1097" s="9">
        <f t="shared" si="124"/>
        <v>1053</v>
      </c>
      <c r="N1097" s="1">
        <v>197.28</v>
      </c>
      <c r="O1097" s="1">
        <v>58.9</v>
      </c>
      <c r="P1097" s="1">
        <v>7.36</v>
      </c>
      <c r="Q1097" s="1">
        <v>8.85</v>
      </c>
      <c r="R1097" s="1">
        <v>83.45</v>
      </c>
      <c r="S1097" s="1">
        <v>2.9</v>
      </c>
      <c r="T1097" s="3">
        <f t="shared" si="121"/>
        <v>1235</v>
      </c>
      <c r="U1097" s="1">
        <v>5.25</v>
      </c>
      <c r="V1097" s="1">
        <v>56.88</v>
      </c>
      <c r="W1097" s="9">
        <f t="shared" si="122"/>
        <v>1232</v>
      </c>
      <c r="X1097" s="1">
        <v>1.43</v>
      </c>
      <c r="Y1097" s="1">
        <v>2.31</v>
      </c>
      <c r="Z1097" s="1">
        <v>64.010000000000005</v>
      </c>
      <c r="AA1097" s="1">
        <v>0.03</v>
      </c>
      <c r="AB1097" s="1">
        <v>0.08</v>
      </c>
      <c r="AC1097" s="1">
        <v>0.06</v>
      </c>
      <c r="AD1097" s="1">
        <v>0.63</v>
      </c>
      <c r="AE1097" s="1">
        <v>1.26</v>
      </c>
      <c r="AF1097" s="1">
        <v>0.41</v>
      </c>
      <c r="AG1097" s="1">
        <v>0.19</v>
      </c>
      <c r="AH1097" s="3">
        <f t="shared" si="123"/>
        <v>479</v>
      </c>
      <c r="AI1097" s="1">
        <v>1.84</v>
      </c>
      <c r="AJ1097" s="1" t="s">
        <v>28</v>
      </c>
      <c r="AK1097" s="1">
        <v>2021</v>
      </c>
      <c r="AL1097" s="3">
        <f>$H$1*H1097+$J$1*J1097+$T$1*T1097+$AH$1*AH1097</f>
        <v>947.15000000000009</v>
      </c>
      <c r="AM1097" s="12">
        <f t="shared" si="125"/>
        <v>1095</v>
      </c>
    </row>
    <row r="1098" spans="1:39" x14ac:dyDescent="0.35">
      <c r="A1098" s="1" t="s">
        <v>620</v>
      </c>
      <c r="B1098" s="1" t="s">
        <v>559</v>
      </c>
      <c r="C1098" s="1" t="s">
        <v>82</v>
      </c>
      <c r="D1098" s="1" t="s">
        <v>397</v>
      </c>
      <c r="E1098" s="1">
        <v>19</v>
      </c>
      <c r="F1098" s="1">
        <v>2001</v>
      </c>
      <c r="G1098" s="1">
        <v>8.83</v>
      </c>
      <c r="H1098" s="3">
        <f t="shared" si="119"/>
        <v>750</v>
      </c>
      <c r="I1098" s="1">
        <v>16.84</v>
      </c>
      <c r="J1098" s="3">
        <f t="shared" si="120"/>
        <v>1157</v>
      </c>
      <c r="K1098" s="1">
        <v>23.64</v>
      </c>
      <c r="L1098" s="1">
        <v>71.31</v>
      </c>
      <c r="M1098" s="9">
        <f t="shared" si="124"/>
        <v>1020</v>
      </c>
      <c r="N1098" s="1">
        <v>258.04000000000002</v>
      </c>
      <c r="O1098" s="1">
        <v>81.84</v>
      </c>
      <c r="P1098" s="1">
        <v>9.77</v>
      </c>
      <c r="Q1098" s="1">
        <v>11.87</v>
      </c>
      <c r="R1098" s="1">
        <v>82.99</v>
      </c>
      <c r="S1098" s="1">
        <v>5.59</v>
      </c>
      <c r="T1098" s="3">
        <f t="shared" si="121"/>
        <v>1121</v>
      </c>
      <c r="U1098" s="1">
        <v>7.71</v>
      </c>
      <c r="V1098" s="1">
        <v>72.09</v>
      </c>
      <c r="W1098" s="9">
        <f t="shared" si="122"/>
        <v>1076</v>
      </c>
      <c r="X1098" s="1">
        <v>1.32</v>
      </c>
      <c r="Y1098" s="1">
        <v>2.64</v>
      </c>
      <c r="Z1098" s="1">
        <v>45.83</v>
      </c>
      <c r="AA1098" s="1">
        <v>0.13</v>
      </c>
      <c r="AB1098" s="1">
        <v>0.1</v>
      </c>
      <c r="AC1098" s="1">
        <v>0.05</v>
      </c>
      <c r="AD1098" s="1">
        <v>0.94</v>
      </c>
      <c r="AE1098" s="1">
        <v>0.57999999999999996</v>
      </c>
      <c r="AF1098" s="1">
        <v>0.47</v>
      </c>
      <c r="AG1098" s="1">
        <v>0.1</v>
      </c>
      <c r="AH1098" s="3">
        <f t="shared" si="123"/>
        <v>628</v>
      </c>
      <c r="AI1098" s="1">
        <v>2.38</v>
      </c>
      <c r="AJ1098" s="1" t="s">
        <v>28</v>
      </c>
      <c r="AK1098" s="1">
        <v>2021</v>
      </c>
      <c r="AL1098" s="3">
        <f>$H$1*H1098+$J$1*J1098+$T$1*T1098+$AH$1*AH1098</f>
        <v>948.6</v>
      </c>
      <c r="AM1098" s="12">
        <f t="shared" si="125"/>
        <v>1096</v>
      </c>
    </row>
    <row r="1099" spans="1:39" x14ac:dyDescent="0.35">
      <c r="A1099" s="1" t="s">
        <v>679</v>
      </c>
      <c r="B1099" s="1" t="s">
        <v>119</v>
      </c>
      <c r="C1099" s="1" t="s">
        <v>26</v>
      </c>
      <c r="D1099" s="1" t="s">
        <v>85</v>
      </c>
      <c r="E1099" s="1">
        <v>22</v>
      </c>
      <c r="F1099" s="1">
        <v>1997</v>
      </c>
      <c r="G1099" s="1">
        <v>9.9</v>
      </c>
      <c r="H1099" s="3">
        <f t="shared" si="119"/>
        <v>714</v>
      </c>
      <c r="I1099" s="1">
        <v>22.9</v>
      </c>
      <c r="J1099" s="3">
        <f t="shared" si="120"/>
        <v>966</v>
      </c>
      <c r="K1099" s="1">
        <v>29.47</v>
      </c>
      <c r="L1099" s="1">
        <v>78.16</v>
      </c>
      <c r="M1099" s="9">
        <f t="shared" si="124"/>
        <v>664</v>
      </c>
      <c r="N1099" s="1">
        <v>389.19</v>
      </c>
      <c r="O1099" s="1">
        <v>90.8</v>
      </c>
      <c r="P1099" s="1">
        <v>12.42</v>
      </c>
      <c r="Q1099" s="1">
        <v>15.32</v>
      </c>
      <c r="R1099" s="1">
        <v>80.849999999999994</v>
      </c>
      <c r="S1099" s="1">
        <v>6.75</v>
      </c>
      <c r="T1099" s="3">
        <f t="shared" si="121"/>
        <v>1063</v>
      </c>
      <c r="U1099" s="1">
        <v>9.27</v>
      </c>
      <c r="V1099" s="1">
        <v>72.540000000000006</v>
      </c>
      <c r="W1099" s="9">
        <f t="shared" si="122"/>
        <v>1066</v>
      </c>
      <c r="X1099" s="1">
        <v>2.93</v>
      </c>
      <c r="Y1099" s="1">
        <v>3.33</v>
      </c>
      <c r="Z1099" s="1">
        <v>85.31</v>
      </c>
      <c r="AA1099" s="1">
        <v>0.15</v>
      </c>
      <c r="AB1099" s="1">
        <v>0.09</v>
      </c>
      <c r="AC1099" s="1">
        <v>0.01</v>
      </c>
      <c r="AD1099" s="1">
        <v>0.53</v>
      </c>
      <c r="AE1099" s="1">
        <v>2.5</v>
      </c>
      <c r="AF1099" s="1">
        <v>0.93</v>
      </c>
      <c r="AG1099" s="1">
        <v>0.02</v>
      </c>
      <c r="AH1099" s="3">
        <f t="shared" si="123"/>
        <v>916</v>
      </c>
      <c r="AI1099" s="1">
        <v>3.49</v>
      </c>
      <c r="AJ1099" s="1" t="s">
        <v>50</v>
      </c>
      <c r="AK1099" s="1">
        <v>2021</v>
      </c>
      <c r="AL1099" s="3">
        <f>$H$1*H1099+$J$1*J1099+$T$1*T1099+$AH$1*AH1099</f>
        <v>950.05</v>
      </c>
      <c r="AM1099" s="12">
        <f t="shared" si="125"/>
        <v>1097</v>
      </c>
    </row>
    <row r="1100" spans="1:39" x14ac:dyDescent="0.35">
      <c r="A1100" s="1" t="s">
        <v>1830</v>
      </c>
      <c r="B1100" s="1" t="s">
        <v>25</v>
      </c>
      <c r="C1100" s="1" t="s">
        <v>1189</v>
      </c>
      <c r="D1100" s="1" t="s">
        <v>474</v>
      </c>
      <c r="E1100" s="1">
        <v>34</v>
      </c>
      <c r="F1100" s="1">
        <v>1986</v>
      </c>
      <c r="G1100" s="1">
        <v>4.03</v>
      </c>
      <c r="H1100" s="3">
        <f t="shared" si="119"/>
        <v>942</v>
      </c>
      <c r="I1100" s="1">
        <v>22.36</v>
      </c>
      <c r="J1100" s="3">
        <f t="shared" si="120"/>
        <v>988</v>
      </c>
      <c r="K1100" s="1">
        <v>27.86</v>
      </c>
      <c r="L1100" s="1">
        <v>80.790000000000006</v>
      </c>
      <c r="M1100" s="9">
        <f t="shared" si="124"/>
        <v>523</v>
      </c>
      <c r="N1100" s="1">
        <v>449.54</v>
      </c>
      <c r="O1100" s="1">
        <v>95.35</v>
      </c>
      <c r="P1100" s="1">
        <v>7.36</v>
      </c>
      <c r="Q1100" s="1">
        <v>8.7100000000000009</v>
      </c>
      <c r="R1100" s="1">
        <v>83.32</v>
      </c>
      <c r="S1100" s="1">
        <v>10.18</v>
      </c>
      <c r="T1100" s="3">
        <f t="shared" si="121"/>
        <v>827</v>
      </c>
      <c r="U1100" s="1">
        <v>11.45</v>
      </c>
      <c r="V1100" s="1">
        <v>89.37</v>
      </c>
      <c r="W1100" s="9">
        <f t="shared" si="122"/>
        <v>323</v>
      </c>
      <c r="X1100" s="1">
        <v>4.16</v>
      </c>
      <c r="Y1100" s="1">
        <v>6.25</v>
      </c>
      <c r="Z1100" s="1">
        <v>65.319999999999993</v>
      </c>
      <c r="AA1100" s="1">
        <v>0.04</v>
      </c>
      <c r="AB1100" s="1">
        <v>-0.08</v>
      </c>
      <c r="AC1100" s="1">
        <v>0.04</v>
      </c>
      <c r="AD1100" s="1">
        <v>-0.03</v>
      </c>
      <c r="AE1100" s="1">
        <v>0.78</v>
      </c>
      <c r="AF1100" s="1">
        <v>0.27</v>
      </c>
      <c r="AG1100" s="1">
        <v>-0.01</v>
      </c>
      <c r="AH1100" s="3">
        <f t="shared" si="123"/>
        <v>1015</v>
      </c>
      <c r="AI1100" s="1">
        <v>1.93</v>
      </c>
      <c r="AJ1100" s="1" t="s">
        <v>28</v>
      </c>
      <c r="AK1100" s="1">
        <v>2021</v>
      </c>
      <c r="AL1100" s="3">
        <f>$H$1*H1100+$J$1*J1100+$T$1*T1100+$AH$1*AH1100</f>
        <v>951.25</v>
      </c>
      <c r="AM1100" s="12">
        <f t="shared" si="125"/>
        <v>1098</v>
      </c>
    </row>
    <row r="1101" spans="1:39" x14ac:dyDescent="0.35">
      <c r="A1101" s="1" t="s">
        <v>518</v>
      </c>
      <c r="B1101" s="1" t="s">
        <v>62</v>
      </c>
      <c r="C1101" s="1" t="s">
        <v>26</v>
      </c>
      <c r="D1101" s="1" t="s">
        <v>256</v>
      </c>
      <c r="E1101" s="1">
        <v>22</v>
      </c>
      <c r="F1101" s="1">
        <v>1997</v>
      </c>
      <c r="G1101" s="1">
        <v>18.600000000000001</v>
      </c>
      <c r="H1101" s="3">
        <f t="shared" si="119"/>
        <v>413</v>
      </c>
      <c r="I1101" s="1">
        <v>9.86</v>
      </c>
      <c r="J1101" s="3">
        <f t="shared" si="120"/>
        <v>1242</v>
      </c>
      <c r="K1101" s="1">
        <v>16.079999999999998</v>
      </c>
      <c r="L1101" s="1">
        <v>61.45</v>
      </c>
      <c r="M1101" s="9">
        <f t="shared" si="124"/>
        <v>1223</v>
      </c>
      <c r="N1101" s="1">
        <v>169.52</v>
      </c>
      <c r="O1101" s="1">
        <v>46.65</v>
      </c>
      <c r="P1101" s="1">
        <v>4.5</v>
      </c>
      <c r="Q1101" s="1">
        <v>6.63</v>
      </c>
      <c r="R1101" s="1">
        <v>68.540000000000006</v>
      </c>
      <c r="S1101" s="1">
        <v>4.22</v>
      </c>
      <c r="T1101" s="3">
        <f t="shared" si="121"/>
        <v>1197</v>
      </c>
      <c r="U1101" s="1">
        <v>6.4</v>
      </c>
      <c r="V1101" s="1">
        <v>67.510000000000005</v>
      </c>
      <c r="W1101" s="9">
        <f t="shared" si="122"/>
        <v>1151</v>
      </c>
      <c r="X1101" s="1">
        <v>0.79</v>
      </c>
      <c r="Y1101" s="1">
        <v>1.55</v>
      </c>
      <c r="Z1101" s="1">
        <v>48.25</v>
      </c>
      <c r="AA1101" s="1">
        <v>0.08</v>
      </c>
      <c r="AB1101" s="1">
        <v>0.04</v>
      </c>
      <c r="AC1101" s="1">
        <v>0.06</v>
      </c>
      <c r="AD1101" s="1">
        <v>0.68</v>
      </c>
      <c r="AE1101" s="1">
        <v>0.76</v>
      </c>
      <c r="AF1101" s="1">
        <v>0.55000000000000004</v>
      </c>
      <c r="AG1101" s="1">
        <v>0.12</v>
      </c>
      <c r="AH1101" s="3">
        <f t="shared" si="123"/>
        <v>588</v>
      </c>
      <c r="AI1101" s="1">
        <v>1.42</v>
      </c>
      <c r="AJ1101" s="1" t="s">
        <v>28</v>
      </c>
      <c r="AK1101" s="1">
        <v>2021</v>
      </c>
      <c r="AL1101" s="3">
        <f>$H$1*H1101+$J$1*J1101+$T$1*T1101+$AH$1*AH1101</f>
        <v>951.65</v>
      </c>
      <c r="AM1101" s="12">
        <f t="shared" si="125"/>
        <v>1099</v>
      </c>
    </row>
    <row r="1102" spans="1:39" x14ac:dyDescent="0.35">
      <c r="A1102" s="1" t="s">
        <v>772</v>
      </c>
      <c r="B1102" s="1" t="s">
        <v>81</v>
      </c>
      <c r="C1102" s="1" t="s">
        <v>26</v>
      </c>
      <c r="D1102" s="1" t="s">
        <v>487</v>
      </c>
      <c r="E1102" s="1">
        <v>28</v>
      </c>
      <c r="F1102" s="1">
        <v>1991</v>
      </c>
      <c r="G1102" s="1">
        <v>16.68</v>
      </c>
      <c r="H1102" s="3">
        <f t="shared" si="119"/>
        <v>475</v>
      </c>
      <c r="I1102" s="1">
        <v>24.55</v>
      </c>
      <c r="J1102" s="3">
        <f t="shared" si="120"/>
        <v>927</v>
      </c>
      <c r="K1102" s="1">
        <v>33.28</v>
      </c>
      <c r="L1102" s="1">
        <v>73.849999999999994</v>
      </c>
      <c r="M1102" s="9">
        <f t="shared" si="124"/>
        <v>912</v>
      </c>
      <c r="N1102" s="1">
        <v>481.51</v>
      </c>
      <c r="O1102" s="1">
        <v>116.75</v>
      </c>
      <c r="P1102" s="1">
        <v>11.27</v>
      </c>
      <c r="Q1102" s="1">
        <v>13.29</v>
      </c>
      <c r="R1102" s="1">
        <v>85.85</v>
      </c>
      <c r="S1102" s="1">
        <v>7.84</v>
      </c>
      <c r="T1102" s="3">
        <f t="shared" si="121"/>
        <v>991</v>
      </c>
      <c r="U1102" s="1">
        <v>9.98</v>
      </c>
      <c r="V1102" s="1">
        <v>78.12</v>
      </c>
      <c r="W1102" s="9">
        <f t="shared" si="122"/>
        <v>898</v>
      </c>
      <c r="X1102" s="1">
        <v>4.74</v>
      </c>
      <c r="Y1102" s="1">
        <v>8.59</v>
      </c>
      <c r="Z1102" s="1">
        <v>56.31</v>
      </c>
      <c r="AA1102" s="1">
        <v>-0.03</v>
      </c>
      <c r="AB1102" s="1">
        <v>0.14000000000000001</v>
      </c>
      <c r="AC1102" s="1">
        <v>-0.05</v>
      </c>
      <c r="AD1102" s="1">
        <v>1.28</v>
      </c>
      <c r="AE1102" s="1">
        <v>2.15</v>
      </c>
      <c r="AF1102" s="1">
        <v>0.62</v>
      </c>
      <c r="AG1102" s="1">
        <v>-0.04</v>
      </c>
      <c r="AH1102" s="3">
        <f t="shared" si="123"/>
        <v>1108</v>
      </c>
      <c r="AI1102" s="1">
        <v>2.59</v>
      </c>
      <c r="AJ1102" s="1" t="s">
        <v>50</v>
      </c>
      <c r="AK1102" s="1">
        <v>2021</v>
      </c>
      <c r="AL1102" s="3">
        <f>$H$1*H1102+$J$1*J1102+$T$1*T1102+$AH$1*AH1102</f>
        <v>952.1</v>
      </c>
      <c r="AM1102" s="12">
        <f t="shared" si="125"/>
        <v>1100</v>
      </c>
    </row>
    <row r="1103" spans="1:39" x14ac:dyDescent="0.35">
      <c r="A1103" s="1" t="s">
        <v>951</v>
      </c>
      <c r="B1103" s="1" t="s">
        <v>25</v>
      </c>
      <c r="C1103" s="1" t="s">
        <v>82</v>
      </c>
      <c r="D1103" s="1" t="s">
        <v>333</v>
      </c>
      <c r="E1103" s="1">
        <v>21</v>
      </c>
      <c r="F1103" s="1">
        <v>1998</v>
      </c>
      <c r="G1103" s="1">
        <v>12.44</v>
      </c>
      <c r="H1103" s="3">
        <f t="shared" si="119"/>
        <v>632</v>
      </c>
      <c r="I1103" s="1">
        <v>26.01</v>
      </c>
      <c r="J1103" s="3">
        <f t="shared" si="120"/>
        <v>885</v>
      </c>
      <c r="K1103" s="1">
        <v>32.74</v>
      </c>
      <c r="L1103" s="1">
        <v>79.48</v>
      </c>
      <c r="M1103" s="9">
        <f t="shared" si="124"/>
        <v>594</v>
      </c>
      <c r="N1103" s="1">
        <v>446.96</v>
      </c>
      <c r="O1103" s="1">
        <v>104.74</v>
      </c>
      <c r="P1103" s="1">
        <v>12.37</v>
      </c>
      <c r="Q1103" s="1">
        <v>14.61</v>
      </c>
      <c r="R1103" s="1">
        <v>84.2</v>
      </c>
      <c r="S1103" s="1">
        <v>9.84</v>
      </c>
      <c r="T1103" s="3">
        <f t="shared" si="121"/>
        <v>867</v>
      </c>
      <c r="U1103" s="1">
        <v>11.91</v>
      </c>
      <c r="V1103" s="1">
        <v>83.18</v>
      </c>
      <c r="W1103" s="9">
        <f t="shared" si="122"/>
        <v>671</v>
      </c>
      <c r="X1103" s="1">
        <v>2.91</v>
      </c>
      <c r="Y1103" s="1">
        <v>3.96</v>
      </c>
      <c r="Z1103" s="1">
        <v>72.989999999999995</v>
      </c>
      <c r="AA1103" s="1">
        <v>0.02</v>
      </c>
      <c r="AB1103" s="1">
        <v>0.09</v>
      </c>
      <c r="AC1103" s="1">
        <v>-0.16</v>
      </c>
      <c r="AD1103" s="1">
        <v>1.25</v>
      </c>
      <c r="AE1103" s="1">
        <v>1.97</v>
      </c>
      <c r="AF1103" s="1">
        <v>1.42</v>
      </c>
      <c r="AG1103" s="1">
        <v>-7.0000000000000007E-2</v>
      </c>
      <c r="AH1103" s="3">
        <f t="shared" si="123"/>
        <v>1209</v>
      </c>
      <c r="AI1103" s="1">
        <v>2.82</v>
      </c>
      <c r="AJ1103" s="1" t="s">
        <v>46</v>
      </c>
      <c r="AK1103" s="1">
        <v>2021</v>
      </c>
      <c r="AL1103" s="3">
        <f>$H$1*H1103+$J$1*J1103+$T$1*T1103+$AH$1*AH1103</f>
        <v>952.40000000000009</v>
      </c>
      <c r="AM1103" s="12">
        <f t="shared" si="125"/>
        <v>1101</v>
      </c>
    </row>
    <row r="1104" spans="1:39" x14ac:dyDescent="0.35">
      <c r="A1104" s="1" t="s">
        <v>1831</v>
      </c>
      <c r="B1104" s="1" t="s">
        <v>81</v>
      </c>
      <c r="C1104" s="1" t="s">
        <v>1189</v>
      </c>
      <c r="D1104" s="1" t="s">
        <v>117</v>
      </c>
      <c r="E1104" s="1">
        <v>17</v>
      </c>
      <c r="F1104" s="1">
        <v>2002</v>
      </c>
      <c r="G1104" s="1">
        <v>0.27</v>
      </c>
      <c r="H1104" s="3">
        <f t="shared" si="119"/>
        <v>1205</v>
      </c>
      <c r="I1104" s="1">
        <v>19.989999999999998</v>
      </c>
      <c r="J1104" s="3">
        <f t="shared" si="120"/>
        <v>1057</v>
      </c>
      <c r="K1104" s="1">
        <v>20.079999999999998</v>
      </c>
      <c r="L1104" s="1">
        <v>99.95</v>
      </c>
      <c r="M1104" s="9">
        <f t="shared" si="124"/>
        <v>16</v>
      </c>
      <c r="N1104" s="1">
        <v>290.05</v>
      </c>
      <c r="O1104" s="1">
        <v>14.93</v>
      </c>
      <c r="P1104" s="1">
        <v>4.91</v>
      </c>
      <c r="Q1104" s="1">
        <v>5.08</v>
      </c>
      <c r="R1104" s="1">
        <v>100.01</v>
      </c>
      <c r="S1104" s="1">
        <v>9.99</v>
      </c>
      <c r="T1104" s="3">
        <f t="shared" si="121"/>
        <v>850</v>
      </c>
      <c r="U1104" s="1">
        <v>9.9700000000000006</v>
      </c>
      <c r="V1104" s="1">
        <v>99.96</v>
      </c>
      <c r="W1104" s="9">
        <f t="shared" si="122"/>
        <v>33</v>
      </c>
      <c r="X1104" s="1">
        <v>0.02</v>
      </c>
      <c r="Y1104" s="1">
        <v>0.05</v>
      </c>
      <c r="AA1104" s="1">
        <v>0.01</v>
      </c>
      <c r="AB1104" s="1">
        <v>-7.0000000000000007E-2</v>
      </c>
      <c r="AC1104" s="1">
        <v>-0.1</v>
      </c>
      <c r="AD1104" s="1">
        <v>0.03</v>
      </c>
      <c r="AE1104" s="1">
        <v>-0.04</v>
      </c>
      <c r="AF1104" s="1">
        <v>-0.09</v>
      </c>
      <c r="AG1104" s="1">
        <v>0.04</v>
      </c>
      <c r="AH1104" s="3">
        <f t="shared" si="123"/>
        <v>837</v>
      </c>
      <c r="AI1104" s="1">
        <v>-0.02</v>
      </c>
      <c r="AJ1104" s="1" t="s">
        <v>50</v>
      </c>
      <c r="AK1104" s="1">
        <v>2021</v>
      </c>
      <c r="AL1104" s="3">
        <f>$H$1*H1104+$J$1*J1104+$T$1*T1104+$AH$1*AH1104</f>
        <v>954.05000000000007</v>
      </c>
      <c r="AM1104" s="12">
        <f t="shared" si="125"/>
        <v>1102</v>
      </c>
    </row>
    <row r="1105" spans="1:39" x14ac:dyDescent="0.35">
      <c r="A1105" s="1" t="s">
        <v>1832</v>
      </c>
      <c r="B1105" s="1" t="s">
        <v>57</v>
      </c>
      <c r="C1105" s="1" t="s">
        <v>1207</v>
      </c>
      <c r="D1105" s="1" t="s">
        <v>416</v>
      </c>
      <c r="E1105" s="1">
        <v>18</v>
      </c>
      <c r="F1105" s="1">
        <v>2001</v>
      </c>
      <c r="G1105" s="1">
        <v>1.37</v>
      </c>
      <c r="H1105" s="3">
        <f t="shared" si="119"/>
        <v>1079</v>
      </c>
      <c r="I1105" s="1">
        <v>26.38</v>
      </c>
      <c r="J1105" s="3">
        <f t="shared" si="120"/>
        <v>878</v>
      </c>
      <c r="K1105" s="1">
        <v>35.04</v>
      </c>
      <c r="L1105" s="1">
        <v>75.489999999999995</v>
      </c>
      <c r="M1105" s="9">
        <f t="shared" si="124"/>
        <v>812</v>
      </c>
      <c r="N1105" s="1">
        <v>401.34</v>
      </c>
      <c r="O1105" s="1">
        <v>157.1</v>
      </c>
      <c r="P1105" s="1">
        <v>15.78</v>
      </c>
      <c r="Q1105" s="1">
        <v>17.899999999999999</v>
      </c>
      <c r="R1105" s="1">
        <v>88.02</v>
      </c>
      <c r="S1105" s="1">
        <v>7.84</v>
      </c>
      <c r="T1105" s="3">
        <f t="shared" si="121"/>
        <v>991</v>
      </c>
      <c r="U1105" s="1">
        <v>11.43</v>
      </c>
      <c r="V1105" s="1">
        <v>68.73</v>
      </c>
      <c r="W1105" s="9">
        <f t="shared" si="122"/>
        <v>1143</v>
      </c>
      <c r="X1105" s="1">
        <v>2.14</v>
      </c>
      <c r="Y1105" s="1">
        <v>4.37</v>
      </c>
      <c r="Z1105" s="1">
        <v>49.92</v>
      </c>
      <c r="AA1105" s="1">
        <v>-0.01</v>
      </c>
      <c r="AB1105" s="1">
        <v>-0.06</v>
      </c>
      <c r="AC1105" s="1">
        <v>0.01</v>
      </c>
      <c r="AD1105" s="1">
        <v>0.04</v>
      </c>
      <c r="AE1105" s="1">
        <v>0.04</v>
      </c>
      <c r="AF1105" s="1">
        <v>0.06</v>
      </c>
      <c r="AG1105" s="1">
        <v>0</v>
      </c>
      <c r="AH1105" s="3">
        <f t="shared" si="123"/>
        <v>976</v>
      </c>
      <c r="AI1105" s="1">
        <v>0.7</v>
      </c>
      <c r="AJ1105" s="1" t="s">
        <v>33</v>
      </c>
      <c r="AK1105" s="1">
        <v>2021</v>
      </c>
      <c r="AL1105" s="3">
        <f>$H$1*H1105+$J$1*J1105+$T$1*T1105+$AH$1*AH1105</f>
        <v>955.75</v>
      </c>
      <c r="AM1105" s="12">
        <f t="shared" si="125"/>
        <v>1103</v>
      </c>
    </row>
    <row r="1106" spans="1:39" x14ac:dyDescent="0.35">
      <c r="A1106" s="1" t="s">
        <v>801</v>
      </c>
      <c r="B1106" s="1" t="s">
        <v>77</v>
      </c>
      <c r="C1106" s="1" t="s">
        <v>26</v>
      </c>
      <c r="D1106" s="1" t="s">
        <v>166</v>
      </c>
      <c r="E1106" s="1">
        <v>31</v>
      </c>
      <c r="F1106" s="1">
        <v>1989</v>
      </c>
      <c r="G1106" s="1">
        <v>14.05</v>
      </c>
      <c r="H1106" s="3">
        <f t="shared" si="119"/>
        <v>574</v>
      </c>
      <c r="I1106" s="1">
        <v>14.7</v>
      </c>
      <c r="J1106" s="3">
        <f t="shared" si="120"/>
        <v>1198</v>
      </c>
      <c r="K1106" s="1">
        <v>20.02</v>
      </c>
      <c r="L1106" s="1">
        <v>73.52</v>
      </c>
      <c r="M1106" s="9">
        <f t="shared" si="124"/>
        <v>927</v>
      </c>
      <c r="N1106" s="1">
        <v>190.28</v>
      </c>
      <c r="O1106" s="1">
        <v>43.26</v>
      </c>
      <c r="P1106" s="1">
        <v>9.42</v>
      </c>
      <c r="Q1106" s="1">
        <v>11.75</v>
      </c>
      <c r="R1106" s="1">
        <v>79.91</v>
      </c>
      <c r="S1106" s="1">
        <v>3.75</v>
      </c>
      <c r="T1106" s="3">
        <f t="shared" si="121"/>
        <v>1212</v>
      </c>
      <c r="U1106" s="1">
        <v>5.44</v>
      </c>
      <c r="V1106" s="1">
        <v>70.03</v>
      </c>
      <c r="W1106" s="9">
        <f t="shared" si="122"/>
        <v>1119</v>
      </c>
      <c r="X1106" s="1">
        <v>0.48</v>
      </c>
      <c r="Y1106" s="1">
        <v>1.31</v>
      </c>
      <c r="Z1106" s="1">
        <v>44.34</v>
      </c>
      <c r="AA1106" s="1">
        <v>0.1</v>
      </c>
      <c r="AB1106" s="1">
        <v>0.05</v>
      </c>
      <c r="AC1106" s="1">
        <v>0.06</v>
      </c>
      <c r="AD1106" s="1">
        <v>0.61</v>
      </c>
      <c r="AE1106" s="1">
        <v>0.68</v>
      </c>
      <c r="AF1106" s="1">
        <v>0.6</v>
      </c>
      <c r="AG1106" s="1">
        <v>0.12</v>
      </c>
      <c r="AH1106" s="3">
        <f t="shared" si="123"/>
        <v>588</v>
      </c>
      <c r="AI1106" s="1">
        <v>1.62</v>
      </c>
      <c r="AJ1106" s="1" t="s">
        <v>79</v>
      </c>
      <c r="AK1106" s="1">
        <v>2021</v>
      </c>
      <c r="AL1106" s="3">
        <f>$H$1*H1106+$J$1*J1106+$T$1*T1106+$AH$1*AH1106</f>
        <v>956.09999999999991</v>
      </c>
      <c r="AM1106" s="12">
        <f t="shared" si="125"/>
        <v>1104</v>
      </c>
    </row>
    <row r="1107" spans="1:39" x14ac:dyDescent="0.35">
      <c r="A1107" s="1" t="s">
        <v>475</v>
      </c>
      <c r="B1107" s="1" t="s">
        <v>476</v>
      </c>
      <c r="C1107" s="1" t="s">
        <v>26</v>
      </c>
      <c r="D1107" s="1" t="s">
        <v>83</v>
      </c>
      <c r="E1107" s="1">
        <v>23</v>
      </c>
      <c r="F1107" s="1">
        <v>1997</v>
      </c>
      <c r="G1107" s="1">
        <v>15.91</v>
      </c>
      <c r="H1107" s="3">
        <f t="shared" si="119"/>
        <v>499</v>
      </c>
      <c r="I1107" s="1">
        <v>20.87</v>
      </c>
      <c r="J1107" s="3">
        <f t="shared" si="120"/>
        <v>1032</v>
      </c>
      <c r="K1107" s="1">
        <v>28.66</v>
      </c>
      <c r="L1107" s="1">
        <v>72.95</v>
      </c>
      <c r="M1107" s="9">
        <f t="shared" si="124"/>
        <v>950</v>
      </c>
      <c r="N1107" s="1">
        <v>282.86</v>
      </c>
      <c r="O1107" s="1">
        <v>43.62</v>
      </c>
      <c r="P1107" s="1">
        <v>13.62</v>
      </c>
      <c r="Q1107" s="1">
        <v>16.41</v>
      </c>
      <c r="R1107" s="1">
        <v>82.15</v>
      </c>
      <c r="S1107" s="1">
        <v>5.35</v>
      </c>
      <c r="T1107" s="3">
        <f t="shared" si="121"/>
        <v>1138</v>
      </c>
      <c r="U1107" s="1">
        <v>7.64</v>
      </c>
      <c r="V1107" s="1">
        <v>70.42</v>
      </c>
      <c r="W1107" s="9">
        <f t="shared" si="122"/>
        <v>1108</v>
      </c>
      <c r="X1107" s="1">
        <v>1.1000000000000001</v>
      </c>
      <c r="Y1107" s="1">
        <v>1.62</v>
      </c>
      <c r="Z1107" s="1">
        <v>62.92</v>
      </c>
      <c r="AA1107" s="1">
        <v>0.21</v>
      </c>
      <c r="AB1107" s="1">
        <v>0.04</v>
      </c>
      <c r="AC1107" s="1">
        <v>0.06</v>
      </c>
      <c r="AD1107" s="1">
        <v>0.94</v>
      </c>
      <c r="AE1107" s="1">
        <v>0.67</v>
      </c>
      <c r="AF1107" s="1">
        <v>0.97</v>
      </c>
      <c r="AG1107" s="1">
        <v>0.03</v>
      </c>
      <c r="AH1107" s="3">
        <f t="shared" si="123"/>
        <v>877</v>
      </c>
      <c r="AI1107" s="1">
        <v>1.51</v>
      </c>
      <c r="AJ1107" s="1" t="s">
        <v>50</v>
      </c>
      <c r="AK1107" s="1">
        <v>2021</v>
      </c>
      <c r="AL1107" s="3">
        <f>$H$1*H1107+$J$1*J1107+$T$1*T1107+$AH$1*AH1107</f>
        <v>958.7</v>
      </c>
      <c r="AM1107" s="12">
        <f t="shared" si="125"/>
        <v>1105</v>
      </c>
    </row>
    <row r="1108" spans="1:39" x14ac:dyDescent="0.35">
      <c r="A1108" s="1" t="s">
        <v>1112</v>
      </c>
      <c r="B1108" s="1" t="s">
        <v>57</v>
      </c>
      <c r="C1108" s="1" t="s">
        <v>26</v>
      </c>
      <c r="D1108" s="1" t="s">
        <v>96</v>
      </c>
      <c r="E1108" s="1">
        <v>22</v>
      </c>
      <c r="F1108" s="1">
        <v>1997</v>
      </c>
      <c r="G1108" s="1">
        <v>1.45</v>
      </c>
      <c r="H1108" s="3">
        <f t="shared" si="119"/>
        <v>1074</v>
      </c>
      <c r="I1108" s="1">
        <v>30.75</v>
      </c>
      <c r="J1108" s="3">
        <f t="shared" si="120"/>
        <v>749</v>
      </c>
      <c r="K1108" s="1">
        <v>38.020000000000003</v>
      </c>
      <c r="L1108" s="1">
        <v>80.66</v>
      </c>
      <c r="M1108" s="9">
        <f t="shared" si="124"/>
        <v>528</v>
      </c>
      <c r="N1108" s="1">
        <v>443.21</v>
      </c>
      <c r="O1108" s="1">
        <v>126.07</v>
      </c>
      <c r="P1108" s="1">
        <v>18.07</v>
      </c>
      <c r="Q1108" s="1">
        <v>19.27</v>
      </c>
      <c r="R1108" s="1">
        <v>93.14</v>
      </c>
      <c r="S1108" s="1">
        <v>9.9600000000000009</v>
      </c>
      <c r="T1108" s="3">
        <f t="shared" si="121"/>
        <v>855</v>
      </c>
      <c r="U1108" s="1">
        <v>13.3</v>
      </c>
      <c r="V1108" s="1">
        <v>75</v>
      </c>
      <c r="W1108" s="9">
        <f t="shared" si="122"/>
        <v>1005</v>
      </c>
      <c r="X1108" s="1">
        <v>1.34</v>
      </c>
      <c r="Y1108" s="1">
        <v>1.25</v>
      </c>
      <c r="Z1108" s="1">
        <v>99.93</v>
      </c>
      <c r="AA1108" s="1">
        <v>7.0000000000000007E-2</v>
      </c>
      <c r="AB1108" s="1">
        <v>0.04</v>
      </c>
      <c r="AC1108" s="1">
        <v>-0.13</v>
      </c>
      <c r="AD1108" s="1">
        <v>0.75</v>
      </c>
      <c r="AE1108" s="1">
        <v>4.71</v>
      </c>
      <c r="AF1108" s="1">
        <v>0.64</v>
      </c>
      <c r="AG1108" s="1">
        <v>-0.09</v>
      </c>
      <c r="AH1108" s="3">
        <f t="shared" si="123"/>
        <v>1258</v>
      </c>
      <c r="AI1108" s="1">
        <v>3.34</v>
      </c>
      <c r="AJ1108" s="1" t="s">
        <v>33</v>
      </c>
      <c r="AK1108" s="1">
        <v>2021</v>
      </c>
      <c r="AL1108" s="3">
        <f>$H$1*H1108+$J$1*J1108+$T$1*T1108+$AH$1*AH1108</f>
        <v>960.69999999999993</v>
      </c>
      <c r="AM1108" s="12">
        <f t="shared" si="125"/>
        <v>1106</v>
      </c>
    </row>
    <row r="1109" spans="1:39" x14ac:dyDescent="0.35">
      <c r="A1109" s="1" t="s">
        <v>1833</v>
      </c>
      <c r="B1109" s="1" t="s">
        <v>57</v>
      </c>
      <c r="C1109" s="1" t="s">
        <v>1189</v>
      </c>
      <c r="D1109" s="1" t="s">
        <v>227</v>
      </c>
      <c r="E1109" s="1">
        <v>25</v>
      </c>
      <c r="F1109" s="1">
        <v>1994</v>
      </c>
      <c r="G1109" s="1">
        <v>0.16</v>
      </c>
      <c r="H1109" s="3">
        <f t="shared" si="119"/>
        <v>1242</v>
      </c>
      <c r="I1109" s="1">
        <v>14.95</v>
      </c>
      <c r="J1109" s="3">
        <f t="shared" si="120"/>
        <v>1193</v>
      </c>
      <c r="K1109" s="1">
        <v>29.93</v>
      </c>
      <c r="L1109" s="1">
        <v>50.09</v>
      </c>
      <c r="M1109" s="9">
        <f t="shared" si="124"/>
        <v>1267</v>
      </c>
      <c r="N1109" s="1">
        <v>260</v>
      </c>
      <c r="O1109" s="1">
        <v>85.02</v>
      </c>
      <c r="P1109" s="1">
        <v>4.9000000000000004</v>
      </c>
      <c r="Q1109" s="1">
        <v>10.08</v>
      </c>
      <c r="R1109" s="1">
        <v>50.03</v>
      </c>
      <c r="S1109" s="1">
        <v>10.09</v>
      </c>
      <c r="T1109" s="3">
        <f t="shared" si="121"/>
        <v>829</v>
      </c>
      <c r="U1109" s="1">
        <v>10.02</v>
      </c>
      <c r="V1109" s="1">
        <v>100.04</v>
      </c>
      <c r="W1109" s="9">
        <f t="shared" si="122"/>
        <v>15</v>
      </c>
      <c r="X1109" s="1">
        <v>0.09</v>
      </c>
      <c r="Y1109" s="1">
        <v>-0.06</v>
      </c>
      <c r="AA1109" s="1">
        <v>-0.05</v>
      </c>
      <c r="AB1109" s="1">
        <v>-0.03</v>
      </c>
      <c r="AC1109" s="1">
        <v>-0.06</v>
      </c>
      <c r="AD1109" s="1">
        <v>0.02</v>
      </c>
      <c r="AE1109" s="1">
        <v>5.04</v>
      </c>
      <c r="AF1109" s="1">
        <v>0.03</v>
      </c>
      <c r="AG1109" s="1">
        <v>7.0000000000000007E-2</v>
      </c>
      <c r="AH1109" s="3">
        <f t="shared" si="123"/>
        <v>709</v>
      </c>
      <c r="AI1109" s="1">
        <v>5</v>
      </c>
      <c r="AJ1109" s="1" t="s">
        <v>33</v>
      </c>
      <c r="AK1109" s="1">
        <v>2021</v>
      </c>
      <c r="AL1109" s="3">
        <f>$H$1*H1109+$J$1*J1109+$T$1*T1109+$AH$1*AH1109</f>
        <v>961.7</v>
      </c>
      <c r="AM1109" s="12">
        <f t="shared" si="125"/>
        <v>1107</v>
      </c>
    </row>
    <row r="1110" spans="1:39" x14ac:dyDescent="0.35">
      <c r="A1110" s="1" t="s">
        <v>916</v>
      </c>
      <c r="B1110" s="1" t="s">
        <v>57</v>
      </c>
      <c r="C1110" s="1" t="s">
        <v>82</v>
      </c>
      <c r="D1110" s="1" t="s">
        <v>178</v>
      </c>
      <c r="E1110" s="1">
        <v>19</v>
      </c>
      <c r="F1110" s="1">
        <v>2001</v>
      </c>
      <c r="G1110" s="1">
        <v>3.44</v>
      </c>
      <c r="H1110" s="3">
        <f t="shared" si="119"/>
        <v>966</v>
      </c>
      <c r="I1110" s="1">
        <v>26.85</v>
      </c>
      <c r="J1110" s="3">
        <f t="shared" si="120"/>
        <v>862</v>
      </c>
      <c r="K1110" s="1">
        <v>35.24</v>
      </c>
      <c r="L1110" s="1">
        <v>75.86</v>
      </c>
      <c r="M1110" s="9">
        <f t="shared" si="124"/>
        <v>799</v>
      </c>
      <c r="N1110" s="1">
        <v>361.53</v>
      </c>
      <c r="O1110" s="1">
        <v>88.41</v>
      </c>
      <c r="P1110" s="1">
        <v>17.690000000000001</v>
      </c>
      <c r="Q1110" s="1">
        <v>21.14</v>
      </c>
      <c r="R1110" s="1">
        <v>83.31</v>
      </c>
      <c r="S1110" s="1">
        <v>7.71</v>
      </c>
      <c r="T1110" s="3">
        <f t="shared" si="121"/>
        <v>1001</v>
      </c>
      <c r="U1110" s="1">
        <v>10.64</v>
      </c>
      <c r="V1110" s="1">
        <v>72.3</v>
      </c>
      <c r="W1110" s="9">
        <f t="shared" si="122"/>
        <v>1070</v>
      </c>
      <c r="X1110" s="1">
        <v>0.65</v>
      </c>
      <c r="Y1110" s="1">
        <v>1.26</v>
      </c>
      <c r="Z1110" s="1">
        <v>49.97</v>
      </c>
      <c r="AA1110" s="1">
        <v>0.01</v>
      </c>
      <c r="AB1110" s="1">
        <v>0.01</v>
      </c>
      <c r="AC1110" s="1">
        <v>-0.14000000000000001</v>
      </c>
      <c r="AD1110" s="1">
        <v>1.54</v>
      </c>
      <c r="AE1110" s="1">
        <v>0.87</v>
      </c>
      <c r="AF1110" s="1">
        <v>1.81</v>
      </c>
      <c r="AG1110" s="1">
        <v>-0.02</v>
      </c>
      <c r="AH1110" s="3">
        <f t="shared" si="123"/>
        <v>1047</v>
      </c>
      <c r="AI1110" s="1">
        <v>3.83</v>
      </c>
      <c r="AJ1110" s="1" t="s">
        <v>33</v>
      </c>
      <c r="AK1110" s="1">
        <v>2021</v>
      </c>
      <c r="AL1110" s="3">
        <f>$H$1*H1110+$J$1*J1110+$T$1*T1110+$AH$1*AH1110</f>
        <v>962.64999999999986</v>
      </c>
      <c r="AM1110" s="12">
        <f t="shared" si="125"/>
        <v>1108</v>
      </c>
    </row>
    <row r="1111" spans="1:39" x14ac:dyDescent="0.35">
      <c r="A1111" s="1" t="s">
        <v>758</v>
      </c>
      <c r="B1111" s="1" t="s">
        <v>68</v>
      </c>
      <c r="C1111" s="1" t="s">
        <v>26</v>
      </c>
      <c r="D1111" s="1" t="s">
        <v>244</v>
      </c>
      <c r="E1111" s="1">
        <v>32</v>
      </c>
      <c r="F1111" s="1">
        <v>1988</v>
      </c>
      <c r="G1111" s="1">
        <v>5.37</v>
      </c>
      <c r="H1111" s="3">
        <f t="shared" si="119"/>
        <v>881</v>
      </c>
      <c r="I1111" s="1">
        <v>25.32</v>
      </c>
      <c r="J1111" s="3">
        <f t="shared" si="120"/>
        <v>906</v>
      </c>
      <c r="K1111" s="1">
        <v>34.76</v>
      </c>
      <c r="L1111" s="1">
        <v>72.72</v>
      </c>
      <c r="M1111" s="9">
        <f t="shared" si="124"/>
        <v>961</v>
      </c>
      <c r="N1111" s="1">
        <v>352.83</v>
      </c>
      <c r="O1111" s="1">
        <v>78.78</v>
      </c>
      <c r="P1111" s="1">
        <v>15.34</v>
      </c>
      <c r="Q1111" s="1">
        <v>18.850000000000001</v>
      </c>
      <c r="R1111" s="1">
        <v>81.069999999999993</v>
      </c>
      <c r="S1111" s="1">
        <v>8.0399999999999991</v>
      </c>
      <c r="T1111" s="3">
        <f t="shared" si="121"/>
        <v>974</v>
      </c>
      <c r="U1111" s="1">
        <v>11.42</v>
      </c>
      <c r="V1111" s="1">
        <v>70.42</v>
      </c>
      <c r="W1111" s="9">
        <f t="shared" si="122"/>
        <v>1108</v>
      </c>
      <c r="X1111" s="1">
        <v>1.1000000000000001</v>
      </c>
      <c r="Y1111" s="1">
        <v>2.2599999999999998</v>
      </c>
      <c r="Z1111" s="1">
        <v>50.02</v>
      </c>
      <c r="AA1111" s="1">
        <v>0.26</v>
      </c>
      <c r="AB1111" s="1">
        <v>0.1</v>
      </c>
      <c r="AC1111" s="1">
        <v>0.1</v>
      </c>
      <c r="AD1111" s="1">
        <v>0.96</v>
      </c>
      <c r="AE1111" s="1">
        <v>1.99</v>
      </c>
      <c r="AF1111" s="1">
        <v>1.06</v>
      </c>
      <c r="AG1111" s="1">
        <v>-0.02</v>
      </c>
      <c r="AH1111" s="3">
        <f t="shared" si="123"/>
        <v>1047</v>
      </c>
      <c r="AI1111" s="1">
        <v>3.16</v>
      </c>
      <c r="AJ1111" s="1" t="s">
        <v>28</v>
      </c>
      <c r="AK1111" s="1">
        <v>2021</v>
      </c>
      <c r="AL1111" s="3">
        <f>$H$1*H1111+$J$1*J1111+$T$1*T1111+$AH$1*AH1111</f>
        <v>962.8</v>
      </c>
      <c r="AM1111" s="12">
        <f t="shared" si="125"/>
        <v>1109</v>
      </c>
    </row>
    <row r="1112" spans="1:39" x14ac:dyDescent="0.35">
      <c r="A1112" s="1" t="s">
        <v>561</v>
      </c>
      <c r="B1112" s="1" t="s">
        <v>101</v>
      </c>
      <c r="C1112" s="1" t="s">
        <v>26</v>
      </c>
      <c r="D1112" s="1" t="s">
        <v>233</v>
      </c>
      <c r="E1112" s="1">
        <v>23</v>
      </c>
      <c r="F1112" s="1">
        <v>1996</v>
      </c>
      <c r="G1112" s="1">
        <v>21.97</v>
      </c>
      <c r="H1112" s="3">
        <f t="shared" si="119"/>
        <v>313</v>
      </c>
      <c r="I1112" s="1">
        <v>19.86</v>
      </c>
      <c r="J1112" s="3">
        <f t="shared" si="120"/>
        <v>1071</v>
      </c>
      <c r="K1112" s="1">
        <v>26.83</v>
      </c>
      <c r="L1112" s="1">
        <v>73.98</v>
      </c>
      <c r="M1112" s="9">
        <f t="shared" si="124"/>
        <v>908</v>
      </c>
      <c r="N1112" s="1">
        <v>281.3</v>
      </c>
      <c r="O1112" s="1">
        <v>54.08</v>
      </c>
      <c r="P1112" s="1">
        <v>12.38</v>
      </c>
      <c r="Q1112" s="1">
        <v>14.86</v>
      </c>
      <c r="R1112" s="1">
        <v>83.13</v>
      </c>
      <c r="S1112" s="1">
        <v>5.96</v>
      </c>
      <c r="T1112" s="3">
        <f t="shared" si="121"/>
        <v>1097</v>
      </c>
      <c r="U1112" s="1">
        <v>7.97</v>
      </c>
      <c r="V1112" s="1">
        <v>73.989999999999995</v>
      </c>
      <c r="W1112" s="9">
        <f t="shared" si="122"/>
        <v>1035</v>
      </c>
      <c r="X1112" s="1">
        <v>0.93</v>
      </c>
      <c r="Y1112" s="1">
        <v>1.58</v>
      </c>
      <c r="Z1112" s="1">
        <v>59.96</v>
      </c>
      <c r="AA1112" s="1">
        <v>0</v>
      </c>
      <c r="AB1112" s="1">
        <v>0.15</v>
      </c>
      <c r="AC1112" s="1">
        <v>-0.08</v>
      </c>
      <c r="AD1112" s="1">
        <v>0.83</v>
      </c>
      <c r="AE1112" s="1">
        <v>0.77</v>
      </c>
      <c r="AF1112" s="1">
        <v>0.42</v>
      </c>
      <c r="AG1112" s="1">
        <v>0.01</v>
      </c>
      <c r="AH1112" s="3">
        <f t="shared" si="123"/>
        <v>947</v>
      </c>
      <c r="AI1112" s="1">
        <v>1.1100000000000001</v>
      </c>
      <c r="AJ1112" s="1" t="s">
        <v>46</v>
      </c>
      <c r="AK1112" s="1">
        <v>2021</v>
      </c>
      <c r="AL1112" s="3">
        <f>$H$1*H1112+$J$1*J1112+$T$1*T1112+$AH$1*AH1112</f>
        <v>964.5</v>
      </c>
      <c r="AM1112" s="12">
        <f t="shared" si="125"/>
        <v>1110</v>
      </c>
    </row>
    <row r="1113" spans="1:39" x14ac:dyDescent="0.35">
      <c r="A1113" s="1" t="s">
        <v>975</v>
      </c>
      <c r="B1113" s="1" t="s">
        <v>119</v>
      </c>
      <c r="C1113" s="1" t="s">
        <v>26</v>
      </c>
      <c r="D1113" s="1" t="s">
        <v>474</v>
      </c>
      <c r="E1113" s="1">
        <v>27</v>
      </c>
      <c r="F1113" s="1">
        <v>1992</v>
      </c>
      <c r="G1113" s="1">
        <v>9.52</v>
      </c>
      <c r="H1113" s="3">
        <f t="shared" si="119"/>
        <v>724</v>
      </c>
      <c r="I1113" s="1">
        <v>9.92</v>
      </c>
      <c r="J1113" s="3">
        <f t="shared" si="120"/>
        <v>1241</v>
      </c>
      <c r="K1113" s="1">
        <v>18.16</v>
      </c>
      <c r="L1113" s="1">
        <v>55.18</v>
      </c>
      <c r="M1113" s="9">
        <f t="shared" si="124"/>
        <v>1260</v>
      </c>
      <c r="N1113" s="1">
        <v>168.69</v>
      </c>
      <c r="O1113" s="1">
        <v>47.26</v>
      </c>
      <c r="P1113" s="1">
        <v>4.6900000000000004</v>
      </c>
      <c r="Q1113" s="1">
        <v>6.82</v>
      </c>
      <c r="R1113" s="1">
        <v>68.16</v>
      </c>
      <c r="S1113" s="1">
        <v>4.26</v>
      </c>
      <c r="T1113" s="3">
        <f t="shared" si="121"/>
        <v>1193</v>
      </c>
      <c r="U1113" s="1">
        <v>6.39</v>
      </c>
      <c r="V1113" s="1">
        <v>64.45</v>
      </c>
      <c r="W1113" s="9">
        <f t="shared" si="122"/>
        <v>1186</v>
      </c>
      <c r="X1113" s="1">
        <v>0.81</v>
      </c>
      <c r="Y1113" s="1">
        <v>2.5299999999999998</v>
      </c>
      <c r="Z1113" s="1">
        <v>33.26</v>
      </c>
      <c r="AA1113" s="1">
        <v>0.13</v>
      </c>
      <c r="AB1113" s="1">
        <v>0</v>
      </c>
      <c r="AC1113" s="1">
        <v>0.2</v>
      </c>
      <c r="AD1113" s="1">
        <v>7.0000000000000007E-2</v>
      </c>
      <c r="AE1113" s="1">
        <v>0.87</v>
      </c>
      <c r="AF1113" s="1">
        <v>0.39</v>
      </c>
      <c r="AG1113" s="1">
        <v>0.15</v>
      </c>
      <c r="AH1113" s="3">
        <f t="shared" si="123"/>
        <v>537</v>
      </c>
      <c r="AI1113" s="1">
        <v>1.46</v>
      </c>
      <c r="AJ1113" s="1" t="s">
        <v>28</v>
      </c>
      <c r="AK1113" s="1">
        <v>2021</v>
      </c>
      <c r="AL1113" s="3">
        <f>$H$1*H1113+$J$1*J1113+$T$1*T1113+$AH$1*AH1113</f>
        <v>966.1</v>
      </c>
      <c r="AM1113" s="12">
        <f t="shared" si="125"/>
        <v>1111</v>
      </c>
    </row>
    <row r="1114" spans="1:39" x14ac:dyDescent="0.35">
      <c r="A1114" s="1" t="s">
        <v>1051</v>
      </c>
      <c r="B1114" s="1" t="s">
        <v>68</v>
      </c>
      <c r="C1114" s="1" t="s">
        <v>26</v>
      </c>
      <c r="D1114" s="1" t="s">
        <v>273</v>
      </c>
      <c r="E1114" s="1">
        <v>17</v>
      </c>
      <c r="F1114" s="1">
        <v>2003</v>
      </c>
      <c r="G1114" s="1">
        <v>0.24</v>
      </c>
      <c r="H1114" s="3">
        <f t="shared" si="119"/>
        <v>1217</v>
      </c>
      <c r="I1114" s="1">
        <v>36.71</v>
      </c>
      <c r="J1114" s="3">
        <f t="shared" si="120"/>
        <v>611</v>
      </c>
      <c r="K1114" s="1">
        <v>53.21</v>
      </c>
      <c r="L1114" s="1">
        <v>68.73</v>
      </c>
      <c r="M1114" s="9">
        <f t="shared" si="124"/>
        <v>1092</v>
      </c>
      <c r="N1114" s="1">
        <v>726.71</v>
      </c>
      <c r="O1114" s="1">
        <v>129.91999999999999</v>
      </c>
      <c r="P1114" s="1">
        <v>23.36</v>
      </c>
      <c r="Q1114" s="1">
        <v>30.07</v>
      </c>
      <c r="R1114" s="1">
        <v>77.709999999999994</v>
      </c>
      <c r="S1114" s="1">
        <v>6.61</v>
      </c>
      <c r="T1114" s="3">
        <f t="shared" si="121"/>
        <v>1075</v>
      </c>
      <c r="U1114" s="1">
        <v>9.92</v>
      </c>
      <c r="V1114" s="1">
        <v>66.739999999999995</v>
      </c>
      <c r="W1114" s="9">
        <f t="shared" si="122"/>
        <v>1162</v>
      </c>
      <c r="X1114" s="1">
        <v>6.72</v>
      </c>
      <c r="Y1114" s="1">
        <v>6.65</v>
      </c>
      <c r="Z1114" s="1">
        <v>99.96</v>
      </c>
      <c r="AA1114" s="1">
        <v>-0.09</v>
      </c>
      <c r="AB1114" s="1">
        <v>0.05</v>
      </c>
      <c r="AC1114" s="1">
        <v>-0.02</v>
      </c>
      <c r="AD1114" s="1">
        <v>0.05</v>
      </c>
      <c r="AE1114" s="1">
        <v>-0.08</v>
      </c>
      <c r="AF1114" s="1">
        <v>-7.0000000000000007E-2</v>
      </c>
      <c r="AG1114" s="1">
        <v>-7.0000000000000007E-2</v>
      </c>
      <c r="AH1114" s="3">
        <f t="shared" si="123"/>
        <v>1209</v>
      </c>
      <c r="AI1114" s="1">
        <v>3.3</v>
      </c>
      <c r="AJ1114" s="1" t="s">
        <v>28</v>
      </c>
      <c r="AK1114" s="1">
        <v>2021</v>
      </c>
      <c r="AL1114" s="3">
        <f>$H$1*H1114+$J$1*J1114+$T$1*T1114+$AH$1*AH1114</f>
        <v>967</v>
      </c>
      <c r="AM1114" s="12">
        <f t="shared" si="125"/>
        <v>1112</v>
      </c>
    </row>
    <row r="1115" spans="1:39" x14ac:dyDescent="0.35">
      <c r="A1115" s="1" t="s">
        <v>930</v>
      </c>
      <c r="B1115" s="1" t="s">
        <v>30</v>
      </c>
      <c r="C1115" s="1" t="s">
        <v>26</v>
      </c>
      <c r="D1115" s="1" t="s">
        <v>251</v>
      </c>
      <c r="E1115" s="1">
        <v>19</v>
      </c>
      <c r="F1115" s="1">
        <v>2001</v>
      </c>
      <c r="G1115" s="1">
        <v>1.33</v>
      </c>
      <c r="H1115" s="3">
        <f t="shared" si="119"/>
        <v>1082</v>
      </c>
      <c r="I1115" s="1">
        <v>22.03</v>
      </c>
      <c r="J1115" s="3">
        <f t="shared" si="120"/>
        <v>995</v>
      </c>
      <c r="K1115" s="1">
        <v>34.03</v>
      </c>
      <c r="L1115" s="1">
        <v>64.650000000000006</v>
      </c>
      <c r="M1115" s="9">
        <f t="shared" si="124"/>
        <v>1195</v>
      </c>
      <c r="N1115" s="1">
        <v>258.02999999999997</v>
      </c>
      <c r="O1115" s="1">
        <v>92.95</v>
      </c>
      <c r="P1115" s="1">
        <v>14.9</v>
      </c>
      <c r="Q1115" s="1">
        <v>17.059999999999999</v>
      </c>
      <c r="R1115" s="1">
        <v>88.17</v>
      </c>
      <c r="S1115" s="1">
        <v>5.96</v>
      </c>
      <c r="T1115" s="3">
        <f t="shared" si="121"/>
        <v>1097</v>
      </c>
      <c r="U1115" s="1">
        <v>10.93</v>
      </c>
      <c r="V1115" s="1">
        <v>54.49</v>
      </c>
      <c r="W1115" s="9">
        <f t="shared" si="122"/>
        <v>1235</v>
      </c>
      <c r="X1115" s="1">
        <v>-0.03</v>
      </c>
      <c r="Y1115" s="1">
        <v>1.95</v>
      </c>
      <c r="Z1115" s="1">
        <v>0.06</v>
      </c>
      <c r="AA1115" s="1">
        <v>0.08</v>
      </c>
      <c r="AB1115" s="1">
        <v>0.2</v>
      </c>
      <c r="AC1115" s="1">
        <v>-0.28000000000000003</v>
      </c>
      <c r="AD1115" s="1">
        <v>1.02</v>
      </c>
      <c r="AE1115" s="1">
        <v>3</v>
      </c>
      <c r="AF1115" s="1">
        <v>2.92</v>
      </c>
      <c r="AG1115" s="1">
        <v>0.05</v>
      </c>
      <c r="AH1115" s="3">
        <f t="shared" si="123"/>
        <v>788</v>
      </c>
      <c r="AI1115" s="1">
        <v>5.03</v>
      </c>
      <c r="AJ1115" s="1" t="s">
        <v>37</v>
      </c>
      <c r="AK1115" s="1">
        <v>2021</v>
      </c>
      <c r="AL1115" s="3">
        <f>$H$1*H1115+$J$1*J1115+$T$1*T1115+$AH$1*AH1115</f>
        <v>967.1</v>
      </c>
      <c r="AM1115" s="12">
        <f t="shared" si="125"/>
        <v>1113</v>
      </c>
    </row>
    <row r="1116" spans="1:39" x14ac:dyDescent="0.35">
      <c r="A1116" s="1" t="s">
        <v>1023</v>
      </c>
      <c r="B1116" s="1" t="s">
        <v>183</v>
      </c>
      <c r="C1116" s="1" t="s">
        <v>26</v>
      </c>
      <c r="D1116" s="1" t="s">
        <v>487</v>
      </c>
      <c r="E1116" s="1">
        <v>26</v>
      </c>
      <c r="F1116" s="1">
        <v>1994</v>
      </c>
      <c r="G1116" s="1">
        <v>10.42</v>
      </c>
      <c r="H1116" s="3">
        <f t="shared" si="119"/>
        <v>691</v>
      </c>
      <c r="I1116" s="1">
        <v>27.48</v>
      </c>
      <c r="J1116" s="3">
        <f t="shared" si="120"/>
        <v>842</v>
      </c>
      <c r="K1116" s="1">
        <v>34.5</v>
      </c>
      <c r="L1116" s="1">
        <v>79.86</v>
      </c>
      <c r="M1116" s="9">
        <f t="shared" si="124"/>
        <v>576</v>
      </c>
      <c r="N1116" s="1">
        <v>399.41</v>
      </c>
      <c r="O1116" s="1">
        <v>91.33</v>
      </c>
      <c r="P1116" s="1">
        <v>16.21</v>
      </c>
      <c r="Q1116" s="1">
        <v>18.899999999999999</v>
      </c>
      <c r="R1116" s="1">
        <v>85.84</v>
      </c>
      <c r="S1116" s="1">
        <v>8.51</v>
      </c>
      <c r="T1116" s="3">
        <f t="shared" si="121"/>
        <v>940</v>
      </c>
      <c r="U1116" s="1">
        <v>9.73</v>
      </c>
      <c r="V1116" s="1">
        <v>86.31</v>
      </c>
      <c r="W1116" s="9">
        <f t="shared" si="122"/>
        <v>497</v>
      </c>
      <c r="X1116" s="1">
        <v>1.72</v>
      </c>
      <c r="Y1116" s="1">
        <v>2.61</v>
      </c>
      <c r="Z1116" s="1">
        <v>64.290000000000006</v>
      </c>
      <c r="AA1116" s="1">
        <v>-7.0000000000000007E-2</v>
      </c>
      <c r="AB1116" s="1">
        <v>-0.03</v>
      </c>
      <c r="AC1116" s="1">
        <v>0</v>
      </c>
      <c r="AD1116" s="1">
        <v>0.48</v>
      </c>
      <c r="AE1116" s="1">
        <v>1.55</v>
      </c>
      <c r="AF1116" s="1">
        <v>0.37</v>
      </c>
      <c r="AG1116" s="1">
        <v>-0.08</v>
      </c>
      <c r="AH1116" s="3">
        <f t="shared" si="123"/>
        <v>1232</v>
      </c>
      <c r="AI1116" s="1">
        <v>2.04</v>
      </c>
      <c r="AJ1116" s="1" t="s">
        <v>50</v>
      </c>
      <c r="AK1116" s="1">
        <v>2021</v>
      </c>
      <c r="AL1116" s="3">
        <f>$H$1*H1116+$J$1*J1116+$T$1*T1116+$AH$1*AH1116</f>
        <v>968.39999999999986</v>
      </c>
      <c r="AM1116" s="12">
        <f t="shared" si="125"/>
        <v>1114</v>
      </c>
    </row>
    <row r="1117" spans="1:39" x14ac:dyDescent="0.35">
      <c r="A1117" s="1" t="s">
        <v>990</v>
      </c>
      <c r="B1117" s="1" t="s">
        <v>205</v>
      </c>
      <c r="C1117" s="1" t="s">
        <v>26</v>
      </c>
      <c r="D1117" s="1" t="s">
        <v>289</v>
      </c>
      <c r="E1117" s="1">
        <v>28</v>
      </c>
      <c r="F1117" s="1">
        <v>1992</v>
      </c>
      <c r="G1117" s="1">
        <v>1.39</v>
      </c>
      <c r="H1117" s="3">
        <f t="shared" si="119"/>
        <v>1077</v>
      </c>
      <c r="I1117" s="1">
        <v>25.44</v>
      </c>
      <c r="J1117" s="3">
        <f t="shared" si="120"/>
        <v>904</v>
      </c>
      <c r="K1117" s="1">
        <v>32.22</v>
      </c>
      <c r="L1117" s="1">
        <v>78.61</v>
      </c>
      <c r="M1117" s="9">
        <f t="shared" si="124"/>
        <v>639</v>
      </c>
      <c r="N1117" s="1">
        <v>314.58999999999997</v>
      </c>
      <c r="O1117" s="1">
        <v>76.17</v>
      </c>
      <c r="P1117" s="1">
        <v>19.2</v>
      </c>
      <c r="Q1117" s="1">
        <v>19.18</v>
      </c>
      <c r="R1117" s="1">
        <v>99.92</v>
      </c>
      <c r="S1117" s="1">
        <v>4.67</v>
      </c>
      <c r="T1117" s="3">
        <f t="shared" si="121"/>
        <v>1180</v>
      </c>
      <c r="U1117" s="1">
        <v>8.5500000000000007</v>
      </c>
      <c r="V1117" s="1">
        <v>54.47</v>
      </c>
      <c r="W1117" s="9">
        <f t="shared" si="122"/>
        <v>1236</v>
      </c>
      <c r="X1117" s="1">
        <v>0.68</v>
      </c>
      <c r="Y1117" s="1">
        <v>2.39</v>
      </c>
      <c r="Z1117" s="1">
        <v>33.28</v>
      </c>
      <c r="AA1117" s="1">
        <v>0.01</v>
      </c>
      <c r="AB1117" s="1">
        <v>-0.05</v>
      </c>
      <c r="AC1117" s="1">
        <v>-0.08</v>
      </c>
      <c r="AD1117" s="1">
        <v>-0.05</v>
      </c>
      <c r="AE1117" s="1">
        <v>0.71</v>
      </c>
      <c r="AF1117" s="1">
        <v>-7.0000000000000007E-2</v>
      </c>
      <c r="AG1117" s="1">
        <v>0.04</v>
      </c>
      <c r="AH1117" s="3">
        <f t="shared" si="123"/>
        <v>837</v>
      </c>
      <c r="AI1117" s="1">
        <v>1.53</v>
      </c>
      <c r="AJ1117" s="1" t="s">
        <v>46</v>
      </c>
      <c r="AK1117" s="1">
        <v>2021</v>
      </c>
      <c r="AL1117" s="3">
        <f>$H$1*H1117+$J$1*J1117+$T$1*T1117+$AH$1*AH1117</f>
        <v>970.19999999999993</v>
      </c>
      <c r="AM1117" s="12">
        <f t="shared" si="125"/>
        <v>1115</v>
      </c>
    </row>
    <row r="1118" spans="1:39" x14ac:dyDescent="0.35">
      <c r="A1118" s="1" t="s">
        <v>713</v>
      </c>
      <c r="B1118" s="1" t="s">
        <v>30</v>
      </c>
      <c r="C1118" s="1" t="s">
        <v>26</v>
      </c>
      <c r="D1118" s="1" t="s">
        <v>45</v>
      </c>
      <c r="E1118" s="1">
        <v>22</v>
      </c>
      <c r="F1118" s="1">
        <v>1997</v>
      </c>
      <c r="G1118" s="1">
        <v>13.43</v>
      </c>
      <c r="H1118" s="3">
        <f t="shared" si="119"/>
        <v>595</v>
      </c>
      <c r="I1118" s="1">
        <v>25.93</v>
      </c>
      <c r="J1118" s="3">
        <f t="shared" si="120"/>
        <v>888</v>
      </c>
      <c r="K1118" s="1">
        <v>31.91</v>
      </c>
      <c r="L1118" s="1">
        <v>81.099999999999994</v>
      </c>
      <c r="M1118" s="9">
        <f t="shared" si="124"/>
        <v>505</v>
      </c>
      <c r="N1118" s="1">
        <v>361.29</v>
      </c>
      <c r="O1118" s="1">
        <v>63.38</v>
      </c>
      <c r="P1118" s="1">
        <v>16.010000000000002</v>
      </c>
      <c r="Q1118" s="1">
        <v>18.059999999999999</v>
      </c>
      <c r="R1118" s="1">
        <v>89.3</v>
      </c>
      <c r="S1118" s="1">
        <v>7.83</v>
      </c>
      <c r="T1118" s="3">
        <f t="shared" si="121"/>
        <v>994</v>
      </c>
      <c r="U1118" s="1">
        <v>9.6</v>
      </c>
      <c r="V1118" s="1">
        <v>81.209999999999994</v>
      </c>
      <c r="W1118" s="9">
        <f t="shared" si="122"/>
        <v>754</v>
      </c>
      <c r="X1118" s="1">
        <v>0.71</v>
      </c>
      <c r="Y1118" s="1">
        <v>2.21</v>
      </c>
      <c r="Z1118" s="1">
        <v>28.95</v>
      </c>
      <c r="AA1118" s="1">
        <v>0.19</v>
      </c>
      <c r="AB1118" s="1">
        <v>7.0000000000000007E-2</v>
      </c>
      <c r="AC1118" s="1">
        <v>0.03</v>
      </c>
      <c r="AD1118" s="1">
        <v>0.97</v>
      </c>
      <c r="AE1118" s="1">
        <v>1.56</v>
      </c>
      <c r="AF1118" s="1">
        <v>0.56999999999999995</v>
      </c>
      <c r="AG1118" s="1">
        <v>-0.06</v>
      </c>
      <c r="AH1118" s="3">
        <f t="shared" si="123"/>
        <v>1172</v>
      </c>
      <c r="AI1118" s="1">
        <v>1.35</v>
      </c>
      <c r="AJ1118" s="1" t="s">
        <v>46</v>
      </c>
      <c r="AK1118" s="1">
        <v>2021</v>
      </c>
      <c r="AL1118" s="3">
        <f>$H$1*H1118+$J$1*J1118+$T$1*T1118+$AH$1*AH1118</f>
        <v>970.39999999999986</v>
      </c>
      <c r="AM1118" s="12">
        <f t="shared" si="125"/>
        <v>1116</v>
      </c>
    </row>
    <row r="1119" spans="1:39" x14ac:dyDescent="0.35">
      <c r="A1119" s="1" t="s">
        <v>894</v>
      </c>
      <c r="B1119" s="1" t="s">
        <v>183</v>
      </c>
      <c r="C1119" s="1" t="s">
        <v>26</v>
      </c>
      <c r="D1119" s="1" t="s">
        <v>377</v>
      </c>
      <c r="E1119" s="1">
        <v>26</v>
      </c>
      <c r="F1119" s="1">
        <v>1994</v>
      </c>
      <c r="G1119" s="1">
        <v>9.2799999999999994</v>
      </c>
      <c r="H1119" s="3">
        <f t="shared" si="119"/>
        <v>727</v>
      </c>
      <c r="I1119" s="1">
        <v>18.46</v>
      </c>
      <c r="J1119" s="3">
        <f t="shared" si="120"/>
        <v>1104</v>
      </c>
      <c r="K1119" s="1">
        <v>28.58</v>
      </c>
      <c r="L1119" s="1">
        <v>64.52</v>
      </c>
      <c r="M1119" s="9">
        <f t="shared" si="124"/>
        <v>1197</v>
      </c>
      <c r="N1119" s="1">
        <v>309.48</v>
      </c>
      <c r="O1119" s="1">
        <v>78.819999999999993</v>
      </c>
      <c r="P1119" s="1">
        <v>9.2799999999999994</v>
      </c>
      <c r="Q1119" s="1">
        <v>11.46</v>
      </c>
      <c r="R1119" s="1">
        <v>81.03</v>
      </c>
      <c r="S1119" s="1">
        <v>5.75</v>
      </c>
      <c r="T1119" s="3">
        <f t="shared" si="121"/>
        <v>1112</v>
      </c>
      <c r="U1119" s="1">
        <v>9.32</v>
      </c>
      <c r="V1119" s="1">
        <v>62.77</v>
      </c>
      <c r="W1119" s="9">
        <f t="shared" si="122"/>
        <v>1199</v>
      </c>
      <c r="X1119" s="1">
        <v>2.31</v>
      </c>
      <c r="Y1119" s="1">
        <v>5.39</v>
      </c>
      <c r="Z1119" s="1">
        <v>41.1</v>
      </c>
      <c r="AA1119" s="1">
        <v>0.28000000000000003</v>
      </c>
      <c r="AB1119" s="1">
        <v>7.0000000000000007E-2</v>
      </c>
      <c r="AC1119" s="1">
        <v>0.04</v>
      </c>
      <c r="AD1119" s="1">
        <v>0.67</v>
      </c>
      <c r="AE1119" s="1">
        <v>2.41</v>
      </c>
      <c r="AF1119" s="1">
        <v>0.71</v>
      </c>
      <c r="AG1119" s="1">
        <v>0.05</v>
      </c>
      <c r="AH1119" s="3">
        <f t="shared" si="123"/>
        <v>788</v>
      </c>
      <c r="AI1119" s="1">
        <v>2.0699999999999998</v>
      </c>
      <c r="AJ1119" s="1" t="s">
        <v>50</v>
      </c>
      <c r="AK1119" s="1">
        <v>2021</v>
      </c>
      <c r="AL1119" s="3">
        <f>$H$1*H1119+$J$1*J1119+$T$1*T1119+$AH$1*AH1119</f>
        <v>973.49999999999989</v>
      </c>
      <c r="AM1119" s="12">
        <f t="shared" si="125"/>
        <v>1117</v>
      </c>
    </row>
    <row r="1120" spans="1:39" x14ac:dyDescent="0.35">
      <c r="A1120" s="1" t="s">
        <v>976</v>
      </c>
      <c r="B1120" s="1" t="s">
        <v>68</v>
      </c>
      <c r="C1120" s="1" t="s">
        <v>26</v>
      </c>
      <c r="D1120" s="1" t="s">
        <v>225</v>
      </c>
      <c r="E1120" s="1">
        <v>22</v>
      </c>
      <c r="F1120" s="1">
        <v>1998</v>
      </c>
      <c r="G1120" s="1">
        <v>9.4700000000000006</v>
      </c>
      <c r="H1120" s="3">
        <f t="shared" si="119"/>
        <v>725</v>
      </c>
      <c r="I1120" s="1">
        <v>20.74</v>
      </c>
      <c r="J1120" s="3">
        <f t="shared" si="120"/>
        <v>1034</v>
      </c>
      <c r="K1120" s="1">
        <v>28.05</v>
      </c>
      <c r="L1120" s="1">
        <v>74.239999999999995</v>
      </c>
      <c r="M1120" s="9">
        <f t="shared" si="124"/>
        <v>892</v>
      </c>
      <c r="N1120" s="1">
        <v>300.10000000000002</v>
      </c>
      <c r="O1120" s="1">
        <v>49.13</v>
      </c>
      <c r="P1120" s="1">
        <v>12.27</v>
      </c>
      <c r="Q1120" s="1">
        <v>15.19</v>
      </c>
      <c r="R1120" s="1">
        <v>81.14</v>
      </c>
      <c r="S1120" s="1">
        <v>7.43</v>
      </c>
      <c r="T1120" s="3">
        <f t="shared" si="121"/>
        <v>1021</v>
      </c>
      <c r="U1120" s="1">
        <v>9.09</v>
      </c>
      <c r="V1120" s="1">
        <v>81.34</v>
      </c>
      <c r="W1120" s="9">
        <f t="shared" si="122"/>
        <v>747</v>
      </c>
      <c r="X1120" s="1">
        <v>0.66</v>
      </c>
      <c r="Y1120" s="1">
        <v>2.15</v>
      </c>
      <c r="Z1120" s="1">
        <v>33.369999999999997</v>
      </c>
      <c r="AA1120" s="1">
        <v>0.15</v>
      </c>
      <c r="AB1120" s="1">
        <v>0.21</v>
      </c>
      <c r="AC1120" s="1">
        <v>0.06</v>
      </c>
      <c r="AD1120" s="1">
        <v>0.56000000000000005</v>
      </c>
      <c r="AE1120" s="1">
        <v>1.08</v>
      </c>
      <c r="AF1120" s="1">
        <v>0.21</v>
      </c>
      <c r="AG1120" s="1">
        <v>0.01</v>
      </c>
      <c r="AH1120" s="3">
        <f t="shared" si="123"/>
        <v>947</v>
      </c>
      <c r="AI1120" s="1">
        <v>1.55</v>
      </c>
      <c r="AJ1120" s="1" t="s">
        <v>28</v>
      </c>
      <c r="AK1120" s="1">
        <v>2021</v>
      </c>
      <c r="AL1120" s="3">
        <f>$H$1*H1120+$J$1*J1120+$T$1*T1120+$AH$1*AH1120</f>
        <v>973.75</v>
      </c>
      <c r="AM1120" s="12">
        <f t="shared" si="125"/>
        <v>1118</v>
      </c>
    </row>
    <row r="1121" spans="1:39" x14ac:dyDescent="0.35">
      <c r="A1121" s="1" t="s">
        <v>704</v>
      </c>
      <c r="B1121" s="1" t="s">
        <v>476</v>
      </c>
      <c r="C1121" s="1" t="s">
        <v>82</v>
      </c>
      <c r="D1121" s="1" t="s">
        <v>190</v>
      </c>
      <c r="E1121" s="1">
        <v>22</v>
      </c>
      <c r="F1121" s="1">
        <v>1997</v>
      </c>
      <c r="G1121" s="1">
        <v>7.58</v>
      </c>
      <c r="H1121" s="3">
        <f t="shared" si="119"/>
        <v>789</v>
      </c>
      <c r="I1121" s="1">
        <v>13.74</v>
      </c>
      <c r="J1121" s="3">
        <f t="shared" si="120"/>
        <v>1208</v>
      </c>
      <c r="K1121" s="1">
        <v>20.48</v>
      </c>
      <c r="L1121" s="1">
        <v>67.34</v>
      </c>
      <c r="M1121" s="9">
        <f t="shared" si="124"/>
        <v>1143</v>
      </c>
      <c r="N1121" s="1">
        <v>203.65</v>
      </c>
      <c r="O1121" s="1">
        <v>45.99</v>
      </c>
      <c r="P1121" s="1">
        <v>8.2200000000000006</v>
      </c>
      <c r="Q1121" s="1">
        <v>10.46</v>
      </c>
      <c r="R1121" s="1">
        <v>78.540000000000006</v>
      </c>
      <c r="S1121" s="1">
        <v>5.35</v>
      </c>
      <c r="T1121" s="3">
        <f t="shared" si="121"/>
        <v>1138</v>
      </c>
      <c r="U1121" s="1">
        <v>7.41</v>
      </c>
      <c r="V1121" s="1">
        <v>71.39</v>
      </c>
      <c r="W1121" s="9">
        <f t="shared" si="122"/>
        <v>1092</v>
      </c>
      <c r="X1121" s="1">
        <v>0.4</v>
      </c>
      <c r="Y1121" s="1">
        <v>1.26</v>
      </c>
      <c r="Z1121" s="1">
        <v>33.28</v>
      </c>
      <c r="AA1121" s="1">
        <v>0.17</v>
      </c>
      <c r="AB1121" s="1">
        <v>0.1</v>
      </c>
      <c r="AC1121" s="1">
        <v>0.14000000000000001</v>
      </c>
      <c r="AD1121" s="1">
        <v>0.98</v>
      </c>
      <c r="AE1121" s="1">
        <v>0.91</v>
      </c>
      <c r="AF1121" s="1">
        <v>0.56000000000000005</v>
      </c>
      <c r="AG1121" s="1">
        <v>0.09</v>
      </c>
      <c r="AH1121" s="3">
        <f t="shared" si="123"/>
        <v>653</v>
      </c>
      <c r="AI1121" s="1">
        <v>1.61</v>
      </c>
      <c r="AJ1121" s="1" t="s">
        <v>33</v>
      </c>
      <c r="AK1121" s="1">
        <v>2021</v>
      </c>
      <c r="AL1121" s="3">
        <f>$H$1*H1121+$J$1*J1121+$T$1*T1121+$AH$1*AH1121</f>
        <v>982.09999999999991</v>
      </c>
      <c r="AM1121" s="12">
        <f t="shared" si="125"/>
        <v>1119</v>
      </c>
    </row>
    <row r="1122" spans="1:39" x14ac:dyDescent="0.35">
      <c r="A1122" s="1" t="s">
        <v>848</v>
      </c>
      <c r="B1122" s="1" t="s">
        <v>44</v>
      </c>
      <c r="C1122" s="1" t="s">
        <v>82</v>
      </c>
      <c r="D1122" s="1" t="s">
        <v>145</v>
      </c>
      <c r="E1122" s="1">
        <v>22</v>
      </c>
      <c r="F1122" s="1">
        <v>1998</v>
      </c>
      <c r="G1122" s="1">
        <v>13.69</v>
      </c>
      <c r="H1122" s="3">
        <f t="shared" si="119"/>
        <v>589</v>
      </c>
      <c r="I1122" s="1">
        <v>18.66</v>
      </c>
      <c r="J1122" s="3">
        <f t="shared" si="120"/>
        <v>1101</v>
      </c>
      <c r="K1122" s="1">
        <v>25.6</v>
      </c>
      <c r="L1122" s="1">
        <v>72.92</v>
      </c>
      <c r="M1122" s="9">
        <f t="shared" si="124"/>
        <v>951</v>
      </c>
      <c r="N1122" s="1">
        <v>262.25</v>
      </c>
      <c r="O1122" s="1">
        <v>65.11</v>
      </c>
      <c r="P1122" s="1">
        <v>10.6</v>
      </c>
      <c r="Q1122" s="1">
        <v>13.18</v>
      </c>
      <c r="R1122" s="1">
        <v>80.650000000000006</v>
      </c>
      <c r="S1122" s="1">
        <v>6.79</v>
      </c>
      <c r="T1122" s="3">
        <f t="shared" si="121"/>
        <v>1061</v>
      </c>
      <c r="U1122" s="1">
        <v>8.4499999999999993</v>
      </c>
      <c r="V1122" s="1">
        <v>79.33</v>
      </c>
      <c r="W1122" s="9">
        <f t="shared" si="122"/>
        <v>840</v>
      </c>
      <c r="X1122" s="1">
        <v>0.65</v>
      </c>
      <c r="Y1122" s="1">
        <v>2.0299999999999998</v>
      </c>
      <c r="Z1122" s="1">
        <v>28.68</v>
      </c>
      <c r="AA1122" s="1">
        <v>0.04</v>
      </c>
      <c r="AB1122" s="1">
        <v>0.04</v>
      </c>
      <c r="AC1122" s="1">
        <v>-0.04</v>
      </c>
      <c r="AD1122" s="1">
        <v>0.27</v>
      </c>
      <c r="AE1122" s="1">
        <v>1.05</v>
      </c>
      <c r="AF1122" s="1">
        <v>0.46</v>
      </c>
      <c r="AG1122" s="1">
        <v>0.02</v>
      </c>
      <c r="AH1122" s="3">
        <f t="shared" si="123"/>
        <v>916</v>
      </c>
      <c r="AI1122" s="1">
        <v>1.89</v>
      </c>
      <c r="AJ1122" s="1" t="s">
        <v>79</v>
      </c>
      <c r="AK1122" s="1">
        <v>2021</v>
      </c>
      <c r="AL1122" s="3">
        <f>$H$1*H1122+$J$1*J1122+$T$1*T1122+$AH$1*AH1122</f>
        <v>984.3</v>
      </c>
      <c r="AM1122" s="12">
        <f t="shared" si="125"/>
        <v>1120</v>
      </c>
    </row>
    <row r="1123" spans="1:39" x14ac:dyDescent="0.35">
      <c r="A1123" s="1" t="s">
        <v>1834</v>
      </c>
      <c r="B1123" s="1" t="s">
        <v>809</v>
      </c>
      <c r="C1123" s="1" t="s">
        <v>1189</v>
      </c>
      <c r="D1123" s="1" t="s">
        <v>229</v>
      </c>
      <c r="E1123" s="1">
        <v>20</v>
      </c>
      <c r="F1123" s="1">
        <v>2000</v>
      </c>
      <c r="G1123" s="1">
        <v>0.77</v>
      </c>
      <c r="H1123" s="3">
        <f t="shared" si="119"/>
        <v>1123</v>
      </c>
      <c r="I1123" s="1">
        <v>18.649999999999999</v>
      </c>
      <c r="J1123" s="3">
        <f t="shared" si="120"/>
        <v>1102</v>
      </c>
      <c r="K1123" s="1">
        <v>25.62</v>
      </c>
      <c r="L1123" s="1">
        <v>72.2</v>
      </c>
      <c r="M1123" s="9">
        <f t="shared" si="124"/>
        <v>989</v>
      </c>
      <c r="N1123" s="1">
        <v>277.08</v>
      </c>
      <c r="O1123" s="1">
        <v>87.08</v>
      </c>
      <c r="P1123" s="1">
        <v>8.57</v>
      </c>
      <c r="Q1123" s="1">
        <v>11.35</v>
      </c>
      <c r="R1123" s="1">
        <v>75.08</v>
      </c>
      <c r="S1123" s="1">
        <v>7.05</v>
      </c>
      <c r="T1123" s="3">
        <f t="shared" si="121"/>
        <v>1042</v>
      </c>
      <c r="U1123" s="1">
        <v>8.6</v>
      </c>
      <c r="V1123" s="1">
        <v>83.28</v>
      </c>
      <c r="W1123" s="9">
        <f t="shared" si="122"/>
        <v>662</v>
      </c>
      <c r="X1123" s="1">
        <v>1.49</v>
      </c>
      <c r="Y1123" s="1">
        <v>2.78</v>
      </c>
      <c r="Z1123" s="1">
        <v>50.09</v>
      </c>
      <c r="AA1123" s="1">
        <v>-0.06</v>
      </c>
      <c r="AB1123" s="1">
        <v>0.1</v>
      </c>
      <c r="AC1123" s="1">
        <v>-0.03</v>
      </c>
      <c r="AD1123" s="1">
        <v>1.49</v>
      </c>
      <c r="AE1123" s="1">
        <v>2.77</v>
      </c>
      <c r="AF1123" s="1">
        <v>-7.0000000000000007E-2</v>
      </c>
      <c r="AG1123" s="1">
        <v>0.06</v>
      </c>
      <c r="AH1123" s="3">
        <f t="shared" si="123"/>
        <v>753</v>
      </c>
      <c r="AI1123" s="1">
        <v>-7.0000000000000007E-2</v>
      </c>
      <c r="AJ1123" s="1" t="s">
        <v>28</v>
      </c>
      <c r="AK1123" s="1">
        <v>2021</v>
      </c>
      <c r="AL1123" s="3">
        <f>$H$1*H1123+$J$1*J1123+$T$1*T1123+$AH$1*AH1123</f>
        <v>984.4</v>
      </c>
      <c r="AM1123" s="12">
        <f t="shared" si="125"/>
        <v>1121</v>
      </c>
    </row>
    <row r="1124" spans="1:39" x14ac:dyDescent="0.35">
      <c r="A1124" s="1" t="s">
        <v>1835</v>
      </c>
      <c r="B1124" s="1" t="s">
        <v>35</v>
      </c>
      <c r="C1124" s="1" t="s">
        <v>1203</v>
      </c>
      <c r="D1124" s="1" t="s">
        <v>229</v>
      </c>
      <c r="E1124" s="1">
        <v>19</v>
      </c>
      <c r="F1124" s="1">
        <v>2001</v>
      </c>
      <c r="G1124" s="1">
        <v>0.63</v>
      </c>
      <c r="H1124" s="3">
        <f t="shared" si="119"/>
        <v>1144</v>
      </c>
      <c r="I1124" s="1">
        <v>25.64</v>
      </c>
      <c r="J1124" s="3">
        <f t="shared" si="120"/>
        <v>897</v>
      </c>
      <c r="K1124" s="1">
        <v>31.32</v>
      </c>
      <c r="L1124" s="1">
        <v>81.87</v>
      </c>
      <c r="M1124" s="9">
        <f t="shared" si="124"/>
        <v>467</v>
      </c>
      <c r="N1124" s="1">
        <v>372.89</v>
      </c>
      <c r="O1124" s="1">
        <v>114.39</v>
      </c>
      <c r="P1124" s="1">
        <v>15.61</v>
      </c>
      <c r="Q1124" s="1">
        <v>17.2</v>
      </c>
      <c r="R1124" s="1">
        <v>91.61</v>
      </c>
      <c r="S1124" s="1">
        <v>8.56</v>
      </c>
      <c r="T1124" s="3">
        <f t="shared" si="121"/>
        <v>938</v>
      </c>
      <c r="U1124" s="1">
        <v>9.98</v>
      </c>
      <c r="V1124" s="1">
        <v>85.77</v>
      </c>
      <c r="W1124" s="9">
        <f t="shared" si="122"/>
        <v>518</v>
      </c>
      <c r="X1124" s="1">
        <v>1.36</v>
      </c>
      <c r="Y1124" s="1">
        <v>2.9</v>
      </c>
      <c r="Z1124" s="1">
        <v>49.94</v>
      </c>
      <c r="AA1124" s="1">
        <v>-0.1</v>
      </c>
      <c r="AB1124" s="1">
        <v>-0.05</v>
      </c>
      <c r="AC1124" s="1">
        <v>0.08</v>
      </c>
      <c r="AD1124" s="1">
        <v>-0.05</v>
      </c>
      <c r="AE1124" s="1">
        <v>-0.09</v>
      </c>
      <c r="AF1124" s="1">
        <v>-0.08</v>
      </c>
      <c r="AG1124" s="1">
        <v>-0.03</v>
      </c>
      <c r="AH1124" s="3">
        <f t="shared" si="123"/>
        <v>1074</v>
      </c>
      <c r="AI1124" s="1">
        <v>-0.05</v>
      </c>
      <c r="AJ1124" s="1" t="s">
        <v>28</v>
      </c>
      <c r="AK1124" s="1">
        <v>2021</v>
      </c>
      <c r="AL1124" s="3">
        <f>$H$1*H1124+$J$1*J1124+$T$1*T1124+$AH$1*AH1124</f>
        <v>985.05</v>
      </c>
      <c r="AM1124" s="12">
        <f t="shared" si="125"/>
        <v>1122</v>
      </c>
    </row>
    <row r="1125" spans="1:39" x14ac:dyDescent="0.35">
      <c r="A1125" s="1" t="s">
        <v>1836</v>
      </c>
      <c r="B1125" s="1" t="s">
        <v>30</v>
      </c>
      <c r="C1125" s="1" t="s">
        <v>1189</v>
      </c>
      <c r="D1125" s="1" t="s">
        <v>174</v>
      </c>
      <c r="E1125" s="1">
        <v>27</v>
      </c>
      <c r="F1125" s="1">
        <v>1993</v>
      </c>
      <c r="G1125" s="1">
        <v>2.4900000000000002</v>
      </c>
      <c r="H1125" s="3">
        <f t="shared" si="119"/>
        <v>1018</v>
      </c>
      <c r="I1125" s="1">
        <v>17.52</v>
      </c>
      <c r="J1125" s="3">
        <f t="shared" si="120"/>
        <v>1138</v>
      </c>
      <c r="K1125" s="1">
        <v>25.59</v>
      </c>
      <c r="L1125" s="1">
        <v>68.739999999999995</v>
      </c>
      <c r="M1125" s="9">
        <f t="shared" si="124"/>
        <v>1091</v>
      </c>
      <c r="N1125" s="1">
        <v>273.60000000000002</v>
      </c>
      <c r="O1125" s="1">
        <v>85.98</v>
      </c>
      <c r="P1125" s="1">
        <v>7.5</v>
      </c>
      <c r="Q1125" s="1">
        <v>10.43</v>
      </c>
      <c r="R1125" s="1">
        <v>73.12</v>
      </c>
      <c r="S1125" s="1">
        <v>9.25</v>
      </c>
      <c r="T1125" s="3">
        <f t="shared" si="121"/>
        <v>898</v>
      </c>
      <c r="U1125" s="1">
        <v>11.21</v>
      </c>
      <c r="V1125" s="1">
        <v>82.01</v>
      </c>
      <c r="W1125" s="9">
        <f t="shared" si="122"/>
        <v>721</v>
      </c>
      <c r="X1125" s="1">
        <v>0.49</v>
      </c>
      <c r="Y1125" s="1">
        <v>2.31</v>
      </c>
      <c r="Z1125" s="1">
        <v>16.62</v>
      </c>
      <c r="AA1125" s="1">
        <v>-0.01</v>
      </c>
      <c r="AB1125" s="1">
        <v>-0.02</v>
      </c>
      <c r="AC1125" s="1">
        <v>-7.0000000000000007E-2</v>
      </c>
      <c r="AD1125" s="1">
        <v>0.01</v>
      </c>
      <c r="AE1125" s="1">
        <v>1.51</v>
      </c>
      <c r="AF1125" s="1">
        <v>0.37</v>
      </c>
      <c r="AG1125" s="1">
        <v>0.03</v>
      </c>
      <c r="AH1125" s="3">
        <f t="shared" si="123"/>
        <v>877</v>
      </c>
      <c r="AI1125" s="1">
        <v>1.98</v>
      </c>
      <c r="AJ1125" s="1" t="s">
        <v>50</v>
      </c>
      <c r="AK1125" s="1">
        <v>2021</v>
      </c>
      <c r="AL1125" s="3">
        <f>$H$1*H1125+$J$1*J1125+$T$1*T1125+$AH$1*AH1125</f>
        <v>987.69999999999982</v>
      </c>
      <c r="AM1125" s="12">
        <f t="shared" si="125"/>
        <v>1123</v>
      </c>
    </row>
    <row r="1126" spans="1:39" x14ac:dyDescent="0.35">
      <c r="A1126" s="1" t="s">
        <v>1837</v>
      </c>
      <c r="B1126" s="1" t="s">
        <v>68</v>
      </c>
      <c r="C1126" s="1" t="s">
        <v>1189</v>
      </c>
      <c r="D1126" s="1" t="s">
        <v>639</v>
      </c>
      <c r="E1126" s="1">
        <v>18</v>
      </c>
      <c r="F1126" s="1">
        <v>2001</v>
      </c>
      <c r="G1126" s="1">
        <v>0.88</v>
      </c>
      <c r="H1126" s="3">
        <f t="shared" si="119"/>
        <v>1116</v>
      </c>
      <c r="I1126" s="1">
        <v>17.440000000000001</v>
      </c>
      <c r="J1126" s="3">
        <f t="shared" si="120"/>
        <v>1140</v>
      </c>
      <c r="K1126" s="1">
        <v>20.059999999999999</v>
      </c>
      <c r="L1126" s="1">
        <v>87.53</v>
      </c>
      <c r="M1126" s="9">
        <f t="shared" si="124"/>
        <v>175</v>
      </c>
      <c r="N1126" s="1">
        <v>361.36</v>
      </c>
      <c r="O1126" s="1">
        <v>51.37</v>
      </c>
      <c r="P1126" s="1">
        <v>3.72</v>
      </c>
      <c r="Q1126" s="1">
        <v>3.78</v>
      </c>
      <c r="R1126" s="1">
        <v>100.04</v>
      </c>
      <c r="S1126" s="1">
        <v>9.93</v>
      </c>
      <c r="T1126" s="3">
        <f t="shared" si="121"/>
        <v>859</v>
      </c>
      <c r="U1126" s="1">
        <v>11.29</v>
      </c>
      <c r="V1126" s="1">
        <v>89</v>
      </c>
      <c r="W1126" s="9">
        <f t="shared" si="122"/>
        <v>344</v>
      </c>
      <c r="X1126" s="1">
        <v>2.5499999999999998</v>
      </c>
      <c r="Y1126" s="1">
        <v>2.46</v>
      </c>
      <c r="Z1126" s="1">
        <v>99.99</v>
      </c>
      <c r="AA1126" s="1">
        <v>-0.03</v>
      </c>
      <c r="AB1126" s="1">
        <v>-0.08</v>
      </c>
      <c r="AC1126" s="1">
        <v>0</v>
      </c>
      <c r="AD1126" s="1">
        <v>0.09</v>
      </c>
      <c r="AE1126" s="1">
        <v>1.2</v>
      </c>
      <c r="AF1126" s="1">
        <v>-0.06</v>
      </c>
      <c r="AG1126" s="1">
        <v>0.03</v>
      </c>
      <c r="AH1126" s="3">
        <f t="shared" si="123"/>
        <v>877</v>
      </c>
      <c r="AI1126" s="1">
        <v>0.08</v>
      </c>
      <c r="AJ1126" s="1" t="s">
        <v>28</v>
      </c>
      <c r="AK1126" s="1">
        <v>2021</v>
      </c>
      <c r="AL1126" s="3">
        <f>$H$1*H1126+$J$1*J1126+$T$1*T1126+$AH$1*AH1126</f>
        <v>988.45</v>
      </c>
      <c r="AM1126" s="12">
        <f t="shared" si="125"/>
        <v>1124</v>
      </c>
    </row>
    <row r="1127" spans="1:39" x14ac:dyDescent="0.35">
      <c r="A1127" s="1" t="s">
        <v>746</v>
      </c>
      <c r="B1127" s="1" t="s">
        <v>44</v>
      </c>
      <c r="C1127" s="1" t="s">
        <v>26</v>
      </c>
      <c r="D1127" s="1" t="s">
        <v>52</v>
      </c>
      <c r="E1127" s="1">
        <v>22</v>
      </c>
      <c r="F1127" s="1">
        <v>1998</v>
      </c>
      <c r="G1127" s="1">
        <v>3.16</v>
      </c>
      <c r="H1127" s="3">
        <f t="shared" si="119"/>
        <v>981</v>
      </c>
      <c r="I1127" s="1">
        <v>18.8</v>
      </c>
      <c r="J1127" s="3">
        <f t="shared" si="120"/>
        <v>1097</v>
      </c>
      <c r="K1127" s="1">
        <v>25.43</v>
      </c>
      <c r="L1127" s="1">
        <v>73.44</v>
      </c>
      <c r="M1127" s="9">
        <f t="shared" si="124"/>
        <v>931</v>
      </c>
      <c r="N1127" s="1">
        <v>271.99</v>
      </c>
      <c r="O1127" s="1">
        <v>45.45</v>
      </c>
      <c r="P1127" s="1">
        <v>11.68</v>
      </c>
      <c r="Q1127" s="1">
        <v>12.91</v>
      </c>
      <c r="R1127" s="1">
        <v>90.04</v>
      </c>
      <c r="S1127" s="1">
        <v>6.23</v>
      </c>
      <c r="T1127" s="3">
        <f t="shared" si="121"/>
        <v>1090</v>
      </c>
      <c r="U1127" s="1">
        <v>9.26</v>
      </c>
      <c r="V1127" s="1">
        <v>65.59</v>
      </c>
      <c r="W1127" s="9">
        <f t="shared" si="122"/>
        <v>1180</v>
      </c>
      <c r="X1127" s="1">
        <v>0.71</v>
      </c>
      <c r="Y1127" s="1">
        <v>1.24</v>
      </c>
      <c r="Z1127" s="1">
        <v>49.99</v>
      </c>
      <c r="AA1127" s="1">
        <v>0.31</v>
      </c>
      <c r="AB1127" s="1">
        <v>0.11</v>
      </c>
      <c r="AC1127" s="1">
        <v>7.0000000000000007E-2</v>
      </c>
      <c r="AD1127" s="1">
        <v>1.61</v>
      </c>
      <c r="AE1127" s="1">
        <v>0.25</v>
      </c>
      <c r="AF1127" s="1">
        <v>1.05</v>
      </c>
      <c r="AG1127" s="1">
        <v>0.05</v>
      </c>
      <c r="AH1127" s="3">
        <f t="shared" si="123"/>
        <v>788</v>
      </c>
      <c r="AI1127" s="1">
        <v>0.99</v>
      </c>
      <c r="AJ1127" s="1" t="s">
        <v>46</v>
      </c>
      <c r="AK1127" s="1">
        <v>2021</v>
      </c>
      <c r="AL1127" s="3">
        <f>$H$1*H1127+$J$1*J1127+$T$1*T1127+$AH$1*AH1127</f>
        <v>990.94999999999993</v>
      </c>
      <c r="AM1127" s="12">
        <f t="shared" si="125"/>
        <v>1125</v>
      </c>
    </row>
    <row r="1128" spans="1:39" x14ac:dyDescent="0.35">
      <c r="A1128" s="1" t="s">
        <v>1838</v>
      </c>
      <c r="B1128" s="1" t="s">
        <v>39</v>
      </c>
      <c r="C1128" s="1" t="s">
        <v>1189</v>
      </c>
      <c r="D1128" s="1" t="s">
        <v>36</v>
      </c>
      <c r="E1128" s="1">
        <v>19</v>
      </c>
      <c r="F1128" s="1">
        <v>2001</v>
      </c>
      <c r="G1128" s="1">
        <v>0.19</v>
      </c>
      <c r="H1128" s="3">
        <f t="shared" si="119"/>
        <v>1228</v>
      </c>
      <c r="I1128" s="1">
        <v>16.96</v>
      </c>
      <c r="J1128" s="3">
        <f t="shared" si="120"/>
        <v>1156</v>
      </c>
      <c r="K1128" s="1">
        <v>18.059999999999999</v>
      </c>
      <c r="L1128" s="1">
        <v>94.4</v>
      </c>
      <c r="M1128" s="9">
        <f t="shared" si="124"/>
        <v>31</v>
      </c>
      <c r="N1128" s="1">
        <v>283.94</v>
      </c>
      <c r="O1128" s="1">
        <v>107.99</v>
      </c>
      <c r="P1128" s="1">
        <v>6.95</v>
      </c>
      <c r="Q1128" s="1">
        <v>7.05</v>
      </c>
      <c r="R1128" s="1">
        <v>99.99</v>
      </c>
      <c r="S1128" s="1">
        <v>9.98</v>
      </c>
      <c r="T1128" s="3">
        <f t="shared" si="121"/>
        <v>851</v>
      </c>
      <c r="U1128" s="1">
        <v>10.050000000000001</v>
      </c>
      <c r="V1128" s="1">
        <v>99.91</v>
      </c>
      <c r="W1128" s="9">
        <f t="shared" si="122"/>
        <v>48</v>
      </c>
      <c r="X1128" s="1">
        <v>0.05</v>
      </c>
      <c r="Y1128" s="1">
        <v>1.07</v>
      </c>
      <c r="Z1128" s="1">
        <v>-0.08</v>
      </c>
      <c r="AA1128" s="1">
        <v>-0.02</v>
      </c>
      <c r="AB1128" s="1">
        <v>0</v>
      </c>
      <c r="AC1128" s="1">
        <v>0.08</v>
      </c>
      <c r="AD1128" s="1">
        <v>-7.0000000000000007E-2</v>
      </c>
      <c r="AE1128" s="1">
        <v>2.92</v>
      </c>
      <c r="AF1128" s="1">
        <v>0.06</v>
      </c>
      <c r="AG1128" s="1">
        <v>0.04</v>
      </c>
      <c r="AH1128" s="3">
        <f t="shared" si="123"/>
        <v>837</v>
      </c>
      <c r="AI1128" s="1">
        <v>3.04</v>
      </c>
      <c r="AJ1128" s="1" t="s">
        <v>37</v>
      </c>
      <c r="AK1128" s="1">
        <v>2021</v>
      </c>
      <c r="AL1128" s="3">
        <f>$H$1*H1128+$J$1*J1128+$T$1*T1128+$AH$1*AH1128</f>
        <v>991.25</v>
      </c>
      <c r="AM1128" s="12">
        <f t="shared" si="125"/>
        <v>1126</v>
      </c>
    </row>
    <row r="1129" spans="1:39" x14ac:dyDescent="0.35">
      <c r="A1129" s="1" t="s">
        <v>1839</v>
      </c>
      <c r="B1129" s="1" t="s">
        <v>81</v>
      </c>
      <c r="C1129" s="1" t="s">
        <v>1189</v>
      </c>
      <c r="D1129" s="1" t="s">
        <v>180</v>
      </c>
      <c r="E1129" s="1">
        <v>19</v>
      </c>
      <c r="F1129" s="1">
        <v>2001</v>
      </c>
      <c r="G1129" s="1">
        <v>0.02</v>
      </c>
      <c r="H1129" s="3">
        <f t="shared" si="119"/>
        <v>1273</v>
      </c>
      <c r="I1129" s="1">
        <v>20.010000000000002</v>
      </c>
      <c r="J1129" s="3">
        <f t="shared" si="120"/>
        <v>1054</v>
      </c>
      <c r="K1129" s="1">
        <v>30.07</v>
      </c>
      <c r="L1129" s="1">
        <v>66.66</v>
      </c>
      <c r="M1129" s="9">
        <f t="shared" si="124"/>
        <v>1161</v>
      </c>
      <c r="N1129" s="1">
        <v>409.94</v>
      </c>
      <c r="O1129" s="1">
        <v>19.96</v>
      </c>
      <c r="P1129" s="1">
        <v>9.99</v>
      </c>
      <c r="Q1129" s="1">
        <v>9.92</v>
      </c>
      <c r="R1129" s="1">
        <v>100.08</v>
      </c>
      <c r="S1129" s="1">
        <v>10</v>
      </c>
      <c r="T1129" s="3">
        <f t="shared" si="121"/>
        <v>846</v>
      </c>
      <c r="U1129" s="1">
        <v>9.92</v>
      </c>
      <c r="V1129" s="1">
        <v>100.1</v>
      </c>
      <c r="W1129" s="9">
        <f t="shared" si="122"/>
        <v>1</v>
      </c>
      <c r="X1129" s="1">
        <v>-0.02</v>
      </c>
      <c r="Y1129" s="1">
        <v>0.01</v>
      </c>
      <c r="AA1129" s="1">
        <v>0.05</v>
      </c>
      <c r="AB1129" s="1">
        <v>-0.08</v>
      </c>
      <c r="AC1129" s="1">
        <v>-0.01</v>
      </c>
      <c r="AD1129" s="1">
        <v>-0.09</v>
      </c>
      <c r="AE1129" s="1">
        <v>0</v>
      </c>
      <c r="AF1129" s="1">
        <v>-0.09</v>
      </c>
      <c r="AG1129" s="1">
        <v>0.01</v>
      </c>
      <c r="AH1129" s="3">
        <f t="shared" si="123"/>
        <v>947</v>
      </c>
      <c r="AI1129" s="1">
        <v>0.02</v>
      </c>
      <c r="AJ1129" s="1" t="s">
        <v>50</v>
      </c>
      <c r="AK1129" s="1">
        <v>2021</v>
      </c>
      <c r="AL1129" s="3">
        <f>$H$1*H1129+$J$1*J1129+$T$1*T1129+$AH$1*AH1129</f>
        <v>991.8</v>
      </c>
      <c r="AM1129" s="12">
        <f t="shared" si="125"/>
        <v>1127</v>
      </c>
    </row>
    <row r="1130" spans="1:39" x14ac:dyDescent="0.35">
      <c r="A1130" s="1" t="s">
        <v>631</v>
      </c>
      <c r="B1130" s="1" t="s">
        <v>264</v>
      </c>
      <c r="C1130" s="1" t="s">
        <v>26</v>
      </c>
      <c r="D1130" s="1" t="s">
        <v>201</v>
      </c>
      <c r="E1130" s="1">
        <v>24</v>
      </c>
      <c r="F1130" s="1">
        <v>1996</v>
      </c>
      <c r="G1130" s="1">
        <v>8.9499999999999993</v>
      </c>
      <c r="H1130" s="3">
        <f t="shared" si="119"/>
        <v>744</v>
      </c>
      <c r="I1130" s="1">
        <v>22.54</v>
      </c>
      <c r="J1130" s="3">
        <f t="shared" si="120"/>
        <v>985</v>
      </c>
      <c r="K1130" s="1">
        <v>31.27</v>
      </c>
      <c r="L1130" s="1">
        <v>71.92</v>
      </c>
      <c r="M1130" s="9">
        <f t="shared" si="124"/>
        <v>997</v>
      </c>
      <c r="N1130" s="1">
        <v>381.3</v>
      </c>
      <c r="O1130" s="1">
        <v>112.78</v>
      </c>
      <c r="P1130" s="1">
        <v>11.35</v>
      </c>
      <c r="Q1130" s="1">
        <v>13.69</v>
      </c>
      <c r="R1130" s="1">
        <v>82.74</v>
      </c>
      <c r="S1130" s="1">
        <v>7.13</v>
      </c>
      <c r="T1130" s="3">
        <f t="shared" si="121"/>
        <v>1035</v>
      </c>
      <c r="U1130" s="1">
        <v>9.65</v>
      </c>
      <c r="V1130" s="1">
        <v>74.19</v>
      </c>
      <c r="W1130" s="9">
        <f t="shared" si="122"/>
        <v>1028</v>
      </c>
      <c r="X1130" s="1">
        <v>2.95</v>
      </c>
      <c r="Y1130" s="1">
        <v>5.46</v>
      </c>
      <c r="Z1130" s="1">
        <v>53.06</v>
      </c>
      <c r="AA1130" s="1">
        <v>-0.09</v>
      </c>
      <c r="AB1130" s="1">
        <v>0.24</v>
      </c>
      <c r="AC1130" s="1">
        <v>-0.06</v>
      </c>
      <c r="AD1130" s="1">
        <v>0.95</v>
      </c>
      <c r="AE1130" s="1">
        <v>1.97</v>
      </c>
      <c r="AF1130" s="1">
        <v>0.95</v>
      </c>
      <c r="AG1130" s="1">
        <v>-0.02</v>
      </c>
      <c r="AH1130" s="3">
        <f t="shared" si="123"/>
        <v>1047</v>
      </c>
      <c r="AI1130" s="1">
        <v>3.94</v>
      </c>
      <c r="AJ1130" s="1" t="s">
        <v>33</v>
      </c>
      <c r="AK1130" s="1">
        <v>2021</v>
      </c>
      <c r="AL1130" s="3">
        <f>$H$1*H1130+$J$1*J1130+$T$1*T1130+$AH$1*AH1130</f>
        <v>992</v>
      </c>
      <c r="AM1130" s="12">
        <f t="shared" si="125"/>
        <v>1128</v>
      </c>
    </row>
    <row r="1131" spans="1:39" x14ac:dyDescent="0.35">
      <c r="A1131" s="1" t="s">
        <v>760</v>
      </c>
      <c r="B1131" s="1" t="s">
        <v>476</v>
      </c>
      <c r="C1131" s="1" t="s">
        <v>26</v>
      </c>
      <c r="D1131" s="1" t="s">
        <v>185</v>
      </c>
      <c r="E1131" s="1">
        <v>19</v>
      </c>
      <c r="F1131" s="1">
        <v>2000</v>
      </c>
      <c r="G1131" s="1">
        <v>6.15</v>
      </c>
      <c r="H1131" s="3">
        <f t="shared" si="119"/>
        <v>839</v>
      </c>
      <c r="I1131" s="1">
        <v>21.55</v>
      </c>
      <c r="J1131" s="3">
        <f t="shared" si="120"/>
        <v>1007</v>
      </c>
      <c r="K1131" s="1">
        <v>29.21</v>
      </c>
      <c r="L1131" s="1">
        <v>73.540000000000006</v>
      </c>
      <c r="M1131" s="9">
        <f t="shared" si="124"/>
        <v>926</v>
      </c>
      <c r="N1131" s="1">
        <v>311.19</v>
      </c>
      <c r="O1131" s="1">
        <v>46.84</v>
      </c>
      <c r="P1131" s="1">
        <v>12.98</v>
      </c>
      <c r="Q1131" s="1">
        <v>15.32</v>
      </c>
      <c r="R1131" s="1">
        <v>83.91</v>
      </c>
      <c r="S1131" s="1">
        <v>6.33</v>
      </c>
      <c r="T1131" s="3">
        <f t="shared" si="121"/>
        <v>1087</v>
      </c>
      <c r="U1131" s="1">
        <v>8.92</v>
      </c>
      <c r="V1131" s="1">
        <v>72.150000000000006</v>
      </c>
      <c r="W1131" s="9">
        <f t="shared" si="122"/>
        <v>1074</v>
      </c>
      <c r="X1131" s="1">
        <v>1</v>
      </c>
      <c r="Y1131" s="1">
        <v>1.85</v>
      </c>
      <c r="Z1131" s="1">
        <v>54.42</v>
      </c>
      <c r="AA1131" s="1">
        <v>0.18</v>
      </c>
      <c r="AB1131" s="1">
        <v>0.08</v>
      </c>
      <c r="AC1131" s="1">
        <v>0.13</v>
      </c>
      <c r="AD1131" s="1">
        <v>0.32</v>
      </c>
      <c r="AE1131" s="1">
        <v>0.61</v>
      </c>
      <c r="AF1131" s="1">
        <v>0.4</v>
      </c>
      <c r="AG1131" s="1">
        <v>0.01</v>
      </c>
      <c r="AH1131" s="3">
        <f t="shared" si="123"/>
        <v>947</v>
      </c>
      <c r="AI1131" s="1">
        <v>1.1100000000000001</v>
      </c>
      <c r="AJ1131" s="1" t="s">
        <v>33</v>
      </c>
      <c r="AK1131" s="1">
        <v>2021</v>
      </c>
      <c r="AL1131" s="3">
        <f>$H$1*H1131+$J$1*J1131+$T$1*T1131+$AH$1*AH1131</f>
        <v>992.2</v>
      </c>
      <c r="AM1131" s="12">
        <f t="shared" si="125"/>
        <v>1129</v>
      </c>
    </row>
    <row r="1132" spans="1:39" x14ac:dyDescent="0.35">
      <c r="A1132" s="1" t="s">
        <v>491</v>
      </c>
      <c r="B1132" s="1" t="s">
        <v>81</v>
      </c>
      <c r="C1132" s="1" t="s">
        <v>26</v>
      </c>
      <c r="D1132" s="1" t="s">
        <v>310</v>
      </c>
      <c r="E1132" s="1">
        <v>28</v>
      </c>
      <c r="F1132" s="1">
        <v>1992</v>
      </c>
      <c r="G1132" s="1">
        <v>11.12</v>
      </c>
      <c r="H1132" s="3">
        <f t="shared" si="119"/>
        <v>672</v>
      </c>
      <c r="I1132" s="1">
        <v>14.01</v>
      </c>
      <c r="J1132" s="3">
        <f t="shared" si="120"/>
        <v>1205</v>
      </c>
      <c r="K1132" s="1">
        <v>24.24</v>
      </c>
      <c r="L1132" s="1">
        <v>58.39</v>
      </c>
      <c r="M1132" s="9">
        <f t="shared" si="124"/>
        <v>1240</v>
      </c>
      <c r="N1132" s="1">
        <v>225.62</v>
      </c>
      <c r="O1132" s="1">
        <v>62.9</v>
      </c>
      <c r="P1132" s="1">
        <v>8.19</v>
      </c>
      <c r="Q1132" s="1">
        <v>12.62</v>
      </c>
      <c r="R1132" s="1">
        <v>64.349999999999994</v>
      </c>
      <c r="S1132" s="1">
        <v>4.3</v>
      </c>
      <c r="T1132" s="3">
        <f t="shared" si="121"/>
        <v>1192</v>
      </c>
      <c r="U1132" s="1">
        <v>7.47</v>
      </c>
      <c r="V1132" s="1">
        <v>57.17</v>
      </c>
      <c r="W1132" s="9">
        <f t="shared" si="122"/>
        <v>1229</v>
      </c>
      <c r="X1132" s="1">
        <v>1.1399999999999999</v>
      </c>
      <c r="Y1132" s="1">
        <v>2.5299999999999998</v>
      </c>
      <c r="Z1132" s="1">
        <v>44.81</v>
      </c>
      <c r="AA1132" s="1">
        <v>0.17</v>
      </c>
      <c r="AB1132" s="1">
        <v>0.25</v>
      </c>
      <c r="AC1132" s="1">
        <v>0.08</v>
      </c>
      <c r="AD1132" s="1">
        <v>0.72</v>
      </c>
      <c r="AE1132" s="1">
        <v>0.82</v>
      </c>
      <c r="AF1132" s="1">
        <v>0.95</v>
      </c>
      <c r="AG1132" s="1">
        <v>0.08</v>
      </c>
      <c r="AH1132" s="3">
        <f t="shared" si="123"/>
        <v>685</v>
      </c>
      <c r="AI1132" s="1">
        <v>2.19</v>
      </c>
      <c r="AJ1132" s="1" t="s">
        <v>50</v>
      </c>
      <c r="AK1132" s="1">
        <v>2021</v>
      </c>
      <c r="AL1132" s="3">
        <f>$H$1*H1132+$J$1*J1132+$T$1*T1132+$AH$1*AH1132</f>
        <v>992.45</v>
      </c>
      <c r="AM1132" s="12">
        <f t="shared" si="125"/>
        <v>1130</v>
      </c>
    </row>
    <row r="1133" spans="1:39" x14ac:dyDescent="0.35">
      <c r="A1133" s="1" t="s">
        <v>1840</v>
      </c>
      <c r="B1133" s="1" t="s">
        <v>57</v>
      </c>
      <c r="C1133" s="1" t="s">
        <v>1189</v>
      </c>
      <c r="D1133" s="1" t="s">
        <v>474</v>
      </c>
      <c r="E1133" s="1">
        <v>25</v>
      </c>
      <c r="F1133" s="1">
        <v>1995</v>
      </c>
      <c r="G1133" s="1">
        <v>2.71</v>
      </c>
      <c r="H1133" s="3">
        <f t="shared" si="119"/>
        <v>1006</v>
      </c>
      <c r="I1133" s="1">
        <v>23.98</v>
      </c>
      <c r="J1133" s="3">
        <f t="shared" si="120"/>
        <v>938</v>
      </c>
      <c r="K1133" s="1">
        <v>34.35</v>
      </c>
      <c r="L1133" s="1">
        <v>69.75</v>
      </c>
      <c r="M1133" s="9">
        <f t="shared" si="124"/>
        <v>1061</v>
      </c>
      <c r="N1133" s="1">
        <v>412.01</v>
      </c>
      <c r="O1133" s="1">
        <v>96.85</v>
      </c>
      <c r="P1133" s="1">
        <v>11.74</v>
      </c>
      <c r="Q1133" s="1">
        <v>15.48</v>
      </c>
      <c r="R1133" s="1">
        <v>76.709999999999994</v>
      </c>
      <c r="S1133" s="1">
        <v>8.65</v>
      </c>
      <c r="T1133" s="3">
        <f t="shared" si="121"/>
        <v>932</v>
      </c>
      <c r="U1133" s="1">
        <v>9.92</v>
      </c>
      <c r="V1133" s="1">
        <v>85.63</v>
      </c>
      <c r="W1133" s="9">
        <f t="shared" si="122"/>
        <v>528</v>
      </c>
      <c r="X1133" s="1">
        <v>2.42</v>
      </c>
      <c r="Y1133" s="1">
        <v>6.16</v>
      </c>
      <c r="Z1133" s="1">
        <v>41.2</v>
      </c>
      <c r="AA1133" s="1">
        <v>0.02</v>
      </c>
      <c r="AB1133" s="1">
        <v>-0.05</v>
      </c>
      <c r="AC1133" s="1">
        <v>-0.08</v>
      </c>
      <c r="AD1133" s="1">
        <v>0.69</v>
      </c>
      <c r="AE1133" s="1">
        <v>2.4500000000000002</v>
      </c>
      <c r="AF1133" s="1">
        <v>-0.08</v>
      </c>
      <c r="AG1133" s="1">
        <v>-0.04</v>
      </c>
      <c r="AH1133" s="3">
        <f t="shared" si="123"/>
        <v>1108</v>
      </c>
      <c r="AI1133" s="1">
        <v>1.44</v>
      </c>
      <c r="AJ1133" s="1" t="s">
        <v>28</v>
      </c>
      <c r="AK1133" s="1">
        <v>2021</v>
      </c>
      <c r="AL1133" s="3">
        <f>$H$1*H1133+$J$1*J1133+$T$1*T1133+$AH$1*AH1133</f>
        <v>994.3</v>
      </c>
      <c r="AM1133" s="12">
        <f t="shared" si="125"/>
        <v>1131</v>
      </c>
    </row>
    <row r="1134" spans="1:39" x14ac:dyDescent="0.35">
      <c r="A1134" s="1" t="s">
        <v>1841</v>
      </c>
      <c r="B1134" s="1" t="s">
        <v>68</v>
      </c>
      <c r="C1134" s="1" t="s">
        <v>1189</v>
      </c>
      <c r="D1134" s="1" t="s">
        <v>452</v>
      </c>
      <c r="E1134" s="1">
        <v>21</v>
      </c>
      <c r="F1134" s="1">
        <v>1998</v>
      </c>
      <c r="G1134" s="1">
        <v>6.44</v>
      </c>
      <c r="H1134" s="3">
        <f t="shared" si="119"/>
        <v>824</v>
      </c>
      <c r="I1134" s="1">
        <v>16.329999999999998</v>
      </c>
      <c r="J1134" s="3">
        <f t="shared" si="120"/>
        <v>1166</v>
      </c>
      <c r="K1134" s="1">
        <v>22.49</v>
      </c>
      <c r="L1134" s="1">
        <v>72.83</v>
      </c>
      <c r="M1134" s="9">
        <f t="shared" si="124"/>
        <v>955</v>
      </c>
      <c r="N1134" s="1">
        <v>233.14</v>
      </c>
      <c r="O1134" s="1">
        <v>29.54</v>
      </c>
      <c r="P1134" s="1">
        <v>9.84</v>
      </c>
      <c r="Q1134" s="1">
        <v>12.35</v>
      </c>
      <c r="R1134" s="1">
        <v>79.73</v>
      </c>
      <c r="S1134" s="1">
        <v>5.75</v>
      </c>
      <c r="T1134" s="3">
        <f t="shared" si="121"/>
        <v>1112</v>
      </c>
      <c r="U1134" s="1">
        <v>7.59</v>
      </c>
      <c r="V1134" s="1">
        <v>77.02</v>
      </c>
      <c r="W1134" s="9">
        <f t="shared" si="122"/>
        <v>939</v>
      </c>
      <c r="X1134" s="1">
        <v>0.51</v>
      </c>
      <c r="Y1134" s="1">
        <v>1</v>
      </c>
      <c r="Z1134" s="1">
        <v>50.04</v>
      </c>
      <c r="AA1134" s="1">
        <v>0.02</v>
      </c>
      <c r="AB1134" s="1">
        <v>0.05</v>
      </c>
      <c r="AC1134" s="1">
        <v>-0.04</v>
      </c>
      <c r="AD1134" s="1">
        <v>0.88</v>
      </c>
      <c r="AE1134" s="1">
        <v>0.53</v>
      </c>
      <c r="AF1134" s="1">
        <v>0.15</v>
      </c>
      <c r="AG1134" s="1">
        <v>0.06</v>
      </c>
      <c r="AH1134" s="3">
        <f t="shared" si="123"/>
        <v>753</v>
      </c>
      <c r="AI1134" s="1">
        <v>0.37</v>
      </c>
      <c r="AJ1134" s="1" t="s">
        <v>28</v>
      </c>
      <c r="AK1134" s="1">
        <v>2021</v>
      </c>
      <c r="AL1134" s="3">
        <f>$H$1*H1134+$J$1*J1134+$T$1*T1134+$AH$1*AH1134</f>
        <v>994.4</v>
      </c>
      <c r="AM1134" s="12">
        <f t="shared" si="125"/>
        <v>1132</v>
      </c>
    </row>
    <row r="1135" spans="1:39" x14ac:dyDescent="0.35">
      <c r="A1135" s="1" t="s">
        <v>940</v>
      </c>
      <c r="B1135" s="1" t="s">
        <v>44</v>
      </c>
      <c r="C1135" s="1" t="s">
        <v>26</v>
      </c>
      <c r="D1135" s="1" t="s">
        <v>52</v>
      </c>
      <c r="E1135" s="1">
        <v>16</v>
      </c>
      <c r="F1135" s="1">
        <v>2004</v>
      </c>
      <c r="G1135" s="1">
        <v>0.27</v>
      </c>
      <c r="H1135" s="3">
        <f t="shared" si="119"/>
        <v>1205</v>
      </c>
      <c r="I1135" s="1">
        <v>25.05</v>
      </c>
      <c r="J1135" s="3">
        <f t="shared" si="120"/>
        <v>911</v>
      </c>
      <c r="K1135" s="1">
        <v>39.94</v>
      </c>
      <c r="L1135" s="1">
        <v>62.47</v>
      </c>
      <c r="M1135" s="9">
        <f t="shared" si="124"/>
        <v>1211</v>
      </c>
      <c r="N1135" s="1">
        <v>439.99</v>
      </c>
      <c r="O1135" s="1">
        <v>49.95</v>
      </c>
      <c r="P1135" s="1">
        <v>15.05</v>
      </c>
      <c r="Q1135" s="1">
        <v>15.01</v>
      </c>
      <c r="R1135" s="1">
        <v>99.91</v>
      </c>
      <c r="S1135" s="1">
        <v>4.9400000000000004</v>
      </c>
      <c r="T1135" s="3">
        <f t="shared" si="121"/>
        <v>1174</v>
      </c>
      <c r="U1135" s="1">
        <v>10</v>
      </c>
      <c r="V1135" s="1">
        <v>49.95</v>
      </c>
      <c r="W1135" s="9">
        <f t="shared" si="122"/>
        <v>1253</v>
      </c>
      <c r="X1135" s="1">
        <v>4.95</v>
      </c>
      <c r="Y1135" s="1">
        <v>9.94</v>
      </c>
      <c r="Z1135" s="1">
        <v>50.08</v>
      </c>
      <c r="AA1135" s="1">
        <v>-0.05</v>
      </c>
      <c r="AB1135" s="1">
        <v>0.04</v>
      </c>
      <c r="AC1135" s="1">
        <v>-0.03</v>
      </c>
      <c r="AD1135" s="1">
        <v>0.02</v>
      </c>
      <c r="AE1135" s="1">
        <v>-0.09</v>
      </c>
      <c r="AF1135" s="1">
        <v>-0.03</v>
      </c>
      <c r="AG1135" s="1">
        <v>0.03</v>
      </c>
      <c r="AH1135" s="3">
        <f t="shared" si="123"/>
        <v>877</v>
      </c>
      <c r="AI1135" s="1">
        <v>-0.08</v>
      </c>
      <c r="AJ1135" s="1" t="s">
        <v>46</v>
      </c>
      <c r="AK1135" s="1">
        <v>2021</v>
      </c>
      <c r="AL1135" s="3">
        <f>$H$1*H1135+$J$1*J1135+$T$1*T1135+$AH$1*AH1135</f>
        <v>995.94999999999982</v>
      </c>
      <c r="AM1135" s="12">
        <f t="shared" si="125"/>
        <v>1133</v>
      </c>
    </row>
    <row r="1136" spans="1:39" x14ac:dyDescent="0.35">
      <c r="A1136" s="1" t="s">
        <v>1108</v>
      </c>
      <c r="B1136" s="1" t="s">
        <v>81</v>
      </c>
      <c r="C1136" s="1" t="s">
        <v>26</v>
      </c>
      <c r="D1136" s="1" t="s">
        <v>174</v>
      </c>
      <c r="E1136" s="1">
        <v>22</v>
      </c>
      <c r="F1136" s="1">
        <v>1998</v>
      </c>
      <c r="G1136" s="1">
        <v>0.39</v>
      </c>
      <c r="H1136" s="3">
        <f t="shared" si="119"/>
        <v>1188</v>
      </c>
      <c r="I1136" s="1">
        <v>27.5</v>
      </c>
      <c r="J1136" s="3">
        <f t="shared" si="120"/>
        <v>841</v>
      </c>
      <c r="K1136" s="1">
        <v>42.5</v>
      </c>
      <c r="L1136" s="1">
        <v>64.63</v>
      </c>
      <c r="M1136" s="9">
        <f t="shared" si="124"/>
        <v>1196</v>
      </c>
      <c r="N1136" s="1">
        <v>387.48</v>
      </c>
      <c r="O1136" s="1">
        <v>64.900000000000006</v>
      </c>
      <c r="P1136" s="1">
        <v>17.420000000000002</v>
      </c>
      <c r="Q1136" s="1">
        <v>20.02</v>
      </c>
      <c r="R1136" s="1">
        <v>87.41</v>
      </c>
      <c r="S1136" s="1">
        <v>9.9499999999999993</v>
      </c>
      <c r="T1136" s="3">
        <f t="shared" si="121"/>
        <v>856</v>
      </c>
      <c r="U1136" s="1">
        <v>17.59</v>
      </c>
      <c r="V1136" s="1">
        <v>57.04</v>
      </c>
      <c r="W1136" s="9">
        <f t="shared" si="122"/>
        <v>1231</v>
      </c>
      <c r="X1136" s="1">
        <v>-0.06</v>
      </c>
      <c r="Y1136" s="1">
        <v>5</v>
      </c>
      <c r="Z1136" s="1">
        <v>-7.0000000000000007E-2</v>
      </c>
      <c r="AA1136" s="1">
        <v>0.03</v>
      </c>
      <c r="AB1136" s="1">
        <v>-0.08</v>
      </c>
      <c r="AC1136" s="1">
        <v>0.05</v>
      </c>
      <c r="AD1136" s="1">
        <v>2.5099999999999998</v>
      </c>
      <c r="AE1136" s="1">
        <v>2.56</v>
      </c>
      <c r="AF1136" s="1">
        <v>0.08</v>
      </c>
      <c r="AG1136" s="1">
        <v>-0.08</v>
      </c>
      <c r="AH1136" s="3">
        <f t="shared" si="123"/>
        <v>1232</v>
      </c>
      <c r="AI1136" s="1">
        <v>4.9000000000000004</v>
      </c>
      <c r="AJ1136" s="1" t="s">
        <v>50</v>
      </c>
      <c r="AK1136" s="1">
        <v>2021</v>
      </c>
      <c r="AL1136" s="3">
        <f>$H$1*H1136+$J$1*J1136+$T$1*T1136+$AH$1*AH1136</f>
        <v>996.75</v>
      </c>
      <c r="AM1136" s="12">
        <f t="shared" si="125"/>
        <v>1134</v>
      </c>
    </row>
    <row r="1137" spans="1:39" x14ac:dyDescent="0.35">
      <c r="A1137" s="1" t="s">
        <v>1027</v>
      </c>
      <c r="B1137" s="1" t="s">
        <v>264</v>
      </c>
      <c r="C1137" s="1" t="s">
        <v>26</v>
      </c>
      <c r="D1137" s="1" t="s">
        <v>117</v>
      </c>
      <c r="E1137" s="1">
        <v>29</v>
      </c>
      <c r="F1137" s="1">
        <v>1990</v>
      </c>
      <c r="G1137" s="1">
        <v>0.51</v>
      </c>
      <c r="H1137" s="3">
        <f t="shared" si="119"/>
        <v>1167</v>
      </c>
      <c r="I1137" s="1">
        <v>20.010000000000002</v>
      </c>
      <c r="J1137" s="3">
        <f t="shared" si="120"/>
        <v>1054</v>
      </c>
      <c r="K1137" s="1">
        <v>30.08</v>
      </c>
      <c r="L1137" s="1">
        <v>66.62</v>
      </c>
      <c r="M1137" s="9">
        <f t="shared" si="124"/>
        <v>1165</v>
      </c>
      <c r="N1137" s="1">
        <v>301.91000000000003</v>
      </c>
      <c r="O1137" s="1">
        <v>119.99</v>
      </c>
      <c r="P1137" s="1">
        <v>12.04</v>
      </c>
      <c r="Q1137" s="1">
        <v>16.04</v>
      </c>
      <c r="R1137" s="1">
        <v>74.98</v>
      </c>
      <c r="S1137" s="1">
        <v>5.93</v>
      </c>
      <c r="T1137" s="3">
        <f t="shared" si="121"/>
        <v>1102</v>
      </c>
      <c r="U1137" s="1">
        <v>11.95</v>
      </c>
      <c r="V1137" s="1">
        <v>50.04</v>
      </c>
      <c r="W1137" s="9">
        <f t="shared" si="122"/>
        <v>1243</v>
      </c>
      <c r="X1137" s="1">
        <v>2.0499999999999998</v>
      </c>
      <c r="Y1137" s="1">
        <v>2.09</v>
      </c>
      <c r="Z1137" s="1">
        <v>100.04</v>
      </c>
      <c r="AA1137" s="1">
        <v>0.02</v>
      </c>
      <c r="AB1137" s="1">
        <v>0.02</v>
      </c>
      <c r="AC1137" s="1">
        <v>-0.03</v>
      </c>
      <c r="AD1137" s="1">
        <v>-0.06</v>
      </c>
      <c r="AE1137" s="1">
        <v>1.98</v>
      </c>
      <c r="AF1137" s="1">
        <v>0.09</v>
      </c>
      <c r="AG1137" s="1">
        <v>0.05</v>
      </c>
      <c r="AH1137" s="3">
        <f t="shared" si="123"/>
        <v>788</v>
      </c>
      <c r="AI1137" s="1">
        <v>2.08</v>
      </c>
      <c r="AJ1137" s="1" t="s">
        <v>50</v>
      </c>
      <c r="AK1137" s="1">
        <v>2021</v>
      </c>
      <c r="AL1137" s="3">
        <f>$H$1*H1137+$J$1*J1137+$T$1*T1137+$AH$1*AH1137</f>
        <v>997.49999999999989</v>
      </c>
      <c r="AM1137" s="12">
        <f t="shared" si="125"/>
        <v>1135</v>
      </c>
    </row>
    <row r="1138" spans="1:39" x14ac:dyDescent="0.35">
      <c r="A1138" s="1" t="s">
        <v>884</v>
      </c>
      <c r="B1138" s="1" t="s">
        <v>135</v>
      </c>
      <c r="C1138" s="1" t="s">
        <v>26</v>
      </c>
      <c r="D1138" s="1" t="s">
        <v>416</v>
      </c>
      <c r="E1138" s="1">
        <v>26</v>
      </c>
      <c r="F1138" s="1">
        <v>1993</v>
      </c>
      <c r="G1138" s="1">
        <v>9.11</v>
      </c>
      <c r="H1138" s="3">
        <f t="shared" si="119"/>
        <v>736</v>
      </c>
      <c r="I1138" s="1">
        <v>13.64</v>
      </c>
      <c r="J1138" s="3">
        <f t="shared" si="120"/>
        <v>1209</v>
      </c>
      <c r="K1138" s="1">
        <v>19.850000000000001</v>
      </c>
      <c r="L1138" s="1">
        <v>68.930000000000007</v>
      </c>
      <c r="M1138" s="9">
        <f t="shared" si="124"/>
        <v>1085</v>
      </c>
      <c r="N1138" s="1">
        <v>232.48</v>
      </c>
      <c r="O1138" s="1">
        <v>52.18</v>
      </c>
      <c r="P1138" s="1">
        <v>7.49</v>
      </c>
      <c r="Q1138" s="1">
        <v>9.99</v>
      </c>
      <c r="R1138" s="1">
        <v>74.989999999999995</v>
      </c>
      <c r="S1138" s="1">
        <v>4.63</v>
      </c>
      <c r="T1138" s="3">
        <f t="shared" si="121"/>
        <v>1181</v>
      </c>
      <c r="U1138" s="1">
        <v>6.87</v>
      </c>
      <c r="V1138" s="1">
        <v>65.650000000000006</v>
      </c>
      <c r="W1138" s="9">
        <f t="shared" si="122"/>
        <v>1177</v>
      </c>
      <c r="X1138" s="1">
        <v>1.46</v>
      </c>
      <c r="Y1138" s="1">
        <v>1.88</v>
      </c>
      <c r="Z1138" s="1">
        <v>77.84</v>
      </c>
      <c r="AA1138" s="1">
        <v>0.16</v>
      </c>
      <c r="AB1138" s="1">
        <v>0.13</v>
      </c>
      <c r="AC1138" s="1">
        <v>-0.01</v>
      </c>
      <c r="AD1138" s="1">
        <v>0.43</v>
      </c>
      <c r="AE1138" s="1">
        <v>0.47</v>
      </c>
      <c r="AF1138" s="1">
        <v>0.57999999999999996</v>
      </c>
      <c r="AG1138" s="1">
        <v>0.08</v>
      </c>
      <c r="AH1138" s="3">
        <f t="shared" si="123"/>
        <v>685</v>
      </c>
      <c r="AI1138" s="1">
        <v>1.46</v>
      </c>
      <c r="AJ1138" s="1" t="s">
        <v>33</v>
      </c>
      <c r="AK1138" s="1">
        <v>2021</v>
      </c>
      <c r="AL1138" s="3">
        <f>$H$1*H1138+$J$1*J1138+$T$1*T1138+$AH$1*AH1138</f>
        <v>997.5</v>
      </c>
      <c r="AM1138" s="12">
        <f t="shared" si="125"/>
        <v>1136</v>
      </c>
    </row>
    <row r="1139" spans="1:39" x14ac:dyDescent="0.35">
      <c r="A1139" s="1" t="s">
        <v>804</v>
      </c>
      <c r="B1139" s="1" t="s">
        <v>77</v>
      </c>
      <c r="C1139" s="1" t="s">
        <v>26</v>
      </c>
      <c r="D1139" s="1" t="s">
        <v>114</v>
      </c>
      <c r="E1139" s="1">
        <v>24</v>
      </c>
      <c r="F1139" s="1">
        <v>1996</v>
      </c>
      <c r="G1139" s="1">
        <v>4.29</v>
      </c>
      <c r="H1139" s="3">
        <f t="shared" si="119"/>
        <v>929</v>
      </c>
      <c r="I1139" s="1">
        <v>18.100000000000001</v>
      </c>
      <c r="J1139" s="3">
        <f t="shared" si="120"/>
        <v>1122</v>
      </c>
      <c r="K1139" s="1">
        <v>27.77</v>
      </c>
      <c r="L1139" s="1">
        <v>65.489999999999995</v>
      </c>
      <c r="M1139" s="9">
        <f t="shared" si="124"/>
        <v>1185</v>
      </c>
      <c r="N1139" s="1">
        <v>263.36</v>
      </c>
      <c r="O1139" s="1">
        <v>78.47</v>
      </c>
      <c r="P1139" s="1">
        <v>10.61</v>
      </c>
      <c r="Q1139" s="1">
        <v>14.64</v>
      </c>
      <c r="R1139" s="1">
        <v>73.09</v>
      </c>
      <c r="S1139" s="1">
        <v>5.6</v>
      </c>
      <c r="T1139" s="3">
        <f t="shared" si="121"/>
        <v>1120</v>
      </c>
      <c r="U1139" s="1">
        <v>8.14</v>
      </c>
      <c r="V1139" s="1">
        <v>68.66</v>
      </c>
      <c r="W1139" s="9">
        <f t="shared" si="122"/>
        <v>1144</v>
      </c>
      <c r="X1139" s="1">
        <v>1.22</v>
      </c>
      <c r="Y1139" s="1">
        <v>2.37</v>
      </c>
      <c r="Z1139" s="1">
        <v>49.99</v>
      </c>
      <c r="AA1139" s="1">
        <v>0.51</v>
      </c>
      <c r="AB1139" s="1">
        <v>0.04</v>
      </c>
      <c r="AC1139" s="1">
        <v>0.38</v>
      </c>
      <c r="AD1139" s="1">
        <v>1.1499999999999999</v>
      </c>
      <c r="AE1139" s="1">
        <v>0.98</v>
      </c>
      <c r="AF1139" s="1">
        <v>0.65</v>
      </c>
      <c r="AG1139" s="1">
        <v>0.05</v>
      </c>
      <c r="AH1139" s="3">
        <f t="shared" si="123"/>
        <v>788</v>
      </c>
      <c r="AI1139" s="1">
        <v>2.79</v>
      </c>
      <c r="AJ1139" s="1" t="s">
        <v>28</v>
      </c>
      <c r="AK1139" s="1">
        <v>2021</v>
      </c>
      <c r="AL1139" s="3">
        <f>$H$1*H1139+$J$1*J1139+$T$1*T1139+$AH$1*AH1139</f>
        <v>1002</v>
      </c>
      <c r="AM1139" s="12">
        <f t="shared" si="125"/>
        <v>1137</v>
      </c>
    </row>
    <row r="1140" spans="1:39" x14ac:dyDescent="0.35">
      <c r="A1140" s="1" t="s">
        <v>987</v>
      </c>
      <c r="B1140" s="1" t="s">
        <v>68</v>
      </c>
      <c r="C1140" s="1" t="s">
        <v>26</v>
      </c>
      <c r="D1140" s="1" t="s">
        <v>372</v>
      </c>
      <c r="E1140" s="1">
        <v>30</v>
      </c>
      <c r="F1140" s="1">
        <v>1990</v>
      </c>
      <c r="G1140" s="1">
        <v>2</v>
      </c>
      <c r="H1140" s="3">
        <f t="shared" si="119"/>
        <v>1045</v>
      </c>
      <c r="I1140" s="1">
        <v>18.43</v>
      </c>
      <c r="J1140" s="3">
        <f t="shared" si="120"/>
        <v>1106</v>
      </c>
      <c r="K1140" s="1">
        <v>26.85</v>
      </c>
      <c r="L1140" s="1">
        <v>68.52</v>
      </c>
      <c r="M1140" s="9">
        <f t="shared" si="124"/>
        <v>1098</v>
      </c>
      <c r="N1140" s="1">
        <v>293.75</v>
      </c>
      <c r="O1140" s="1">
        <v>34.119999999999997</v>
      </c>
      <c r="P1140" s="1">
        <v>11.62</v>
      </c>
      <c r="Q1140" s="1">
        <v>15.37</v>
      </c>
      <c r="R1140" s="1">
        <v>75.89</v>
      </c>
      <c r="S1140" s="1">
        <v>5.19</v>
      </c>
      <c r="T1140" s="3">
        <f t="shared" si="121"/>
        <v>1148</v>
      </c>
      <c r="U1140" s="1">
        <v>8.3800000000000008</v>
      </c>
      <c r="V1140" s="1">
        <v>62.48</v>
      </c>
      <c r="W1140" s="9">
        <f t="shared" si="122"/>
        <v>1203</v>
      </c>
      <c r="X1140" s="1">
        <v>1.56</v>
      </c>
      <c r="Y1140" s="1">
        <v>2.1800000000000002</v>
      </c>
      <c r="Z1140" s="1">
        <v>74.959999999999994</v>
      </c>
      <c r="AA1140" s="1">
        <v>0.02</v>
      </c>
      <c r="AB1140" s="1">
        <v>-0.03</v>
      </c>
      <c r="AC1140" s="1">
        <v>0.06</v>
      </c>
      <c r="AD1140" s="1">
        <v>0.02</v>
      </c>
      <c r="AE1140" s="1">
        <v>1.02</v>
      </c>
      <c r="AF1140" s="1">
        <v>0.49</v>
      </c>
      <c r="AG1140" s="1">
        <v>0.06</v>
      </c>
      <c r="AH1140" s="3">
        <f t="shared" si="123"/>
        <v>753</v>
      </c>
      <c r="AI1140" s="1">
        <v>1.08</v>
      </c>
      <c r="AJ1140" s="1" t="s">
        <v>28</v>
      </c>
      <c r="AK1140" s="1">
        <v>2021</v>
      </c>
      <c r="AL1140" s="3">
        <f>$H$1*H1140+$J$1*J1140+$T$1*T1140+$AH$1*AH1140</f>
        <v>1004.4999999999999</v>
      </c>
      <c r="AM1140" s="12">
        <f t="shared" si="125"/>
        <v>1138</v>
      </c>
    </row>
    <row r="1141" spans="1:39" x14ac:dyDescent="0.35">
      <c r="A1141" s="1" t="s">
        <v>1842</v>
      </c>
      <c r="B1141" s="1" t="s">
        <v>68</v>
      </c>
      <c r="C1141" s="1" t="s">
        <v>1189</v>
      </c>
      <c r="D1141" s="1" t="s">
        <v>88</v>
      </c>
      <c r="E1141" s="1">
        <v>18</v>
      </c>
      <c r="F1141" s="1">
        <v>2002</v>
      </c>
      <c r="G1141" s="1">
        <v>0.57999999999999996</v>
      </c>
      <c r="H1141" s="3">
        <f t="shared" si="119"/>
        <v>1151</v>
      </c>
      <c r="I1141" s="1">
        <v>18.34</v>
      </c>
      <c r="J1141" s="3">
        <f t="shared" si="120"/>
        <v>1113</v>
      </c>
      <c r="K1141" s="1">
        <v>33.36</v>
      </c>
      <c r="L1141" s="1">
        <v>54.97</v>
      </c>
      <c r="M1141" s="9">
        <f t="shared" si="124"/>
        <v>1261</v>
      </c>
      <c r="N1141" s="1">
        <v>291.70999999999998</v>
      </c>
      <c r="O1141" s="1">
        <v>69.95</v>
      </c>
      <c r="P1141" s="1">
        <v>13.38</v>
      </c>
      <c r="Q1141" s="1">
        <v>20.079999999999998</v>
      </c>
      <c r="R1141" s="1">
        <v>66.680000000000007</v>
      </c>
      <c r="S1141" s="1">
        <v>3.36</v>
      </c>
      <c r="T1141" s="3">
        <f t="shared" si="121"/>
        <v>1222</v>
      </c>
      <c r="U1141" s="1">
        <v>3.29</v>
      </c>
      <c r="V1141" s="1">
        <v>100.03</v>
      </c>
      <c r="W1141" s="9">
        <f t="shared" si="122"/>
        <v>19</v>
      </c>
      <c r="X1141" s="1">
        <v>1.68</v>
      </c>
      <c r="Y1141" s="1">
        <v>5.0599999999999996</v>
      </c>
      <c r="Z1141" s="1">
        <v>33.39</v>
      </c>
      <c r="AA1141" s="1">
        <v>-0.02</v>
      </c>
      <c r="AB1141" s="1">
        <v>0.1</v>
      </c>
      <c r="AC1141" s="1">
        <v>0.08</v>
      </c>
      <c r="AD1141" s="1">
        <v>-0.04</v>
      </c>
      <c r="AE1141" s="1">
        <v>1.7</v>
      </c>
      <c r="AF1141" s="1">
        <v>-0.08</v>
      </c>
      <c r="AG1141" s="1">
        <v>0.09</v>
      </c>
      <c r="AH1141" s="3">
        <f t="shared" si="123"/>
        <v>653</v>
      </c>
      <c r="AI1141" s="1">
        <v>0.05</v>
      </c>
      <c r="AJ1141" s="1" t="s">
        <v>28</v>
      </c>
      <c r="AK1141" s="1">
        <v>2021</v>
      </c>
      <c r="AL1141" s="3">
        <f>$H$1*H1141+$J$1*J1141+$T$1*T1141+$AH$1*AH1141</f>
        <v>1006.05</v>
      </c>
      <c r="AM1141" s="12">
        <f t="shared" si="125"/>
        <v>1139</v>
      </c>
    </row>
    <row r="1142" spans="1:39" x14ac:dyDescent="0.35">
      <c r="A1142" s="1" t="s">
        <v>1843</v>
      </c>
      <c r="B1142" s="1" t="s">
        <v>57</v>
      </c>
      <c r="C1142" s="1" t="s">
        <v>1189</v>
      </c>
      <c r="D1142" s="1" t="s">
        <v>190</v>
      </c>
      <c r="E1142" s="1">
        <v>21</v>
      </c>
      <c r="F1142" s="1">
        <v>1999</v>
      </c>
      <c r="G1142" s="1">
        <v>1.9</v>
      </c>
      <c r="H1142" s="3">
        <f t="shared" si="119"/>
        <v>1051</v>
      </c>
      <c r="I1142" s="1">
        <v>22.67</v>
      </c>
      <c r="J1142" s="3">
        <f t="shared" si="120"/>
        <v>979</v>
      </c>
      <c r="K1142" s="1">
        <v>27.89</v>
      </c>
      <c r="L1142" s="1">
        <v>81.11</v>
      </c>
      <c r="M1142" s="9">
        <f t="shared" si="124"/>
        <v>504</v>
      </c>
      <c r="N1142" s="1">
        <v>425.37</v>
      </c>
      <c r="O1142" s="1">
        <v>94.7</v>
      </c>
      <c r="P1142" s="1">
        <v>9.49</v>
      </c>
      <c r="Q1142" s="1">
        <v>11.16</v>
      </c>
      <c r="R1142" s="1">
        <v>85.68</v>
      </c>
      <c r="S1142" s="1">
        <v>8.98</v>
      </c>
      <c r="T1142" s="3">
        <f t="shared" si="121"/>
        <v>910</v>
      </c>
      <c r="U1142" s="1">
        <v>11.57</v>
      </c>
      <c r="V1142" s="1">
        <v>77.33</v>
      </c>
      <c r="W1142" s="9">
        <f t="shared" si="122"/>
        <v>923</v>
      </c>
      <c r="X1142" s="1">
        <v>3.65</v>
      </c>
      <c r="Y1142" s="1">
        <v>3.68</v>
      </c>
      <c r="Z1142" s="1">
        <v>100.09</v>
      </c>
      <c r="AA1142" s="1">
        <v>0.04</v>
      </c>
      <c r="AB1142" s="1">
        <v>0.08</v>
      </c>
      <c r="AC1142" s="1">
        <v>0.09</v>
      </c>
      <c r="AD1142" s="1">
        <v>1.02</v>
      </c>
      <c r="AE1142" s="1">
        <v>2.0699999999999998</v>
      </c>
      <c r="AF1142" s="1">
        <v>7.0000000000000007E-2</v>
      </c>
      <c r="AG1142" s="1">
        <v>-0.04</v>
      </c>
      <c r="AH1142" s="3">
        <f t="shared" si="123"/>
        <v>1108</v>
      </c>
      <c r="AI1142" s="1">
        <v>2.04</v>
      </c>
      <c r="AJ1142" s="1" t="s">
        <v>33</v>
      </c>
      <c r="AK1142" s="1">
        <v>2021</v>
      </c>
      <c r="AL1142" s="3">
        <f>$H$1*H1142+$J$1*J1142+$T$1*T1142+$AH$1*AH1142</f>
        <v>1007.65</v>
      </c>
      <c r="AM1142" s="12">
        <f t="shared" si="125"/>
        <v>1140</v>
      </c>
    </row>
    <row r="1143" spans="1:39" x14ac:dyDescent="0.35">
      <c r="A1143" s="1" t="s">
        <v>919</v>
      </c>
      <c r="B1143" s="1" t="s">
        <v>98</v>
      </c>
      <c r="C1143" s="1" t="s">
        <v>82</v>
      </c>
      <c r="D1143" s="1" t="s">
        <v>242</v>
      </c>
      <c r="E1143" s="1">
        <v>28</v>
      </c>
      <c r="F1143" s="1">
        <v>1992</v>
      </c>
      <c r="G1143" s="1">
        <v>1.67</v>
      </c>
      <c r="H1143" s="3">
        <f t="shared" si="119"/>
        <v>1061</v>
      </c>
      <c r="I1143" s="1">
        <v>21.26</v>
      </c>
      <c r="J1143" s="3">
        <f t="shared" si="120"/>
        <v>1020</v>
      </c>
      <c r="K1143" s="1">
        <v>29.92</v>
      </c>
      <c r="L1143" s="1">
        <v>70.77</v>
      </c>
      <c r="M1143" s="9">
        <f t="shared" si="124"/>
        <v>1030</v>
      </c>
      <c r="N1143" s="1">
        <v>350.64</v>
      </c>
      <c r="O1143" s="1">
        <v>67.52</v>
      </c>
      <c r="P1143" s="1">
        <v>9.92</v>
      </c>
      <c r="Q1143" s="1">
        <v>14.42</v>
      </c>
      <c r="R1143" s="1">
        <v>69.64</v>
      </c>
      <c r="S1143" s="1">
        <v>9.4700000000000006</v>
      </c>
      <c r="T1143" s="3">
        <f t="shared" si="121"/>
        <v>893</v>
      </c>
      <c r="U1143" s="1">
        <v>11.27</v>
      </c>
      <c r="V1143" s="1">
        <v>83.36</v>
      </c>
      <c r="W1143" s="9">
        <f t="shared" si="122"/>
        <v>647</v>
      </c>
      <c r="X1143" s="1">
        <v>1.79</v>
      </c>
      <c r="Y1143" s="1">
        <v>2.46</v>
      </c>
      <c r="Z1143" s="1">
        <v>75.06</v>
      </c>
      <c r="AA1143" s="1">
        <v>0.04</v>
      </c>
      <c r="AB1143" s="1">
        <v>-0.08</v>
      </c>
      <c r="AC1143" s="1">
        <v>-0.08</v>
      </c>
      <c r="AD1143" s="1">
        <v>-0.05</v>
      </c>
      <c r="AE1143" s="1">
        <v>-0.04</v>
      </c>
      <c r="AF1143" s="1">
        <v>0.7</v>
      </c>
      <c r="AG1143" s="1">
        <v>-0.03</v>
      </c>
      <c r="AH1143" s="3">
        <f t="shared" si="123"/>
        <v>1074</v>
      </c>
      <c r="AI1143" s="1">
        <v>2.4300000000000002</v>
      </c>
      <c r="AJ1143" s="1" t="s">
        <v>46</v>
      </c>
      <c r="AK1143" s="1">
        <v>2021</v>
      </c>
      <c r="AL1143" s="3">
        <f>$H$1*H1143+$J$1*J1143+$T$1*T1143+$AH$1*AH1143</f>
        <v>1008.55</v>
      </c>
      <c r="AM1143" s="12">
        <f t="shared" si="125"/>
        <v>1141</v>
      </c>
    </row>
    <row r="1144" spans="1:39" x14ac:dyDescent="0.35">
      <c r="A1144" s="1" t="s">
        <v>696</v>
      </c>
      <c r="B1144" s="1" t="s">
        <v>68</v>
      </c>
      <c r="C1144" s="1" t="s">
        <v>26</v>
      </c>
      <c r="D1144" s="1" t="s">
        <v>474</v>
      </c>
      <c r="E1144" s="1">
        <v>26</v>
      </c>
      <c r="F1144" s="1">
        <v>1994</v>
      </c>
      <c r="G1144" s="1">
        <v>5.81</v>
      </c>
      <c r="H1144" s="3">
        <f t="shared" si="119"/>
        <v>861</v>
      </c>
      <c r="I1144" s="1">
        <v>24</v>
      </c>
      <c r="J1144" s="3">
        <f t="shared" si="120"/>
        <v>937</v>
      </c>
      <c r="K1144" s="1">
        <v>31.25</v>
      </c>
      <c r="L1144" s="1">
        <v>76.75</v>
      </c>
      <c r="M1144" s="9">
        <f t="shared" si="124"/>
        <v>743</v>
      </c>
      <c r="N1144" s="1">
        <v>459.09</v>
      </c>
      <c r="O1144" s="1">
        <v>120.47</v>
      </c>
      <c r="P1144" s="1">
        <v>10.94</v>
      </c>
      <c r="Q1144" s="1">
        <v>12.17</v>
      </c>
      <c r="R1144" s="1">
        <v>90.11</v>
      </c>
      <c r="S1144" s="1">
        <v>9.14</v>
      </c>
      <c r="T1144" s="3">
        <f t="shared" si="121"/>
        <v>901</v>
      </c>
      <c r="U1144" s="1">
        <v>11.05</v>
      </c>
      <c r="V1144" s="1">
        <v>82.87</v>
      </c>
      <c r="W1144" s="9">
        <f t="shared" si="122"/>
        <v>684</v>
      </c>
      <c r="X1144" s="1">
        <v>3.69</v>
      </c>
      <c r="Y1144" s="1">
        <v>7.58</v>
      </c>
      <c r="Z1144" s="1">
        <v>47.79</v>
      </c>
      <c r="AA1144" s="1">
        <v>-0.09</v>
      </c>
      <c r="AB1144" s="1">
        <v>0.15</v>
      </c>
      <c r="AC1144" s="1">
        <v>0.03</v>
      </c>
      <c r="AD1144" s="1">
        <v>1.19</v>
      </c>
      <c r="AE1144" s="1">
        <v>2.12</v>
      </c>
      <c r="AF1144" s="1">
        <v>0.98</v>
      </c>
      <c r="AG1144" s="1">
        <v>-0.08</v>
      </c>
      <c r="AH1144" s="3">
        <f t="shared" si="123"/>
        <v>1232</v>
      </c>
      <c r="AI1144" s="1">
        <v>3.16</v>
      </c>
      <c r="AJ1144" s="1" t="s">
        <v>28</v>
      </c>
      <c r="AK1144" s="1">
        <v>2021</v>
      </c>
      <c r="AL1144" s="3">
        <f>$H$1*H1144+$J$1*J1144+$T$1*T1144+$AH$1*AH1144</f>
        <v>1008.8999999999999</v>
      </c>
      <c r="AM1144" s="12">
        <f t="shared" si="125"/>
        <v>1142</v>
      </c>
    </row>
    <row r="1145" spans="1:39" x14ac:dyDescent="0.35">
      <c r="A1145" s="1" t="s">
        <v>469</v>
      </c>
      <c r="B1145" s="1" t="s">
        <v>110</v>
      </c>
      <c r="C1145" s="1" t="s">
        <v>26</v>
      </c>
      <c r="D1145" s="1" t="s">
        <v>289</v>
      </c>
      <c r="E1145" s="1">
        <v>21</v>
      </c>
      <c r="F1145" s="1">
        <v>1998</v>
      </c>
      <c r="G1145" s="1">
        <v>8.98</v>
      </c>
      <c r="H1145" s="3">
        <f t="shared" si="119"/>
        <v>742</v>
      </c>
      <c r="I1145" s="1">
        <v>17.399999999999999</v>
      </c>
      <c r="J1145" s="3">
        <f t="shared" si="120"/>
        <v>1142</v>
      </c>
      <c r="K1145" s="1">
        <v>19.89</v>
      </c>
      <c r="L1145" s="1">
        <v>87.62</v>
      </c>
      <c r="M1145" s="9">
        <f t="shared" si="124"/>
        <v>168</v>
      </c>
      <c r="N1145" s="1">
        <v>278.98</v>
      </c>
      <c r="O1145" s="1">
        <v>22.1</v>
      </c>
      <c r="P1145" s="1">
        <v>9.3699999999999992</v>
      </c>
      <c r="Q1145" s="1">
        <v>10.220000000000001</v>
      </c>
      <c r="R1145" s="1">
        <v>90.36</v>
      </c>
      <c r="S1145" s="1">
        <v>5.96</v>
      </c>
      <c r="T1145" s="3">
        <f t="shared" si="121"/>
        <v>1097</v>
      </c>
      <c r="U1145" s="1">
        <v>6.26</v>
      </c>
      <c r="V1145" s="1">
        <v>94.68</v>
      </c>
      <c r="W1145" s="9">
        <f t="shared" si="122"/>
        <v>82</v>
      </c>
      <c r="X1145" s="1">
        <v>1.5</v>
      </c>
      <c r="Y1145" s="1">
        <v>1.72</v>
      </c>
      <c r="Z1145" s="1">
        <v>93.3</v>
      </c>
      <c r="AA1145" s="1">
        <v>0.04</v>
      </c>
      <c r="AB1145" s="1">
        <v>0.18</v>
      </c>
      <c r="AC1145" s="1">
        <v>-0.06</v>
      </c>
      <c r="AD1145" s="1">
        <v>0.86</v>
      </c>
      <c r="AE1145" s="1">
        <v>0.43</v>
      </c>
      <c r="AF1145" s="1">
        <v>0.48</v>
      </c>
      <c r="AG1145" s="1">
        <v>0.03</v>
      </c>
      <c r="AH1145" s="3">
        <f t="shared" si="123"/>
        <v>877</v>
      </c>
      <c r="AI1145" s="1">
        <v>0.69</v>
      </c>
      <c r="AJ1145" s="1" t="s">
        <v>46</v>
      </c>
      <c r="AK1145" s="1">
        <v>2021</v>
      </c>
      <c r="AL1145" s="3">
        <f>$H$1*H1145+$J$1*J1145+$T$1*T1145+$AH$1*AH1145</f>
        <v>1011.25</v>
      </c>
      <c r="AM1145" s="12">
        <f t="shared" si="125"/>
        <v>1143</v>
      </c>
    </row>
    <row r="1146" spans="1:39" x14ac:dyDescent="0.35">
      <c r="A1146" s="1" t="s">
        <v>484</v>
      </c>
      <c r="B1146" s="1" t="s">
        <v>143</v>
      </c>
      <c r="C1146" s="1" t="s">
        <v>26</v>
      </c>
      <c r="D1146" s="1" t="s">
        <v>145</v>
      </c>
      <c r="E1146" s="1">
        <v>31</v>
      </c>
      <c r="F1146" s="1">
        <v>1989</v>
      </c>
      <c r="G1146" s="1">
        <v>6.19</v>
      </c>
      <c r="H1146" s="3">
        <f t="shared" si="119"/>
        <v>835</v>
      </c>
      <c r="I1146" s="1">
        <v>10.3</v>
      </c>
      <c r="J1146" s="3">
        <f t="shared" si="120"/>
        <v>1232</v>
      </c>
      <c r="K1146" s="1">
        <v>13.82</v>
      </c>
      <c r="L1146" s="1">
        <v>74.37</v>
      </c>
      <c r="M1146" s="9">
        <f t="shared" si="124"/>
        <v>885</v>
      </c>
      <c r="N1146" s="1">
        <v>151.86000000000001</v>
      </c>
      <c r="O1146" s="1">
        <v>38.44</v>
      </c>
      <c r="P1146" s="1">
        <v>5.28</v>
      </c>
      <c r="Q1146" s="1">
        <v>6.53</v>
      </c>
      <c r="R1146" s="1">
        <v>82.43</v>
      </c>
      <c r="S1146" s="1">
        <v>2.4900000000000002</v>
      </c>
      <c r="T1146" s="3">
        <f t="shared" si="121"/>
        <v>1238</v>
      </c>
      <c r="U1146" s="1">
        <v>3.62</v>
      </c>
      <c r="V1146" s="1">
        <v>72.78</v>
      </c>
      <c r="W1146" s="9">
        <f t="shared" si="122"/>
        <v>1060</v>
      </c>
      <c r="X1146" s="1">
        <v>1.07</v>
      </c>
      <c r="Y1146" s="1">
        <v>1.87</v>
      </c>
      <c r="Z1146" s="1">
        <v>58.26</v>
      </c>
      <c r="AA1146" s="1">
        <v>0.06</v>
      </c>
      <c r="AB1146" s="1">
        <v>0.1</v>
      </c>
      <c r="AC1146" s="1">
        <v>-0.15</v>
      </c>
      <c r="AD1146" s="1">
        <v>0.99</v>
      </c>
      <c r="AE1146" s="1">
        <v>1.1299999999999999</v>
      </c>
      <c r="AF1146" s="1">
        <v>0.25</v>
      </c>
      <c r="AG1146" s="1">
        <v>0.1</v>
      </c>
      <c r="AH1146" s="3">
        <f t="shared" si="123"/>
        <v>628</v>
      </c>
      <c r="AI1146" s="1">
        <v>1.48</v>
      </c>
      <c r="AJ1146" s="1" t="s">
        <v>79</v>
      </c>
      <c r="AK1146" s="1">
        <v>2021</v>
      </c>
      <c r="AL1146" s="3">
        <f>$H$1*H1146+$J$1*J1146+$T$1*T1146+$AH$1*AH1146</f>
        <v>1012.6</v>
      </c>
      <c r="AM1146" s="12">
        <f t="shared" si="125"/>
        <v>1144</v>
      </c>
    </row>
    <row r="1147" spans="1:39" x14ac:dyDescent="0.35">
      <c r="A1147" s="1" t="s">
        <v>447</v>
      </c>
      <c r="B1147" s="1" t="s">
        <v>74</v>
      </c>
      <c r="C1147" s="1" t="s">
        <v>26</v>
      </c>
      <c r="D1147" s="1" t="s">
        <v>156</v>
      </c>
      <c r="E1147" s="1">
        <v>18</v>
      </c>
      <c r="F1147" s="1">
        <v>2001</v>
      </c>
      <c r="G1147" s="1">
        <v>3</v>
      </c>
      <c r="H1147" s="3">
        <f t="shared" si="119"/>
        <v>988</v>
      </c>
      <c r="I1147" s="1">
        <v>18.79</v>
      </c>
      <c r="J1147" s="3">
        <f t="shared" si="120"/>
        <v>1098</v>
      </c>
      <c r="K1147" s="1">
        <v>26.7</v>
      </c>
      <c r="L1147" s="1">
        <v>70.06</v>
      </c>
      <c r="M1147" s="9">
        <f t="shared" si="124"/>
        <v>1055</v>
      </c>
      <c r="N1147" s="1">
        <v>374.61</v>
      </c>
      <c r="O1147" s="1">
        <v>109.08</v>
      </c>
      <c r="P1147" s="1">
        <v>8.98</v>
      </c>
      <c r="Q1147" s="1">
        <v>12.63</v>
      </c>
      <c r="R1147" s="1">
        <v>71.12</v>
      </c>
      <c r="S1147" s="1">
        <v>5.7</v>
      </c>
      <c r="T1147" s="3">
        <f t="shared" si="121"/>
        <v>1117</v>
      </c>
      <c r="U1147" s="1">
        <v>7.38</v>
      </c>
      <c r="V1147" s="1">
        <v>77.2</v>
      </c>
      <c r="W1147" s="9">
        <f t="shared" si="122"/>
        <v>929</v>
      </c>
      <c r="X1147" s="1">
        <v>3.29</v>
      </c>
      <c r="Y1147" s="1">
        <v>4.38</v>
      </c>
      <c r="Z1147" s="1">
        <v>76.959999999999994</v>
      </c>
      <c r="AA1147" s="1">
        <v>-0.05</v>
      </c>
      <c r="AB1147" s="1">
        <v>0</v>
      </c>
      <c r="AC1147" s="1">
        <v>-0.03</v>
      </c>
      <c r="AD1147" s="1">
        <v>1.3</v>
      </c>
      <c r="AE1147" s="1">
        <v>2.37</v>
      </c>
      <c r="AF1147" s="1">
        <v>1.33</v>
      </c>
      <c r="AG1147" s="1">
        <v>0.04</v>
      </c>
      <c r="AH1147" s="3">
        <f t="shared" si="123"/>
        <v>837</v>
      </c>
      <c r="AI1147" s="1">
        <v>3.3</v>
      </c>
      <c r="AJ1147" s="1" t="s">
        <v>50</v>
      </c>
      <c r="AK1147" s="1">
        <v>2021</v>
      </c>
      <c r="AL1147" s="3">
        <f>$H$1*H1147+$J$1*J1147+$T$1*T1147+$AH$1*AH1147</f>
        <v>1013.4499999999999</v>
      </c>
      <c r="AM1147" s="12">
        <f t="shared" si="125"/>
        <v>1145</v>
      </c>
    </row>
    <row r="1148" spans="1:39" x14ac:dyDescent="0.35">
      <c r="A1148" s="1" t="s">
        <v>1844</v>
      </c>
      <c r="B1148" s="1" t="s">
        <v>35</v>
      </c>
      <c r="C1148" s="1" t="s">
        <v>1189</v>
      </c>
      <c r="D1148" s="1" t="s">
        <v>111</v>
      </c>
      <c r="E1148" s="1">
        <v>18</v>
      </c>
      <c r="F1148" s="1">
        <v>2001</v>
      </c>
      <c r="G1148" s="1">
        <v>0.92</v>
      </c>
      <c r="H1148" s="3">
        <f t="shared" si="119"/>
        <v>1114</v>
      </c>
      <c r="I1148" s="1">
        <v>21.09</v>
      </c>
      <c r="J1148" s="3">
        <f t="shared" si="120"/>
        <v>1023</v>
      </c>
      <c r="K1148" s="1">
        <v>28.89</v>
      </c>
      <c r="L1148" s="1">
        <v>73.11</v>
      </c>
      <c r="M1148" s="9">
        <f t="shared" si="124"/>
        <v>946</v>
      </c>
      <c r="N1148" s="1">
        <v>343.33</v>
      </c>
      <c r="O1148" s="1">
        <v>57.83</v>
      </c>
      <c r="P1148" s="1">
        <v>12.11</v>
      </c>
      <c r="Q1148" s="1">
        <v>17.88</v>
      </c>
      <c r="R1148" s="1">
        <v>68.88</v>
      </c>
      <c r="S1148" s="1">
        <v>7.69</v>
      </c>
      <c r="T1148" s="3">
        <f t="shared" si="121"/>
        <v>1005</v>
      </c>
      <c r="U1148" s="1">
        <v>8.9700000000000006</v>
      </c>
      <c r="V1148" s="1">
        <v>87.48</v>
      </c>
      <c r="W1148" s="9">
        <f t="shared" si="122"/>
        <v>435</v>
      </c>
      <c r="X1148" s="1">
        <v>1.1299999999999999</v>
      </c>
      <c r="Y1148" s="1">
        <v>1.08</v>
      </c>
      <c r="Z1148" s="1">
        <v>100.07</v>
      </c>
      <c r="AA1148" s="1">
        <v>-0.1</v>
      </c>
      <c r="AB1148" s="1">
        <v>-0.02</v>
      </c>
      <c r="AC1148" s="1">
        <v>0.02</v>
      </c>
      <c r="AD1148" s="1">
        <v>0.08</v>
      </c>
      <c r="AE1148" s="1">
        <v>0.08</v>
      </c>
      <c r="AF1148" s="1">
        <v>0.01</v>
      </c>
      <c r="AG1148" s="1">
        <v>0</v>
      </c>
      <c r="AH1148" s="3">
        <f t="shared" si="123"/>
        <v>976</v>
      </c>
      <c r="AI1148" s="1">
        <v>1.17</v>
      </c>
      <c r="AJ1148" s="1" t="s">
        <v>46</v>
      </c>
      <c r="AK1148" s="1">
        <v>2021</v>
      </c>
      <c r="AL1148" s="3">
        <f>$H$1*H1148+$J$1*J1148+$T$1*T1148+$AH$1*AH1148</f>
        <v>1013.5</v>
      </c>
      <c r="AM1148" s="12">
        <f t="shared" si="125"/>
        <v>1146</v>
      </c>
    </row>
    <row r="1149" spans="1:39" x14ac:dyDescent="0.35">
      <c r="A1149" s="1" t="s">
        <v>700</v>
      </c>
      <c r="B1149" s="1" t="s">
        <v>183</v>
      </c>
      <c r="C1149" s="1" t="s">
        <v>82</v>
      </c>
      <c r="D1149" s="1" t="s">
        <v>310</v>
      </c>
      <c r="E1149" s="1">
        <v>26</v>
      </c>
      <c r="F1149" s="1">
        <v>1993</v>
      </c>
      <c r="G1149" s="1">
        <v>7.67</v>
      </c>
      <c r="H1149" s="3">
        <f t="shared" si="119"/>
        <v>787</v>
      </c>
      <c r="I1149" s="1">
        <v>16.690000000000001</v>
      </c>
      <c r="J1149" s="3">
        <f t="shared" si="120"/>
        <v>1158</v>
      </c>
      <c r="K1149" s="1">
        <v>25.25</v>
      </c>
      <c r="L1149" s="1">
        <v>65.66</v>
      </c>
      <c r="M1149" s="9">
        <f t="shared" si="124"/>
        <v>1182</v>
      </c>
      <c r="N1149" s="1">
        <v>261.24</v>
      </c>
      <c r="O1149" s="1">
        <v>107.42</v>
      </c>
      <c r="P1149" s="1">
        <v>9.0399999999999991</v>
      </c>
      <c r="Q1149" s="1">
        <v>11.16</v>
      </c>
      <c r="R1149" s="1">
        <v>80.02</v>
      </c>
      <c r="S1149" s="1">
        <v>4.92</v>
      </c>
      <c r="T1149" s="3">
        <f t="shared" si="121"/>
        <v>1175</v>
      </c>
      <c r="U1149" s="1">
        <v>7.7</v>
      </c>
      <c r="V1149" s="1">
        <v>65.540000000000006</v>
      </c>
      <c r="W1149" s="9">
        <f t="shared" si="122"/>
        <v>1181</v>
      </c>
      <c r="X1149" s="1">
        <v>1.77</v>
      </c>
      <c r="Y1149" s="1">
        <v>3.91</v>
      </c>
      <c r="Z1149" s="1">
        <v>43.25</v>
      </c>
      <c r="AA1149" s="1">
        <v>0.05</v>
      </c>
      <c r="AB1149" s="1">
        <v>0.17</v>
      </c>
      <c r="AC1149" s="1">
        <v>0.1</v>
      </c>
      <c r="AD1149" s="1">
        <v>1.22</v>
      </c>
      <c r="AE1149" s="1">
        <v>0.98</v>
      </c>
      <c r="AF1149" s="1">
        <v>0.61</v>
      </c>
      <c r="AG1149" s="1">
        <v>0.05</v>
      </c>
      <c r="AH1149" s="3">
        <f t="shared" si="123"/>
        <v>788</v>
      </c>
      <c r="AI1149" s="1">
        <v>2.85</v>
      </c>
      <c r="AJ1149" s="1" t="s">
        <v>50</v>
      </c>
      <c r="AK1149" s="1">
        <v>2021</v>
      </c>
      <c r="AL1149" s="3">
        <f>$H$1*H1149+$J$1*J1149+$T$1*T1149+$AH$1*AH1149</f>
        <v>1014.15</v>
      </c>
      <c r="AM1149" s="12">
        <f t="shared" si="125"/>
        <v>1147</v>
      </c>
    </row>
    <row r="1150" spans="1:39" x14ac:dyDescent="0.35">
      <c r="A1150" s="1" t="s">
        <v>1144</v>
      </c>
      <c r="B1150" s="1" t="s">
        <v>270</v>
      </c>
      <c r="C1150" s="1" t="s">
        <v>26</v>
      </c>
      <c r="D1150" s="1" t="s">
        <v>120</v>
      </c>
      <c r="E1150" s="1">
        <v>29</v>
      </c>
      <c r="F1150" s="1">
        <v>1991</v>
      </c>
      <c r="G1150" s="1">
        <v>1.04</v>
      </c>
      <c r="H1150" s="3">
        <f t="shared" si="119"/>
        <v>1103</v>
      </c>
      <c r="I1150" s="1">
        <v>26.94</v>
      </c>
      <c r="J1150" s="3">
        <f t="shared" si="120"/>
        <v>860</v>
      </c>
      <c r="K1150" s="1">
        <v>31.95</v>
      </c>
      <c r="L1150" s="1">
        <v>84.31</v>
      </c>
      <c r="M1150" s="9">
        <f t="shared" si="124"/>
        <v>341</v>
      </c>
      <c r="N1150" s="1">
        <v>364.92</v>
      </c>
      <c r="O1150" s="1">
        <v>50.91</v>
      </c>
      <c r="P1150" s="1">
        <v>19.03</v>
      </c>
      <c r="Q1150" s="1">
        <v>19.96</v>
      </c>
      <c r="R1150" s="1">
        <v>95.02</v>
      </c>
      <c r="S1150" s="1">
        <v>6.97</v>
      </c>
      <c r="T1150" s="3">
        <f t="shared" si="121"/>
        <v>1049</v>
      </c>
      <c r="U1150" s="1">
        <v>7.09</v>
      </c>
      <c r="V1150" s="1">
        <v>99.96</v>
      </c>
      <c r="W1150" s="9">
        <f t="shared" si="122"/>
        <v>33</v>
      </c>
      <c r="X1150" s="1">
        <v>1.1000000000000001</v>
      </c>
      <c r="Y1150" s="1">
        <v>2.93</v>
      </c>
      <c r="Z1150" s="1">
        <v>33.26</v>
      </c>
      <c r="AA1150" s="1">
        <v>-0.09</v>
      </c>
      <c r="AB1150" s="1">
        <v>0</v>
      </c>
      <c r="AC1150" s="1">
        <v>0.03</v>
      </c>
      <c r="AD1150" s="1">
        <v>-0.03</v>
      </c>
      <c r="AE1150" s="1">
        <v>1.07</v>
      </c>
      <c r="AF1150" s="1">
        <v>0.05</v>
      </c>
      <c r="AG1150" s="1">
        <v>-0.05</v>
      </c>
      <c r="AH1150" s="3">
        <f t="shared" si="123"/>
        <v>1138</v>
      </c>
      <c r="AI1150" s="1">
        <v>7.0000000000000007E-2</v>
      </c>
      <c r="AJ1150" s="1" t="s">
        <v>37</v>
      </c>
      <c r="AK1150" s="1">
        <v>2021</v>
      </c>
      <c r="AL1150" s="3">
        <f>$H$1*H1150+$J$1*J1150+$T$1*T1150+$AH$1*AH1150</f>
        <v>1014.9499999999999</v>
      </c>
      <c r="AM1150" s="12">
        <f t="shared" si="125"/>
        <v>1148</v>
      </c>
    </row>
    <row r="1151" spans="1:39" x14ac:dyDescent="0.35">
      <c r="A1151" s="1" t="s">
        <v>991</v>
      </c>
      <c r="B1151" s="1" t="s">
        <v>44</v>
      </c>
      <c r="C1151" s="1" t="s">
        <v>82</v>
      </c>
      <c r="D1151" s="1" t="s">
        <v>145</v>
      </c>
      <c r="E1151" s="1">
        <v>22</v>
      </c>
      <c r="F1151" s="1">
        <v>1998</v>
      </c>
      <c r="G1151" s="1">
        <v>1.38</v>
      </c>
      <c r="H1151" s="3">
        <f t="shared" si="119"/>
        <v>1078</v>
      </c>
      <c r="I1151" s="1">
        <v>23.13</v>
      </c>
      <c r="J1151" s="3">
        <f t="shared" si="120"/>
        <v>960</v>
      </c>
      <c r="K1151" s="1">
        <v>26.81</v>
      </c>
      <c r="L1151" s="1">
        <v>85.63</v>
      </c>
      <c r="M1151" s="9">
        <f t="shared" si="124"/>
        <v>268</v>
      </c>
      <c r="N1151" s="1">
        <v>323.04000000000002</v>
      </c>
      <c r="O1151" s="1">
        <v>69.959999999999994</v>
      </c>
      <c r="P1151" s="1">
        <v>13.88</v>
      </c>
      <c r="Q1151" s="1">
        <v>13.79</v>
      </c>
      <c r="R1151" s="1">
        <v>100.08</v>
      </c>
      <c r="S1151" s="1">
        <v>9.2799999999999994</v>
      </c>
      <c r="T1151" s="3">
        <f t="shared" si="121"/>
        <v>897</v>
      </c>
      <c r="U1151" s="1">
        <v>10.09</v>
      </c>
      <c r="V1151" s="1">
        <v>92.26</v>
      </c>
      <c r="W1151" s="9">
        <f t="shared" si="122"/>
        <v>153</v>
      </c>
      <c r="X1151" s="1">
        <v>-7.0000000000000007E-2</v>
      </c>
      <c r="Y1151" s="1">
        <v>1.56</v>
      </c>
      <c r="Z1151" s="1">
        <v>0.02</v>
      </c>
      <c r="AA1151" s="1">
        <v>-7.0000000000000007E-2</v>
      </c>
      <c r="AB1151" s="1">
        <v>0.08</v>
      </c>
      <c r="AC1151" s="1">
        <v>-0.09</v>
      </c>
      <c r="AD1151" s="1">
        <v>0.06</v>
      </c>
      <c r="AE1151" s="1">
        <v>2.39</v>
      </c>
      <c r="AF1151" s="1">
        <v>-0.08</v>
      </c>
      <c r="AG1151" s="1">
        <v>-0.06</v>
      </c>
      <c r="AH1151" s="3">
        <f t="shared" si="123"/>
        <v>1172</v>
      </c>
      <c r="AI1151" s="1">
        <v>2.31</v>
      </c>
      <c r="AJ1151" s="1" t="s">
        <v>79</v>
      </c>
      <c r="AK1151" s="1">
        <v>2021</v>
      </c>
      <c r="AL1151" s="3">
        <f>$H$1*H1151+$J$1*J1151+$T$1*T1151+$AH$1*AH1151</f>
        <v>1019.6499999999999</v>
      </c>
      <c r="AM1151" s="12">
        <f t="shared" si="125"/>
        <v>1149</v>
      </c>
    </row>
    <row r="1152" spans="1:39" x14ac:dyDescent="0.35">
      <c r="A1152" s="1" t="s">
        <v>695</v>
      </c>
      <c r="B1152" s="1" t="s">
        <v>44</v>
      </c>
      <c r="C1152" s="1" t="s">
        <v>26</v>
      </c>
      <c r="D1152" s="1" t="s">
        <v>233</v>
      </c>
      <c r="E1152" s="1">
        <v>29</v>
      </c>
      <c r="F1152" s="1">
        <v>1990</v>
      </c>
      <c r="G1152" s="1">
        <v>5.64</v>
      </c>
      <c r="H1152" s="3">
        <f t="shared" si="119"/>
        <v>868</v>
      </c>
      <c r="I1152" s="1">
        <v>16.100000000000001</v>
      </c>
      <c r="J1152" s="3">
        <f t="shared" si="120"/>
        <v>1169</v>
      </c>
      <c r="K1152" s="1">
        <v>19.95</v>
      </c>
      <c r="L1152" s="1">
        <v>79.760000000000005</v>
      </c>
      <c r="M1152" s="9">
        <f t="shared" si="124"/>
        <v>580</v>
      </c>
      <c r="N1152" s="1">
        <v>213.34</v>
      </c>
      <c r="O1152" s="1">
        <v>27.38</v>
      </c>
      <c r="P1152" s="1">
        <v>10.65</v>
      </c>
      <c r="Q1152" s="1">
        <v>12.18</v>
      </c>
      <c r="R1152" s="1">
        <v>88.35</v>
      </c>
      <c r="S1152" s="1">
        <v>4.26</v>
      </c>
      <c r="T1152" s="3">
        <f t="shared" si="121"/>
        <v>1193</v>
      </c>
      <c r="U1152" s="1">
        <v>5.34</v>
      </c>
      <c r="V1152" s="1">
        <v>80.040000000000006</v>
      </c>
      <c r="W1152" s="9">
        <f t="shared" si="122"/>
        <v>806</v>
      </c>
      <c r="X1152" s="1">
        <v>0.56000000000000005</v>
      </c>
      <c r="Y1152" s="1">
        <v>1.57</v>
      </c>
      <c r="Z1152" s="1">
        <v>33.26</v>
      </c>
      <c r="AA1152" s="1">
        <v>0.23</v>
      </c>
      <c r="AB1152" s="1">
        <v>0.16</v>
      </c>
      <c r="AC1152" s="1">
        <v>0.13</v>
      </c>
      <c r="AD1152" s="1">
        <v>1.04</v>
      </c>
      <c r="AE1152" s="1">
        <v>-0.04</v>
      </c>
      <c r="AF1152" s="1">
        <v>0.26</v>
      </c>
      <c r="AG1152" s="1">
        <v>0.06</v>
      </c>
      <c r="AH1152" s="3">
        <f t="shared" si="123"/>
        <v>753</v>
      </c>
      <c r="AI1152" s="1">
        <v>0.6</v>
      </c>
      <c r="AJ1152" s="1" t="s">
        <v>46</v>
      </c>
      <c r="AK1152" s="1">
        <v>2021</v>
      </c>
      <c r="AL1152" s="3">
        <f>$H$1*H1152+$J$1*J1152+$T$1*T1152+$AH$1*AH1152</f>
        <v>1020.1</v>
      </c>
      <c r="AM1152" s="12">
        <f t="shared" si="125"/>
        <v>1150</v>
      </c>
    </row>
    <row r="1153" spans="1:39" x14ac:dyDescent="0.35">
      <c r="A1153" s="1" t="s">
        <v>730</v>
      </c>
      <c r="B1153" s="1" t="s">
        <v>101</v>
      </c>
      <c r="C1153" s="1" t="s">
        <v>82</v>
      </c>
      <c r="D1153" s="1" t="s">
        <v>36</v>
      </c>
      <c r="E1153" s="1">
        <v>29</v>
      </c>
      <c r="F1153" s="1">
        <v>1990</v>
      </c>
      <c r="G1153" s="1">
        <v>0.47</v>
      </c>
      <c r="H1153" s="3">
        <f t="shared" si="119"/>
        <v>1173</v>
      </c>
      <c r="I1153" s="1">
        <v>20.03</v>
      </c>
      <c r="J1153" s="3">
        <f t="shared" si="120"/>
        <v>1049</v>
      </c>
      <c r="K1153" s="1">
        <v>27.1</v>
      </c>
      <c r="L1153" s="1">
        <v>74.010000000000005</v>
      </c>
      <c r="M1153" s="9">
        <f t="shared" si="124"/>
        <v>907</v>
      </c>
      <c r="N1153" s="1">
        <v>304.05</v>
      </c>
      <c r="O1153" s="1">
        <v>84.93</v>
      </c>
      <c r="P1153" s="1">
        <v>12.01</v>
      </c>
      <c r="Q1153" s="1">
        <v>13.94</v>
      </c>
      <c r="R1153" s="1">
        <v>85.7</v>
      </c>
      <c r="S1153" s="1">
        <v>7.03</v>
      </c>
      <c r="T1153" s="3">
        <f t="shared" si="121"/>
        <v>1044</v>
      </c>
      <c r="U1153" s="1">
        <v>8.9600000000000009</v>
      </c>
      <c r="V1153" s="1">
        <v>77.7</v>
      </c>
      <c r="W1153" s="9">
        <f t="shared" si="122"/>
        <v>913</v>
      </c>
      <c r="X1153" s="1">
        <v>1.04</v>
      </c>
      <c r="Y1153" s="1">
        <v>2.97</v>
      </c>
      <c r="Z1153" s="1">
        <v>33.369999999999997</v>
      </c>
      <c r="AA1153" s="1">
        <v>0</v>
      </c>
      <c r="AB1153" s="1">
        <v>-7.0000000000000007E-2</v>
      </c>
      <c r="AC1153" s="1">
        <v>-0.05</v>
      </c>
      <c r="AD1153" s="1">
        <v>1.01</v>
      </c>
      <c r="AE1153" s="1">
        <v>1.03</v>
      </c>
      <c r="AF1153" s="1">
        <v>0.05</v>
      </c>
      <c r="AG1153" s="1">
        <v>0.02</v>
      </c>
      <c r="AH1153" s="3">
        <f t="shared" si="123"/>
        <v>916</v>
      </c>
      <c r="AI1153" s="1">
        <v>1.02</v>
      </c>
      <c r="AJ1153" s="1" t="s">
        <v>37</v>
      </c>
      <c r="AK1153" s="1">
        <v>2021</v>
      </c>
      <c r="AL1153" s="3">
        <f>$H$1*H1153+$J$1*J1153+$T$1*T1153+$AH$1*AH1153</f>
        <v>1020.25</v>
      </c>
      <c r="AM1153" s="12">
        <f t="shared" si="125"/>
        <v>1151</v>
      </c>
    </row>
    <row r="1154" spans="1:39" x14ac:dyDescent="0.35">
      <c r="A1154" s="1" t="s">
        <v>1032</v>
      </c>
      <c r="B1154" s="1" t="s">
        <v>101</v>
      </c>
      <c r="C1154" s="1" t="s">
        <v>82</v>
      </c>
      <c r="D1154" s="1" t="s">
        <v>52</v>
      </c>
      <c r="E1154" s="1">
        <v>23</v>
      </c>
      <c r="F1154" s="1">
        <v>1996</v>
      </c>
      <c r="G1154" s="1">
        <v>0.17</v>
      </c>
      <c r="H1154" s="3">
        <f t="shared" si="119"/>
        <v>1237</v>
      </c>
      <c r="I1154" s="1">
        <v>20.100000000000001</v>
      </c>
      <c r="J1154" s="3">
        <f t="shared" si="120"/>
        <v>1044</v>
      </c>
      <c r="K1154" s="1">
        <v>20.09</v>
      </c>
      <c r="L1154" s="1">
        <v>99.91</v>
      </c>
      <c r="M1154" s="9">
        <f t="shared" si="124"/>
        <v>22</v>
      </c>
      <c r="N1154" s="1">
        <v>150.07</v>
      </c>
      <c r="O1154" s="1">
        <v>-7.0000000000000007E-2</v>
      </c>
      <c r="P1154" s="1">
        <v>15.07</v>
      </c>
      <c r="Q1154" s="1">
        <v>15.02</v>
      </c>
      <c r="R1154" s="1">
        <v>100.02</v>
      </c>
      <c r="S1154" s="1">
        <v>-0.05</v>
      </c>
      <c r="T1154" s="3">
        <f t="shared" si="121"/>
        <v>1282</v>
      </c>
      <c r="U1154" s="1">
        <v>0.1</v>
      </c>
      <c r="W1154" s="9">
        <f t="shared" si="122"/>
        <v>1259</v>
      </c>
      <c r="X1154" s="1">
        <v>-0.05</v>
      </c>
      <c r="Y1154" s="1">
        <v>0.02</v>
      </c>
      <c r="AA1154" s="1">
        <v>0.01</v>
      </c>
      <c r="AB1154" s="1">
        <v>0.05</v>
      </c>
      <c r="AC1154" s="1">
        <v>-7.0000000000000007E-2</v>
      </c>
      <c r="AD1154" s="1">
        <v>-0.05</v>
      </c>
      <c r="AE1154" s="1">
        <v>-0.06</v>
      </c>
      <c r="AF1154" s="1">
        <v>-0.09</v>
      </c>
      <c r="AG1154" s="1">
        <v>7.0000000000000007E-2</v>
      </c>
      <c r="AH1154" s="3">
        <f t="shared" si="123"/>
        <v>709</v>
      </c>
      <c r="AI1154" s="1">
        <v>0.02</v>
      </c>
      <c r="AJ1154" s="1" t="s">
        <v>46</v>
      </c>
      <c r="AK1154" s="1">
        <v>2021</v>
      </c>
      <c r="AL1154" s="3">
        <f>$H$1*H1154+$J$1*J1154+$T$1*T1154+$AH$1*AH1154</f>
        <v>1022.3</v>
      </c>
      <c r="AM1154" s="12">
        <f t="shared" si="125"/>
        <v>1152</v>
      </c>
    </row>
    <row r="1155" spans="1:39" x14ac:dyDescent="0.35">
      <c r="A1155" s="1" t="s">
        <v>1845</v>
      </c>
      <c r="B1155" s="1" t="s">
        <v>363</v>
      </c>
      <c r="C1155" s="1" t="s">
        <v>1203</v>
      </c>
      <c r="D1155" s="1" t="s">
        <v>397</v>
      </c>
      <c r="E1155" s="1">
        <v>16</v>
      </c>
      <c r="F1155" s="1">
        <v>2003</v>
      </c>
      <c r="G1155" s="1">
        <v>0.66</v>
      </c>
      <c r="H1155" s="3">
        <f t="shared" ref="H1155:H1218" si="126">RANK(G1155,$G$3:$G$1291)</f>
        <v>1139</v>
      </c>
      <c r="I1155" s="1">
        <v>15.71</v>
      </c>
      <c r="J1155" s="3">
        <f t="shared" ref="J1155:J1218" si="127">IFERROR(RANK(I1155,$I$3:$I$1291),9999)</f>
        <v>1179</v>
      </c>
      <c r="K1155" s="1">
        <v>30.1</v>
      </c>
      <c r="L1155" s="1">
        <v>52.3</v>
      </c>
      <c r="M1155" s="9">
        <f t="shared" si="124"/>
        <v>1266</v>
      </c>
      <c r="N1155" s="1">
        <v>252.83</v>
      </c>
      <c r="O1155" s="1">
        <v>62.83</v>
      </c>
      <c r="P1155" s="1">
        <v>7.14</v>
      </c>
      <c r="Q1155" s="1">
        <v>12.82</v>
      </c>
      <c r="R1155" s="1">
        <v>55.64</v>
      </c>
      <c r="S1155" s="1">
        <v>8.6</v>
      </c>
      <c r="T1155" s="3">
        <f t="shared" ref="T1155:T1218" si="128">RANK($S1155,$S$3:$S$1291)</f>
        <v>933</v>
      </c>
      <c r="U1155" s="1">
        <v>11.44</v>
      </c>
      <c r="V1155" s="1">
        <v>75.010000000000005</v>
      </c>
      <c r="W1155" s="9">
        <f t="shared" ref="W1155:W1218" si="129">IFERROR(RANK(V1155,$V$3:$V$1291),9999)</f>
        <v>1004</v>
      </c>
      <c r="X1155" s="1">
        <v>-0.02</v>
      </c>
      <c r="Y1155" s="1">
        <v>0.02</v>
      </c>
      <c r="AA1155" s="1">
        <v>0.03</v>
      </c>
      <c r="AB1155" s="1">
        <v>-0.08</v>
      </c>
      <c r="AC1155" s="1">
        <v>0.06</v>
      </c>
      <c r="AD1155" s="1">
        <v>0.06</v>
      </c>
      <c r="AE1155" s="1">
        <v>0.08</v>
      </c>
      <c r="AF1155" s="1">
        <v>-0.02</v>
      </c>
      <c r="AG1155" s="1">
        <v>0.03</v>
      </c>
      <c r="AH1155" s="3">
        <f t="shared" ref="AH1155:AH1218" si="130">RANK(AG1155,$AG$3:$AG$1291)</f>
        <v>877</v>
      </c>
      <c r="AI1155" s="1">
        <v>1.46</v>
      </c>
      <c r="AJ1155" s="1" t="s">
        <v>28</v>
      </c>
      <c r="AK1155" s="1">
        <v>2021</v>
      </c>
      <c r="AL1155" s="3">
        <f>$H$1*H1155+$J$1*J1155+$T$1*T1155+$AH$1*AH1155</f>
        <v>1022.8999999999999</v>
      </c>
      <c r="AM1155" s="12">
        <f t="shared" si="125"/>
        <v>1153</v>
      </c>
    </row>
    <row r="1156" spans="1:39" x14ac:dyDescent="0.35">
      <c r="A1156" s="1" t="s">
        <v>637</v>
      </c>
      <c r="B1156" s="1" t="s">
        <v>57</v>
      </c>
      <c r="C1156" s="1" t="s">
        <v>26</v>
      </c>
      <c r="D1156" s="1" t="s">
        <v>178</v>
      </c>
      <c r="E1156" s="1">
        <v>18</v>
      </c>
      <c r="F1156" s="1">
        <v>2002</v>
      </c>
      <c r="G1156" s="1">
        <v>0.55000000000000004</v>
      </c>
      <c r="H1156" s="3">
        <f t="shared" si="126"/>
        <v>1158</v>
      </c>
      <c r="I1156" s="1">
        <v>18.059999999999999</v>
      </c>
      <c r="J1156" s="3">
        <f t="shared" si="127"/>
        <v>1123</v>
      </c>
      <c r="K1156" s="1">
        <v>29.9</v>
      </c>
      <c r="L1156" s="1">
        <v>60.05</v>
      </c>
      <c r="M1156" s="9">
        <f t="shared" ref="M1156:M1219" si="131">IFERROR(RANK(L1156,$L$3:$L$1291),9999)</f>
        <v>1232</v>
      </c>
      <c r="N1156" s="1">
        <v>257.95999999999998</v>
      </c>
      <c r="O1156" s="1">
        <v>11.93</v>
      </c>
      <c r="P1156" s="1">
        <v>14.01</v>
      </c>
      <c r="Q1156" s="1">
        <v>17.97</v>
      </c>
      <c r="R1156" s="1">
        <v>77.819999999999993</v>
      </c>
      <c r="S1156" s="1">
        <v>1.95</v>
      </c>
      <c r="T1156" s="3">
        <f t="shared" si="128"/>
        <v>1246</v>
      </c>
      <c r="U1156" s="1">
        <v>4.04</v>
      </c>
      <c r="V1156" s="1">
        <v>49.97</v>
      </c>
      <c r="W1156" s="9">
        <f t="shared" si="129"/>
        <v>1250</v>
      </c>
      <c r="X1156" s="1">
        <v>2.09</v>
      </c>
      <c r="Y1156" s="1">
        <v>1.9</v>
      </c>
      <c r="Z1156" s="1">
        <v>99.95</v>
      </c>
      <c r="AA1156" s="1">
        <v>-0.06</v>
      </c>
      <c r="AB1156" s="1">
        <v>0.17</v>
      </c>
      <c r="AC1156" s="1">
        <v>-0.12</v>
      </c>
      <c r="AD1156" s="1">
        <v>2.08</v>
      </c>
      <c r="AE1156" s="1">
        <v>0.09</v>
      </c>
      <c r="AF1156" s="1">
        <v>-0.04</v>
      </c>
      <c r="AG1156" s="1">
        <v>0.08</v>
      </c>
      <c r="AH1156" s="3">
        <f t="shared" si="130"/>
        <v>685</v>
      </c>
      <c r="AI1156" s="1">
        <v>0.08</v>
      </c>
      <c r="AJ1156" s="1" t="s">
        <v>33</v>
      </c>
      <c r="AK1156" s="1">
        <v>2021</v>
      </c>
      <c r="AL1156" s="3">
        <f>$H$1*H1156+$J$1*J1156+$T$1*T1156+$AH$1*AH1156</f>
        <v>1025.8499999999999</v>
      </c>
      <c r="AM1156" s="12">
        <f t="shared" ref="AM1156:AM1219" si="132">RANK(AL1156,$AL$3:$AL$1291,1)</f>
        <v>1154</v>
      </c>
    </row>
    <row r="1157" spans="1:39" x14ac:dyDescent="0.35">
      <c r="A1157" s="1" t="s">
        <v>1846</v>
      </c>
      <c r="B1157" s="1" t="s">
        <v>68</v>
      </c>
      <c r="C1157" s="1" t="s">
        <v>1189</v>
      </c>
      <c r="D1157" s="1" t="s">
        <v>474</v>
      </c>
      <c r="E1157" s="1">
        <v>32</v>
      </c>
      <c r="F1157" s="1">
        <v>1987</v>
      </c>
      <c r="G1157" s="1">
        <v>16.09</v>
      </c>
      <c r="H1157" s="3">
        <f t="shared" si="126"/>
        <v>496</v>
      </c>
      <c r="I1157" s="1">
        <v>20.89</v>
      </c>
      <c r="J1157" s="3">
        <f t="shared" si="127"/>
        <v>1031</v>
      </c>
      <c r="K1157" s="1">
        <v>29.31</v>
      </c>
      <c r="L1157" s="1">
        <v>70.989999999999995</v>
      </c>
      <c r="M1157" s="9">
        <f t="shared" si="131"/>
        <v>1025</v>
      </c>
      <c r="N1157" s="1">
        <v>449.35</v>
      </c>
      <c r="O1157" s="1">
        <v>112.4</v>
      </c>
      <c r="P1157" s="1">
        <v>8.11</v>
      </c>
      <c r="Q1157" s="1">
        <v>9.8800000000000008</v>
      </c>
      <c r="R1157" s="1">
        <v>81.19</v>
      </c>
      <c r="S1157" s="1">
        <v>7.95</v>
      </c>
      <c r="T1157" s="3">
        <f t="shared" si="128"/>
        <v>984</v>
      </c>
      <c r="U1157" s="1">
        <v>10</v>
      </c>
      <c r="V1157" s="1">
        <v>78.849999999999994</v>
      </c>
      <c r="W1157" s="9">
        <f t="shared" si="129"/>
        <v>857</v>
      </c>
      <c r="X1157" s="1">
        <v>4.74</v>
      </c>
      <c r="Y1157" s="1">
        <v>8.5</v>
      </c>
      <c r="Z1157" s="1">
        <v>55.17</v>
      </c>
      <c r="AA1157" s="1">
        <v>7.0000000000000007E-2</v>
      </c>
      <c r="AB1157" s="1">
        <v>0.11</v>
      </c>
      <c r="AC1157" s="1">
        <v>0.06</v>
      </c>
      <c r="AD1157" s="1">
        <v>0.39</v>
      </c>
      <c r="AE1157" s="1">
        <v>2.08</v>
      </c>
      <c r="AF1157" s="1">
        <v>0.12</v>
      </c>
      <c r="AG1157" s="1">
        <v>-0.08</v>
      </c>
      <c r="AH1157" s="3">
        <f t="shared" si="130"/>
        <v>1232</v>
      </c>
      <c r="AI1157" s="1">
        <v>1.42</v>
      </c>
      <c r="AJ1157" s="1" t="s">
        <v>28</v>
      </c>
      <c r="AK1157" s="1">
        <v>2021</v>
      </c>
      <c r="AL1157" s="3">
        <f>$H$1*H1157+$J$1*J1157+$T$1*T1157+$AH$1*AH1157</f>
        <v>1026.05</v>
      </c>
      <c r="AM1157" s="12">
        <f t="shared" si="132"/>
        <v>1155</v>
      </c>
    </row>
    <row r="1158" spans="1:39" x14ac:dyDescent="0.35">
      <c r="A1158" s="1" t="s">
        <v>879</v>
      </c>
      <c r="B1158" s="1" t="s">
        <v>57</v>
      </c>
      <c r="C1158" s="1" t="s">
        <v>82</v>
      </c>
      <c r="D1158" s="1" t="s">
        <v>190</v>
      </c>
      <c r="E1158" s="1">
        <v>18</v>
      </c>
      <c r="F1158" s="1">
        <v>2002</v>
      </c>
      <c r="G1158" s="1">
        <v>1.07</v>
      </c>
      <c r="H1158" s="3">
        <f t="shared" si="126"/>
        <v>1101</v>
      </c>
      <c r="I1158" s="1">
        <v>20.98</v>
      </c>
      <c r="J1158" s="3">
        <f t="shared" si="127"/>
        <v>1027</v>
      </c>
      <c r="K1158" s="1">
        <v>26.07</v>
      </c>
      <c r="L1158" s="1">
        <v>80.8</v>
      </c>
      <c r="M1158" s="9">
        <f t="shared" si="131"/>
        <v>521</v>
      </c>
      <c r="N1158" s="1">
        <v>257</v>
      </c>
      <c r="O1158" s="1">
        <v>36.020000000000003</v>
      </c>
      <c r="P1158" s="1">
        <v>14.05</v>
      </c>
      <c r="Q1158" s="1">
        <v>17.07</v>
      </c>
      <c r="R1158" s="1">
        <v>82.42</v>
      </c>
      <c r="S1158" s="1">
        <v>3.05</v>
      </c>
      <c r="T1158" s="3">
        <f t="shared" si="128"/>
        <v>1228</v>
      </c>
      <c r="U1158" s="1">
        <v>3.93</v>
      </c>
      <c r="V1158" s="1">
        <v>75.03</v>
      </c>
      <c r="W1158" s="9">
        <f t="shared" si="129"/>
        <v>1003</v>
      </c>
      <c r="X1158" s="1">
        <v>0.94</v>
      </c>
      <c r="Y1158" s="1">
        <v>1.91</v>
      </c>
      <c r="Z1158" s="1">
        <v>50.02</v>
      </c>
      <c r="AA1158" s="1">
        <v>0.02</v>
      </c>
      <c r="AB1158" s="1">
        <v>-0.09</v>
      </c>
      <c r="AC1158" s="1">
        <v>0.09</v>
      </c>
      <c r="AD1158" s="1">
        <v>1.01</v>
      </c>
      <c r="AE1158" s="1">
        <v>2.08</v>
      </c>
      <c r="AF1158" s="1">
        <v>-0.05</v>
      </c>
      <c r="AG1158" s="1">
        <v>0.04</v>
      </c>
      <c r="AH1158" s="3">
        <f t="shared" si="130"/>
        <v>837</v>
      </c>
      <c r="AI1158" s="1">
        <v>1.03</v>
      </c>
      <c r="AJ1158" s="1" t="s">
        <v>33</v>
      </c>
      <c r="AK1158" s="1">
        <v>2021</v>
      </c>
      <c r="AL1158" s="3">
        <f>$H$1*H1158+$J$1*J1158+$T$1*T1158+$AH$1*AH1158</f>
        <v>1027.6499999999999</v>
      </c>
      <c r="AM1158" s="12">
        <f t="shared" si="132"/>
        <v>1156</v>
      </c>
    </row>
    <row r="1159" spans="1:39" x14ac:dyDescent="0.35">
      <c r="A1159" s="1" t="s">
        <v>86</v>
      </c>
      <c r="B1159" s="1" t="s">
        <v>87</v>
      </c>
      <c r="C1159" s="1" t="s">
        <v>26</v>
      </c>
      <c r="D1159" s="1" t="s">
        <v>506</v>
      </c>
      <c r="E1159" s="1">
        <v>26</v>
      </c>
      <c r="F1159" s="1">
        <v>1993</v>
      </c>
      <c r="G1159" s="1">
        <v>5.0999999999999996</v>
      </c>
      <c r="H1159" s="3">
        <f t="shared" si="126"/>
        <v>890</v>
      </c>
      <c r="I1159" s="1">
        <v>16.010000000000002</v>
      </c>
      <c r="J1159" s="3">
        <f t="shared" si="127"/>
        <v>1173</v>
      </c>
      <c r="K1159" s="1">
        <v>22.45</v>
      </c>
      <c r="L1159" s="1">
        <v>71.94</v>
      </c>
      <c r="M1159" s="9">
        <f t="shared" si="131"/>
        <v>995</v>
      </c>
      <c r="N1159" s="1">
        <v>229.49</v>
      </c>
      <c r="O1159" s="1">
        <v>28.41</v>
      </c>
      <c r="P1159" s="1">
        <v>10.36</v>
      </c>
      <c r="Q1159" s="1">
        <v>13.93</v>
      </c>
      <c r="R1159" s="1">
        <v>74.540000000000006</v>
      </c>
      <c r="S1159" s="1">
        <v>3.6</v>
      </c>
      <c r="T1159" s="3">
        <f t="shared" si="128"/>
        <v>1218</v>
      </c>
      <c r="U1159" s="1">
        <v>4.6399999999999997</v>
      </c>
      <c r="V1159" s="1">
        <v>75.099999999999994</v>
      </c>
      <c r="W1159" s="9">
        <f t="shared" si="129"/>
        <v>992</v>
      </c>
      <c r="X1159" s="1">
        <v>1.1200000000000001</v>
      </c>
      <c r="Y1159" s="1">
        <v>1.78</v>
      </c>
      <c r="Z1159" s="1">
        <v>66.75</v>
      </c>
      <c r="AA1159" s="1">
        <v>-0.03</v>
      </c>
      <c r="AB1159" s="1">
        <v>0.11</v>
      </c>
      <c r="AC1159" s="1">
        <v>-0.11</v>
      </c>
      <c r="AD1159" s="1">
        <v>0.68</v>
      </c>
      <c r="AE1159" s="1">
        <v>0.5</v>
      </c>
      <c r="AF1159" s="1">
        <v>0.04</v>
      </c>
      <c r="AG1159" s="1">
        <v>0.06</v>
      </c>
      <c r="AH1159" s="3">
        <f t="shared" si="130"/>
        <v>753</v>
      </c>
      <c r="AI1159" s="1">
        <v>0.31</v>
      </c>
      <c r="AJ1159" s="1" t="s">
        <v>28</v>
      </c>
      <c r="AK1159" s="1">
        <v>2021</v>
      </c>
      <c r="AL1159" s="3">
        <f>$H$1*H1159+$J$1*J1159+$T$1*T1159+$AH$1*AH1159</f>
        <v>1029.95</v>
      </c>
      <c r="AM1159" s="12">
        <f t="shared" si="132"/>
        <v>1157</v>
      </c>
    </row>
    <row r="1160" spans="1:39" x14ac:dyDescent="0.35">
      <c r="A1160" s="1" t="s">
        <v>965</v>
      </c>
      <c r="B1160" s="1" t="s">
        <v>68</v>
      </c>
      <c r="C1160" s="1" t="s">
        <v>26</v>
      </c>
      <c r="D1160" s="1" t="s">
        <v>474</v>
      </c>
      <c r="E1160" s="1">
        <v>28</v>
      </c>
      <c r="F1160" s="1">
        <v>1992</v>
      </c>
      <c r="G1160" s="1">
        <v>12.36</v>
      </c>
      <c r="H1160" s="3">
        <f t="shared" si="126"/>
        <v>637</v>
      </c>
      <c r="I1160" s="1">
        <v>15.06</v>
      </c>
      <c r="J1160" s="3">
        <f t="shared" si="127"/>
        <v>1189</v>
      </c>
      <c r="K1160" s="1">
        <v>20.77</v>
      </c>
      <c r="L1160" s="1">
        <v>72.819999999999993</v>
      </c>
      <c r="M1160" s="9">
        <f t="shared" si="131"/>
        <v>958</v>
      </c>
      <c r="N1160" s="1">
        <v>237.67</v>
      </c>
      <c r="O1160" s="1">
        <v>55.05</v>
      </c>
      <c r="P1160" s="1">
        <v>8.14</v>
      </c>
      <c r="Q1160" s="1">
        <v>10.27</v>
      </c>
      <c r="R1160" s="1">
        <v>79.36</v>
      </c>
      <c r="S1160" s="1">
        <v>5.1100000000000003</v>
      </c>
      <c r="T1160" s="3">
        <f t="shared" si="128"/>
        <v>1150</v>
      </c>
      <c r="U1160" s="1">
        <v>6.82</v>
      </c>
      <c r="V1160" s="1">
        <v>74.13</v>
      </c>
      <c r="W1160" s="9">
        <f t="shared" si="129"/>
        <v>1031</v>
      </c>
      <c r="X1160" s="1">
        <v>1.36</v>
      </c>
      <c r="Y1160" s="1">
        <v>2.19</v>
      </c>
      <c r="Z1160" s="1">
        <v>59.22</v>
      </c>
      <c r="AA1160" s="1">
        <v>-0.01</v>
      </c>
      <c r="AB1160" s="1">
        <v>7.0000000000000007E-2</v>
      </c>
      <c r="AC1160" s="1">
        <v>-0.02</v>
      </c>
      <c r="AD1160" s="1">
        <v>0.72</v>
      </c>
      <c r="AE1160" s="1">
        <v>1.17</v>
      </c>
      <c r="AF1160" s="1">
        <v>0.26</v>
      </c>
      <c r="AG1160" s="1">
        <v>0.03</v>
      </c>
      <c r="AH1160" s="3">
        <f t="shared" si="130"/>
        <v>877</v>
      </c>
      <c r="AI1160" s="1">
        <v>1.29</v>
      </c>
      <c r="AJ1160" s="1" t="s">
        <v>28</v>
      </c>
      <c r="AK1160" s="1">
        <v>2021</v>
      </c>
      <c r="AL1160" s="3">
        <f>$H$1*H1160+$J$1*J1160+$T$1*T1160+$AH$1*AH1160</f>
        <v>1030.4499999999998</v>
      </c>
      <c r="AM1160" s="12">
        <f t="shared" si="132"/>
        <v>1158</v>
      </c>
    </row>
    <row r="1161" spans="1:39" x14ac:dyDescent="0.35">
      <c r="A1161" s="1" t="s">
        <v>1847</v>
      </c>
      <c r="B1161" s="1" t="s">
        <v>44</v>
      </c>
      <c r="C1161" s="1" t="s">
        <v>1189</v>
      </c>
      <c r="D1161" s="1" t="s">
        <v>145</v>
      </c>
      <c r="E1161" s="1">
        <v>22</v>
      </c>
      <c r="F1161" s="1">
        <v>1998</v>
      </c>
      <c r="G1161" s="1">
        <v>0.64</v>
      </c>
      <c r="H1161" s="3">
        <f t="shared" si="126"/>
        <v>1142</v>
      </c>
      <c r="I1161" s="1">
        <v>21.44</v>
      </c>
      <c r="J1161" s="3">
        <f t="shared" si="127"/>
        <v>1011</v>
      </c>
      <c r="K1161" s="1">
        <v>32.83</v>
      </c>
      <c r="L1161" s="1">
        <v>65.260000000000005</v>
      </c>
      <c r="M1161" s="9">
        <f t="shared" si="131"/>
        <v>1189</v>
      </c>
      <c r="N1161" s="1">
        <v>318.62</v>
      </c>
      <c r="O1161" s="1">
        <v>58.64</v>
      </c>
      <c r="P1161" s="1">
        <v>14.2</v>
      </c>
      <c r="Q1161" s="1">
        <v>19.98</v>
      </c>
      <c r="R1161" s="1">
        <v>71.47</v>
      </c>
      <c r="S1161" s="1">
        <v>5.74</v>
      </c>
      <c r="T1161" s="3">
        <f t="shared" si="128"/>
        <v>1114</v>
      </c>
      <c r="U1161" s="1">
        <v>7.05</v>
      </c>
      <c r="V1161" s="1">
        <v>80.069999999999993</v>
      </c>
      <c r="W1161" s="9">
        <f t="shared" si="129"/>
        <v>799</v>
      </c>
      <c r="X1161" s="1">
        <v>1.49</v>
      </c>
      <c r="Y1161" s="1">
        <v>4.37</v>
      </c>
      <c r="Z1161" s="1">
        <v>33.29</v>
      </c>
      <c r="AA1161" s="1">
        <v>0.1</v>
      </c>
      <c r="AB1161" s="1">
        <v>0.1</v>
      </c>
      <c r="AC1161" s="1">
        <v>0.02</v>
      </c>
      <c r="AD1161" s="1">
        <v>-0.08</v>
      </c>
      <c r="AE1161" s="1">
        <v>1.38</v>
      </c>
      <c r="AF1161" s="1">
        <v>7.0000000000000007E-2</v>
      </c>
      <c r="AG1161" s="1">
        <v>0.01</v>
      </c>
      <c r="AH1161" s="3">
        <f t="shared" si="130"/>
        <v>947</v>
      </c>
      <c r="AI1161" s="1">
        <v>2.93</v>
      </c>
      <c r="AJ1161" s="1" t="s">
        <v>79</v>
      </c>
      <c r="AK1161" s="1">
        <v>2021</v>
      </c>
      <c r="AL1161" s="3">
        <f>$H$1*H1161+$J$1*J1161+$T$1*T1161+$AH$1*AH1161</f>
        <v>1030.6499999999999</v>
      </c>
      <c r="AM1161" s="12">
        <f t="shared" si="132"/>
        <v>1159</v>
      </c>
    </row>
    <row r="1162" spans="1:39" x14ac:dyDescent="0.35">
      <c r="A1162" s="1" t="s">
        <v>669</v>
      </c>
      <c r="B1162" s="1" t="s">
        <v>149</v>
      </c>
      <c r="C1162" s="1" t="s">
        <v>26</v>
      </c>
      <c r="D1162" s="1" t="s">
        <v>164</v>
      </c>
      <c r="E1162" s="1">
        <v>24</v>
      </c>
      <c r="F1162" s="1">
        <v>1996</v>
      </c>
      <c r="G1162" s="1">
        <v>5.12</v>
      </c>
      <c r="H1162" s="3">
        <f t="shared" si="126"/>
        <v>888</v>
      </c>
      <c r="I1162" s="1">
        <v>15.77</v>
      </c>
      <c r="J1162" s="3">
        <f t="shared" si="127"/>
        <v>1177</v>
      </c>
      <c r="K1162" s="1">
        <v>23.59</v>
      </c>
      <c r="L1162" s="1">
        <v>66.790000000000006</v>
      </c>
      <c r="M1162" s="9">
        <f t="shared" si="131"/>
        <v>1150</v>
      </c>
      <c r="N1162" s="1">
        <v>209.53</v>
      </c>
      <c r="O1162" s="1">
        <v>57.81</v>
      </c>
      <c r="P1162" s="1">
        <v>11.2</v>
      </c>
      <c r="Q1162" s="1">
        <v>13.65</v>
      </c>
      <c r="R1162" s="1">
        <v>81.44</v>
      </c>
      <c r="S1162" s="1">
        <v>3.37</v>
      </c>
      <c r="T1162" s="3">
        <f t="shared" si="128"/>
        <v>1221</v>
      </c>
      <c r="U1162" s="1">
        <v>6.19</v>
      </c>
      <c r="V1162" s="1">
        <v>53.01</v>
      </c>
      <c r="W1162" s="9">
        <f t="shared" si="129"/>
        <v>1239</v>
      </c>
      <c r="X1162" s="1">
        <v>0.5</v>
      </c>
      <c r="Y1162" s="1">
        <v>1.75</v>
      </c>
      <c r="Z1162" s="1">
        <v>33.229999999999997</v>
      </c>
      <c r="AA1162" s="1">
        <v>0.11</v>
      </c>
      <c r="AB1162" s="1">
        <v>0.24</v>
      </c>
      <c r="AC1162" s="1">
        <v>-0.08</v>
      </c>
      <c r="AD1162" s="1">
        <v>0.82</v>
      </c>
      <c r="AE1162" s="1">
        <v>0.69</v>
      </c>
      <c r="AF1162" s="1">
        <v>0.14000000000000001</v>
      </c>
      <c r="AG1162" s="1">
        <v>0.06</v>
      </c>
      <c r="AH1162" s="3">
        <f t="shared" si="130"/>
        <v>753</v>
      </c>
      <c r="AI1162" s="1">
        <v>1.1100000000000001</v>
      </c>
      <c r="AJ1162" s="1" t="s">
        <v>50</v>
      </c>
      <c r="AK1162" s="1">
        <v>2021</v>
      </c>
      <c r="AL1162" s="3">
        <f>$H$1*H1162+$J$1*J1162+$T$1*T1162+$AH$1*AH1162</f>
        <v>1031.9000000000001</v>
      </c>
      <c r="AM1162" s="12">
        <f t="shared" si="132"/>
        <v>1160</v>
      </c>
    </row>
    <row r="1163" spans="1:39" x14ac:dyDescent="0.35">
      <c r="A1163" s="1" t="s">
        <v>1848</v>
      </c>
      <c r="B1163" s="1" t="s">
        <v>68</v>
      </c>
      <c r="C1163" s="1" t="s">
        <v>1203</v>
      </c>
      <c r="D1163" s="1" t="s">
        <v>474</v>
      </c>
      <c r="E1163" s="1">
        <v>23</v>
      </c>
      <c r="F1163" s="1">
        <v>1997</v>
      </c>
      <c r="G1163" s="1">
        <v>0.98</v>
      </c>
      <c r="H1163" s="3">
        <f t="shared" si="126"/>
        <v>1108</v>
      </c>
      <c r="I1163" s="1">
        <v>19.920000000000002</v>
      </c>
      <c r="J1163" s="3">
        <f t="shared" si="127"/>
        <v>1067</v>
      </c>
      <c r="K1163" s="1">
        <v>29.07</v>
      </c>
      <c r="L1163" s="1">
        <v>69.069999999999993</v>
      </c>
      <c r="M1163" s="9">
        <f t="shared" si="131"/>
        <v>1078</v>
      </c>
      <c r="N1163" s="1">
        <v>381.98</v>
      </c>
      <c r="O1163" s="1">
        <v>76.91</v>
      </c>
      <c r="P1163" s="1">
        <v>8.99</v>
      </c>
      <c r="Q1163" s="1">
        <v>12.96</v>
      </c>
      <c r="R1163" s="1">
        <v>69.22</v>
      </c>
      <c r="S1163" s="1">
        <v>6</v>
      </c>
      <c r="T1163" s="3">
        <f t="shared" si="128"/>
        <v>1095</v>
      </c>
      <c r="U1163" s="1">
        <v>7.06</v>
      </c>
      <c r="V1163" s="1">
        <v>85.78</v>
      </c>
      <c r="W1163" s="9">
        <f t="shared" si="129"/>
        <v>517</v>
      </c>
      <c r="X1163" s="1">
        <v>4.08</v>
      </c>
      <c r="Y1163" s="1">
        <v>8.1</v>
      </c>
      <c r="Z1163" s="1">
        <v>50.06</v>
      </c>
      <c r="AA1163" s="1">
        <v>0.01</v>
      </c>
      <c r="AB1163" s="1">
        <v>0.01</v>
      </c>
      <c r="AC1163" s="1">
        <v>0.09</v>
      </c>
      <c r="AD1163" s="1">
        <v>1</v>
      </c>
      <c r="AE1163" s="1">
        <v>0.06</v>
      </c>
      <c r="AF1163" s="1">
        <v>0.06</v>
      </c>
      <c r="AG1163" s="1">
        <v>0.02</v>
      </c>
      <c r="AH1163" s="3">
        <f t="shared" si="130"/>
        <v>916</v>
      </c>
      <c r="AI1163" s="1">
        <v>-7.0000000000000007E-2</v>
      </c>
      <c r="AJ1163" s="1" t="s">
        <v>28</v>
      </c>
      <c r="AK1163" s="1">
        <v>2021</v>
      </c>
      <c r="AL1163" s="3">
        <f>$H$1*H1163+$J$1*J1163+$T$1*T1163+$AH$1*AH1163</f>
        <v>1032.8</v>
      </c>
      <c r="AM1163" s="12">
        <f t="shared" si="132"/>
        <v>1161</v>
      </c>
    </row>
    <row r="1164" spans="1:39" x14ac:dyDescent="0.35">
      <c r="A1164" s="1" t="s">
        <v>1849</v>
      </c>
      <c r="B1164" s="1" t="s">
        <v>77</v>
      </c>
      <c r="C1164" s="1" t="s">
        <v>1189</v>
      </c>
      <c r="D1164" s="1" t="s">
        <v>256</v>
      </c>
      <c r="E1164" s="1">
        <v>20</v>
      </c>
      <c r="F1164" s="1">
        <v>1999</v>
      </c>
      <c r="G1164" s="1">
        <v>3.82</v>
      </c>
      <c r="H1164" s="3">
        <f t="shared" si="126"/>
        <v>954</v>
      </c>
      <c r="I1164" s="1">
        <v>19.29</v>
      </c>
      <c r="J1164" s="3">
        <f t="shared" si="127"/>
        <v>1084</v>
      </c>
      <c r="K1164" s="1">
        <v>25.34</v>
      </c>
      <c r="L1164" s="1">
        <v>76.03</v>
      </c>
      <c r="M1164" s="9">
        <f t="shared" si="131"/>
        <v>786</v>
      </c>
      <c r="N1164" s="1">
        <v>325.06</v>
      </c>
      <c r="O1164" s="1">
        <v>53.6</v>
      </c>
      <c r="P1164" s="1">
        <v>10.89</v>
      </c>
      <c r="Q1164" s="1">
        <v>12.96</v>
      </c>
      <c r="R1164" s="1">
        <v>83.62</v>
      </c>
      <c r="S1164" s="1">
        <v>5.23</v>
      </c>
      <c r="T1164" s="3">
        <f t="shared" si="128"/>
        <v>1144</v>
      </c>
      <c r="U1164" s="1">
        <v>7.68</v>
      </c>
      <c r="V1164" s="1">
        <v>69.08</v>
      </c>
      <c r="W1164" s="9">
        <f t="shared" si="129"/>
        <v>1135</v>
      </c>
      <c r="X1164" s="1">
        <v>2.64</v>
      </c>
      <c r="Y1164" s="1">
        <v>2.86</v>
      </c>
      <c r="Z1164" s="1">
        <v>91</v>
      </c>
      <c r="AA1164" s="1">
        <v>-0.05</v>
      </c>
      <c r="AB1164" s="1">
        <v>0.1</v>
      </c>
      <c r="AC1164" s="1">
        <v>0</v>
      </c>
      <c r="AD1164" s="1">
        <v>1.29</v>
      </c>
      <c r="AE1164" s="1">
        <v>1.38</v>
      </c>
      <c r="AF1164" s="1">
        <v>0.56999999999999995</v>
      </c>
      <c r="AG1164" s="1">
        <v>0.02</v>
      </c>
      <c r="AH1164" s="3">
        <f t="shared" si="130"/>
        <v>916</v>
      </c>
      <c r="AI1164" s="1">
        <v>1.85</v>
      </c>
      <c r="AJ1164" s="1" t="s">
        <v>28</v>
      </c>
      <c r="AK1164" s="1">
        <v>2021</v>
      </c>
      <c r="AL1164" s="3">
        <f>$H$1*H1164+$J$1*J1164+$T$1*T1164+$AH$1*AH1164</f>
        <v>1035.5999999999999</v>
      </c>
      <c r="AM1164" s="12">
        <f t="shared" si="132"/>
        <v>1162</v>
      </c>
    </row>
    <row r="1165" spans="1:39" x14ac:dyDescent="0.35">
      <c r="A1165" s="1" t="s">
        <v>1105</v>
      </c>
      <c r="B1165" s="1" t="s">
        <v>1106</v>
      </c>
      <c r="C1165" s="1" t="s">
        <v>26</v>
      </c>
      <c r="D1165" s="1" t="s">
        <v>333</v>
      </c>
      <c r="E1165" s="1">
        <v>26</v>
      </c>
      <c r="F1165" s="1">
        <v>1994</v>
      </c>
      <c r="G1165" s="1">
        <v>1.1200000000000001</v>
      </c>
      <c r="H1165" s="3">
        <f t="shared" si="126"/>
        <v>1095</v>
      </c>
      <c r="I1165" s="1">
        <v>20.02</v>
      </c>
      <c r="J1165" s="3">
        <f t="shared" si="127"/>
        <v>1050</v>
      </c>
      <c r="K1165" s="1">
        <v>26.37</v>
      </c>
      <c r="L1165" s="1">
        <v>75.8</v>
      </c>
      <c r="M1165" s="9">
        <f t="shared" si="131"/>
        <v>800</v>
      </c>
      <c r="N1165" s="1">
        <v>292.64999999999998</v>
      </c>
      <c r="O1165" s="1">
        <v>60.93</v>
      </c>
      <c r="P1165" s="1">
        <v>10.039999999999999</v>
      </c>
      <c r="Q1165" s="1">
        <v>13.64</v>
      </c>
      <c r="R1165" s="1">
        <v>73.209999999999994</v>
      </c>
      <c r="S1165" s="1">
        <v>9.01</v>
      </c>
      <c r="T1165" s="3">
        <f t="shared" si="128"/>
        <v>909</v>
      </c>
      <c r="U1165" s="1">
        <v>10.1</v>
      </c>
      <c r="V1165" s="1">
        <v>90.8</v>
      </c>
      <c r="W1165" s="9">
        <f t="shared" si="129"/>
        <v>231</v>
      </c>
      <c r="X1165" s="1">
        <v>0.03</v>
      </c>
      <c r="Y1165" s="1">
        <v>1.89</v>
      </c>
      <c r="Z1165" s="1">
        <v>0.09</v>
      </c>
      <c r="AA1165" s="1">
        <v>1</v>
      </c>
      <c r="AB1165" s="1">
        <v>0.36</v>
      </c>
      <c r="AC1165" s="1">
        <v>0.66</v>
      </c>
      <c r="AD1165" s="1">
        <v>2.72</v>
      </c>
      <c r="AE1165" s="1">
        <v>0.9</v>
      </c>
      <c r="AF1165" s="1">
        <v>0.94</v>
      </c>
      <c r="AG1165" s="1">
        <v>-0.04</v>
      </c>
      <c r="AH1165" s="3">
        <f t="shared" si="130"/>
        <v>1108</v>
      </c>
      <c r="AI1165" s="1">
        <v>1.82</v>
      </c>
      <c r="AJ1165" s="1" t="s">
        <v>46</v>
      </c>
      <c r="AK1165" s="1">
        <v>2021</v>
      </c>
      <c r="AL1165" s="3">
        <f>$H$1*H1165+$J$1*J1165+$T$1*T1165+$AH$1*AH1165</f>
        <v>1036.6500000000001</v>
      </c>
      <c r="AM1165" s="12">
        <f t="shared" si="132"/>
        <v>1163</v>
      </c>
    </row>
    <row r="1166" spans="1:39" x14ac:dyDescent="0.35">
      <c r="A1166" s="1" t="s">
        <v>799</v>
      </c>
      <c r="B1166" s="1" t="s">
        <v>68</v>
      </c>
      <c r="C1166" s="1" t="s">
        <v>26</v>
      </c>
      <c r="D1166" s="1" t="s">
        <v>639</v>
      </c>
      <c r="E1166" s="1">
        <v>27</v>
      </c>
      <c r="F1166" s="1">
        <v>1992</v>
      </c>
      <c r="G1166" s="1">
        <v>21.9</v>
      </c>
      <c r="H1166" s="3">
        <f t="shared" si="126"/>
        <v>314</v>
      </c>
      <c r="I1166" s="1">
        <v>19.399999999999999</v>
      </c>
      <c r="J1166" s="3">
        <f t="shared" si="127"/>
        <v>1082</v>
      </c>
      <c r="K1166" s="1">
        <v>26.19</v>
      </c>
      <c r="L1166" s="1">
        <v>73.59</v>
      </c>
      <c r="M1166" s="9">
        <f t="shared" si="131"/>
        <v>924</v>
      </c>
      <c r="N1166" s="1">
        <v>288.36</v>
      </c>
      <c r="O1166" s="1">
        <v>51.59</v>
      </c>
      <c r="P1166" s="1">
        <v>11.89</v>
      </c>
      <c r="Q1166" s="1">
        <v>14.58</v>
      </c>
      <c r="R1166" s="1">
        <v>82.34</v>
      </c>
      <c r="S1166" s="1">
        <v>5.3</v>
      </c>
      <c r="T1166" s="3">
        <f t="shared" si="128"/>
        <v>1142</v>
      </c>
      <c r="U1166" s="1">
        <v>7.2</v>
      </c>
      <c r="V1166" s="1">
        <v>73.84</v>
      </c>
      <c r="W1166" s="9">
        <f t="shared" si="129"/>
        <v>1041</v>
      </c>
      <c r="X1166" s="1">
        <v>1.46</v>
      </c>
      <c r="Y1166" s="1">
        <v>2.5499999999999998</v>
      </c>
      <c r="Z1166" s="1">
        <v>55.36</v>
      </c>
      <c r="AA1166" s="1">
        <v>0.05</v>
      </c>
      <c r="AB1166" s="1">
        <v>0.01</v>
      </c>
      <c r="AC1166" s="1">
        <v>0</v>
      </c>
      <c r="AD1166" s="1">
        <v>0.64</v>
      </c>
      <c r="AE1166" s="1">
        <v>1.28</v>
      </c>
      <c r="AF1166" s="1">
        <v>0.36</v>
      </c>
      <c r="AG1166" s="1">
        <v>-0.05</v>
      </c>
      <c r="AH1166" s="3">
        <f t="shared" si="130"/>
        <v>1138</v>
      </c>
      <c r="AI1166" s="1">
        <v>1.1200000000000001</v>
      </c>
      <c r="AJ1166" s="1" t="s">
        <v>28</v>
      </c>
      <c r="AK1166" s="1">
        <v>2021</v>
      </c>
      <c r="AL1166" s="3">
        <f>$H$1*H1166+$J$1*J1166+$T$1*T1166+$AH$1*AH1166</f>
        <v>1037</v>
      </c>
      <c r="AM1166" s="12">
        <f t="shared" si="132"/>
        <v>1164</v>
      </c>
    </row>
    <row r="1167" spans="1:39" x14ac:dyDescent="0.35">
      <c r="A1167" s="1" t="s">
        <v>1850</v>
      </c>
      <c r="B1167" s="1" t="s">
        <v>476</v>
      </c>
      <c r="C1167" s="1" t="s">
        <v>1189</v>
      </c>
      <c r="D1167" s="1" t="s">
        <v>154</v>
      </c>
      <c r="E1167" s="1">
        <v>20</v>
      </c>
      <c r="F1167" s="1">
        <v>2000</v>
      </c>
      <c r="G1167" s="1">
        <v>0.15</v>
      </c>
      <c r="H1167" s="3">
        <f t="shared" si="126"/>
        <v>1245</v>
      </c>
      <c r="I1167" s="1">
        <v>19.93</v>
      </c>
      <c r="J1167" s="3">
        <f t="shared" si="127"/>
        <v>1065</v>
      </c>
      <c r="K1167" s="1">
        <v>30</v>
      </c>
      <c r="L1167" s="1">
        <v>66.72</v>
      </c>
      <c r="M1167" s="9">
        <f t="shared" si="131"/>
        <v>1157</v>
      </c>
      <c r="N1167" s="1">
        <v>264.92</v>
      </c>
      <c r="O1167" s="1">
        <v>104.93</v>
      </c>
      <c r="P1167" s="1">
        <v>4.96</v>
      </c>
      <c r="Q1167" s="1">
        <v>15.01</v>
      </c>
      <c r="R1167" s="1">
        <v>33.36</v>
      </c>
      <c r="S1167" s="1">
        <v>10.08</v>
      </c>
      <c r="T1167" s="3">
        <f t="shared" si="128"/>
        <v>834</v>
      </c>
      <c r="U1167" s="1">
        <v>10</v>
      </c>
      <c r="V1167" s="1">
        <v>100.06</v>
      </c>
      <c r="W1167" s="9">
        <f t="shared" si="129"/>
        <v>7</v>
      </c>
      <c r="X1167" s="1">
        <v>-0.02</v>
      </c>
      <c r="Y1167" s="1">
        <v>-0.04</v>
      </c>
      <c r="AA1167" s="1">
        <v>0.09</v>
      </c>
      <c r="AB1167" s="1">
        <v>0.09</v>
      </c>
      <c r="AC1167" s="1">
        <v>0.03</v>
      </c>
      <c r="AD1167" s="1">
        <v>0</v>
      </c>
      <c r="AE1167" s="1">
        <v>-0.05</v>
      </c>
      <c r="AF1167" s="1">
        <v>0.04</v>
      </c>
      <c r="AG1167" s="1">
        <v>-0.04</v>
      </c>
      <c r="AH1167" s="3">
        <f t="shared" si="130"/>
        <v>1108</v>
      </c>
      <c r="AI1167" s="1">
        <v>0.06</v>
      </c>
      <c r="AJ1167" s="1" t="s">
        <v>50</v>
      </c>
      <c r="AK1167" s="1">
        <v>2021</v>
      </c>
      <c r="AL1167" s="3">
        <f>$H$1*H1167+$J$1*J1167+$T$1*T1167+$AH$1*AH1167</f>
        <v>1038.1500000000001</v>
      </c>
      <c r="AM1167" s="12">
        <f t="shared" si="132"/>
        <v>1165</v>
      </c>
    </row>
    <row r="1168" spans="1:39" x14ac:dyDescent="0.35">
      <c r="A1168" s="1" t="s">
        <v>862</v>
      </c>
      <c r="B1168" s="1" t="s">
        <v>81</v>
      </c>
      <c r="C1168" s="1" t="s">
        <v>82</v>
      </c>
      <c r="D1168" s="1" t="s">
        <v>310</v>
      </c>
      <c r="E1168" s="1">
        <v>28</v>
      </c>
      <c r="F1168" s="1">
        <v>1992</v>
      </c>
      <c r="G1168" s="1">
        <v>7.19</v>
      </c>
      <c r="H1168" s="3">
        <f t="shared" si="126"/>
        <v>803</v>
      </c>
      <c r="I1168" s="1">
        <v>17.48</v>
      </c>
      <c r="J1168" s="3">
        <f t="shared" si="127"/>
        <v>1139</v>
      </c>
      <c r="K1168" s="1">
        <v>23.13</v>
      </c>
      <c r="L1168" s="1">
        <v>75.88</v>
      </c>
      <c r="M1168" s="9">
        <f t="shared" si="131"/>
        <v>796</v>
      </c>
      <c r="N1168" s="1">
        <v>313.81</v>
      </c>
      <c r="O1168" s="1">
        <v>73.2</v>
      </c>
      <c r="P1168" s="1">
        <v>7.61</v>
      </c>
      <c r="Q1168" s="1">
        <v>8.98</v>
      </c>
      <c r="R1168" s="1">
        <v>84.57</v>
      </c>
      <c r="S1168" s="1">
        <v>7.41</v>
      </c>
      <c r="T1168" s="3">
        <f t="shared" si="128"/>
        <v>1025</v>
      </c>
      <c r="U1168" s="1">
        <v>8.9700000000000006</v>
      </c>
      <c r="V1168" s="1">
        <v>82.79</v>
      </c>
      <c r="W1168" s="9">
        <f t="shared" si="129"/>
        <v>687</v>
      </c>
      <c r="X1168" s="1">
        <v>1.98</v>
      </c>
      <c r="Y1168" s="1">
        <v>3.25</v>
      </c>
      <c r="Z1168" s="1">
        <v>60.9</v>
      </c>
      <c r="AA1168" s="1">
        <v>0.05</v>
      </c>
      <c r="AB1168" s="1">
        <v>0</v>
      </c>
      <c r="AC1168" s="1">
        <v>0.06</v>
      </c>
      <c r="AD1168" s="1">
        <v>0.1</v>
      </c>
      <c r="AE1168" s="1">
        <v>2.0299999999999998</v>
      </c>
      <c r="AF1168" s="1">
        <v>0.37</v>
      </c>
      <c r="AG1168" s="1">
        <v>-0.01</v>
      </c>
      <c r="AH1168" s="3">
        <f t="shared" si="130"/>
        <v>1015</v>
      </c>
      <c r="AI1168" s="1">
        <v>2.04</v>
      </c>
      <c r="AJ1168" s="1" t="s">
        <v>50</v>
      </c>
      <c r="AK1168" s="1">
        <v>2021</v>
      </c>
      <c r="AL1168" s="3">
        <f>$H$1*H1168+$J$1*J1168+$T$1*T1168+$AH$1*AH1168</f>
        <v>1039.7</v>
      </c>
      <c r="AM1168" s="12">
        <f t="shared" si="132"/>
        <v>1166</v>
      </c>
    </row>
    <row r="1169" spans="1:39" x14ac:dyDescent="0.35">
      <c r="A1169" s="1" t="s">
        <v>1851</v>
      </c>
      <c r="B1169" s="1" t="s">
        <v>81</v>
      </c>
      <c r="C1169" s="1" t="s">
        <v>1189</v>
      </c>
      <c r="D1169" s="1" t="s">
        <v>152</v>
      </c>
      <c r="E1169" s="1">
        <v>18</v>
      </c>
      <c r="F1169" s="1">
        <v>2002</v>
      </c>
      <c r="G1169" s="1">
        <v>0.19</v>
      </c>
      <c r="H1169" s="3">
        <f t="shared" si="126"/>
        <v>1228</v>
      </c>
      <c r="I1169" s="1">
        <v>10.07</v>
      </c>
      <c r="J1169" s="3">
        <f t="shared" si="127"/>
        <v>1235</v>
      </c>
      <c r="K1169" s="1">
        <v>19.96</v>
      </c>
      <c r="L1169" s="1">
        <v>49.94</v>
      </c>
      <c r="M1169" s="9">
        <f t="shared" si="131"/>
        <v>1275</v>
      </c>
      <c r="N1169" s="1">
        <v>325.05</v>
      </c>
      <c r="O1169" s="1">
        <v>215.06</v>
      </c>
      <c r="P1169" s="1">
        <v>-0.03</v>
      </c>
      <c r="Q1169" s="1">
        <v>0.04</v>
      </c>
      <c r="S1169" s="1">
        <v>5.05</v>
      </c>
      <c r="T1169" s="3">
        <f t="shared" si="128"/>
        <v>1155</v>
      </c>
      <c r="U1169" s="1">
        <v>4.9800000000000004</v>
      </c>
      <c r="V1169" s="1">
        <v>100.06</v>
      </c>
      <c r="W1169" s="9">
        <f t="shared" si="129"/>
        <v>7</v>
      </c>
      <c r="X1169" s="1">
        <v>5.0199999999999996</v>
      </c>
      <c r="Y1169" s="1">
        <v>10.01</v>
      </c>
      <c r="Z1169" s="1">
        <v>49.99</v>
      </c>
      <c r="AA1169" s="1">
        <v>0.04</v>
      </c>
      <c r="AB1169" s="1">
        <v>0.08</v>
      </c>
      <c r="AC1169" s="1">
        <v>0.02</v>
      </c>
      <c r="AD1169" s="1">
        <v>-0.08</v>
      </c>
      <c r="AE1169" s="1">
        <v>5.05</v>
      </c>
      <c r="AF1169" s="1">
        <v>0.05</v>
      </c>
      <c r="AG1169" s="1">
        <v>0.09</v>
      </c>
      <c r="AH1169" s="3">
        <f t="shared" si="130"/>
        <v>653</v>
      </c>
      <c r="AI1169" s="1">
        <v>-0.03</v>
      </c>
      <c r="AJ1169" s="1" t="s">
        <v>50</v>
      </c>
      <c r="AK1169" s="1">
        <v>2021</v>
      </c>
      <c r="AL1169" s="3">
        <f>$H$1*H1169+$J$1*J1169+$T$1*T1169+$AH$1*AH1169</f>
        <v>1039.7</v>
      </c>
      <c r="AM1169" s="12">
        <f t="shared" si="132"/>
        <v>1166</v>
      </c>
    </row>
    <row r="1170" spans="1:39" x14ac:dyDescent="0.35">
      <c r="A1170" s="1" t="s">
        <v>1852</v>
      </c>
      <c r="B1170" s="1" t="s">
        <v>48</v>
      </c>
      <c r="C1170" s="1" t="s">
        <v>1189</v>
      </c>
      <c r="D1170" s="1" t="s">
        <v>172</v>
      </c>
      <c r="E1170" s="1">
        <v>25</v>
      </c>
      <c r="F1170" s="1">
        <v>1995</v>
      </c>
      <c r="G1170" s="1">
        <v>0.17</v>
      </c>
      <c r="H1170" s="3">
        <f t="shared" si="126"/>
        <v>1237</v>
      </c>
      <c r="I1170" s="1">
        <v>15.99</v>
      </c>
      <c r="J1170" s="3">
        <f t="shared" si="127"/>
        <v>1174</v>
      </c>
      <c r="K1170" s="1">
        <v>17.059999999999999</v>
      </c>
      <c r="L1170" s="1">
        <v>94.1</v>
      </c>
      <c r="M1170" s="9">
        <f t="shared" si="131"/>
        <v>32</v>
      </c>
      <c r="N1170" s="1">
        <v>320.06</v>
      </c>
      <c r="O1170" s="1">
        <v>81.010000000000005</v>
      </c>
      <c r="P1170" s="1">
        <v>6.01</v>
      </c>
      <c r="Q1170" s="1">
        <v>6.93</v>
      </c>
      <c r="R1170" s="1">
        <v>85.7</v>
      </c>
      <c r="S1170" s="1">
        <v>8.0500000000000007</v>
      </c>
      <c r="T1170" s="3">
        <f t="shared" si="128"/>
        <v>972</v>
      </c>
      <c r="U1170" s="1">
        <v>7.99</v>
      </c>
      <c r="V1170" s="1">
        <v>99.9</v>
      </c>
      <c r="W1170" s="9">
        <f t="shared" si="129"/>
        <v>55</v>
      </c>
      <c r="X1170" s="1">
        <v>1.91</v>
      </c>
      <c r="Y1170" s="1">
        <v>1.99</v>
      </c>
      <c r="Z1170" s="1">
        <v>100.09</v>
      </c>
      <c r="AA1170" s="1">
        <v>-0.05</v>
      </c>
      <c r="AB1170" s="1">
        <v>-0.06</v>
      </c>
      <c r="AC1170" s="1">
        <v>-0.1</v>
      </c>
      <c r="AD1170" s="1">
        <v>-0.02</v>
      </c>
      <c r="AE1170" s="1">
        <v>1.99</v>
      </c>
      <c r="AF1170" s="1">
        <v>-0.02</v>
      </c>
      <c r="AG1170" s="1">
        <v>0.03</v>
      </c>
      <c r="AH1170" s="3">
        <f t="shared" si="130"/>
        <v>877</v>
      </c>
      <c r="AI1170" s="1">
        <v>2.0099999999999998</v>
      </c>
      <c r="AJ1170" s="1" t="s">
        <v>37</v>
      </c>
      <c r="AK1170" s="1">
        <v>2021</v>
      </c>
      <c r="AL1170" s="3">
        <f>$H$1*H1170+$J$1*J1170+$T$1*T1170+$AH$1*AH1170</f>
        <v>1040.7</v>
      </c>
      <c r="AM1170" s="12">
        <f t="shared" si="132"/>
        <v>1168</v>
      </c>
    </row>
    <row r="1171" spans="1:39" x14ac:dyDescent="0.35">
      <c r="A1171" s="1" t="s">
        <v>1026</v>
      </c>
      <c r="B1171" s="1" t="s">
        <v>68</v>
      </c>
      <c r="C1171" s="1" t="s">
        <v>82</v>
      </c>
      <c r="D1171" s="1" t="s">
        <v>225</v>
      </c>
      <c r="E1171" s="1">
        <v>29</v>
      </c>
      <c r="F1171" s="1">
        <v>1991</v>
      </c>
      <c r="G1171" s="1">
        <v>3.18</v>
      </c>
      <c r="H1171" s="3">
        <f t="shared" si="126"/>
        <v>980</v>
      </c>
      <c r="I1171" s="1">
        <v>22.84</v>
      </c>
      <c r="J1171" s="3">
        <f t="shared" si="127"/>
        <v>970</v>
      </c>
      <c r="K1171" s="1">
        <v>30.28</v>
      </c>
      <c r="L1171" s="1">
        <v>75.209999999999994</v>
      </c>
      <c r="M1171" s="9">
        <f t="shared" si="131"/>
        <v>828</v>
      </c>
      <c r="N1171" s="1">
        <v>368.78</v>
      </c>
      <c r="O1171" s="1">
        <v>100.67</v>
      </c>
      <c r="P1171" s="1">
        <v>12.59</v>
      </c>
      <c r="Q1171" s="1">
        <v>15.51</v>
      </c>
      <c r="R1171" s="1">
        <v>79.94</v>
      </c>
      <c r="S1171" s="1">
        <v>8.14</v>
      </c>
      <c r="T1171" s="3">
        <f t="shared" si="128"/>
        <v>966</v>
      </c>
      <c r="U1171" s="1">
        <v>10.55</v>
      </c>
      <c r="V1171" s="1">
        <v>76.44</v>
      </c>
      <c r="W1171" s="9">
        <f t="shared" si="129"/>
        <v>958</v>
      </c>
      <c r="X1171" s="1">
        <v>1.86</v>
      </c>
      <c r="Y1171" s="1">
        <v>3.19</v>
      </c>
      <c r="Z1171" s="1">
        <v>60.07</v>
      </c>
      <c r="AA1171" s="1">
        <v>0.3</v>
      </c>
      <c r="AB1171" s="1">
        <v>0.05</v>
      </c>
      <c r="AC1171" s="1">
        <v>0.2</v>
      </c>
      <c r="AD1171" s="1">
        <v>1.33</v>
      </c>
      <c r="AE1171" s="1">
        <v>1.19</v>
      </c>
      <c r="AF1171" s="1">
        <v>0.59</v>
      </c>
      <c r="AG1171" s="1">
        <v>-7.0000000000000007E-2</v>
      </c>
      <c r="AH1171" s="3">
        <f t="shared" si="130"/>
        <v>1209</v>
      </c>
      <c r="AI1171" s="1">
        <v>4.1500000000000004</v>
      </c>
      <c r="AJ1171" s="1" t="s">
        <v>28</v>
      </c>
      <c r="AK1171" s="1">
        <v>2021</v>
      </c>
      <c r="AL1171" s="3">
        <f>$H$1*H1171+$J$1*J1171+$T$1*T1171+$AH$1*AH1171</f>
        <v>1041.7</v>
      </c>
      <c r="AM1171" s="12">
        <f t="shared" si="132"/>
        <v>1169</v>
      </c>
    </row>
    <row r="1172" spans="1:39" x14ac:dyDescent="0.35">
      <c r="A1172" s="1" t="s">
        <v>1093</v>
      </c>
      <c r="B1172" s="1" t="s">
        <v>68</v>
      </c>
      <c r="C1172" s="1" t="s">
        <v>26</v>
      </c>
      <c r="D1172" s="1" t="s">
        <v>474</v>
      </c>
      <c r="E1172" s="1">
        <v>22</v>
      </c>
      <c r="F1172" s="1">
        <v>1998</v>
      </c>
      <c r="G1172" s="1">
        <v>0.11</v>
      </c>
      <c r="H1172" s="3">
        <f t="shared" si="126"/>
        <v>1252</v>
      </c>
      <c r="I1172" s="1">
        <v>25.06</v>
      </c>
      <c r="J1172" s="3">
        <f t="shared" si="127"/>
        <v>910</v>
      </c>
      <c r="K1172" s="1">
        <v>30.04</v>
      </c>
      <c r="L1172" s="1">
        <v>83.35</v>
      </c>
      <c r="M1172" s="9">
        <f t="shared" si="131"/>
        <v>395</v>
      </c>
      <c r="N1172" s="1">
        <v>375.04</v>
      </c>
      <c r="O1172" s="1">
        <v>69.959999999999994</v>
      </c>
      <c r="P1172" s="1">
        <v>10.07</v>
      </c>
      <c r="Q1172" s="1">
        <v>9.91</v>
      </c>
      <c r="R1172" s="1">
        <v>100.1</v>
      </c>
      <c r="S1172" s="1">
        <v>4.91</v>
      </c>
      <c r="T1172" s="3">
        <f t="shared" si="128"/>
        <v>1176</v>
      </c>
      <c r="U1172" s="1">
        <v>4.92</v>
      </c>
      <c r="V1172" s="1">
        <v>99.93</v>
      </c>
      <c r="W1172" s="9">
        <f t="shared" si="129"/>
        <v>42</v>
      </c>
      <c r="X1172" s="1">
        <v>4.9000000000000004</v>
      </c>
      <c r="Y1172" s="1">
        <v>4.97</v>
      </c>
      <c r="Z1172" s="1">
        <v>99.94</v>
      </c>
      <c r="AA1172" s="1">
        <v>0.05</v>
      </c>
      <c r="AB1172" s="1">
        <v>0.06</v>
      </c>
      <c r="AC1172" s="1">
        <v>-0.03</v>
      </c>
      <c r="AD1172" s="1">
        <v>0.09</v>
      </c>
      <c r="AE1172" s="1">
        <v>-0.02</v>
      </c>
      <c r="AF1172" s="1">
        <v>0.09</v>
      </c>
      <c r="AG1172" s="1">
        <v>-0.01</v>
      </c>
      <c r="AH1172" s="3">
        <f t="shared" si="130"/>
        <v>1015</v>
      </c>
      <c r="AI1172" s="1">
        <v>0.03</v>
      </c>
      <c r="AJ1172" s="1" t="s">
        <v>28</v>
      </c>
      <c r="AK1172" s="1">
        <v>2021</v>
      </c>
      <c r="AL1172" s="3">
        <f>$H$1*H1172+$J$1*J1172+$T$1*T1172+$AH$1*AH1172</f>
        <v>1042.2</v>
      </c>
      <c r="AM1172" s="12">
        <f t="shared" si="132"/>
        <v>1170</v>
      </c>
    </row>
    <row r="1173" spans="1:39" x14ac:dyDescent="0.35">
      <c r="A1173" s="1" t="s">
        <v>1079</v>
      </c>
      <c r="B1173" s="1" t="s">
        <v>68</v>
      </c>
      <c r="C1173" s="1" t="s">
        <v>26</v>
      </c>
      <c r="D1173" s="1" t="s">
        <v>88</v>
      </c>
      <c r="E1173" s="1">
        <v>23</v>
      </c>
      <c r="F1173" s="1">
        <v>1997</v>
      </c>
      <c r="G1173" s="1">
        <v>1.18</v>
      </c>
      <c r="H1173" s="3">
        <f t="shared" si="126"/>
        <v>1092</v>
      </c>
      <c r="I1173" s="1">
        <v>15.42</v>
      </c>
      <c r="J1173" s="3">
        <f t="shared" si="127"/>
        <v>1183</v>
      </c>
      <c r="K1173" s="1">
        <v>32.71</v>
      </c>
      <c r="L1173" s="1">
        <v>47.16</v>
      </c>
      <c r="M1173" s="9">
        <f t="shared" si="131"/>
        <v>1276</v>
      </c>
      <c r="N1173" s="1">
        <v>200.03</v>
      </c>
      <c r="O1173" s="1">
        <v>88.1</v>
      </c>
      <c r="P1173" s="1">
        <v>8.18</v>
      </c>
      <c r="Q1173" s="1">
        <v>15.48</v>
      </c>
      <c r="R1173" s="1">
        <v>52.91</v>
      </c>
      <c r="S1173" s="1">
        <v>5.44</v>
      </c>
      <c r="T1173" s="3">
        <f t="shared" si="128"/>
        <v>1134</v>
      </c>
      <c r="U1173" s="1">
        <v>9.0399999999999991</v>
      </c>
      <c r="V1173" s="1">
        <v>59.98</v>
      </c>
      <c r="W1173" s="9">
        <f t="shared" si="129"/>
        <v>1219</v>
      </c>
      <c r="X1173" s="1">
        <v>7.0000000000000007E-2</v>
      </c>
      <c r="Y1173" s="1">
        <v>5.41</v>
      </c>
      <c r="Z1173" s="1">
        <v>0.09</v>
      </c>
      <c r="AA1173" s="1">
        <v>-0.01</v>
      </c>
      <c r="AB1173" s="1">
        <v>0.05</v>
      </c>
      <c r="AC1173" s="1">
        <v>-0.04</v>
      </c>
      <c r="AD1173" s="1">
        <v>-0.01</v>
      </c>
      <c r="AE1173" s="1">
        <v>-0.06</v>
      </c>
      <c r="AF1173" s="1">
        <v>0.91</v>
      </c>
      <c r="AG1173" s="1">
        <v>0.05</v>
      </c>
      <c r="AH1173" s="3">
        <f t="shared" si="130"/>
        <v>788</v>
      </c>
      <c r="AI1173" s="1">
        <v>1.78</v>
      </c>
      <c r="AJ1173" s="1" t="s">
        <v>28</v>
      </c>
      <c r="AK1173" s="1">
        <v>2021</v>
      </c>
      <c r="AL1173" s="3">
        <f>$H$1*H1173+$J$1*J1173+$T$1*T1173+$AH$1*AH1173</f>
        <v>1043.1500000000001</v>
      </c>
      <c r="AM1173" s="12">
        <f t="shared" si="132"/>
        <v>1171</v>
      </c>
    </row>
    <row r="1174" spans="1:39" x14ac:dyDescent="0.35">
      <c r="A1174" s="1" t="s">
        <v>328</v>
      </c>
      <c r="B1174" s="1" t="s">
        <v>119</v>
      </c>
      <c r="C1174" s="1" t="s">
        <v>26</v>
      </c>
      <c r="D1174" s="1" t="s">
        <v>161</v>
      </c>
      <c r="E1174" s="1">
        <v>30</v>
      </c>
      <c r="F1174" s="1">
        <v>1990</v>
      </c>
      <c r="G1174" s="1">
        <v>2.5099999999999998</v>
      </c>
      <c r="H1174" s="3">
        <f t="shared" si="126"/>
        <v>1017</v>
      </c>
      <c r="I1174" s="1">
        <v>15.75</v>
      </c>
      <c r="J1174" s="3">
        <f t="shared" si="127"/>
        <v>1178</v>
      </c>
      <c r="K1174" s="1">
        <v>27.78</v>
      </c>
      <c r="L1174" s="1">
        <v>56.95</v>
      </c>
      <c r="M1174" s="9">
        <f t="shared" si="131"/>
        <v>1253</v>
      </c>
      <c r="N1174" s="1">
        <v>208.7</v>
      </c>
      <c r="O1174" s="1">
        <v>33.17</v>
      </c>
      <c r="P1174" s="1">
        <v>9.94</v>
      </c>
      <c r="Q1174" s="1">
        <v>15.4</v>
      </c>
      <c r="R1174" s="1">
        <v>65.069999999999993</v>
      </c>
      <c r="S1174" s="1">
        <v>4.91</v>
      </c>
      <c r="T1174" s="3">
        <f t="shared" si="128"/>
        <v>1176</v>
      </c>
      <c r="U1174" s="1">
        <v>9.68</v>
      </c>
      <c r="V1174" s="1">
        <v>52.07</v>
      </c>
      <c r="W1174" s="9">
        <f t="shared" si="129"/>
        <v>1241</v>
      </c>
      <c r="X1174" s="1">
        <v>0.45</v>
      </c>
      <c r="Y1174" s="1">
        <v>1.58</v>
      </c>
      <c r="Z1174" s="1">
        <v>24.99</v>
      </c>
      <c r="AA1174" s="1">
        <v>0.08</v>
      </c>
      <c r="AB1174" s="1">
        <v>0.23</v>
      </c>
      <c r="AC1174" s="1">
        <v>-0.13</v>
      </c>
      <c r="AD1174" s="1">
        <v>1.52</v>
      </c>
      <c r="AE1174" s="1">
        <v>1.21</v>
      </c>
      <c r="AF1174" s="1">
        <v>0.33</v>
      </c>
      <c r="AG1174" s="1">
        <v>0.05</v>
      </c>
      <c r="AH1174" s="3">
        <f t="shared" si="130"/>
        <v>788</v>
      </c>
      <c r="AI1174" s="1">
        <v>0.7</v>
      </c>
      <c r="AJ1174" s="1" t="s">
        <v>33</v>
      </c>
      <c r="AK1174" s="1">
        <v>2021</v>
      </c>
      <c r="AL1174" s="3">
        <f>$H$1*H1174+$J$1*J1174+$T$1*T1174+$AH$1*AH1174</f>
        <v>1044.4000000000001</v>
      </c>
      <c r="AM1174" s="12">
        <f t="shared" si="132"/>
        <v>1172</v>
      </c>
    </row>
    <row r="1175" spans="1:39" x14ac:dyDescent="0.35">
      <c r="A1175" s="1" t="s">
        <v>550</v>
      </c>
      <c r="B1175" s="1" t="s">
        <v>189</v>
      </c>
      <c r="C1175" s="1" t="s">
        <v>26</v>
      </c>
      <c r="D1175" s="1" t="s">
        <v>194</v>
      </c>
      <c r="E1175" s="1">
        <v>26</v>
      </c>
      <c r="F1175" s="1">
        <v>1994</v>
      </c>
      <c r="G1175" s="1">
        <v>12.6</v>
      </c>
      <c r="H1175" s="3">
        <f t="shared" si="126"/>
        <v>624</v>
      </c>
      <c r="I1175" s="1">
        <v>16.14</v>
      </c>
      <c r="J1175" s="3">
        <f t="shared" si="127"/>
        <v>1167</v>
      </c>
      <c r="K1175" s="1">
        <v>22.13</v>
      </c>
      <c r="L1175" s="1">
        <v>72.83</v>
      </c>
      <c r="M1175" s="9">
        <f t="shared" si="131"/>
        <v>955</v>
      </c>
      <c r="N1175" s="1">
        <v>238.13</v>
      </c>
      <c r="O1175" s="1">
        <v>44.41</v>
      </c>
      <c r="P1175" s="1">
        <v>10.039999999999999</v>
      </c>
      <c r="Q1175" s="1">
        <v>12.21</v>
      </c>
      <c r="R1175" s="1">
        <v>81.84</v>
      </c>
      <c r="S1175" s="1">
        <v>5</v>
      </c>
      <c r="T1175" s="3">
        <f t="shared" si="128"/>
        <v>1161</v>
      </c>
      <c r="U1175" s="1">
        <v>7.28</v>
      </c>
      <c r="V1175" s="1">
        <v>68.05</v>
      </c>
      <c r="W1175" s="9">
        <f t="shared" si="129"/>
        <v>1150</v>
      </c>
      <c r="X1175" s="1">
        <v>0.82</v>
      </c>
      <c r="Y1175" s="1">
        <v>1.85</v>
      </c>
      <c r="Z1175" s="1">
        <v>47.84</v>
      </c>
      <c r="AA1175" s="1">
        <v>0.03</v>
      </c>
      <c r="AB1175" s="1">
        <v>0.09</v>
      </c>
      <c r="AC1175" s="1">
        <v>0.03</v>
      </c>
      <c r="AD1175" s="1">
        <v>0.86</v>
      </c>
      <c r="AE1175" s="1">
        <v>1.29</v>
      </c>
      <c r="AF1175" s="1">
        <v>0.42</v>
      </c>
      <c r="AG1175" s="1">
        <v>0.01</v>
      </c>
      <c r="AH1175" s="3">
        <f t="shared" si="130"/>
        <v>947</v>
      </c>
      <c r="AI1175" s="1">
        <v>1.27</v>
      </c>
      <c r="AJ1175" s="1" t="s">
        <v>33</v>
      </c>
      <c r="AK1175" s="1">
        <v>2021</v>
      </c>
      <c r="AL1175" s="3">
        <f>$H$1*H1175+$J$1*J1175+$T$1*T1175+$AH$1*AH1175</f>
        <v>1045.2</v>
      </c>
      <c r="AM1175" s="12">
        <f t="shared" si="132"/>
        <v>1173</v>
      </c>
    </row>
    <row r="1176" spans="1:39" x14ac:dyDescent="0.35">
      <c r="A1176" s="1" t="s">
        <v>1853</v>
      </c>
      <c r="B1176" s="1" t="s">
        <v>467</v>
      </c>
      <c r="C1176" s="1" t="s">
        <v>1189</v>
      </c>
      <c r="D1176" s="1" t="s">
        <v>397</v>
      </c>
      <c r="E1176" s="1">
        <v>29</v>
      </c>
      <c r="F1176" s="1">
        <v>1991</v>
      </c>
      <c r="G1176" s="1">
        <v>0.21</v>
      </c>
      <c r="H1176" s="3">
        <f t="shared" si="126"/>
        <v>1224</v>
      </c>
      <c r="I1176" s="1">
        <v>24.94</v>
      </c>
      <c r="J1176" s="3">
        <f t="shared" si="127"/>
        <v>915</v>
      </c>
      <c r="K1176" s="1">
        <v>49.95</v>
      </c>
      <c r="L1176" s="1">
        <v>50.06</v>
      </c>
      <c r="M1176" s="9">
        <f t="shared" si="131"/>
        <v>1270</v>
      </c>
      <c r="N1176" s="1">
        <v>344.96</v>
      </c>
      <c r="O1176" s="1">
        <v>54.97</v>
      </c>
      <c r="P1176" s="1">
        <v>19.920000000000002</v>
      </c>
      <c r="Q1176" s="1">
        <v>24.94</v>
      </c>
      <c r="R1176" s="1">
        <v>79.959999999999994</v>
      </c>
      <c r="S1176" s="1">
        <v>5.0599999999999996</v>
      </c>
      <c r="T1176" s="3">
        <f t="shared" si="128"/>
        <v>1154</v>
      </c>
      <c r="U1176" s="1">
        <v>9.93</v>
      </c>
      <c r="V1176" s="1">
        <v>50.04</v>
      </c>
      <c r="W1176" s="9">
        <f t="shared" si="129"/>
        <v>1243</v>
      </c>
      <c r="X1176" s="1">
        <v>-0.09</v>
      </c>
      <c r="Y1176" s="1">
        <v>9.9700000000000006</v>
      </c>
      <c r="Z1176" s="1">
        <v>0.05</v>
      </c>
      <c r="AA1176" s="1">
        <v>-0.1</v>
      </c>
      <c r="AB1176" s="1">
        <v>0.59</v>
      </c>
      <c r="AC1176" s="1">
        <v>-0.42</v>
      </c>
      <c r="AD1176" s="1">
        <v>5.04</v>
      </c>
      <c r="AE1176" s="1">
        <v>-0.05</v>
      </c>
      <c r="AF1176" s="1">
        <v>-0.04</v>
      </c>
      <c r="AG1176" s="1">
        <v>-0.02</v>
      </c>
      <c r="AH1176" s="3">
        <f t="shared" si="130"/>
        <v>1047</v>
      </c>
      <c r="AI1176" s="1">
        <v>0.01</v>
      </c>
      <c r="AJ1176" s="1" t="s">
        <v>28</v>
      </c>
      <c r="AK1176" s="1">
        <v>2021</v>
      </c>
      <c r="AL1176" s="3">
        <f>$H$1*H1176+$J$1*J1176+$T$1*T1176+$AH$1*AH1176</f>
        <v>1045.25</v>
      </c>
      <c r="AM1176" s="12">
        <f t="shared" si="132"/>
        <v>1174</v>
      </c>
    </row>
    <row r="1177" spans="1:39" x14ac:dyDescent="0.35">
      <c r="A1177" s="1" t="s">
        <v>1854</v>
      </c>
      <c r="B1177" s="1" t="s">
        <v>81</v>
      </c>
      <c r="C1177" s="1" t="s">
        <v>1189</v>
      </c>
      <c r="D1177" s="1" t="s">
        <v>117</v>
      </c>
      <c r="E1177" s="1">
        <v>20</v>
      </c>
      <c r="F1177" s="1">
        <v>2000</v>
      </c>
      <c r="G1177" s="1">
        <v>0.01</v>
      </c>
      <c r="H1177" s="3">
        <f t="shared" si="126"/>
        <v>1277</v>
      </c>
      <c r="I1177" s="1">
        <v>19.91</v>
      </c>
      <c r="J1177" s="3">
        <f t="shared" si="127"/>
        <v>1069</v>
      </c>
      <c r="K1177" s="1">
        <v>29.98</v>
      </c>
      <c r="L1177" s="1">
        <v>66.790000000000006</v>
      </c>
      <c r="M1177" s="9">
        <f t="shared" si="131"/>
        <v>1150</v>
      </c>
      <c r="N1177" s="1">
        <v>269.94</v>
      </c>
      <c r="O1177" s="1">
        <v>100</v>
      </c>
      <c r="P1177" s="1">
        <v>20.03</v>
      </c>
      <c r="Q1177" s="1">
        <v>19.95</v>
      </c>
      <c r="R1177" s="1">
        <v>100.07</v>
      </c>
      <c r="S1177" s="1">
        <v>0</v>
      </c>
      <c r="T1177" s="3">
        <f t="shared" si="128"/>
        <v>1274</v>
      </c>
      <c r="U1177" s="1">
        <v>0.09</v>
      </c>
      <c r="W1177" s="9">
        <f t="shared" si="129"/>
        <v>1259</v>
      </c>
      <c r="X1177" s="1">
        <v>0.08</v>
      </c>
      <c r="Y1177" s="1">
        <v>10.01</v>
      </c>
      <c r="Z1177" s="1">
        <v>-0.04</v>
      </c>
      <c r="AA1177" s="1">
        <v>0.03</v>
      </c>
      <c r="AB1177" s="1">
        <v>-0.05</v>
      </c>
      <c r="AC1177" s="1">
        <v>0.03</v>
      </c>
      <c r="AD1177" s="1">
        <v>0.09</v>
      </c>
      <c r="AE1177" s="1">
        <v>-0.06</v>
      </c>
      <c r="AF1177" s="1">
        <v>-0.09</v>
      </c>
      <c r="AG1177" s="1">
        <v>0.06</v>
      </c>
      <c r="AH1177" s="3">
        <f t="shared" si="130"/>
        <v>753</v>
      </c>
      <c r="AI1177" s="1">
        <v>0.03</v>
      </c>
      <c r="AJ1177" s="1" t="s">
        <v>50</v>
      </c>
      <c r="AK1177" s="1">
        <v>2021</v>
      </c>
      <c r="AL1177" s="3">
        <f>$H$1*H1177+$J$1*J1177+$T$1*T1177+$AH$1*AH1177</f>
        <v>1046.25</v>
      </c>
      <c r="AM1177" s="12">
        <f t="shared" si="132"/>
        <v>1175</v>
      </c>
    </row>
    <row r="1178" spans="1:39" x14ac:dyDescent="0.35">
      <c r="A1178" s="1" t="s">
        <v>798</v>
      </c>
      <c r="B1178" s="1" t="s">
        <v>258</v>
      </c>
      <c r="C1178" s="1" t="s">
        <v>82</v>
      </c>
      <c r="D1178" s="1" t="s">
        <v>377</v>
      </c>
      <c r="E1178" s="1">
        <v>22</v>
      </c>
      <c r="F1178" s="1">
        <v>1997</v>
      </c>
      <c r="G1178" s="1">
        <v>7.3</v>
      </c>
      <c r="H1178" s="3">
        <f t="shared" si="126"/>
        <v>796</v>
      </c>
      <c r="I1178" s="1">
        <v>23.72</v>
      </c>
      <c r="J1178" s="3">
        <f t="shared" si="127"/>
        <v>944</v>
      </c>
      <c r="K1178" s="1">
        <v>36.14</v>
      </c>
      <c r="L1178" s="1">
        <v>65.930000000000007</v>
      </c>
      <c r="M1178" s="9">
        <f t="shared" si="131"/>
        <v>1178</v>
      </c>
      <c r="N1178" s="1">
        <v>407.77</v>
      </c>
      <c r="O1178" s="1">
        <v>142.66999999999999</v>
      </c>
      <c r="P1178" s="1">
        <v>12.96</v>
      </c>
      <c r="Q1178" s="1">
        <v>15.84</v>
      </c>
      <c r="R1178" s="1">
        <v>80.989999999999995</v>
      </c>
      <c r="S1178" s="1">
        <v>7.47</v>
      </c>
      <c r="T1178" s="3">
        <f t="shared" si="128"/>
        <v>1018</v>
      </c>
      <c r="U1178" s="1">
        <v>11.52</v>
      </c>
      <c r="V1178" s="1">
        <v>63.45</v>
      </c>
      <c r="W1178" s="9">
        <f t="shared" si="129"/>
        <v>1193</v>
      </c>
      <c r="X1178" s="1">
        <v>2.81</v>
      </c>
      <c r="Y1178" s="1">
        <v>6.82</v>
      </c>
      <c r="Z1178" s="1">
        <v>40.04</v>
      </c>
      <c r="AA1178" s="1">
        <v>0.06</v>
      </c>
      <c r="AB1178" s="1">
        <v>0.12</v>
      </c>
      <c r="AC1178" s="1">
        <v>0.03</v>
      </c>
      <c r="AD1178" s="1">
        <v>1.1499999999999999</v>
      </c>
      <c r="AE1178" s="1">
        <v>1.62</v>
      </c>
      <c r="AF1178" s="1">
        <v>0.64</v>
      </c>
      <c r="AG1178" s="1">
        <v>-0.1</v>
      </c>
      <c r="AH1178" s="3">
        <f t="shared" si="130"/>
        <v>1274</v>
      </c>
      <c r="AI1178" s="1">
        <v>2.66</v>
      </c>
      <c r="AJ1178" s="1" t="s">
        <v>50</v>
      </c>
      <c r="AK1178" s="1">
        <v>2021</v>
      </c>
      <c r="AL1178" s="3">
        <f>$H$1*H1178+$J$1*J1178+$T$1*T1178+$AH$1*AH1178</f>
        <v>1046.7</v>
      </c>
      <c r="AM1178" s="12">
        <f t="shared" si="132"/>
        <v>1176</v>
      </c>
    </row>
    <row r="1179" spans="1:39" x14ac:dyDescent="0.35">
      <c r="A1179" s="1" t="s">
        <v>793</v>
      </c>
      <c r="B1179" s="1" t="s">
        <v>160</v>
      </c>
      <c r="C1179" s="1" t="s">
        <v>26</v>
      </c>
      <c r="D1179" s="1" t="s">
        <v>201</v>
      </c>
      <c r="E1179" s="1">
        <v>28</v>
      </c>
      <c r="F1179" s="1">
        <v>1992</v>
      </c>
      <c r="G1179" s="1">
        <v>1.41</v>
      </c>
      <c r="H1179" s="3">
        <f t="shared" si="126"/>
        <v>1076</v>
      </c>
      <c r="I1179" s="1">
        <v>12.96</v>
      </c>
      <c r="J1179" s="3">
        <f t="shared" si="127"/>
        <v>1212</v>
      </c>
      <c r="K1179" s="1">
        <v>21.49</v>
      </c>
      <c r="L1179" s="1">
        <v>59.91</v>
      </c>
      <c r="M1179" s="9">
        <f t="shared" si="131"/>
        <v>1236</v>
      </c>
      <c r="N1179" s="1">
        <v>175.75</v>
      </c>
      <c r="O1179" s="1">
        <v>16.399999999999999</v>
      </c>
      <c r="P1179" s="1">
        <v>6.44</v>
      </c>
      <c r="Q1179" s="1">
        <v>10.77</v>
      </c>
      <c r="R1179" s="1">
        <v>60.09</v>
      </c>
      <c r="S1179" s="1">
        <v>5.0199999999999996</v>
      </c>
      <c r="T1179" s="3">
        <f t="shared" si="128"/>
        <v>1158</v>
      </c>
      <c r="U1179" s="1">
        <v>6.33</v>
      </c>
      <c r="V1179" s="1">
        <v>77.739999999999995</v>
      </c>
      <c r="W1179" s="9">
        <f t="shared" si="129"/>
        <v>908</v>
      </c>
      <c r="X1179" s="1">
        <v>0.77</v>
      </c>
      <c r="Y1179" s="1">
        <v>2.0699999999999998</v>
      </c>
      <c r="Z1179" s="1">
        <v>33.380000000000003</v>
      </c>
      <c r="AA1179" s="1">
        <v>-0.03</v>
      </c>
      <c r="AB1179" s="1">
        <v>0.14000000000000001</v>
      </c>
      <c r="AC1179" s="1">
        <v>-0.1</v>
      </c>
      <c r="AD1179" s="1">
        <v>0.8</v>
      </c>
      <c r="AE1179" s="1">
        <v>-0.06</v>
      </c>
      <c r="AF1179" s="1">
        <v>0.01</v>
      </c>
      <c r="AG1179" s="1">
        <v>0.06</v>
      </c>
      <c r="AH1179" s="3">
        <f t="shared" si="130"/>
        <v>753</v>
      </c>
      <c r="AI1179" s="1">
        <v>0.73</v>
      </c>
      <c r="AJ1179" s="1" t="s">
        <v>33</v>
      </c>
      <c r="AK1179" s="1">
        <v>2021</v>
      </c>
      <c r="AL1179" s="3">
        <f>$H$1*H1179+$J$1*J1179+$T$1*T1179+$AH$1*AH1179</f>
        <v>1047.2</v>
      </c>
      <c r="AM1179" s="12">
        <f t="shared" si="132"/>
        <v>1177</v>
      </c>
    </row>
    <row r="1180" spans="1:39" x14ac:dyDescent="0.35">
      <c r="A1180" s="1" t="s">
        <v>1054</v>
      </c>
      <c r="B1180" s="1" t="s">
        <v>143</v>
      </c>
      <c r="C1180" s="1" t="s">
        <v>26</v>
      </c>
      <c r="D1180" s="1" t="s">
        <v>487</v>
      </c>
      <c r="E1180" s="1">
        <v>19</v>
      </c>
      <c r="F1180" s="1">
        <v>2000</v>
      </c>
      <c r="G1180" s="1">
        <v>2.4700000000000002</v>
      </c>
      <c r="H1180" s="3">
        <f t="shared" si="126"/>
        <v>1022</v>
      </c>
      <c r="I1180" s="1">
        <v>14.26</v>
      </c>
      <c r="J1180" s="3">
        <f t="shared" si="127"/>
        <v>1202</v>
      </c>
      <c r="K1180" s="1">
        <v>16.77</v>
      </c>
      <c r="L1180" s="1">
        <v>84.96</v>
      </c>
      <c r="M1180" s="9">
        <f t="shared" si="131"/>
        <v>303</v>
      </c>
      <c r="N1180" s="1">
        <v>243.25</v>
      </c>
      <c r="O1180" s="1">
        <v>23.31</v>
      </c>
      <c r="P1180" s="1">
        <v>7.52</v>
      </c>
      <c r="Q1180" s="1">
        <v>8.24</v>
      </c>
      <c r="R1180" s="1">
        <v>89.92</v>
      </c>
      <c r="S1180" s="1">
        <v>4.21</v>
      </c>
      <c r="T1180" s="3">
        <f t="shared" si="128"/>
        <v>1198</v>
      </c>
      <c r="U1180" s="1">
        <v>4.2699999999999996</v>
      </c>
      <c r="V1180" s="1">
        <v>100.09</v>
      </c>
      <c r="W1180" s="9">
        <f t="shared" si="129"/>
        <v>2</v>
      </c>
      <c r="X1180" s="1">
        <v>1.59</v>
      </c>
      <c r="Y1180" s="1">
        <v>2.1800000000000002</v>
      </c>
      <c r="Z1180" s="1">
        <v>79.959999999999994</v>
      </c>
      <c r="AA1180" s="1">
        <v>-0.03</v>
      </c>
      <c r="AB1180" s="1">
        <v>-0.02</v>
      </c>
      <c r="AC1180" s="1">
        <v>-7.0000000000000007E-2</v>
      </c>
      <c r="AD1180" s="1">
        <v>1.25</v>
      </c>
      <c r="AE1180" s="1">
        <v>0.87</v>
      </c>
      <c r="AF1180" s="1">
        <v>1.29</v>
      </c>
      <c r="AG1180" s="1">
        <v>0.06</v>
      </c>
      <c r="AH1180" s="3">
        <f t="shared" si="130"/>
        <v>753</v>
      </c>
      <c r="AI1180" s="1">
        <v>1.2</v>
      </c>
      <c r="AJ1180" s="1" t="s">
        <v>50</v>
      </c>
      <c r="AK1180" s="1">
        <v>2021</v>
      </c>
      <c r="AL1180" s="3">
        <f>$H$1*H1180+$J$1*J1180+$T$1*T1180+$AH$1*AH1180</f>
        <v>1048.3</v>
      </c>
      <c r="AM1180" s="12">
        <f t="shared" si="132"/>
        <v>1178</v>
      </c>
    </row>
    <row r="1181" spans="1:39" x14ac:dyDescent="0.35">
      <c r="A1181" s="1" t="s">
        <v>1855</v>
      </c>
      <c r="B1181" s="1" t="s">
        <v>57</v>
      </c>
      <c r="C1181" s="1" t="s">
        <v>1189</v>
      </c>
      <c r="D1181" s="1" t="s">
        <v>168</v>
      </c>
      <c r="E1181" s="1">
        <v>19</v>
      </c>
      <c r="F1181" s="1">
        <v>2001</v>
      </c>
      <c r="G1181" s="1">
        <v>0.56999999999999995</v>
      </c>
      <c r="H1181" s="3">
        <f t="shared" si="126"/>
        <v>1154</v>
      </c>
      <c r="I1181" s="1">
        <v>22.02</v>
      </c>
      <c r="J1181" s="3">
        <f t="shared" si="127"/>
        <v>996</v>
      </c>
      <c r="K1181" s="1">
        <v>27.04</v>
      </c>
      <c r="L1181" s="1">
        <v>81.5</v>
      </c>
      <c r="M1181" s="9">
        <f t="shared" si="131"/>
        <v>482</v>
      </c>
      <c r="N1181" s="1">
        <v>322.94</v>
      </c>
      <c r="O1181" s="1">
        <v>79.06</v>
      </c>
      <c r="P1181" s="1">
        <v>12.97</v>
      </c>
      <c r="Q1181" s="1">
        <v>14.99</v>
      </c>
      <c r="R1181" s="1">
        <v>86.66</v>
      </c>
      <c r="S1181" s="1">
        <v>8.02</v>
      </c>
      <c r="T1181" s="3">
        <f t="shared" si="128"/>
        <v>978</v>
      </c>
      <c r="U1181" s="1">
        <v>8.98</v>
      </c>
      <c r="V1181" s="1">
        <v>89</v>
      </c>
      <c r="W1181" s="9">
        <f t="shared" si="129"/>
        <v>344</v>
      </c>
      <c r="X1181" s="1">
        <v>1.03</v>
      </c>
      <c r="Y1181" s="1">
        <v>0.9</v>
      </c>
      <c r="Z1181" s="1">
        <v>100.05</v>
      </c>
      <c r="AA1181" s="1">
        <v>0.96</v>
      </c>
      <c r="AB1181" s="1">
        <v>0.54</v>
      </c>
      <c r="AC1181" s="1">
        <v>0.42</v>
      </c>
      <c r="AD1181" s="1">
        <v>0.95</v>
      </c>
      <c r="AE1181" s="1">
        <v>1.92</v>
      </c>
      <c r="AF1181" s="1">
        <v>1.05</v>
      </c>
      <c r="AG1181" s="1">
        <v>-0.05</v>
      </c>
      <c r="AH1181" s="3">
        <f t="shared" si="130"/>
        <v>1138</v>
      </c>
      <c r="AI1181" s="1">
        <v>1.04</v>
      </c>
      <c r="AJ1181" s="1" t="s">
        <v>37</v>
      </c>
      <c r="AK1181" s="1">
        <v>2021</v>
      </c>
      <c r="AL1181" s="3">
        <f>$H$1*H1181+$J$1*J1181+$T$1*T1181+$AH$1*AH1181</f>
        <v>1049.9000000000001</v>
      </c>
      <c r="AM1181" s="12">
        <f t="shared" si="132"/>
        <v>1179</v>
      </c>
    </row>
    <row r="1182" spans="1:39" x14ac:dyDescent="0.35">
      <c r="A1182" s="1" t="s">
        <v>676</v>
      </c>
      <c r="B1182" s="1" t="s">
        <v>30</v>
      </c>
      <c r="C1182" s="1" t="s">
        <v>82</v>
      </c>
      <c r="D1182" s="1" t="s">
        <v>310</v>
      </c>
      <c r="E1182" s="1">
        <v>23</v>
      </c>
      <c r="F1182" s="1">
        <v>1997</v>
      </c>
      <c r="G1182" s="1">
        <v>4.0199999999999996</v>
      </c>
      <c r="H1182" s="3">
        <f t="shared" si="126"/>
        <v>943</v>
      </c>
      <c r="I1182" s="1">
        <v>19.48</v>
      </c>
      <c r="J1182" s="3">
        <f t="shared" si="127"/>
        <v>1078</v>
      </c>
      <c r="K1182" s="1">
        <v>28.82</v>
      </c>
      <c r="L1182" s="1">
        <v>67.84</v>
      </c>
      <c r="M1182" s="9">
        <f t="shared" si="131"/>
        <v>1119</v>
      </c>
      <c r="N1182" s="1">
        <v>344.18</v>
      </c>
      <c r="O1182" s="1">
        <v>94.68</v>
      </c>
      <c r="P1182" s="1">
        <v>7.37</v>
      </c>
      <c r="Q1182" s="1">
        <v>11.12</v>
      </c>
      <c r="R1182" s="1">
        <v>65.19</v>
      </c>
      <c r="S1182" s="1">
        <v>7.06</v>
      </c>
      <c r="T1182" s="3">
        <f t="shared" si="128"/>
        <v>1039</v>
      </c>
      <c r="U1182" s="1">
        <v>8.25</v>
      </c>
      <c r="V1182" s="1">
        <v>85.29</v>
      </c>
      <c r="W1182" s="9">
        <f t="shared" si="129"/>
        <v>555</v>
      </c>
      <c r="X1182" s="1">
        <v>3.02</v>
      </c>
      <c r="Y1182" s="1">
        <v>5.42</v>
      </c>
      <c r="Z1182" s="1">
        <v>54.51</v>
      </c>
      <c r="AA1182" s="1">
        <v>0.17</v>
      </c>
      <c r="AB1182" s="1">
        <v>0.12</v>
      </c>
      <c r="AC1182" s="1">
        <v>0.04</v>
      </c>
      <c r="AD1182" s="1">
        <v>1.99</v>
      </c>
      <c r="AE1182" s="1">
        <v>1.04</v>
      </c>
      <c r="AF1182" s="1">
        <v>0.48</v>
      </c>
      <c r="AG1182" s="1">
        <v>-0.03</v>
      </c>
      <c r="AH1182" s="3">
        <f t="shared" si="130"/>
        <v>1074</v>
      </c>
      <c r="AI1182" s="1">
        <v>1.77</v>
      </c>
      <c r="AJ1182" s="1" t="s">
        <v>50</v>
      </c>
      <c r="AK1182" s="1">
        <v>2021</v>
      </c>
      <c r="AL1182" s="3">
        <f>$H$1*H1182+$J$1*J1182+$T$1*T1182+$AH$1*AH1182</f>
        <v>1053.55</v>
      </c>
      <c r="AM1182" s="12">
        <f t="shared" si="132"/>
        <v>1180</v>
      </c>
    </row>
    <row r="1183" spans="1:39" x14ac:dyDescent="0.35">
      <c r="A1183" s="1" t="s">
        <v>924</v>
      </c>
      <c r="B1183" s="1" t="s">
        <v>30</v>
      </c>
      <c r="C1183" s="1" t="s">
        <v>26</v>
      </c>
      <c r="D1183" s="1" t="s">
        <v>152</v>
      </c>
      <c r="E1183" s="1">
        <v>19</v>
      </c>
      <c r="F1183" s="1">
        <v>2001</v>
      </c>
      <c r="G1183" s="1">
        <v>1.01</v>
      </c>
      <c r="H1183" s="3">
        <f t="shared" si="126"/>
        <v>1107</v>
      </c>
      <c r="I1183" s="1">
        <v>17.2</v>
      </c>
      <c r="J1183" s="3">
        <f t="shared" si="127"/>
        <v>1147</v>
      </c>
      <c r="K1183" s="1">
        <v>26.3</v>
      </c>
      <c r="L1183" s="1">
        <v>65.44</v>
      </c>
      <c r="M1183" s="9">
        <f t="shared" si="131"/>
        <v>1186</v>
      </c>
      <c r="N1183" s="1">
        <v>283.58</v>
      </c>
      <c r="O1183" s="1">
        <v>79.2</v>
      </c>
      <c r="P1183" s="1">
        <v>6.39</v>
      </c>
      <c r="Q1183" s="1">
        <v>10.01</v>
      </c>
      <c r="R1183" s="1">
        <v>63.62</v>
      </c>
      <c r="S1183" s="1">
        <v>10</v>
      </c>
      <c r="T1183" s="3">
        <f t="shared" si="128"/>
        <v>846</v>
      </c>
      <c r="U1183" s="1">
        <v>13.58</v>
      </c>
      <c r="V1183" s="1">
        <v>73.27</v>
      </c>
      <c r="W1183" s="9">
        <f t="shared" si="129"/>
        <v>1053</v>
      </c>
      <c r="X1183" s="1">
        <v>0.09</v>
      </c>
      <c r="Y1183" s="1">
        <v>0.02</v>
      </c>
      <c r="AA1183" s="1">
        <v>0.05</v>
      </c>
      <c r="AB1183" s="1">
        <v>0.06</v>
      </c>
      <c r="AC1183" s="1">
        <v>0.06</v>
      </c>
      <c r="AD1183" s="1">
        <v>0.99</v>
      </c>
      <c r="AE1183" s="1">
        <v>3.6</v>
      </c>
      <c r="AF1183" s="1">
        <v>1</v>
      </c>
      <c r="AG1183" s="1">
        <v>-0.04</v>
      </c>
      <c r="AH1183" s="3">
        <f t="shared" si="130"/>
        <v>1108</v>
      </c>
      <c r="AI1183" s="1">
        <v>4.47</v>
      </c>
      <c r="AJ1183" s="1" t="s">
        <v>50</v>
      </c>
      <c r="AK1183" s="1">
        <v>2021</v>
      </c>
      <c r="AL1183" s="3">
        <f>$H$1*H1183+$J$1*J1183+$T$1*T1183+$AH$1*AH1183</f>
        <v>1056.05</v>
      </c>
      <c r="AM1183" s="12">
        <f t="shared" si="132"/>
        <v>1181</v>
      </c>
    </row>
    <row r="1184" spans="1:39" x14ac:dyDescent="0.35">
      <c r="A1184" s="1" t="s">
        <v>968</v>
      </c>
      <c r="B1184" s="1" t="s">
        <v>250</v>
      </c>
      <c r="C1184" s="1" t="s">
        <v>26</v>
      </c>
      <c r="D1184" s="1" t="s">
        <v>416</v>
      </c>
      <c r="E1184" s="1">
        <v>21</v>
      </c>
      <c r="F1184" s="1">
        <v>1998</v>
      </c>
      <c r="G1184" s="1">
        <v>5.91</v>
      </c>
      <c r="H1184" s="3">
        <f t="shared" si="126"/>
        <v>853</v>
      </c>
      <c r="I1184" s="1">
        <v>22.36</v>
      </c>
      <c r="J1184" s="3">
        <f t="shared" si="127"/>
        <v>988</v>
      </c>
      <c r="K1184" s="1">
        <v>29.88</v>
      </c>
      <c r="L1184" s="1">
        <v>74.95</v>
      </c>
      <c r="M1184" s="9">
        <f t="shared" si="131"/>
        <v>845</v>
      </c>
      <c r="N1184" s="1">
        <v>298.87</v>
      </c>
      <c r="O1184" s="1">
        <v>68.900000000000006</v>
      </c>
      <c r="P1184" s="1">
        <v>12.85</v>
      </c>
      <c r="Q1184" s="1">
        <v>15.25</v>
      </c>
      <c r="R1184" s="1">
        <v>84.45</v>
      </c>
      <c r="S1184" s="1">
        <v>7.78</v>
      </c>
      <c r="T1184" s="3">
        <f t="shared" si="128"/>
        <v>996</v>
      </c>
      <c r="U1184" s="1">
        <v>9.8699999999999992</v>
      </c>
      <c r="V1184" s="1">
        <v>79.3</v>
      </c>
      <c r="W1184" s="9">
        <f t="shared" si="129"/>
        <v>841</v>
      </c>
      <c r="X1184" s="1">
        <v>0.54</v>
      </c>
      <c r="Y1184" s="1">
        <v>1.77</v>
      </c>
      <c r="Z1184" s="1">
        <v>30.09</v>
      </c>
      <c r="AA1184" s="1">
        <v>-0.02</v>
      </c>
      <c r="AB1184" s="1">
        <v>0.01</v>
      </c>
      <c r="AC1184" s="1">
        <v>0.01</v>
      </c>
      <c r="AD1184" s="1">
        <v>0.62</v>
      </c>
      <c r="AE1184" s="1">
        <v>1.6</v>
      </c>
      <c r="AF1184" s="1">
        <v>-0.04</v>
      </c>
      <c r="AG1184" s="1">
        <v>-0.09</v>
      </c>
      <c r="AH1184" s="3">
        <f t="shared" si="130"/>
        <v>1258</v>
      </c>
      <c r="AI1184" s="1">
        <v>2.2400000000000002</v>
      </c>
      <c r="AJ1184" s="1" t="s">
        <v>33</v>
      </c>
      <c r="AK1184" s="1">
        <v>2021</v>
      </c>
      <c r="AL1184" s="3">
        <f>$H$1*H1184+$J$1*J1184+$T$1*T1184+$AH$1*AH1184</f>
        <v>1057.5</v>
      </c>
      <c r="AM1184" s="12">
        <f t="shared" si="132"/>
        <v>1182</v>
      </c>
    </row>
    <row r="1185" spans="1:39" x14ac:dyDescent="0.35">
      <c r="A1185" s="1" t="s">
        <v>813</v>
      </c>
      <c r="B1185" s="1" t="s">
        <v>57</v>
      </c>
      <c r="C1185" s="1" t="s">
        <v>26</v>
      </c>
      <c r="D1185" s="1" t="s">
        <v>364</v>
      </c>
      <c r="E1185" s="1">
        <v>24</v>
      </c>
      <c r="F1185" s="1">
        <v>1996</v>
      </c>
      <c r="G1185" s="1">
        <v>3.38</v>
      </c>
      <c r="H1185" s="3">
        <f t="shared" si="126"/>
        <v>970</v>
      </c>
      <c r="I1185" s="1">
        <v>12.15</v>
      </c>
      <c r="J1185" s="3">
        <f t="shared" si="127"/>
        <v>1222</v>
      </c>
      <c r="K1185" s="1">
        <v>15.24</v>
      </c>
      <c r="L1185" s="1">
        <v>79.930000000000007</v>
      </c>
      <c r="M1185" s="9">
        <f t="shared" si="131"/>
        <v>570</v>
      </c>
      <c r="N1185" s="1">
        <v>203.34</v>
      </c>
      <c r="O1185" s="1">
        <v>28.27</v>
      </c>
      <c r="P1185" s="1">
        <v>6.4</v>
      </c>
      <c r="Q1185" s="1">
        <v>8.25</v>
      </c>
      <c r="R1185" s="1">
        <v>77.790000000000006</v>
      </c>
      <c r="S1185" s="1">
        <v>4.5</v>
      </c>
      <c r="T1185" s="3">
        <f t="shared" si="128"/>
        <v>1186</v>
      </c>
      <c r="U1185" s="1">
        <v>5.36</v>
      </c>
      <c r="V1185" s="1">
        <v>83.21</v>
      </c>
      <c r="W1185" s="9">
        <f t="shared" si="129"/>
        <v>668</v>
      </c>
      <c r="X1185" s="1">
        <v>0.54</v>
      </c>
      <c r="Y1185" s="1">
        <v>0.87</v>
      </c>
      <c r="Z1185" s="1">
        <v>66.599999999999994</v>
      </c>
      <c r="AA1185" s="1">
        <v>0.04</v>
      </c>
      <c r="AB1185" s="1">
        <v>0.01</v>
      </c>
      <c r="AC1185" s="1">
        <v>-0.17</v>
      </c>
      <c r="AD1185" s="1">
        <v>0.97</v>
      </c>
      <c r="AE1185" s="1">
        <v>1.59</v>
      </c>
      <c r="AF1185" s="1">
        <v>0.04</v>
      </c>
      <c r="AG1185" s="1">
        <v>0.05</v>
      </c>
      <c r="AH1185" s="3">
        <f t="shared" si="130"/>
        <v>788</v>
      </c>
      <c r="AI1185" s="1">
        <v>0.85</v>
      </c>
      <c r="AJ1185" s="1" t="s">
        <v>46</v>
      </c>
      <c r="AK1185" s="1">
        <v>2021</v>
      </c>
      <c r="AL1185" s="3">
        <f>$H$1*H1185+$J$1*J1185+$T$1*T1185+$AH$1*AH1185</f>
        <v>1057.5999999999999</v>
      </c>
      <c r="AM1185" s="12">
        <f t="shared" si="132"/>
        <v>1183</v>
      </c>
    </row>
    <row r="1186" spans="1:39" x14ac:dyDescent="0.35">
      <c r="A1186" s="1" t="s">
        <v>1044</v>
      </c>
      <c r="B1186" s="1" t="s">
        <v>39</v>
      </c>
      <c r="C1186" s="1" t="s">
        <v>1189</v>
      </c>
      <c r="D1186" s="1" t="s">
        <v>172</v>
      </c>
      <c r="E1186" s="1">
        <v>32</v>
      </c>
      <c r="F1186" s="1">
        <v>1988</v>
      </c>
      <c r="G1186" s="1">
        <v>0.53</v>
      </c>
      <c r="H1186" s="3">
        <f t="shared" si="126"/>
        <v>1163</v>
      </c>
      <c r="I1186" s="1">
        <v>17</v>
      </c>
      <c r="J1186" s="3">
        <f t="shared" si="127"/>
        <v>1153</v>
      </c>
      <c r="K1186" s="1">
        <v>22.01</v>
      </c>
      <c r="L1186" s="1">
        <v>77.33</v>
      </c>
      <c r="M1186" s="9">
        <f t="shared" si="131"/>
        <v>715</v>
      </c>
      <c r="N1186" s="1">
        <v>325</v>
      </c>
      <c r="O1186" s="1">
        <v>97.93</v>
      </c>
      <c r="P1186" s="1">
        <v>3.97</v>
      </c>
      <c r="Q1186" s="1">
        <v>4.92</v>
      </c>
      <c r="R1186" s="1">
        <v>80.03</v>
      </c>
      <c r="S1186" s="1">
        <v>10.91</v>
      </c>
      <c r="T1186" s="3">
        <f t="shared" si="128"/>
        <v>786</v>
      </c>
      <c r="U1186" s="1">
        <v>14.07</v>
      </c>
      <c r="V1186" s="1">
        <v>78.62</v>
      </c>
      <c r="W1186" s="9">
        <f t="shared" si="129"/>
        <v>871</v>
      </c>
      <c r="X1186" s="1">
        <v>2.0699999999999998</v>
      </c>
      <c r="Y1186" s="1">
        <v>3.01</v>
      </c>
      <c r="Z1186" s="1">
        <v>66.62</v>
      </c>
      <c r="AA1186" s="1">
        <v>-0.09</v>
      </c>
      <c r="AB1186" s="1">
        <v>0.06</v>
      </c>
      <c r="AC1186" s="1">
        <v>-0.09</v>
      </c>
      <c r="AD1186" s="1">
        <v>2</v>
      </c>
      <c r="AE1186" s="1">
        <v>4.08</v>
      </c>
      <c r="AF1186" s="1">
        <v>0.92</v>
      </c>
      <c r="AG1186" s="1">
        <v>-0.05</v>
      </c>
      <c r="AH1186" s="3">
        <f t="shared" si="130"/>
        <v>1138</v>
      </c>
      <c r="AI1186" s="1">
        <v>2.95</v>
      </c>
      <c r="AJ1186" s="1" t="s">
        <v>37</v>
      </c>
      <c r="AK1186" s="1">
        <v>2021</v>
      </c>
      <c r="AL1186" s="3">
        <f>$H$1*H1186+$J$1*J1186+$T$1*T1186+$AH$1*AH1186</f>
        <v>1057.75</v>
      </c>
      <c r="AM1186" s="12">
        <f t="shared" si="132"/>
        <v>1184</v>
      </c>
    </row>
    <row r="1187" spans="1:39" x14ac:dyDescent="0.35">
      <c r="A1187" s="1" t="s">
        <v>777</v>
      </c>
      <c r="B1187" s="1" t="s">
        <v>81</v>
      </c>
      <c r="C1187" s="1" t="s">
        <v>26</v>
      </c>
      <c r="D1187" s="1" t="s">
        <v>174</v>
      </c>
      <c r="E1187" s="1">
        <v>18</v>
      </c>
      <c r="F1187" s="1">
        <v>2002</v>
      </c>
      <c r="G1187" s="1">
        <v>1.51</v>
      </c>
      <c r="H1187" s="3">
        <f t="shared" si="126"/>
        <v>1069</v>
      </c>
      <c r="I1187" s="1">
        <v>15.04</v>
      </c>
      <c r="J1187" s="3">
        <f t="shared" si="127"/>
        <v>1190</v>
      </c>
      <c r="K1187" s="1">
        <v>24.39</v>
      </c>
      <c r="L1187" s="1">
        <v>61.52</v>
      </c>
      <c r="M1187" s="9">
        <f t="shared" si="131"/>
        <v>1220</v>
      </c>
      <c r="N1187" s="1">
        <v>268.77999999999997</v>
      </c>
      <c r="O1187" s="1">
        <v>72</v>
      </c>
      <c r="P1187" s="1">
        <v>6.18</v>
      </c>
      <c r="Q1187" s="1">
        <v>8.75</v>
      </c>
      <c r="R1187" s="1">
        <v>71.39</v>
      </c>
      <c r="S1187" s="1">
        <v>6.93</v>
      </c>
      <c r="T1187" s="3">
        <f t="shared" si="128"/>
        <v>1051</v>
      </c>
      <c r="U1187" s="1">
        <v>10.6</v>
      </c>
      <c r="V1187" s="1">
        <v>64.63</v>
      </c>
      <c r="W1187" s="9">
        <f t="shared" si="129"/>
        <v>1184</v>
      </c>
      <c r="X1187" s="1">
        <v>1.92</v>
      </c>
      <c r="Y1187" s="1">
        <v>3.16</v>
      </c>
      <c r="Z1187" s="1">
        <v>60</v>
      </c>
      <c r="AA1187" s="1">
        <v>0.63</v>
      </c>
      <c r="AB1187" s="1">
        <v>0.22</v>
      </c>
      <c r="AC1187" s="1">
        <v>0.37</v>
      </c>
      <c r="AD1187" s="1">
        <v>1.84</v>
      </c>
      <c r="AE1187" s="1">
        <v>0.65</v>
      </c>
      <c r="AF1187" s="1">
        <v>1.19</v>
      </c>
      <c r="AG1187" s="1">
        <v>0.02</v>
      </c>
      <c r="AH1187" s="3">
        <f t="shared" si="130"/>
        <v>916</v>
      </c>
      <c r="AI1187" s="1">
        <v>1.84</v>
      </c>
      <c r="AJ1187" s="1" t="s">
        <v>50</v>
      </c>
      <c r="AK1187" s="1">
        <v>2021</v>
      </c>
      <c r="AL1187" s="3">
        <f>$H$1*H1187+$J$1*J1187+$T$1*T1187+$AH$1*AH1187</f>
        <v>1060.95</v>
      </c>
      <c r="AM1187" s="12">
        <f t="shared" si="132"/>
        <v>1185</v>
      </c>
    </row>
    <row r="1188" spans="1:39" x14ac:dyDescent="0.35">
      <c r="A1188" s="1" t="s">
        <v>701</v>
      </c>
      <c r="B1188" s="1" t="s">
        <v>510</v>
      </c>
      <c r="C1188" s="1" t="s">
        <v>26</v>
      </c>
      <c r="D1188" s="1" t="s">
        <v>310</v>
      </c>
      <c r="E1188" s="1">
        <v>22</v>
      </c>
      <c r="F1188" s="1">
        <v>1997</v>
      </c>
      <c r="G1188" s="1">
        <v>12.16</v>
      </c>
      <c r="H1188" s="3">
        <f t="shared" si="126"/>
        <v>645</v>
      </c>
      <c r="I1188" s="1">
        <v>14.97</v>
      </c>
      <c r="J1188" s="3">
        <f t="shared" si="127"/>
        <v>1192</v>
      </c>
      <c r="K1188" s="1">
        <v>22.17</v>
      </c>
      <c r="L1188" s="1">
        <v>67.39</v>
      </c>
      <c r="M1188" s="9">
        <f t="shared" si="131"/>
        <v>1141</v>
      </c>
      <c r="N1188" s="1">
        <v>216.44</v>
      </c>
      <c r="O1188" s="1">
        <v>53.45</v>
      </c>
      <c r="P1188" s="1">
        <v>8.7200000000000006</v>
      </c>
      <c r="Q1188" s="1">
        <v>10.65</v>
      </c>
      <c r="R1188" s="1">
        <v>80.88</v>
      </c>
      <c r="S1188" s="1">
        <v>4.26</v>
      </c>
      <c r="T1188" s="3">
        <f t="shared" si="128"/>
        <v>1193</v>
      </c>
      <c r="U1188" s="1">
        <v>6.68</v>
      </c>
      <c r="V1188" s="1">
        <v>65</v>
      </c>
      <c r="W1188" s="9">
        <f t="shared" si="129"/>
        <v>1183</v>
      </c>
      <c r="X1188" s="1">
        <v>1.02</v>
      </c>
      <c r="Y1188" s="1">
        <v>2.06</v>
      </c>
      <c r="Z1188" s="1">
        <v>50.03</v>
      </c>
      <c r="AA1188" s="1">
        <v>0.02</v>
      </c>
      <c r="AB1188" s="1">
        <v>0.2</v>
      </c>
      <c r="AC1188" s="1">
        <v>0.05</v>
      </c>
      <c r="AD1188" s="1">
        <v>1.3</v>
      </c>
      <c r="AE1188" s="1">
        <v>1.43</v>
      </c>
      <c r="AF1188" s="1">
        <v>0.1</v>
      </c>
      <c r="AG1188" s="1">
        <v>0.01</v>
      </c>
      <c r="AH1188" s="3">
        <f t="shared" si="130"/>
        <v>947</v>
      </c>
      <c r="AI1188" s="1">
        <v>1.66</v>
      </c>
      <c r="AJ1188" s="1" t="s">
        <v>50</v>
      </c>
      <c r="AK1188" s="1">
        <v>2021</v>
      </c>
      <c r="AL1188" s="3">
        <f>$H$1*H1188+$J$1*J1188+$T$1*T1188+$AH$1*AH1188</f>
        <v>1064.05</v>
      </c>
      <c r="AM1188" s="12">
        <f t="shared" si="132"/>
        <v>1186</v>
      </c>
    </row>
    <row r="1189" spans="1:39" x14ac:dyDescent="0.35">
      <c r="A1189" s="1" t="s">
        <v>304</v>
      </c>
      <c r="B1189" s="1" t="s">
        <v>163</v>
      </c>
      <c r="C1189" s="1" t="s">
        <v>26</v>
      </c>
      <c r="D1189" s="1" t="s">
        <v>218</v>
      </c>
      <c r="E1189" s="1">
        <v>26</v>
      </c>
      <c r="F1189" s="1">
        <v>1993</v>
      </c>
      <c r="G1189" s="1">
        <v>16.41</v>
      </c>
      <c r="H1189" s="3">
        <f t="shared" si="126"/>
        <v>482</v>
      </c>
      <c r="I1189" s="1">
        <v>13.78</v>
      </c>
      <c r="J1189" s="3">
        <f t="shared" si="127"/>
        <v>1207</v>
      </c>
      <c r="K1189" s="1">
        <v>20.69</v>
      </c>
      <c r="L1189" s="1">
        <v>66.430000000000007</v>
      </c>
      <c r="M1189" s="9">
        <f t="shared" si="131"/>
        <v>1170</v>
      </c>
      <c r="N1189" s="1">
        <v>214.99</v>
      </c>
      <c r="O1189" s="1">
        <v>56.87</v>
      </c>
      <c r="P1189" s="1">
        <v>7.88</v>
      </c>
      <c r="Q1189" s="1">
        <v>10.33</v>
      </c>
      <c r="R1189" s="1">
        <v>75.83</v>
      </c>
      <c r="S1189" s="1">
        <v>3.77</v>
      </c>
      <c r="T1189" s="3">
        <f t="shared" si="128"/>
        <v>1211</v>
      </c>
      <c r="U1189" s="1">
        <v>5.8</v>
      </c>
      <c r="V1189" s="1">
        <v>66.92</v>
      </c>
      <c r="W1189" s="9">
        <f t="shared" si="129"/>
        <v>1156</v>
      </c>
      <c r="X1189" s="1">
        <v>1.42</v>
      </c>
      <c r="Y1189" s="1">
        <v>2.56</v>
      </c>
      <c r="Z1189" s="1">
        <v>53.45</v>
      </c>
      <c r="AA1189" s="1">
        <v>0.08</v>
      </c>
      <c r="AB1189" s="1">
        <v>0.18</v>
      </c>
      <c r="AC1189" s="1">
        <v>-0.13</v>
      </c>
      <c r="AD1189" s="1">
        <v>0.8</v>
      </c>
      <c r="AE1189" s="1">
        <v>1.33</v>
      </c>
      <c r="AF1189" s="1">
        <v>0.35</v>
      </c>
      <c r="AG1189" s="1">
        <v>0</v>
      </c>
      <c r="AH1189" s="3">
        <f t="shared" si="130"/>
        <v>976</v>
      </c>
      <c r="AI1189" s="1">
        <v>1.32</v>
      </c>
      <c r="AJ1189" s="1" t="s">
        <v>50</v>
      </c>
      <c r="AK1189" s="1">
        <v>2021</v>
      </c>
      <c r="AL1189" s="3">
        <f>$H$1*H1189+$J$1*J1189+$T$1*T1189+$AH$1*AH1189</f>
        <v>1066.2</v>
      </c>
      <c r="AM1189" s="12">
        <f t="shared" si="132"/>
        <v>1187</v>
      </c>
    </row>
    <row r="1190" spans="1:39" x14ac:dyDescent="0.35">
      <c r="A1190" s="1" t="s">
        <v>736</v>
      </c>
      <c r="B1190" s="1" t="s">
        <v>35</v>
      </c>
      <c r="C1190" s="1" t="s">
        <v>82</v>
      </c>
      <c r="D1190" s="1" t="s">
        <v>276</v>
      </c>
      <c r="E1190" s="1">
        <v>23</v>
      </c>
      <c r="F1190" s="1">
        <v>1997</v>
      </c>
      <c r="G1190" s="1">
        <v>0.47</v>
      </c>
      <c r="H1190" s="3">
        <f t="shared" si="126"/>
        <v>1173</v>
      </c>
      <c r="I1190" s="1">
        <v>19.96</v>
      </c>
      <c r="J1190" s="3">
        <f t="shared" si="127"/>
        <v>1061</v>
      </c>
      <c r="K1190" s="1">
        <v>23.93</v>
      </c>
      <c r="L1190" s="1">
        <v>83.36</v>
      </c>
      <c r="M1190" s="9">
        <f t="shared" si="131"/>
        <v>393</v>
      </c>
      <c r="N1190" s="1">
        <v>384.03</v>
      </c>
      <c r="O1190" s="1">
        <v>70</v>
      </c>
      <c r="P1190" s="1">
        <v>7.92</v>
      </c>
      <c r="Q1190" s="1">
        <v>11.93</v>
      </c>
      <c r="R1190" s="1">
        <v>66.680000000000007</v>
      </c>
      <c r="S1190" s="1">
        <v>10.07</v>
      </c>
      <c r="T1190" s="3">
        <f t="shared" si="128"/>
        <v>835</v>
      </c>
      <c r="U1190" s="1">
        <v>10.029999999999999</v>
      </c>
      <c r="V1190" s="1">
        <v>99.93</v>
      </c>
      <c r="W1190" s="9">
        <f t="shared" si="129"/>
        <v>42</v>
      </c>
      <c r="X1190" s="1">
        <v>1.93</v>
      </c>
      <c r="Y1190" s="1">
        <v>2.0299999999999998</v>
      </c>
      <c r="Z1190" s="1">
        <v>100.09</v>
      </c>
      <c r="AA1190" s="1">
        <v>0.02</v>
      </c>
      <c r="AB1190" s="1">
        <v>0.1</v>
      </c>
      <c r="AC1190" s="1">
        <v>7.0000000000000007E-2</v>
      </c>
      <c r="AD1190" s="1">
        <v>0.02</v>
      </c>
      <c r="AE1190" s="1">
        <v>0.02</v>
      </c>
      <c r="AF1190" s="1">
        <v>-0.01</v>
      </c>
      <c r="AG1190" s="1">
        <v>-0.08</v>
      </c>
      <c r="AH1190" s="3">
        <f t="shared" si="130"/>
        <v>1232</v>
      </c>
      <c r="AI1190" s="1">
        <v>1.98</v>
      </c>
      <c r="AJ1190" s="1" t="s">
        <v>33</v>
      </c>
      <c r="AK1190" s="1">
        <v>2021</v>
      </c>
      <c r="AL1190" s="3">
        <f>$H$1*H1190+$J$1*J1190+$T$1*T1190+$AH$1*AH1190</f>
        <v>1067</v>
      </c>
      <c r="AM1190" s="12">
        <f t="shared" si="132"/>
        <v>1188</v>
      </c>
    </row>
    <row r="1191" spans="1:39" x14ac:dyDescent="0.35">
      <c r="A1191" s="1" t="s">
        <v>644</v>
      </c>
      <c r="B1191" s="1" t="s">
        <v>264</v>
      </c>
      <c r="C1191" s="1" t="s">
        <v>82</v>
      </c>
      <c r="D1191" s="1" t="s">
        <v>487</v>
      </c>
      <c r="E1191" s="1">
        <v>21</v>
      </c>
      <c r="F1191" s="1">
        <v>1999</v>
      </c>
      <c r="G1191" s="1">
        <v>6.65</v>
      </c>
      <c r="H1191" s="3">
        <f t="shared" si="126"/>
        <v>817</v>
      </c>
      <c r="I1191" s="1">
        <v>19.86</v>
      </c>
      <c r="J1191" s="3">
        <f t="shared" si="127"/>
        <v>1071</v>
      </c>
      <c r="K1191" s="1">
        <v>27.42</v>
      </c>
      <c r="L1191" s="1">
        <v>72.260000000000005</v>
      </c>
      <c r="M1191" s="9">
        <f t="shared" si="131"/>
        <v>987</v>
      </c>
      <c r="N1191" s="1">
        <v>303.5</v>
      </c>
      <c r="O1191" s="1">
        <v>74.41</v>
      </c>
      <c r="P1191" s="1">
        <v>9.25</v>
      </c>
      <c r="Q1191" s="1">
        <v>11.81</v>
      </c>
      <c r="R1191" s="1">
        <v>77.59</v>
      </c>
      <c r="S1191" s="1">
        <v>8.16</v>
      </c>
      <c r="T1191" s="3">
        <f t="shared" si="128"/>
        <v>964</v>
      </c>
      <c r="U1191" s="1">
        <v>10.37</v>
      </c>
      <c r="V1191" s="1">
        <v>78.400000000000006</v>
      </c>
      <c r="W1191" s="9">
        <f t="shared" si="129"/>
        <v>883</v>
      </c>
      <c r="X1191" s="1">
        <v>1.05</v>
      </c>
      <c r="Y1191" s="1">
        <v>1.89</v>
      </c>
      <c r="Z1191" s="1">
        <v>58.28</v>
      </c>
      <c r="AA1191" s="1">
        <v>-0.04</v>
      </c>
      <c r="AB1191" s="1">
        <v>0.03</v>
      </c>
      <c r="AC1191" s="1">
        <v>-0.04</v>
      </c>
      <c r="AD1191" s="1">
        <v>0.56000000000000005</v>
      </c>
      <c r="AE1191" s="1">
        <v>1.39</v>
      </c>
      <c r="AF1191" s="1">
        <v>0.49</v>
      </c>
      <c r="AG1191" s="1">
        <v>-0.08</v>
      </c>
      <c r="AH1191" s="3">
        <f t="shared" si="130"/>
        <v>1232</v>
      </c>
      <c r="AI1191" s="1">
        <v>2.16</v>
      </c>
      <c r="AJ1191" s="1" t="s">
        <v>50</v>
      </c>
      <c r="AK1191" s="1">
        <v>2021</v>
      </c>
      <c r="AL1191" s="3">
        <f>$H$1*H1191+$J$1*J1191+$T$1*T1191+$AH$1*AH1191</f>
        <v>1067.1499999999999</v>
      </c>
      <c r="AM1191" s="12">
        <f t="shared" si="132"/>
        <v>1189</v>
      </c>
    </row>
    <row r="1192" spans="1:39" x14ac:dyDescent="0.35">
      <c r="A1192" s="1" t="s">
        <v>1134</v>
      </c>
      <c r="B1192" s="1" t="s">
        <v>39</v>
      </c>
      <c r="C1192" s="1" t="s">
        <v>26</v>
      </c>
      <c r="D1192" s="1" t="s">
        <v>105</v>
      </c>
      <c r="E1192" s="1">
        <v>19</v>
      </c>
      <c r="F1192" s="1">
        <v>2000</v>
      </c>
      <c r="G1192" s="1">
        <v>0.25</v>
      </c>
      <c r="H1192" s="3">
        <f t="shared" si="126"/>
        <v>1211</v>
      </c>
      <c r="I1192" s="1">
        <v>8.99</v>
      </c>
      <c r="J1192" s="3">
        <f t="shared" si="127"/>
        <v>1248</v>
      </c>
      <c r="K1192" s="1">
        <v>10.07</v>
      </c>
      <c r="L1192" s="1">
        <v>89.99</v>
      </c>
      <c r="M1192" s="9">
        <f t="shared" si="131"/>
        <v>83</v>
      </c>
      <c r="N1192" s="1">
        <v>163.98</v>
      </c>
      <c r="O1192" s="1">
        <v>43.96</v>
      </c>
      <c r="P1192" s="1">
        <v>5.98</v>
      </c>
      <c r="Q1192" s="1">
        <v>6.03</v>
      </c>
      <c r="R1192" s="1">
        <v>100.08</v>
      </c>
      <c r="S1192" s="1">
        <v>0.94</v>
      </c>
      <c r="T1192" s="3">
        <f t="shared" si="128"/>
        <v>1255</v>
      </c>
      <c r="U1192" s="1">
        <v>0.97</v>
      </c>
      <c r="V1192" s="1">
        <v>99.94</v>
      </c>
      <c r="W1192" s="9">
        <f t="shared" si="129"/>
        <v>40</v>
      </c>
      <c r="X1192" s="1">
        <v>2.0299999999999998</v>
      </c>
      <c r="Y1192" s="1">
        <v>3</v>
      </c>
      <c r="Z1192" s="1">
        <v>66.72</v>
      </c>
      <c r="AA1192" s="1">
        <v>-0.09</v>
      </c>
      <c r="AB1192" s="1">
        <v>0.03</v>
      </c>
      <c r="AC1192" s="1">
        <v>-0.09</v>
      </c>
      <c r="AD1192" s="1">
        <v>0.96</v>
      </c>
      <c r="AE1192" s="1">
        <v>0.01</v>
      </c>
      <c r="AF1192" s="1">
        <v>0.02</v>
      </c>
      <c r="AG1192" s="1">
        <v>0.09</v>
      </c>
      <c r="AH1192" s="3">
        <f t="shared" si="130"/>
        <v>653</v>
      </c>
      <c r="AI1192" s="1">
        <v>0.01</v>
      </c>
      <c r="AJ1192" s="1" t="s">
        <v>37</v>
      </c>
      <c r="AK1192" s="1">
        <v>2021</v>
      </c>
      <c r="AL1192" s="3">
        <f>$H$1*H1192+$J$1*J1192+$T$1*T1192+$AH$1*AH1192</f>
        <v>1067.55</v>
      </c>
      <c r="AM1192" s="12">
        <f t="shared" si="132"/>
        <v>1190</v>
      </c>
    </row>
    <row r="1193" spans="1:39" x14ac:dyDescent="0.35">
      <c r="A1193" s="1" t="s">
        <v>1856</v>
      </c>
      <c r="B1193" s="1" t="s">
        <v>1391</v>
      </c>
      <c r="C1193" s="1" t="s">
        <v>1203</v>
      </c>
      <c r="D1193" s="1" t="s">
        <v>397</v>
      </c>
      <c r="E1193" s="1">
        <v>22</v>
      </c>
      <c r="F1193" s="1">
        <v>1998</v>
      </c>
      <c r="G1193" s="1">
        <v>0.24</v>
      </c>
      <c r="H1193" s="3">
        <f t="shared" si="126"/>
        <v>1217</v>
      </c>
      <c r="I1193" s="1">
        <v>29.96</v>
      </c>
      <c r="J1193" s="3">
        <f t="shared" si="127"/>
        <v>773</v>
      </c>
      <c r="K1193" s="1">
        <v>53.4</v>
      </c>
      <c r="L1193" s="1">
        <v>56.25</v>
      </c>
      <c r="M1193" s="9">
        <f t="shared" si="131"/>
        <v>1256</v>
      </c>
      <c r="N1193" s="1">
        <v>306.68</v>
      </c>
      <c r="O1193" s="1">
        <v>36.68</v>
      </c>
      <c r="P1193" s="1">
        <v>30.05</v>
      </c>
      <c r="Q1193" s="1">
        <v>36.799999999999997</v>
      </c>
      <c r="R1193" s="1">
        <v>81.8</v>
      </c>
      <c r="S1193" s="1">
        <v>0.09</v>
      </c>
      <c r="T1193" s="3">
        <f t="shared" si="128"/>
        <v>1258</v>
      </c>
      <c r="U1193" s="1">
        <v>10.06</v>
      </c>
      <c r="V1193" s="1">
        <v>-0.09</v>
      </c>
      <c r="W1193" s="9">
        <f t="shared" si="129"/>
        <v>1261</v>
      </c>
      <c r="X1193" s="1">
        <v>-0.04</v>
      </c>
      <c r="Y1193" s="1">
        <v>3.27</v>
      </c>
      <c r="Z1193" s="1">
        <v>0.02</v>
      </c>
      <c r="AA1193" s="1">
        <v>-0.08</v>
      </c>
      <c r="AB1193" s="1">
        <v>0.04</v>
      </c>
      <c r="AC1193" s="1">
        <v>7.0000000000000007E-2</v>
      </c>
      <c r="AD1193" s="1">
        <v>0.09</v>
      </c>
      <c r="AE1193" s="1">
        <v>7.0000000000000007E-2</v>
      </c>
      <c r="AF1193" s="1">
        <v>-0.01</v>
      </c>
      <c r="AG1193" s="1">
        <v>-7.0000000000000007E-2</v>
      </c>
      <c r="AH1193" s="3">
        <f t="shared" si="130"/>
        <v>1209</v>
      </c>
      <c r="AI1193" s="1">
        <v>0.08</v>
      </c>
      <c r="AJ1193" s="1" t="s">
        <v>28</v>
      </c>
      <c r="AK1193" s="1">
        <v>2021</v>
      </c>
      <c r="AL1193" s="3">
        <f>$H$1*H1193+$J$1*J1193+$T$1*T1193+$AH$1*AH1193</f>
        <v>1069.45</v>
      </c>
      <c r="AM1193" s="12">
        <f t="shared" si="132"/>
        <v>1191</v>
      </c>
    </row>
    <row r="1194" spans="1:39" x14ac:dyDescent="0.35">
      <c r="A1194" s="1" t="s">
        <v>393</v>
      </c>
      <c r="B1194" s="1" t="s">
        <v>68</v>
      </c>
      <c r="C1194" s="1" t="s">
        <v>26</v>
      </c>
      <c r="D1194" s="1" t="s">
        <v>88</v>
      </c>
      <c r="E1194" s="1">
        <v>34</v>
      </c>
      <c r="F1194" s="1">
        <v>1986</v>
      </c>
      <c r="G1194" s="1">
        <v>19.440000000000001</v>
      </c>
      <c r="H1194" s="3">
        <f t="shared" si="126"/>
        <v>393</v>
      </c>
      <c r="I1194" s="1">
        <v>19.16</v>
      </c>
      <c r="J1194" s="3">
        <f t="shared" si="127"/>
        <v>1087</v>
      </c>
      <c r="K1194" s="1">
        <v>30.82</v>
      </c>
      <c r="L1194" s="1">
        <v>62.26</v>
      </c>
      <c r="M1194" s="9">
        <f t="shared" si="131"/>
        <v>1214</v>
      </c>
      <c r="N1194" s="1">
        <v>310.33999999999997</v>
      </c>
      <c r="O1194" s="1">
        <v>104.86</v>
      </c>
      <c r="P1194" s="1">
        <v>9.6300000000000008</v>
      </c>
      <c r="Q1194" s="1">
        <v>13.36</v>
      </c>
      <c r="R1194" s="1">
        <v>72.989999999999995</v>
      </c>
      <c r="S1194" s="1">
        <v>6.63</v>
      </c>
      <c r="T1194" s="3">
        <f t="shared" si="128"/>
        <v>1072</v>
      </c>
      <c r="U1194" s="1">
        <v>10.59</v>
      </c>
      <c r="V1194" s="1">
        <v>62.04</v>
      </c>
      <c r="W1194" s="9">
        <f t="shared" si="129"/>
        <v>1206</v>
      </c>
      <c r="X1194" s="1">
        <v>1.87</v>
      </c>
      <c r="Y1194" s="1">
        <v>4.01</v>
      </c>
      <c r="Z1194" s="1">
        <v>46.74</v>
      </c>
      <c r="AA1194" s="1">
        <v>0.02</v>
      </c>
      <c r="AB1194" s="1">
        <v>0.13</v>
      </c>
      <c r="AC1194" s="1">
        <v>0</v>
      </c>
      <c r="AD1194" s="1">
        <v>0.85</v>
      </c>
      <c r="AE1194" s="1">
        <v>2.81</v>
      </c>
      <c r="AF1194" s="1">
        <v>0.95</v>
      </c>
      <c r="AG1194" s="1">
        <v>-0.1</v>
      </c>
      <c r="AH1194" s="3">
        <f t="shared" si="130"/>
        <v>1274</v>
      </c>
      <c r="AI1194" s="1">
        <v>3.69</v>
      </c>
      <c r="AJ1194" s="1" t="s">
        <v>28</v>
      </c>
      <c r="AK1194" s="1">
        <v>2021</v>
      </c>
      <c r="AL1194" s="3">
        <f>$H$1*H1194+$J$1*J1194+$T$1*T1194+$AH$1*AH1194</f>
        <v>1069.95</v>
      </c>
      <c r="AM1194" s="12">
        <f t="shared" si="132"/>
        <v>1192</v>
      </c>
    </row>
    <row r="1195" spans="1:39" x14ac:dyDescent="0.35">
      <c r="A1195" s="1" t="s">
        <v>1857</v>
      </c>
      <c r="B1195" s="1" t="s">
        <v>258</v>
      </c>
      <c r="C1195" s="1" t="s">
        <v>1189</v>
      </c>
      <c r="D1195" s="1" t="s">
        <v>357</v>
      </c>
      <c r="E1195" s="1">
        <v>22</v>
      </c>
      <c r="F1195" s="1">
        <v>1998</v>
      </c>
      <c r="G1195" s="1">
        <v>0.65</v>
      </c>
      <c r="H1195" s="3">
        <f t="shared" si="126"/>
        <v>1140</v>
      </c>
      <c r="I1195" s="1">
        <v>8.08</v>
      </c>
      <c r="J1195" s="3">
        <f t="shared" si="127"/>
        <v>1250</v>
      </c>
      <c r="K1195" s="1">
        <v>9.9600000000000009</v>
      </c>
      <c r="L1195" s="1">
        <v>79.989999999999995</v>
      </c>
      <c r="M1195" s="9">
        <f t="shared" si="131"/>
        <v>566</v>
      </c>
      <c r="N1195" s="1">
        <v>146.91</v>
      </c>
      <c r="O1195" s="1">
        <v>18.93</v>
      </c>
      <c r="P1195" s="1">
        <v>3.93</v>
      </c>
      <c r="Q1195" s="1">
        <v>6</v>
      </c>
      <c r="R1195" s="1">
        <v>66.7</v>
      </c>
      <c r="S1195" s="1">
        <v>3.02</v>
      </c>
      <c r="T1195" s="3">
        <f t="shared" si="128"/>
        <v>1230</v>
      </c>
      <c r="U1195" s="1">
        <v>2.99</v>
      </c>
      <c r="V1195" s="1">
        <v>99.98</v>
      </c>
      <c r="W1195" s="9">
        <f t="shared" si="129"/>
        <v>30</v>
      </c>
      <c r="X1195" s="1">
        <v>0.95</v>
      </c>
      <c r="Y1195" s="1">
        <v>0.91</v>
      </c>
      <c r="Z1195" s="1">
        <v>99.92</v>
      </c>
      <c r="AA1195" s="1">
        <v>-0.08</v>
      </c>
      <c r="AB1195" s="1">
        <v>0</v>
      </c>
      <c r="AC1195" s="1">
        <v>0.01</v>
      </c>
      <c r="AD1195" s="1">
        <v>0.01</v>
      </c>
      <c r="AE1195" s="1">
        <v>-0.09</v>
      </c>
      <c r="AF1195" s="1">
        <v>-0.09</v>
      </c>
      <c r="AG1195" s="1">
        <v>7.0000000000000007E-2</v>
      </c>
      <c r="AH1195" s="3">
        <f t="shared" si="130"/>
        <v>709</v>
      </c>
      <c r="AI1195" s="1">
        <v>7.0000000000000007E-2</v>
      </c>
      <c r="AJ1195" s="1" t="s">
        <v>37</v>
      </c>
      <c r="AK1195" s="1">
        <v>2021</v>
      </c>
      <c r="AL1195" s="3">
        <f>$H$1*H1195+$J$1*J1195+$T$1*T1195+$AH$1*AH1195</f>
        <v>1071.7</v>
      </c>
      <c r="AM1195" s="12">
        <f t="shared" si="132"/>
        <v>1193</v>
      </c>
    </row>
    <row r="1196" spans="1:39" x14ac:dyDescent="0.35">
      <c r="A1196" s="1" t="s">
        <v>1068</v>
      </c>
      <c r="B1196" s="1" t="s">
        <v>71</v>
      </c>
      <c r="C1196" s="1" t="s">
        <v>82</v>
      </c>
      <c r="D1196" s="1" t="s">
        <v>273</v>
      </c>
      <c r="E1196" s="1">
        <v>19</v>
      </c>
      <c r="F1196" s="1">
        <v>2001</v>
      </c>
      <c r="G1196" s="1">
        <v>0.15</v>
      </c>
      <c r="H1196" s="3">
        <f t="shared" si="126"/>
        <v>1245</v>
      </c>
      <c r="I1196" s="1">
        <v>14.93</v>
      </c>
      <c r="J1196" s="3">
        <f t="shared" si="127"/>
        <v>1194</v>
      </c>
      <c r="K1196" s="1">
        <v>14.92</v>
      </c>
      <c r="L1196" s="1">
        <v>99.94</v>
      </c>
      <c r="M1196" s="9">
        <f t="shared" si="131"/>
        <v>17</v>
      </c>
      <c r="N1196" s="1">
        <v>150.07</v>
      </c>
      <c r="O1196" s="1">
        <v>7.0000000000000007E-2</v>
      </c>
      <c r="P1196" s="1">
        <v>5.07</v>
      </c>
      <c r="Q1196" s="1">
        <v>5.09</v>
      </c>
      <c r="R1196" s="1">
        <v>100.08</v>
      </c>
      <c r="S1196" s="1">
        <v>4.95</v>
      </c>
      <c r="T1196" s="3">
        <f t="shared" si="128"/>
        <v>1173</v>
      </c>
      <c r="U1196" s="1">
        <v>5.01</v>
      </c>
      <c r="V1196" s="1">
        <v>100</v>
      </c>
      <c r="W1196" s="9">
        <f t="shared" si="129"/>
        <v>25</v>
      </c>
      <c r="X1196" s="1">
        <v>0.02</v>
      </c>
      <c r="Y1196" s="1">
        <v>-0.1</v>
      </c>
      <c r="AA1196" s="1">
        <v>0.06</v>
      </c>
      <c r="AB1196" s="1">
        <v>0.08</v>
      </c>
      <c r="AC1196" s="1">
        <v>-0.02</v>
      </c>
      <c r="AD1196" s="1">
        <v>-0.01</v>
      </c>
      <c r="AE1196" s="1">
        <v>0</v>
      </c>
      <c r="AF1196" s="1">
        <v>-0.03</v>
      </c>
      <c r="AG1196" s="1">
        <v>0.05</v>
      </c>
      <c r="AH1196" s="3">
        <f t="shared" si="130"/>
        <v>788</v>
      </c>
      <c r="AI1196" s="1">
        <v>0</v>
      </c>
      <c r="AJ1196" s="1" t="s">
        <v>28</v>
      </c>
      <c r="AK1196" s="1">
        <v>2021</v>
      </c>
      <c r="AL1196" s="3">
        <f>$H$1*H1196+$J$1*J1196+$T$1*T1196+$AH$1*AH1196</f>
        <v>1072.05</v>
      </c>
      <c r="AM1196" s="12">
        <f t="shared" si="132"/>
        <v>1194</v>
      </c>
    </row>
    <row r="1197" spans="1:39" x14ac:dyDescent="0.35">
      <c r="A1197" s="1" t="s">
        <v>1858</v>
      </c>
      <c r="B1197" s="1" t="s">
        <v>39</v>
      </c>
      <c r="C1197" s="1" t="s">
        <v>1189</v>
      </c>
      <c r="D1197" s="1" t="s">
        <v>168</v>
      </c>
      <c r="E1197" s="1">
        <v>21</v>
      </c>
      <c r="F1197" s="1">
        <v>1998</v>
      </c>
      <c r="G1197" s="1">
        <v>0.6</v>
      </c>
      <c r="H1197" s="3">
        <f t="shared" si="126"/>
        <v>1147</v>
      </c>
      <c r="I1197" s="1">
        <v>9.0399999999999991</v>
      </c>
      <c r="J1197" s="3">
        <f t="shared" si="127"/>
        <v>1246</v>
      </c>
      <c r="K1197" s="1">
        <v>16.940000000000001</v>
      </c>
      <c r="L1197" s="1">
        <v>52.99</v>
      </c>
      <c r="M1197" s="9">
        <f t="shared" si="131"/>
        <v>1265</v>
      </c>
      <c r="N1197" s="1">
        <v>121</v>
      </c>
      <c r="O1197" s="1">
        <v>16.059999999999999</v>
      </c>
      <c r="P1197" s="1">
        <v>5.93</v>
      </c>
      <c r="Q1197" s="1">
        <v>7.98</v>
      </c>
      <c r="R1197" s="1">
        <v>75.069999999999993</v>
      </c>
      <c r="S1197" s="1">
        <v>2.09</v>
      </c>
      <c r="T1197" s="3">
        <f t="shared" si="128"/>
        <v>1239</v>
      </c>
      <c r="U1197" s="1">
        <v>3.09</v>
      </c>
      <c r="V1197" s="1">
        <v>66.69</v>
      </c>
      <c r="W1197" s="9">
        <f t="shared" si="129"/>
        <v>1169</v>
      </c>
      <c r="X1197" s="1">
        <v>-7.0000000000000007E-2</v>
      </c>
      <c r="Y1197" s="1">
        <v>-0.09</v>
      </c>
      <c r="AA1197" s="1">
        <v>0.01</v>
      </c>
      <c r="AB1197" s="1">
        <v>-7.0000000000000007E-2</v>
      </c>
      <c r="AC1197" s="1">
        <v>-7.0000000000000007E-2</v>
      </c>
      <c r="AD1197" s="1">
        <v>-0.02</v>
      </c>
      <c r="AE1197" s="1">
        <v>-7.0000000000000007E-2</v>
      </c>
      <c r="AF1197" s="1">
        <v>0.05</v>
      </c>
      <c r="AG1197" s="1">
        <v>7.0000000000000007E-2</v>
      </c>
      <c r="AH1197" s="3">
        <f t="shared" si="130"/>
        <v>709</v>
      </c>
      <c r="AI1197" s="1">
        <v>1.01</v>
      </c>
      <c r="AJ1197" s="1" t="s">
        <v>37</v>
      </c>
      <c r="AK1197" s="1">
        <v>2021</v>
      </c>
      <c r="AL1197" s="3">
        <f>$H$1*H1197+$J$1*J1197+$T$1*T1197+$AH$1*AH1197</f>
        <v>1073.25</v>
      </c>
      <c r="AM1197" s="12">
        <f t="shared" si="132"/>
        <v>1195</v>
      </c>
    </row>
    <row r="1198" spans="1:39" x14ac:dyDescent="0.35">
      <c r="A1198" s="1" t="s">
        <v>1859</v>
      </c>
      <c r="B1198" s="1" t="s">
        <v>77</v>
      </c>
      <c r="C1198" s="1" t="s">
        <v>1207</v>
      </c>
      <c r="D1198" s="1" t="s">
        <v>397</v>
      </c>
      <c r="E1198" s="1">
        <v>28</v>
      </c>
      <c r="F1198" s="1">
        <v>1992</v>
      </c>
      <c r="G1198" s="1">
        <v>6.19</v>
      </c>
      <c r="H1198" s="3">
        <f t="shared" si="126"/>
        <v>835</v>
      </c>
      <c r="I1198" s="1">
        <v>15.15</v>
      </c>
      <c r="J1198" s="3">
        <f t="shared" si="127"/>
        <v>1187</v>
      </c>
      <c r="K1198" s="1">
        <v>25.25</v>
      </c>
      <c r="L1198" s="1">
        <v>60.31</v>
      </c>
      <c r="M1198" s="9">
        <f t="shared" si="131"/>
        <v>1230</v>
      </c>
      <c r="N1198" s="1">
        <v>380.66</v>
      </c>
      <c r="O1198" s="1">
        <v>160.74</v>
      </c>
      <c r="P1198" s="1">
        <v>3.94</v>
      </c>
      <c r="Q1198" s="1">
        <v>5.87</v>
      </c>
      <c r="R1198" s="1">
        <v>66.8</v>
      </c>
      <c r="S1198" s="1">
        <v>6.41</v>
      </c>
      <c r="T1198" s="3">
        <f t="shared" si="128"/>
        <v>1085</v>
      </c>
      <c r="U1198" s="1">
        <v>10.08</v>
      </c>
      <c r="V1198" s="1">
        <v>64.41</v>
      </c>
      <c r="W1198" s="9">
        <f t="shared" si="129"/>
        <v>1187</v>
      </c>
      <c r="X1198" s="1">
        <v>4.59</v>
      </c>
      <c r="Y1198" s="1">
        <v>8.81</v>
      </c>
      <c r="Z1198" s="1">
        <v>52.61</v>
      </c>
      <c r="AA1198" s="1">
        <v>-0.06</v>
      </c>
      <c r="AB1198" s="1">
        <v>-0.06</v>
      </c>
      <c r="AC1198" s="1">
        <v>0.05</v>
      </c>
      <c r="AD1198" s="1">
        <v>0.09</v>
      </c>
      <c r="AE1198" s="1">
        <v>2.31</v>
      </c>
      <c r="AF1198" s="1">
        <v>0.03</v>
      </c>
      <c r="AG1198" s="1">
        <v>-0.01</v>
      </c>
      <c r="AH1198" s="3">
        <f t="shared" si="130"/>
        <v>1015</v>
      </c>
      <c r="AI1198" s="1">
        <v>1.78</v>
      </c>
      <c r="AJ1198" s="1" t="s">
        <v>28</v>
      </c>
      <c r="AK1198" s="1">
        <v>2021</v>
      </c>
      <c r="AL1198" s="3">
        <f>$H$1*H1198+$J$1*J1198+$T$1*T1198+$AH$1*AH1198</f>
        <v>1074.7</v>
      </c>
      <c r="AM1198" s="12">
        <f t="shared" si="132"/>
        <v>1196</v>
      </c>
    </row>
    <row r="1199" spans="1:39" x14ac:dyDescent="0.35">
      <c r="A1199" s="1" t="s">
        <v>838</v>
      </c>
      <c r="B1199" s="1" t="s">
        <v>57</v>
      </c>
      <c r="C1199" s="1" t="s">
        <v>82</v>
      </c>
      <c r="D1199" s="1" t="s">
        <v>227</v>
      </c>
      <c r="E1199" s="1">
        <v>19</v>
      </c>
      <c r="F1199" s="1">
        <v>2001</v>
      </c>
      <c r="G1199" s="1">
        <v>1.49</v>
      </c>
      <c r="H1199" s="3">
        <f t="shared" si="126"/>
        <v>1071</v>
      </c>
      <c r="I1199" s="1">
        <v>19.36</v>
      </c>
      <c r="J1199" s="3">
        <f t="shared" si="127"/>
        <v>1083</v>
      </c>
      <c r="K1199" s="1">
        <v>27.85</v>
      </c>
      <c r="L1199" s="1">
        <v>69.28</v>
      </c>
      <c r="M1199" s="9">
        <f t="shared" si="131"/>
        <v>1072</v>
      </c>
      <c r="N1199" s="1">
        <v>314.92</v>
      </c>
      <c r="O1199" s="1">
        <v>45.7</v>
      </c>
      <c r="P1199" s="1">
        <v>8.5</v>
      </c>
      <c r="Q1199" s="1">
        <v>11.42</v>
      </c>
      <c r="R1199" s="1">
        <v>75.02</v>
      </c>
      <c r="S1199" s="1">
        <v>7.21</v>
      </c>
      <c r="T1199" s="3">
        <f t="shared" si="128"/>
        <v>1030</v>
      </c>
      <c r="U1199" s="1">
        <v>9.33</v>
      </c>
      <c r="V1199" s="1">
        <v>76.8</v>
      </c>
      <c r="W1199" s="9">
        <f t="shared" si="129"/>
        <v>944</v>
      </c>
      <c r="X1199" s="1">
        <v>1.47</v>
      </c>
      <c r="Y1199" s="1">
        <v>2.17</v>
      </c>
      <c r="Z1199" s="1">
        <v>66.599999999999994</v>
      </c>
      <c r="AA1199" s="1">
        <v>0.08</v>
      </c>
      <c r="AB1199" s="1">
        <v>0.31</v>
      </c>
      <c r="AC1199" s="1">
        <v>-0.26</v>
      </c>
      <c r="AD1199" s="1">
        <v>2.08</v>
      </c>
      <c r="AE1199" s="1">
        <v>0.64</v>
      </c>
      <c r="AF1199" s="1">
        <v>-0.03</v>
      </c>
      <c r="AG1199" s="1">
        <v>-0.04</v>
      </c>
      <c r="AH1199" s="3">
        <f t="shared" si="130"/>
        <v>1108</v>
      </c>
      <c r="AI1199" s="1">
        <v>0.01</v>
      </c>
      <c r="AJ1199" s="1" t="s">
        <v>33</v>
      </c>
      <c r="AK1199" s="1">
        <v>2021</v>
      </c>
      <c r="AL1199" s="3">
        <f>$H$1*H1199+$J$1*J1199+$T$1*T1199+$AH$1*AH1199</f>
        <v>1076.05</v>
      </c>
      <c r="AM1199" s="12">
        <f t="shared" si="132"/>
        <v>1197</v>
      </c>
    </row>
    <row r="1200" spans="1:39" x14ac:dyDescent="0.35">
      <c r="A1200" s="1" t="s">
        <v>959</v>
      </c>
      <c r="B1200" s="1" t="s">
        <v>404</v>
      </c>
      <c r="C1200" s="1" t="s">
        <v>82</v>
      </c>
      <c r="D1200" s="1" t="s">
        <v>145</v>
      </c>
      <c r="E1200" s="1">
        <v>32</v>
      </c>
      <c r="F1200" s="1">
        <v>1987</v>
      </c>
      <c r="G1200" s="1">
        <v>5.9</v>
      </c>
      <c r="H1200" s="3">
        <f t="shared" si="126"/>
        <v>854</v>
      </c>
      <c r="I1200" s="1">
        <v>18.190000000000001</v>
      </c>
      <c r="J1200" s="3">
        <f t="shared" si="127"/>
        <v>1119</v>
      </c>
      <c r="K1200" s="1">
        <v>22.85</v>
      </c>
      <c r="L1200" s="1">
        <v>79</v>
      </c>
      <c r="M1200" s="9">
        <f t="shared" si="131"/>
        <v>619</v>
      </c>
      <c r="N1200" s="1">
        <v>292.83999999999997</v>
      </c>
      <c r="O1200" s="1">
        <v>93.8</v>
      </c>
      <c r="P1200" s="1">
        <v>10.28</v>
      </c>
      <c r="Q1200" s="1">
        <v>12.21</v>
      </c>
      <c r="R1200" s="1">
        <v>83.1</v>
      </c>
      <c r="S1200" s="1">
        <v>6.3</v>
      </c>
      <c r="T1200" s="3">
        <f t="shared" si="128"/>
        <v>1088</v>
      </c>
      <c r="U1200" s="1">
        <v>8.3699999999999992</v>
      </c>
      <c r="V1200" s="1">
        <v>74.989999999999995</v>
      </c>
      <c r="W1200" s="9">
        <f t="shared" si="129"/>
        <v>1007</v>
      </c>
      <c r="X1200" s="1">
        <v>1.25</v>
      </c>
      <c r="Y1200" s="1">
        <v>1.93</v>
      </c>
      <c r="Z1200" s="1">
        <v>63.55</v>
      </c>
      <c r="AA1200" s="1">
        <v>0.06</v>
      </c>
      <c r="AB1200" s="1">
        <v>0.09</v>
      </c>
      <c r="AC1200" s="1">
        <v>0.01</v>
      </c>
      <c r="AD1200" s="1">
        <v>0.46</v>
      </c>
      <c r="AE1200" s="1">
        <v>1.65</v>
      </c>
      <c r="AF1200" s="1">
        <v>0.91</v>
      </c>
      <c r="AG1200" s="1">
        <v>-0.04</v>
      </c>
      <c r="AH1200" s="3">
        <f t="shared" si="130"/>
        <v>1108</v>
      </c>
      <c r="AI1200" s="1">
        <v>2.63</v>
      </c>
      <c r="AJ1200" s="1" t="s">
        <v>79</v>
      </c>
      <c r="AK1200" s="1">
        <v>2021</v>
      </c>
      <c r="AL1200" s="3">
        <f>$H$1*H1200+$J$1*J1200+$T$1*T1200+$AH$1*AH1200</f>
        <v>1081.4499999999998</v>
      </c>
      <c r="AM1200" s="12">
        <f t="shared" si="132"/>
        <v>1198</v>
      </c>
    </row>
    <row r="1201" spans="1:39" x14ac:dyDescent="0.35">
      <c r="A1201" s="1" t="s">
        <v>699</v>
      </c>
      <c r="B1201" s="1" t="s">
        <v>39</v>
      </c>
      <c r="C1201" s="1" t="s">
        <v>26</v>
      </c>
      <c r="D1201" s="1" t="s">
        <v>94</v>
      </c>
      <c r="E1201" s="1">
        <v>19</v>
      </c>
      <c r="F1201" s="1">
        <v>2001</v>
      </c>
      <c r="G1201" s="1">
        <v>2.6</v>
      </c>
      <c r="H1201" s="3">
        <f t="shared" si="126"/>
        <v>1011</v>
      </c>
      <c r="I1201" s="1">
        <v>9.17</v>
      </c>
      <c r="J1201" s="3">
        <f t="shared" si="127"/>
        <v>1244</v>
      </c>
      <c r="K1201" s="1">
        <v>16.13</v>
      </c>
      <c r="L1201" s="1">
        <v>57.07</v>
      </c>
      <c r="M1201" s="9">
        <f t="shared" si="131"/>
        <v>1251</v>
      </c>
      <c r="N1201" s="1">
        <v>114.92</v>
      </c>
      <c r="O1201" s="1">
        <v>13.52</v>
      </c>
      <c r="P1201" s="1">
        <v>5.29</v>
      </c>
      <c r="Q1201" s="1">
        <v>7.37</v>
      </c>
      <c r="R1201" s="1">
        <v>73.61</v>
      </c>
      <c r="S1201" s="1">
        <v>2.78</v>
      </c>
      <c r="T1201" s="3">
        <f t="shared" si="128"/>
        <v>1237</v>
      </c>
      <c r="U1201" s="1">
        <v>5.07</v>
      </c>
      <c r="V1201" s="1">
        <v>53.89</v>
      </c>
      <c r="W1201" s="9">
        <f t="shared" si="129"/>
        <v>1237</v>
      </c>
      <c r="X1201" s="1">
        <v>-0.09</v>
      </c>
      <c r="Y1201" s="1">
        <v>0.02</v>
      </c>
      <c r="AA1201" s="1">
        <v>-7.0000000000000007E-2</v>
      </c>
      <c r="AB1201" s="1">
        <v>7.0000000000000007E-2</v>
      </c>
      <c r="AC1201" s="1">
        <v>-0.17</v>
      </c>
      <c r="AD1201" s="1">
        <v>0.75</v>
      </c>
      <c r="AE1201" s="1">
        <v>0.48</v>
      </c>
      <c r="AF1201" s="1">
        <v>0.45</v>
      </c>
      <c r="AG1201" s="1">
        <v>0.05</v>
      </c>
      <c r="AH1201" s="3">
        <f t="shared" si="130"/>
        <v>788</v>
      </c>
      <c r="AI1201" s="1">
        <v>0.77</v>
      </c>
      <c r="AJ1201" s="1" t="s">
        <v>33</v>
      </c>
      <c r="AK1201" s="1">
        <v>2021</v>
      </c>
      <c r="AL1201" s="3">
        <f>$H$1*H1201+$J$1*J1201+$T$1*T1201+$AH$1*AH1201</f>
        <v>1082.1500000000001</v>
      </c>
      <c r="AM1201" s="12">
        <f t="shared" si="132"/>
        <v>1199</v>
      </c>
    </row>
    <row r="1202" spans="1:39" x14ac:dyDescent="0.35">
      <c r="A1202" s="1" t="s">
        <v>1860</v>
      </c>
      <c r="B1202" s="1" t="s">
        <v>30</v>
      </c>
      <c r="C1202" s="1" t="s">
        <v>1189</v>
      </c>
      <c r="D1202" s="1" t="s">
        <v>58</v>
      </c>
      <c r="E1202" s="1">
        <v>17</v>
      </c>
      <c r="F1202" s="1">
        <v>2003</v>
      </c>
      <c r="G1202" s="1">
        <v>-0.05</v>
      </c>
      <c r="H1202" s="3">
        <f t="shared" si="126"/>
        <v>1285</v>
      </c>
      <c r="I1202" s="1">
        <v>6.01</v>
      </c>
      <c r="J1202" s="3">
        <f t="shared" si="127"/>
        <v>1260</v>
      </c>
      <c r="K1202" s="1">
        <v>8.01</v>
      </c>
      <c r="L1202" s="1">
        <v>75.08</v>
      </c>
      <c r="M1202" s="9">
        <f t="shared" si="131"/>
        <v>834</v>
      </c>
      <c r="N1202" s="1">
        <v>88.94</v>
      </c>
      <c r="O1202" s="1">
        <v>13.9</v>
      </c>
      <c r="P1202" s="1">
        <v>4.05</v>
      </c>
      <c r="Q1202" s="1">
        <v>4.91</v>
      </c>
      <c r="R1202" s="1">
        <v>80.069999999999993</v>
      </c>
      <c r="S1202" s="1">
        <v>0.03</v>
      </c>
      <c r="T1202" s="3">
        <f t="shared" si="128"/>
        <v>1269</v>
      </c>
      <c r="U1202" s="1">
        <v>0.08</v>
      </c>
      <c r="W1202" s="9">
        <f t="shared" si="129"/>
        <v>1259</v>
      </c>
      <c r="X1202" s="1">
        <v>1.02</v>
      </c>
      <c r="Y1202" s="1">
        <v>0.96</v>
      </c>
      <c r="Z1202" s="1">
        <v>100.04</v>
      </c>
      <c r="AA1202" s="1">
        <v>-7.0000000000000007E-2</v>
      </c>
      <c r="AB1202" s="1">
        <v>-7.0000000000000007E-2</v>
      </c>
      <c r="AC1202" s="1">
        <v>0.01</v>
      </c>
      <c r="AD1202" s="1">
        <v>0.08</v>
      </c>
      <c r="AE1202" s="1">
        <v>1.07</v>
      </c>
      <c r="AF1202" s="1">
        <v>0</v>
      </c>
      <c r="AG1202" s="1">
        <v>0.09</v>
      </c>
      <c r="AH1202" s="3">
        <f t="shared" si="130"/>
        <v>653</v>
      </c>
      <c r="AI1202" s="1">
        <v>-0.03</v>
      </c>
      <c r="AJ1202" s="1" t="s">
        <v>33</v>
      </c>
      <c r="AK1202" s="1">
        <v>2021</v>
      </c>
      <c r="AL1202" s="3">
        <f>$H$1*H1202+$J$1*J1202+$T$1*T1202+$AH$1*AH1202</f>
        <v>1082.6500000000001</v>
      </c>
      <c r="AM1202" s="12">
        <f t="shared" si="132"/>
        <v>1200</v>
      </c>
    </row>
    <row r="1203" spans="1:39" x14ac:dyDescent="0.35">
      <c r="A1203" s="1" t="s">
        <v>1861</v>
      </c>
      <c r="B1203" s="1" t="s">
        <v>35</v>
      </c>
      <c r="C1203" s="1" t="s">
        <v>1189</v>
      </c>
      <c r="D1203" s="1" t="s">
        <v>36</v>
      </c>
      <c r="E1203" s="1">
        <v>19</v>
      </c>
      <c r="F1203" s="1">
        <v>2001</v>
      </c>
      <c r="G1203" s="1">
        <v>0.1</v>
      </c>
      <c r="H1203" s="3">
        <f t="shared" si="126"/>
        <v>1256</v>
      </c>
      <c r="I1203" s="1">
        <v>7.09</v>
      </c>
      <c r="J1203" s="3">
        <f t="shared" si="127"/>
        <v>1255</v>
      </c>
      <c r="K1203" s="1">
        <v>7.97</v>
      </c>
      <c r="L1203" s="1">
        <v>87.5</v>
      </c>
      <c r="M1203" s="9">
        <f t="shared" si="131"/>
        <v>176</v>
      </c>
      <c r="N1203" s="1">
        <v>96.99</v>
      </c>
      <c r="O1203" s="1">
        <v>37.06</v>
      </c>
      <c r="P1203" s="1">
        <v>2.99</v>
      </c>
      <c r="Q1203" s="1">
        <v>3.94</v>
      </c>
      <c r="R1203" s="1">
        <v>74.97</v>
      </c>
      <c r="S1203" s="1">
        <v>3.08</v>
      </c>
      <c r="T1203" s="3">
        <f t="shared" si="128"/>
        <v>1227</v>
      </c>
      <c r="U1203" s="1">
        <v>3.06</v>
      </c>
      <c r="V1203" s="1">
        <v>99.96</v>
      </c>
      <c r="W1203" s="9">
        <f t="shared" si="129"/>
        <v>33</v>
      </c>
      <c r="X1203" s="1">
        <v>0.04</v>
      </c>
      <c r="Y1203" s="1">
        <v>-0.02</v>
      </c>
      <c r="AA1203" s="1">
        <v>-0.03</v>
      </c>
      <c r="AB1203" s="1">
        <v>-0.08</v>
      </c>
      <c r="AC1203" s="1">
        <v>0.08</v>
      </c>
      <c r="AD1203" s="1">
        <v>0.01</v>
      </c>
      <c r="AE1203" s="1">
        <v>1.0900000000000001</v>
      </c>
      <c r="AF1203" s="1">
        <v>0.08</v>
      </c>
      <c r="AG1203" s="1">
        <v>7.0000000000000007E-2</v>
      </c>
      <c r="AH1203" s="3">
        <f t="shared" si="130"/>
        <v>709</v>
      </c>
      <c r="AI1203" s="1">
        <v>0.96</v>
      </c>
      <c r="AJ1203" s="1" t="s">
        <v>37</v>
      </c>
      <c r="AK1203" s="1">
        <v>2021</v>
      </c>
      <c r="AL1203" s="3">
        <f>$H$1*H1203+$J$1*J1203+$T$1*T1203+$AH$1*AH1203</f>
        <v>1084.3</v>
      </c>
      <c r="AM1203" s="12">
        <f t="shared" si="132"/>
        <v>1201</v>
      </c>
    </row>
    <row r="1204" spans="1:39" x14ac:dyDescent="0.35">
      <c r="A1204" s="1" t="s">
        <v>253</v>
      </c>
      <c r="B1204" s="1" t="s">
        <v>81</v>
      </c>
      <c r="C1204" s="1" t="s">
        <v>26</v>
      </c>
      <c r="D1204" s="1" t="s">
        <v>180</v>
      </c>
      <c r="E1204" s="1">
        <v>23</v>
      </c>
      <c r="F1204" s="1">
        <v>1997</v>
      </c>
      <c r="G1204" s="1">
        <v>8.4700000000000006</v>
      </c>
      <c r="H1204" s="3">
        <f t="shared" si="126"/>
        <v>757</v>
      </c>
      <c r="I1204" s="1">
        <v>17.690000000000001</v>
      </c>
      <c r="J1204" s="3">
        <f t="shared" si="127"/>
        <v>1131</v>
      </c>
      <c r="K1204" s="1">
        <v>24.44</v>
      </c>
      <c r="L1204" s="1">
        <v>72.67</v>
      </c>
      <c r="M1204" s="9">
        <f t="shared" si="131"/>
        <v>966</v>
      </c>
      <c r="N1204" s="1">
        <v>294.24</v>
      </c>
      <c r="O1204" s="1">
        <v>93.06</v>
      </c>
      <c r="P1204" s="1">
        <v>9.2899999999999991</v>
      </c>
      <c r="Q1204" s="1">
        <v>12.38</v>
      </c>
      <c r="R1204" s="1">
        <v>75.599999999999994</v>
      </c>
      <c r="S1204" s="1">
        <v>5.54</v>
      </c>
      <c r="T1204" s="3">
        <f t="shared" si="128"/>
        <v>1125</v>
      </c>
      <c r="U1204" s="1">
        <v>6.84</v>
      </c>
      <c r="V1204" s="1">
        <v>80.66</v>
      </c>
      <c r="W1204" s="9">
        <f t="shared" si="129"/>
        <v>775</v>
      </c>
      <c r="X1204" s="1">
        <v>2.08</v>
      </c>
      <c r="Y1204" s="1">
        <v>3.54</v>
      </c>
      <c r="Z1204" s="1">
        <v>58.68</v>
      </c>
      <c r="AA1204" s="1">
        <v>0.06</v>
      </c>
      <c r="AB1204" s="1">
        <v>0.11</v>
      </c>
      <c r="AC1204" s="1">
        <v>-0.03</v>
      </c>
      <c r="AD1204" s="1">
        <v>0.91</v>
      </c>
      <c r="AE1204" s="1">
        <v>1.79</v>
      </c>
      <c r="AF1204" s="1">
        <v>0.61</v>
      </c>
      <c r="AG1204" s="1">
        <v>-0.04</v>
      </c>
      <c r="AH1204" s="3">
        <f t="shared" si="130"/>
        <v>1108</v>
      </c>
      <c r="AI1204" s="1">
        <v>2.34</v>
      </c>
      <c r="AJ1204" s="1" t="s">
        <v>50</v>
      </c>
      <c r="AK1204" s="1">
        <v>2021</v>
      </c>
      <c r="AL1204" s="3">
        <f>$H$1*H1204+$J$1*J1204+$T$1*T1204+$AH$1*AH1204</f>
        <v>1085.1999999999998</v>
      </c>
      <c r="AM1204" s="12">
        <f t="shared" si="132"/>
        <v>1202</v>
      </c>
    </row>
    <row r="1205" spans="1:39" x14ac:dyDescent="0.35">
      <c r="A1205" s="1" t="s">
        <v>762</v>
      </c>
      <c r="B1205" s="1" t="s">
        <v>44</v>
      </c>
      <c r="C1205" s="1" t="s">
        <v>26</v>
      </c>
      <c r="D1205" s="1" t="s">
        <v>145</v>
      </c>
      <c r="E1205" s="1">
        <v>22</v>
      </c>
      <c r="F1205" s="1">
        <v>1997</v>
      </c>
      <c r="G1205" s="1">
        <v>12.59</v>
      </c>
      <c r="H1205" s="3">
        <f t="shared" si="126"/>
        <v>626</v>
      </c>
      <c r="I1205" s="1">
        <v>13.36</v>
      </c>
      <c r="J1205" s="3">
        <f t="shared" si="127"/>
        <v>1211</v>
      </c>
      <c r="K1205" s="1">
        <v>18.13</v>
      </c>
      <c r="L1205" s="1">
        <v>73.260000000000005</v>
      </c>
      <c r="M1205" s="9">
        <f t="shared" si="131"/>
        <v>937</v>
      </c>
      <c r="N1205" s="1">
        <v>196.3</v>
      </c>
      <c r="O1205" s="1">
        <v>27.51</v>
      </c>
      <c r="P1205" s="1">
        <v>7.61</v>
      </c>
      <c r="Q1205" s="1">
        <v>9.68</v>
      </c>
      <c r="R1205" s="1">
        <v>79.13</v>
      </c>
      <c r="S1205" s="1">
        <v>4.3099999999999996</v>
      </c>
      <c r="T1205" s="3">
        <f t="shared" si="128"/>
        <v>1191</v>
      </c>
      <c r="U1205" s="1">
        <v>5.27</v>
      </c>
      <c r="V1205" s="1">
        <v>84.51</v>
      </c>
      <c r="W1205" s="9">
        <f t="shared" si="129"/>
        <v>594</v>
      </c>
      <c r="X1205" s="1">
        <v>0.81</v>
      </c>
      <c r="Y1205" s="1">
        <v>1.28</v>
      </c>
      <c r="Z1205" s="1">
        <v>62.53</v>
      </c>
      <c r="AA1205" s="1">
        <v>0.08</v>
      </c>
      <c r="AB1205" s="1">
        <v>0</v>
      </c>
      <c r="AC1205" s="1">
        <v>0.09</v>
      </c>
      <c r="AD1205" s="1">
        <v>-0.01</v>
      </c>
      <c r="AE1205" s="1">
        <v>0.42</v>
      </c>
      <c r="AF1205" s="1">
        <v>0.57999999999999996</v>
      </c>
      <c r="AG1205" s="1">
        <v>-0.01</v>
      </c>
      <c r="AH1205" s="3">
        <f t="shared" si="130"/>
        <v>1015</v>
      </c>
      <c r="AI1205" s="1">
        <v>0.68</v>
      </c>
      <c r="AJ1205" s="1" t="s">
        <v>79</v>
      </c>
      <c r="AK1205" s="1">
        <v>2021</v>
      </c>
      <c r="AL1205" s="3">
        <f>$H$1*H1205+$J$1*J1205+$T$1*T1205+$AH$1*AH1205</f>
        <v>1088.7</v>
      </c>
      <c r="AM1205" s="12">
        <f t="shared" si="132"/>
        <v>1203</v>
      </c>
    </row>
    <row r="1206" spans="1:39" x14ac:dyDescent="0.35">
      <c r="A1206" s="1" t="s">
        <v>1862</v>
      </c>
      <c r="B1206" s="1" t="s">
        <v>354</v>
      </c>
      <c r="C1206" s="1" t="s">
        <v>1189</v>
      </c>
      <c r="D1206" s="1" t="s">
        <v>487</v>
      </c>
      <c r="E1206" s="1">
        <v>22</v>
      </c>
      <c r="F1206" s="1">
        <v>1998</v>
      </c>
      <c r="G1206" s="1">
        <v>2.57</v>
      </c>
      <c r="H1206" s="3">
        <f t="shared" si="126"/>
        <v>1013</v>
      </c>
      <c r="I1206" s="1">
        <v>20.010000000000002</v>
      </c>
      <c r="J1206" s="3">
        <f t="shared" si="127"/>
        <v>1054</v>
      </c>
      <c r="K1206" s="1">
        <v>26.15</v>
      </c>
      <c r="L1206" s="1">
        <v>76.59</v>
      </c>
      <c r="M1206" s="9">
        <f t="shared" si="131"/>
        <v>749</v>
      </c>
      <c r="N1206" s="1">
        <v>307.68</v>
      </c>
      <c r="O1206" s="1">
        <v>110.89</v>
      </c>
      <c r="P1206" s="1">
        <v>14.21</v>
      </c>
      <c r="Q1206" s="1">
        <v>16.829999999999998</v>
      </c>
      <c r="R1206" s="1">
        <v>84.14</v>
      </c>
      <c r="S1206" s="1">
        <v>3.53</v>
      </c>
      <c r="T1206" s="3">
        <f t="shared" si="128"/>
        <v>1219</v>
      </c>
      <c r="U1206" s="1">
        <v>4.63</v>
      </c>
      <c r="V1206" s="1">
        <v>75.06</v>
      </c>
      <c r="W1206" s="9">
        <f t="shared" si="129"/>
        <v>998</v>
      </c>
      <c r="X1206" s="1">
        <v>2.27</v>
      </c>
      <c r="Y1206" s="1">
        <v>3.09</v>
      </c>
      <c r="Z1206" s="1">
        <v>74.959999999999994</v>
      </c>
      <c r="AA1206" s="1">
        <v>0.1</v>
      </c>
      <c r="AB1206" s="1">
        <v>-0.01</v>
      </c>
      <c r="AC1206" s="1">
        <v>0</v>
      </c>
      <c r="AD1206" s="1">
        <v>0.36</v>
      </c>
      <c r="AE1206" s="1">
        <v>2.2200000000000002</v>
      </c>
      <c r="AF1206" s="1">
        <v>0.8</v>
      </c>
      <c r="AG1206" s="1">
        <v>-0.02</v>
      </c>
      <c r="AH1206" s="3">
        <f t="shared" si="130"/>
        <v>1047</v>
      </c>
      <c r="AI1206" s="1">
        <v>2.35</v>
      </c>
      <c r="AJ1206" s="1" t="s">
        <v>50</v>
      </c>
      <c r="AK1206" s="1">
        <v>2021</v>
      </c>
      <c r="AL1206" s="3">
        <f>$H$1*H1206+$J$1*J1206+$T$1*T1206+$AH$1*AH1206</f>
        <v>1089.05</v>
      </c>
      <c r="AM1206" s="12">
        <f t="shared" si="132"/>
        <v>1204</v>
      </c>
    </row>
    <row r="1207" spans="1:39" x14ac:dyDescent="0.35">
      <c r="A1207" s="1" t="s">
        <v>308</v>
      </c>
      <c r="B1207" s="1" t="s">
        <v>309</v>
      </c>
      <c r="C1207" s="1" t="s">
        <v>82</v>
      </c>
      <c r="D1207" s="1" t="s">
        <v>310</v>
      </c>
      <c r="E1207" s="1">
        <v>29</v>
      </c>
      <c r="F1207" s="1">
        <v>1991</v>
      </c>
      <c r="G1207" s="1">
        <v>0.52</v>
      </c>
      <c r="H1207" s="3">
        <f t="shared" si="126"/>
        <v>1165</v>
      </c>
      <c r="I1207" s="1">
        <v>18.350000000000001</v>
      </c>
      <c r="J1207" s="3">
        <f t="shared" si="127"/>
        <v>1112</v>
      </c>
      <c r="K1207" s="1">
        <v>24.9</v>
      </c>
      <c r="L1207" s="1">
        <v>73.36</v>
      </c>
      <c r="M1207" s="9">
        <f t="shared" si="131"/>
        <v>932</v>
      </c>
      <c r="N1207" s="1">
        <v>348.39</v>
      </c>
      <c r="O1207" s="1">
        <v>71.67</v>
      </c>
      <c r="P1207" s="1">
        <v>9.92</v>
      </c>
      <c r="Q1207" s="1">
        <v>11.71</v>
      </c>
      <c r="R1207" s="1">
        <v>85.68</v>
      </c>
      <c r="S1207" s="1">
        <v>4.99</v>
      </c>
      <c r="T1207" s="3">
        <f t="shared" si="128"/>
        <v>1164</v>
      </c>
      <c r="U1207" s="1">
        <v>8.33</v>
      </c>
      <c r="V1207" s="1">
        <v>59.91</v>
      </c>
      <c r="W1207" s="9">
        <f t="shared" si="129"/>
        <v>1223</v>
      </c>
      <c r="X1207" s="1">
        <v>3.34</v>
      </c>
      <c r="Y1207" s="1">
        <v>4.97</v>
      </c>
      <c r="Z1207" s="1">
        <v>66.67</v>
      </c>
      <c r="AA1207" s="1">
        <v>-0.08</v>
      </c>
      <c r="AB1207" s="1">
        <v>-0.01</v>
      </c>
      <c r="AC1207" s="1">
        <v>7.0000000000000007E-2</v>
      </c>
      <c r="AD1207" s="1">
        <v>0.02</v>
      </c>
      <c r="AE1207" s="1">
        <v>1.66</v>
      </c>
      <c r="AF1207" s="1">
        <v>0.08</v>
      </c>
      <c r="AG1207" s="1">
        <v>0</v>
      </c>
      <c r="AH1207" s="3">
        <f t="shared" si="130"/>
        <v>976</v>
      </c>
      <c r="AI1207" s="1">
        <v>1.67</v>
      </c>
      <c r="AJ1207" s="1" t="s">
        <v>50</v>
      </c>
      <c r="AK1207" s="1">
        <v>2021</v>
      </c>
      <c r="AL1207" s="3">
        <f>$H$1*H1207+$J$1*J1207+$T$1*T1207+$AH$1*AH1207</f>
        <v>1089.5</v>
      </c>
      <c r="AM1207" s="12">
        <f t="shared" si="132"/>
        <v>1205</v>
      </c>
    </row>
    <row r="1208" spans="1:39" x14ac:dyDescent="0.35">
      <c r="A1208" s="1" t="s">
        <v>1863</v>
      </c>
      <c r="B1208" s="1" t="s">
        <v>68</v>
      </c>
      <c r="C1208" s="1" t="s">
        <v>1189</v>
      </c>
      <c r="D1208" s="1" t="s">
        <v>256</v>
      </c>
      <c r="E1208" s="1">
        <v>19</v>
      </c>
      <c r="F1208" s="1">
        <v>2001</v>
      </c>
      <c r="G1208" s="1">
        <v>0.74</v>
      </c>
      <c r="H1208" s="3">
        <f t="shared" si="126"/>
        <v>1131</v>
      </c>
      <c r="I1208" s="1">
        <v>21.32</v>
      </c>
      <c r="J1208" s="3">
        <f t="shared" si="127"/>
        <v>1018</v>
      </c>
      <c r="K1208" s="1">
        <v>30.06</v>
      </c>
      <c r="L1208" s="1">
        <v>71.33</v>
      </c>
      <c r="M1208" s="9">
        <f t="shared" si="131"/>
        <v>1018</v>
      </c>
      <c r="N1208" s="1">
        <v>425.8</v>
      </c>
      <c r="O1208" s="1">
        <v>57.13</v>
      </c>
      <c r="P1208" s="1">
        <v>9.98</v>
      </c>
      <c r="Q1208" s="1">
        <v>15.66</v>
      </c>
      <c r="R1208" s="1">
        <v>63.68</v>
      </c>
      <c r="S1208" s="1">
        <v>5.69</v>
      </c>
      <c r="T1208" s="3">
        <f t="shared" si="128"/>
        <v>1118</v>
      </c>
      <c r="U1208" s="1">
        <v>8.6199999999999992</v>
      </c>
      <c r="V1208" s="1">
        <v>66.739999999999995</v>
      </c>
      <c r="W1208" s="9">
        <f t="shared" si="129"/>
        <v>1162</v>
      </c>
      <c r="X1208" s="1">
        <v>2.94</v>
      </c>
      <c r="Y1208" s="1">
        <v>2.8</v>
      </c>
      <c r="Z1208" s="1">
        <v>100.02</v>
      </c>
      <c r="AA1208" s="1">
        <v>-0.02</v>
      </c>
      <c r="AB1208" s="1">
        <v>0.06</v>
      </c>
      <c r="AC1208" s="1">
        <v>0.09</v>
      </c>
      <c r="AD1208" s="1">
        <v>0.06</v>
      </c>
      <c r="AE1208" s="1">
        <v>1.41</v>
      </c>
      <c r="AF1208" s="1">
        <v>0.1</v>
      </c>
      <c r="AG1208" s="1">
        <v>-0.05</v>
      </c>
      <c r="AH1208" s="3">
        <f t="shared" si="130"/>
        <v>1138</v>
      </c>
      <c r="AI1208" s="1">
        <v>1.34</v>
      </c>
      <c r="AJ1208" s="1" t="s">
        <v>28</v>
      </c>
      <c r="AK1208" s="1">
        <v>2021</v>
      </c>
      <c r="AL1208" s="3">
        <f>$H$1*H1208+$J$1*J1208+$T$1*T1208+$AH$1*AH1208</f>
        <v>1090.3</v>
      </c>
      <c r="AM1208" s="12">
        <f t="shared" si="132"/>
        <v>1206</v>
      </c>
    </row>
    <row r="1209" spans="1:39" x14ac:dyDescent="0.35">
      <c r="A1209" s="1" t="s">
        <v>765</v>
      </c>
      <c r="B1209" s="1" t="s">
        <v>766</v>
      </c>
      <c r="C1209" s="1" t="s">
        <v>26</v>
      </c>
      <c r="D1209" s="1" t="s">
        <v>168</v>
      </c>
      <c r="E1209" s="1">
        <v>19</v>
      </c>
      <c r="F1209" s="1">
        <v>2001</v>
      </c>
      <c r="G1209" s="1">
        <v>0.44</v>
      </c>
      <c r="H1209" s="3">
        <f t="shared" si="126"/>
        <v>1178</v>
      </c>
      <c r="I1209" s="1">
        <v>6.91</v>
      </c>
      <c r="J1209" s="3">
        <f t="shared" si="127"/>
        <v>1258</v>
      </c>
      <c r="K1209" s="1">
        <v>9.06</v>
      </c>
      <c r="L1209" s="1">
        <v>77.849999999999994</v>
      </c>
      <c r="M1209" s="9">
        <f t="shared" si="131"/>
        <v>686</v>
      </c>
      <c r="N1209" s="1">
        <v>100.08</v>
      </c>
      <c r="O1209" s="1">
        <v>36.909999999999997</v>
      </c>
      <c r="P1209" s="1">
        <v>4.09</v>
      </c>
      <c r="Q1209" s="1">
        <v>4.9400000000000004</v>
      </c>
      <c r="R1209" s="1">
        <v>79.97</v>
      </c>
      <c r="S1209" s="1">
        <v>3.04</v>
      </c>
      <c r="T1209" s="3">
        <f t="shared" si="128"/>
        <v>1229</v>
      </c>
      <c r="U1209" s="1">
        <v>3.93</v>
      </c>
      <c r="V1209" s="1">
        <v>75.099999999999994</v>
      </c>
      <c r="W1209" s="9">
        <f t="shared" si="129"/>
        <v>992</v>
      </c>
      <c r="X1209" s="1">
        <v>-7.0000000000000007E-2</v>
      </c>
      <c r="Y1209" s="1">
        <v>0.02</v>
      </c>
      <c r="AA1209" s="1">
        <v>-0.01</v>
      </c>
      <c r="AB1209" s="1">
        <v>0.01</v>
      </c>
      <c r="AC1209" s="1">
        <v>0.01</v>
      </c>
      <c r="AD1209" s="1">
        <v>1.04</v>
      </c>
      <c r="AE1209" s="1">
        <v>0</v>
      </c>
      <c r="AF1209" s="1">
        <v>0.04</v>
      </c>
      <c r="AG1209" s="1">
        <v>0.06</v>
      </c>
      <c r="AH1209" s="3">
        <f t="shared" si="130"/>
        <v>753</v>
      </c>
      <c r="AI1209" s="1">
        <v>0.05</v>
      </c>
      <c r="AJ1209" s="1" t="s">
        <v>37</v>
      </c>
      <c r="AK1209" s="1">
        <v>2021</v>
      </c>
      <c r="AL1209" s="3">
        <f>$H$1*H1209+$J$1*J1209+$T$1*T1209+$AH$1*AH1209</f>
        <v>1091.25</v>
      </c>
      <c r="AM1209" s="12">
        <f t="shared" si="132"/>
        <v>1207</v>
      </c>
    </row>
    <row r="1210" spans="1:39" x14ac:dyDescent="0.35">
      <c r="A1210" s="1" t="s">
        <v>1013</v>
      </c>
      <c r="B1210" s="1" t="s">
        <v>68</v>
      </c>
      <c r="C1210" s="1" t="s">
        <v>26</v>
      </c>
      <c r="D1210" s="1" t="s">
        <v>40</v>
      </c>
      <c r="E1210" s="1">
        <v>35</v>
      </c>
      <c r="F1210" s="1">
        <v>1985</v>
      </c>
      <c r="G1210" s="1">
        <v>0.56000000000000005</v>
      </c>
      <c r="H1210" s="3">
        <f t="shared" si="126"/>
        <v>1155</v>
      </c>
      <c r="I1210" s="1">
        <v>12.07</v>
      </c>
      <c r="J1210" s="3">
        <f t="shared" si="127"/>
        <v>1223</v>
      </c>
      <c r="K1210" s="1">
        <v>20.99</v>
      </c>
      <c r="L1210" s="1">
        <v>57.12</v>
      </c>
      <c r="M1210" s="9">
        <f t="shared" si="131"/>
        <v>1250</v>
      </c>
      <c r="N1210" s="1">
        <v>167.92</v>
      </c>
      <c r="O1210" s="1">
        <v>19.920000000000002</v>
      </c>
      <c r="P1210" s="1">
        <v>9.98</v>
      </c>
      <c r="Q1210" s="1">
        <v>15.03</v>
      </c>
      <c r="R1210" s="1">
        <v>66.8</v>
      </c>
      <c r="S1210" s="1">
        <v>1.06</v>
      </c>
      <c r="T1210" s="3">
        <f t="shared" si="128"/>
        <v>1252</v>
      </c>
      <c r="U1210" s="1">
        <v>3.92</v>
      </c>
      <c r="V1210" s="1">
        <v>24.97</v>
      </c>
      <c r="W1210" s="9">
        <f t="shared" si="129"/>
        <v>1257</v>
      </c>
      <c r="X1210" s="1">
        <v>1.01</v>
      </c>
      <c r="Y1210" s="1">
        <v>1.0900000000000001</v>
      </c>
      <c r="Z1210" s="1">
        <v>100.05</v>
      </c>
      <c r="AA1210" s="1">
        <v>0.06</v>
      </c>
      <c r="AB1210" s="1">
        <v>0.03</v>
      </c>
      <c r="AC1210" s="1">
        <v>-0.08</v>
      </c>
      <c r="AD1210" s="1">
        <v>1.95</v>
      </c>
      <c r="AE1210" s="1">
        <v>-0.05</v>
      </c>
      <c r="AF1210" s="1">
        <v>0.09</v>
      </c>
      <c r="AG1210" s="1">
        <v>0.05</v>
      </c>
      <c r="AH1210" s="3">
        <f t="shared" si="130"/>
        <v>788</v>
      </c>
      <c r="AI1210" s="1">
        <v>-0.05</v>
      </c>
      <c r="AJ1210" s="1" t="s">
        <v>37</v>
      </c>
      <c r="AK1210" s="1">
        <v>2021</v>
      </c>
      <c r="AL1210" s="3">
        <f>$H$1*H1210+$J$1*J1210+$T$1*T1210+$AH$1*AH1210</f>
        <v>1092.9499999999998</v>
      </c>
      <c r="AM1210" s="12">
        <f t="shared" si="132"/>
        <v>1208</v>
      </c>
    </row>
    <row r="1211" spans="1:39" x14ac:dyDescent="0.35">
      <c r="A1211" s="1" t="s">
        <v>1127</v>
      </c>
      <c r="B1211" s="1" t="s">
        <v>77</v>
      </c>
      <c r="C1211" s="1" t="s">
        <v>26</v>
      </c>
      <c r="D1211" s="1" t="s">
        <v>166</v>
      </c>
      <c r="E1211" s="1">
        <v>17</v>
      </c>
      <c r="F1211" s="1">
        <v>2003</v>
      </c>
      <c r="G1211" s="1">
        <v>0.01</v>
      </c>
      <c r="H1211" s="3">
        <f t="shared" si="126"/>
        <v>1277</v>
      </c>
      <c r="I1211" s="1">
        <v>-0.02</v>
      </c>
      <c r="J1211" s="3">
        <f t="shared" si="127"/>
        <v>1288</v>
      </c>
      <c r="K1211" s="1">
        <v>0.97</v>
      </c>
      <c r="L1211" s="1">
        <v>-0.04</v>
      </c>
      <c r="M1211" s="9">
        <f t="shared" si="131"/>
        <v>1283</v>
      </c>
      <c r="N1211" s="1">
        <v>-0.08</v>
      </c>
      <c r="O1211" s="1">
        <v>0.02</v>
      </c>
      <c r="P1211" s="1">
        <v>0</v>
      </c>
      <c r="Q1211" s="1">
        <v>0.99</v>
      </c>
      <c r="R1211" s="1">
        <v>0.04</v>
      </c>
      <c r="S1211" s="1">
        <v>-7.0000000000000007E-2</v>
      </c>
      <c r="T1211" s="3">
        <f t="shared" si="128"/>
        <v>1285</v>
      </c>
      <c r="U1211" s="1">
        <v>-0.1</v>
      </c>
      <c r="W1211" s="9">
        <f t="shared" si="129"/>
        <v>1259</v>
      </c>
      <c r="X1211" s="1">
        <v>-0.06</v>
      </c>
      <c r="Y1211" s="1">
        <v>7.0000000000000007E-2</v>
      </c>
      <c r="AA1211" s="1">
        <v>-0.09</v>
      </c>
      <c r="AB1211" s="1">
        <v>0.03</v>
      </c>
      <c r="AC1211" s="1">
        <v>0.04</v>
      </c>
      <c r="AD1211" s="1">
        <v>-0.1</v>
      </c>
      <c r="AE1211" s="1">
        <v>0.02</v>
      </c>
      <c r="AF1211" s="1">
        <v>-0.03</v>
      </c>
      <c r="AG1211" s="1">
        <v>0.09</v>
      </c>
      <c r="AH1211" s="3">
        <f t="shared" si="130"/>
        <v>653</v>
      </c>
      <c r="AI1211" s="1">
        <v>-0.08</v>
      </c>
      <c r="AJ1211" s="1" t="s">
        <v>79</v>
      </c>
      <c r="AK1211" s="1">
        <v>2021</v>
      </c>
      <c r="AL1211" s="3">
        <f>$H$1*H1211+$J$1*J1211+$T$1*T1211+$AH$1*AH1211</f>
        <v>1095.6500000000001</v>
      </c>
      <c r="AM1211" s="12">
        <f t="shared" si="132"/>
        <v>1209</v>
      </c>
    </row>
    <row r="1212" spans="1:39" x14ac:dyDescent="0.35">
      <c r="A1212" s="1" t="s">
        <v>1864</v>
      </c>
      <c r="B1212" s="1" t="s">
        <v>68</v>
      </c>
      <c r="C1212" s="1" t="s">
        <v>1189</v>
      </c>
      <c r="D1212" s="1" t="s">
        <v>60</v>
      </c>
      <c r="E1212" s="1">
        <v>17</v>
      </c>
      <c r="F1212" s="1">
        <v>2002</v>
      </c>
      <c r="G1212" s="1">
        <v>0.18</v>
      </c>
      <c r="H1212" s="3">
        <f t="shared" si="126"/>
        <v>1233</v>
      </c>
      <c r="I1212" s="1">
        <v>0.1</v>
      </c>
      <c r="J1212" s="3">
        <f t="shared" si="127"/>
        <v>1280</v>
      </c>
      <c r="K1212" s="1">
        <v>0.98</v>
      </c>
      <c r="L1212" s="1">
        <v>0.01</v>
      </c>
      <c r="M1212" s="9">
        <f t="shared" si="131"/>
        <v>1281</v>
      </c>
      <c r="N1212" s="1">
        <v>0</v>
      </c>
      <c r="O1212" s="1">
        <v>0.08</v>
      </c>
      <c r="P1212" s="1">
        <v>0.08</v>
      </c>
      <c r="Q1212" s="1">
        <v>0.97</v>
      </c>
      <c r="R1212" s="1">
        <v>0.08</v>
      </c>
      <c r="S1212" s="1">
        <v>0.08</v>
      </c>
      <c r="T1212" s="3">
        <f t="shared" si="128"/>
        <v>1261</v>
      </c>
      <c r="U1212" s="1">
        <v>0.05</v>
      </c>
      <c r="W1212" s="9">
        <f t="shared" si="129"/>
        <v>1259</v>
      </c>
      <c r="X1212" s="1">
        <v>-0.08</v>
      </c>
      <c r="Y1212" s="1">
        <v>0.08</v>
      </c>
      <c r="AA1212" s="1">
        <v>0.03</v>
      </c>
      <c r="AB1212" s="1">
        <v>0.09</v>
      </c>
      <c r="AC1212" s="1">
        <v>-0.08</v>
      </c>
      <c r="AD1212" s="1">
        <v>0.01</v>
      </c>
      <c r="AE1212" s="1">
        <v>-7.0000000000000007E-2</v>
      </c>
      <c r="AF1212" s="1">
        <v>0.03</v>
      </c>
      <c r="AG1212" s="1">
        <v>7.0000000000000007E-2</v>
      </c>
      <c r="AH1212" s="3">
        <f t="shared" si="130"/>
        <v>709</v>
      </c>
      <c r="AI1212" s="1">
        <v>0.02</v>
      </c>
      <c r="AJ1212" s="1" t="s">
        <v>37</v>
      </c>
      <c r="AK1212" s="1">
        <v>2021</v>
      </c>
      <c r="AL1212" s="3">
        <f>$H$1*H1212+$J$1*J1212+$T$1*T1212+$AH$1*AH1212</f>
        <v>1099.25</v>
      </c>
      <c r="AM1212" s="12">
        <f t="shared" si="132"/>
        <v>1210</v>
      </c>
    </row>
    <row r="1213" spans="1:39" x14ac:dyDescent="0.35">
      <c r="A1213" s="1" t="s">
        <v>409</v>
      </c>
      <c r="B1213" s="1" t="s">
        <v>282</v>
      </c>
      <c r="C1213" s="1" t="s">
        <v>26</v>
      </c>
      <c r="D1213" s="1" t="s">
        <v>75</v>
      </c>
      <c r="E1213" s="1">
        <v>31</v>
      </c>
      <c r="F1213" s="1">
        <v>1989</v>
      </c>
      <c r="G1213" s="1">
        <v>9.1199999999999992</v>
      </c>
      <c r="H1213" s="3">
        <f t="shared" si="126"/>
        <v>735</v>
      </c>
      <c r="I1213" s="1">
        <v>19.64</v>
      </c>
      <c r="J1213" s="3">
        <f t="shared" si="127"/>
        <v>1076</v>
      </c>
      <c r="K1213" s="1">
        <v>24.16</v>
      </c>
      <c r="L1213" s="1">
        <v>80.94</v>
      </c>
      <c r="M1213" s="9">
        <f t="shared" si="131"/>
        <v>513</v>
      </c>
      <c r="N1213" s="1">
        <v>265.35000000000002</v>
      </c>
      <c r="O1213" s="1">
        <v>44.35</v>
      </c>
      <c r="P1213" s="1">
        <v>12.97</v>
      </c>
      <c r="Q1213" s="1">
        <v>14.62</v>
      </c>
      <c r="R1213" s="1">
        <v>88.66</v>
      </c>
      <c r="S1213" s="1">
        <v>5.04</v>
      </c>
      <c r="T1213" s="3">
        <f t="shared" si="128"/>
        <v>1157</v>
      </c>
      <c r="U1213" s="1">
        <v>6.17</v>
      </c>
      <c r="V1213" s="1">
        <v>80.77</v>
      </c>
      <c r="W1213" s="9">
        <f t="shared" si="129"/>
        <v>770</v>
      </c>
      <c r="X1213" s="1">
        <v>0.81</v>
      </c>
      <c r="Y1213" s="1">
        <v>1.07</v>
      </c>
      <c r="Z1213" s="1">
        <v>77.88</v>
      </c>
      <c r="AA1213" s="1">
        <v>0.01</v>
      </c>
      <c r="AB1213" s="1">
        <v>0.16</v>
      </c>
      <c r="AC1213" s="1">
        <v>-0.15</v>
      </c>
      <c r="AD1213" s="1">
        <v>1.1100000000000001</v>
      </c>
      <c r="AE1213" s="1">
        <v>0.95</v>
      </c>
      <c r="AF1213" s="1">
        <v>0.56999999999999995</v>
      </c>
      <c r="AG1213" s="1">
        <v>-7.0000000000000007E-2</v>
      </c>
      <c r="AH1213" s="3">
        <f t="shared" si="130"/>
        <v>1209</v>
      </c>
      <c r="AI1213" s="1">
        <v>1.85</v>
      </c>
      <c r="AJ1213" s="1" t="s">
        <v>50</v>
      </c>
      <c r="AK1213" s="1">
        <v>2021</v>
      </c>
      <c r="AL1213" s="3">
        <f>$H$1*H1213+$J$1*J1213+$T$1*T1213+$AH$1*AH1213</f>
        <v>1102.05</v>
      </c>
      <c r="AM1213" s="12">
        <f t="shared" si="132"/>
        <v>1211</v>
      </c>
    </row>
    <row r="1214" spans="1:39" x14ac:dyDescent="0.35">
      <c r="A1214" s="1" t="s">
        <v>340</v>
      </c>
      <c r="B1214" s="1" t="s">
        <v>135</v>
      </c>
      <c r="C1214" s="1" t="s">
        <v>26</v>
      </c>
      <c r="D1214" s="1" t="s">
        <v>201</v>
      </c>
      <c r="E1214" s="1">
        <v>18</v>
      </c>
      <c r="F1214" s="1">
        <v>2001</v>
      </c>
      <c r="G1214" s="1">
        <v>0.93</v>
      </c>
      <c r="H1214" s="3">
        <f t="shared" si="126"/>
        <v>1113</v>
      </c>
      <c r="I1214" s="1">
        <v>22.92</v>
      </c>
      <c r="J1214" s="3">
        <f t="shared" si="127"/>
        <v>965</v>
      </c>
      <c r="K1214" s="1">
        <v>29.92</v>
      </c>
      <c r="L1214" s="1">
        <v>76.75</v>
      </c>
      <c r="M1214" s="9">
        <f t="shared" si="131"/>
        <v>743</v>
      </c>
      <c r="N1214" s="1">
        <v>306.93</v>
      </c>
      <c r="O1214" s="1">
        <v>56.92</v>
      </c>
      <c r="P1214" s="1">
        <v>15.96</v>
      </c>
      <c r="Q1214" s="1">
        <v>19.920000000000002</v>
      </c>
      <c r="R1214" s="1">
        <v>80.08</v>
      </c>
      <c r="S1214" s="1">
        <v>5.91</v>
      </c>
      <c r="T1214" s="3">
        <f t="shared" si="128"/>
        <v>1104</v>
      </c>
      <c r="U1214" s="1">
        <v>7.07</v>
      </c>
      <c r="V1214" s="1">
        <v>85.63</v>
      </c>
      <c r="W1214" s="9">
        <f t="shared" si="129"/>
        <v>528</v>
      </c>
      <c r="X1214" s="1">
        <v>0.94</v>
      </c>
      <c r="Y1214" s="1">
        <v>1.05</v>
      </c>
      <c r="Z1214" s="1">
        <v>99.9</v>
      </c>
      <c r="AA1214" s="1">
        <v>0</v>
      </c>
      <c r="AB1214" s="1">
        <v>0</v>
      </c>
      <c r="AC1214" s="1">
        <v>-0.03</v>
      </c>
      <c r="AD1214" s="1">
        <v>1</v>
      </c>
      <c r="AE1214" s="1">
        <v>2.0099999999999998</v>
      </c>
      <c r="AF1214" s="1">
        <v>0.02</v>
      </c>
      <c r="AG1214" s="1">
        <v>-0.09</v>
      </c>
      <c r="AH1214" s="3">
        <f t="shared" si="130"/>
        <v>1258</v>
      </c>
      <c r="AI1214" s="1">
        <v>0.08</v>
      </c>
      <c r="AJ1214" s="1" t="s">
        <v>33</v>
      </c>
      <c r="AK1214" s="1">
        <v>2021</v>
      </c>
      <c r="AL1214" s="3">
        <f>$H$1*H1214+$J$1*J1214+$T$1*T1214+$AH$1*AH1214</f>
        <v>1102.4499999999998</v>
      </c>
      <c r="AM1214" s="12">
        <f t="shared" si="132"/>
        <v>1212</v>
      </c>
    </row>
    <row r="1215" spans="1:39" x14ac:dyDescent="0.35">
      <c r="A1215" s="1" t="s">
        <v>1865</v>
      </c>
      <c r="B1215" s="1" t="s">
        <v>264</v>
      </c>
      <c r="C1215" s="1" t="s">
        <v>1189</v>
      </c>
      <c r="D1215" s="1" t="s">
        <v>227</v>
      </c>
      <c r="E1215" s="1">
        <v>22</v>
      </c>
      <c r="F1215" s="1">
        <v>1998</v>
      </c>
      <c r="G1215" s="1">
        <v>0.11</v>
      </c>
      <c r="H1215" s="3">
        <f t="shared" si="126"/>
        <v>1252</v>
      </c>
      <c r="I1215" s="1">
        <v>19.920000000000002</v>
      </c>
      <c r="J1215" s="3">
        <f t="shared" si="127"/>
        <v>1067</v>
      </c>
      <c r="K1215" s="1">
        <v>29.94</v>
      </c>
      <c r="L1215" s="1">
        <v>66.67</v>
      </c>
      <c r="M1215" s="9">
        <f t="shared" si="131"/>
        <v>1160</v>
      </c>
      <c r="N1215" s="1">
        <v>199.95</v>
      </c>
      <c r="O1215" s="1">
        <v>190.07</v>
      </c>
      <c r="P1215" s="1">
        <v>20.010000000000002</v>
      </c>
      <c r="Q1215" s="1">
        <v>19.91</v>
      </c>
      <c r="R1215" s="1">
        <v>100.03</v>
      </c>
      <c r="S1215" s="1">
        <v>-0.04</v>
      </c>
      <c r="T1215" s="3">
        <f t="shared" si="128"/>
        <v>1281</v>
      </c>
      <c r="U1215" s="1">
        <v>10.02</v>
      </c>
      <c r="V1215" s="1">
        <v>0.05</v>
      </c>
      <c r="W1215" s="9">
        <f t="shared" si="129"/>
        <v>1258</v>
      </c>
      <c r="X1215" s="1">
        <v>0</v>
      </c>
      <c r="Y1215" s="1">
        <v>-7.0000000000000007E-2</v>
      </c>
      <c r="AA1215" s="1">
        <v>-0.01</v>
      </c>
      <c r="AB1215" s="1">
        <v>-0.08</v>
      </c>
      <c r="AC1215" s="1">
        <v>-0.08</v>
      </c>
      <c r="AD1215" s="1">
        <v>-0.08</v>
      </c>
      <c r="AE1215" s="1">
        <v>-0.03</v>
      </c>
      <c r="AF1215" s="1">
        <v>0.02</v>
      </c>
      <c r="AG1215" s="1">
        <v>0.01</v>
      </c>
      <c r="AH1215" s="3">
        <f t="shared" si="130"/>
        <v>947</v>
      </c>
      <c r="AI1215" s="1">
        <v>-0.06</v>
      </c>
      <c r="AJ1215" s="1" t="s">
        <v>33</v>
      </c>
      <c r="AK1215" s="1">
        <v>2021</v>
      </c>
      <c r="AL1215" s="3">
        <f>$H$1*H1215+$J$1*J1215+$T$1*T1215+$AH$1*AH1215</f>
        <v>1103</v>
      </c>
      <c r="AM1215" s="12">
        <f t="shared" si="132"/>
        <v>1213</v>
      </c>
    </row>
    <row r="1216" spans="1:39" x14ac:dyDescent="0.35">
      <c r="A1216" s="1" t="s">
        <v>173</v>
      </c>
      <c r="B1216" s="1" t="s">
        <v>81</v>
      </c>
      <c r="C1216" s="1" t="s">
        <v>26</v>
      </c>
      <c r="D1216" s="1" t="s">
        <v>174</v>
      </c>
      <c r="E1216" s="1">
        <v>27</v>
      </c>
      <c r="F1216" s="1">
        <v>1993</v>
      </c>
      <c r="G1216" s="1">
        <v>9.73</v>
      </c>
      <c r="H1216" s="3">
        <f t="shared" si="126"/>
        <v>719</v>
      </c>
      <c r="I1216" s="1">
        <v>15.62</v>
      </c>
      <c r="J1216" s="3">
        <f t="shared" si="127"/>
        <v>1181</v>
      </c>
      <c r="K1216" s="1">
        <v>26.79</v>
      </c>
      <c r="L1216" s="1">
        <v>58.23</v>
      </c>
      <c r="M1216" s="9">
        <f t="shared" si="131"/>
        <v>1243</v>
      </c>
      <c r="N1216" s="1">
        <v>251.34</v>
      </c>
      <c r="O1216" s="1">
        <v>55.9</v>
      </c>
      <c r="P1216" s="1">
        <v>8.9700000000000006</v>
      </c>
      <c r="Q1216" s="1">
        <v>13.33</v>
      </c>
      <c r="R1216" s="1">
        <v>67.5</v>
      </c>
      <c r="S1216" s="1">
        <v>4.4800000000000004</v>
      </c>
      <c r="T1216" s="3">
        <f t="shared" si="128"/>
        <v>1187</v>
      </c>
      <c r="U1216" s="1">
        <v>8.61</v>
      </c>
      <c r="V1216" s="1">
        <v>52.46</v>
      </c>
      <c r="W1216" s="9">
        <f t="shared" si="129"/>
        <v>1240</v>
      </c>
      <c r="X1216" s="1">
        <v>1.38</v>
      </c>
      <c r="Y1216" s="1">
        <v>2.75</v>
      </c>
      <c r="Z1216" s="1">
        <v>53.83</v>
      </c>
      <c r="AA1216" s="1">
        <v>-7.0000000000000007E-2</v>
      </c>
      <c r="AB1216" s="1">
        <v>0</v>
      </c>
      <c r="AC1216" s="1">
        <v>0.08</v>
      </c>
      <c r="AD1216" s="1">
        <v>0.64</v>
      </c>
      <c r="AE1216" s="1">
        <v>1.67</v>
      </c>
      <c r="AF1216" s="1">
        <v>0.03</v>
      </c>
      <c r="AG1216" s="1">
        <v>-0.03</v>
      </c>
      <c r="AH1216" s="3">
        <f t="shared" si="130"/>
        <v>1074</v>
      </c>
      <c r="AI1216" s="1">
        <v>1.58</v>
      </c>
      <c r="AJ1216" s="1" t="s">
        <v>50</v>
      </c>
      <c r="AK1216" s="1">
        <v>2021</v>
      </c>
      <c r="AL1216" s="3">
        <f>$H$1*H1216+$J$1*J1216+$T$1*T1216+$AH$1*AH1216</f>
        <v>1104.2</v>
      </c>
      <c r="AM1216" s="12">
        <f t="shared" si="132"/>
        <v>1214</v>
      </c>
    </row>
    <row r="1217" spans="1:39" x14ac:dyDescent="0.35">
      <c r="A1217" s="1" t="s">
        <v>1866</v>
      </c>
      <c r="B1217" s="1" t="s">
        <v>646</v>
      </c>
      <c r="C1217" s="1" t="s">
        <v>1189</v>
      </c>
      <c r="D1217" s="1" t="s">
        <v>357</v>
      </c>
      <c r="E1217" s="1">
        <v>17</v>
      </c>
      <c r="F1217" s="1">
        <v>2002</v>
      </c>
      <c r="G1217" s="1">
        <v>0.01</v>
      </c>
      <c r="H1217" s="3">
        <f t="shared" si="126"/>
        <v>1277</v>
      </c>
      <c r="I1217" s="1">
        <v>0.09</v>
      </c>
      <c r="J1217" s="3">
        <f t="shared" si="127"/>
        <v>1281</v>
      </c>
      <c r="K1217" s="1">
        <v>-0.1</v>
      </c>
      <c r="M1217" s="9">
        <f t="shared" si="131"/>
        <v>9999</v>
      </c>
      <c r="N1217" s="1">
        <v>-0.08</v>
      </c>
      <c r="O1217" s="1">
        <v>-0.04</v>
      </c>
      <c r="P1217" s="1">
        <v>0</v>
      </c>
      <c r="Q1217" s="1">
        <v>-0.02</v>
      </c>
      <c r="S1217" s="1">
        <v>0.02</v>
      </c>
      <c r="T1217" s="3">
        <f t="shared" si="128"/>
        <v>1271</v>
      </c>
      <c r="U1217" s="1">
        <v>0.02</v>
      </c>
      <c r="W1217" s="9">
        <f t="shared" si="129"/>
        <v>1259</v>
      </c>
      <c r="X1217" s="1">
        <v>0.03</v>
      </c>
      <c r="Y1217" s="1">
        <v>-0.08</v>
      </c>
      <c r="AA1217" s="1">
        <v>0.02</v>
      </c>
      <c r="AB1217" s="1">
        <v>-0.1</v>
      </c>
      <c r="AC1217" s="1">
        <v>-0.04</v>
      </c>
      <c r="AD1217" s="1">
        <v>-0.04</v>
      </c>
      <c r="AE1217" s="1">
        <v>-0.06</v>
      </c>
      <c r="AF1217" s="1">
        <v>-0.1</v>
      </c>
      <c r="AG1217" s="1">
        <v>7.0000000000000007E-2</v>
      </c>
      <c r="AH1217" s="3">
        <f t="shared" si="130"/>
        <v>709</v>
      </c>
      <c r="AI1217" s="1">
        <v>-0.01</v>
      </c>
      <c r="AJ1217" s="1" t="s">
        <v>37</v>
      </c>
      <c r="AK1217" s="1">
        <v>2021</v>
      </c>
      <c r="AL1217" s="3">
        <f>$H$1*H1217+$J$1*J1217+$T$1*T1217+$AH$1*AH1217</f>
        <v>1106.5</v>
      </c>
      <c r="AM1217" s="12">
        <f t="shared" si="132"/>
        <v>1215</v>
      </c>
    </row>
    <row r="1218" spans="1:39" x14ac:dyDescent="0.35">
      <c r="A1218" s="1" t="s">
        <v>1867</v>
      </c>
      <c r="B1218" s="1" t="s">
        <v>404</v>
      </c>
      <c r="C1218" s="1" t="s">
        <v>1189</v>
      </c>
      <c r="D1218" s="1" t="s">
        <v>233</v>
      </c>
      <c r="E1218" s="1">
        <v>17</v>
      </c>
      <c r="F1218" s="1">
        <v>2002</v>
      </c>
      <c r="G1218" s="1">
        <v>0</v>
      </c>
      <c r="H1218" s="3">
        <f t="shared" si="126"/>
        <v>1281</v>
      </c>
      <c r="I1218" s="1">
        <v>1.06</v>
      </c>
      <c r="J1218" s="3">
        <f t="shared" si="127"/>
        <v>1273</v>
      </c>
      <c r="K1218" s="1">
        <v>0.95</v>
      </c>
      <c r="L1218" s="1">
        <v>99.94</v>
      </c>
      <c r="M1218" s="9">
        <f t="shared" si="131"/>
        <v>17</v>
      </c>
      <c r="N1218" s="1">
        <v>9.9700000000000006</v>
      </c>
      <c r="O1218" s="1">
        <v>0</v>
      </c>
      <c r="P1218" s="1">
        <v>1</v>
      </c>
      <c r="Q1218" s="1">
        <v>0.97</v>
      </c>
      <c r="R1218" s="1">
        <v>99.95</v>
      </c>
      <c r="S1218" s="1">
        <v>-0.05</v>
      </c>
      <c r="T1218" s="3">
        <f t="shared" si="128"/>
        <v>1282</v>
      </c>
      <c r="U1218" s="1">
        <v>-0.08</v>
      </c>
      <c r="W1218" s="9">
        <f t="shared" si="129"/>
        <v>1259</v>
      </c>
      <c r="X1218" s="1">
        <v>-0.04</v>
      </c>
      <c r="Y1218" s="1">
        <v>-0.06</v>
      </c>
      <c r="AA1218" s="1">
        <v>0.06</v>
      </c>
      <c r="AB1218" s="1">
        <v>0.03</v>
      </c>
      <c r="AC1218" s="1">
        <v>-0.05</v>
      </c>
      <c r="AD1218" s="1">
        <v>0.01</v>
      </c>
      <c r="AE1218" s="1">
        <v>0.04</v>
      </c>
      <c r="AF1218" s="1">
        <v>0.01</v>
      </c>
      <c r="AG1218" s="1">
        <v>7.0000000000000007E-2</v>
      </c>
      <c r="AH1218" s="3">
        <f t="shared" si="130"/>
        <v>709</v>
      </c>
      <c r="AI1218" s="1">
        <v>0.08</v>
      </c>
      <c r="AJ1218" s="1" t="s">
        <v>46</v>
      </c>
      <c r="AK1218" s="1">
        <v>2021</v>
      </c>
      <c r="AL1218" s="3">
        <f>$H$1*H1218+$J$1*J1218+$T$1*T1218+$AH$1*AH1218</f>
        <v>1106.8499999999999</v>
      </c>
      <c r="AM1218" s="12">
        <f t="shared" si="132"/>
        <v>1216</v>
      </c>
    </row>
    <row r="1219" spans="1:39" x14ac:dyDescent="0.35">
      <c r="A1219" s="1" t="s">
        <v>1868</v>
      </c>
      <c r="B1219" s="1" t="s">
        <v>39</v>
      </c>
      <c r="C1219" s="1" t="s">
        <v>1189</v>
      </c>
      <c r="D1219" s="1" t="s">
        <v>60</v>
      </c>
      <c r="E1219" s="1">
        <v>17</v>
      </c>
      <c r="F1219" s="1">
        <v>2002</v>
      </c>
      <c r="G1219" s="1">
        <v>0.05</v>
      </c>
      <c r="H1219" s="3">
        <f t="shared" ref="H1219:H1282" si="133">RANK(G1219,$G$3:$G$1291)</f>
        <v>1266</v>
      </c>
      <c r="I1219" s="1">
        <v>2.09</v>
      </c>
      <c r="J1219" s="3">
        <f t="shared" ref="J1219:J1282" si="134">IFERROR(RANK(I1219,$I$3:$I$1291),9999)</f>
        <v>1269</v>
      </c>
      <c r="K1219" s="1">
        <v>2.06</v>
      </c>
      <c r="L1219" s="1">
        <v>99.9</v>
      </c>
      <c r="M1219" s="9">
        <f t="shared" si="131"/>
        <v>24</v>
      </c>
      <c r="N1219" s="1">
        <v>40.97</v>
      </c>
      <c r="O1219" s="1">
        <v>18.93</v>
      </c>
      <c r="P1219" s="1">
        <v>0.98</v>
      </c>
      <c r="Q1219" s="1">
        <v>1.01</v>
      </c>
      <c r="R1219" s="1">
        <v>100</v>
      </c>
      <c r="S1219" s="1">
        <v>0.96</v>
      </c>
      <c r="T1219" s="3">
        <f t="shared" ref="T1219:T1282" si="135">RANK($S1219,$S$3:$S$1291)</f>
        <v>1254</v>
      </c>
      <c r="U1219" s="1">
        <v>0.95</v>
      </c>
      <c r="V1219" s="1">
        <v>100.05</v>
      </c>
      <c r="W1219" s="9">
        <f t="shared" ref="W1219:W1282" si="136">IFERROR(RANK(V1219,$V$3:$V$1291),9999)</f>
        <v>11</v>
      </c>
      <c r="X1219" s="1">
        <v>0.1</v>
      </c>
      <c r="Y1219" s="1">
        <v>0.09</v>
      </c>
      <c r="AA1219" s="1">
        <v>-7.0000000000000007E-2</v>
      </c>
      <c r="AB1219" s="1">
        <v>0.03</v>
      </c>
      <c r="AC1219" s="1">
        <v>0.06</v>
      </c>
      <c r="AD1219" s="1">
        <v>0.03</v>
      </c>
      <c r="AE1219" s="1">
        <v>-0.03</v>
      </c>
      <c r="AF1219" s="1">
        <v>0.05</v>
      </c>
      <c r="AG1219" s="1">
        <v>0.06</v>
      </c>
      <c r="AH1219" s="3">
        <f t="shared" ref="AH1219:AH1282" si="137">RANK(AG1219,$AG$3:$AG$1291)</f>
        <v>753</v>
      </c>
      <c r="AI1219" s="1">
        <v>-0.06</v>
      </c>
      <c r="AJ1219" s="1" t="s">
        <v>37</v>
      </c>
      <c r="AK1219" s="1">
        <v>2021</v>
      </c>
      <c r="AL1219" s="3">
        <f>$H$1*H1219+$J$1*J1219+$T$1*T1219+$AH$1*AH1219</f>
        <v>1110.1500000000001</v>
      </c>
      <c r="AM1219" s="12">
        <f t="shared" si="132"/>
        <v>1217</v>
      </c>
    </row>
    <row r="1220" spans="1:39" x14ac:dyDescent="0.35">
      <c r="A1220" s="1" t="s">
        <v>721</v>
      </c>
      <c r="B1220" s="1" t="s">
        <v>81</v>
      </c>
      <c r="C1220" s="1" t="s">
        <v>26</v>
      </c>
      <c r="D1220" s="1" t="s">
        <v>310</v>
      </c>
      <c r="E1220" s="1">
        <v>31</v>
      </c>
      <c r="F1220" s="1">
        <v>1988</v>
      </c>
      <c r="G1220" s="1">
        <v>8.2799999999999994</v>
      </c>
      <c r="H1220" s="3">
        <f t="shared" si="133"/>
        <v>764</v>
      </c>
      <c r="I1220" s="1">
        <v>11.91</v>
      </c>
      <c r="J1220" s="3">
        <f t="shared" si="134"/>
        <v>1225</v>
      </c>
      <c r="K1220" s="1">
        <v>21.94</v>
      </c>
      <c r="L1220" s="1">
        <v>54.96</v>
      </c>
      <c r="M1220" s="9">
        <f t="shared" ref="M1220:M1283" si="138">IFERROR(RANK(L1220,$L$3:$L$1291),9999)</f>
        <v>1262</v>
      </c>
      <c r="N1220" s="1">
        <v>175.83</v>
      </c>
      <c r="O1220" s="1">
        <v>42.55</v>
      </c>
      <c r="P1220" s="1">
        <v>7.06</v>
      </c>
      <c r="Q1220" s="1">
        <v>10.73</v>
      </c>
      <c r="R1220" s="1">
        <v>64.36</v>
      </c>
      <c r="S1220" s="1">
        <v>3.97</v>
      </c>
      <c r="T1220" s="3">
        <f t="shared" si="135"/>
        <v>1207</v>
      </c>
      <c r="U1220" s="1">
        <v>6.47</v>
      </c>
      <c r="V1220" s="1">
        <v>61.14</v>
      </c>
      <c r="W1220" s="9">
        <f t="shared" si="136"/>
        <v>1211</v>
      </c>
      <c r="X1220" s="1">
        <v>0.51</v>
      </c>
      <c r="Y1220" s="1">
        <v>1.79</v>
      </c>
      <c r="Z1220" s="1">
        <v>33.380000000000003</v>
      </c>
      <c r="AA1220" s="1">
        <v>0.02</v>
      </c>
      <c r="AB1220" s="1">
        <v>0.19</v>
      </c>
      <c r="AC1220" s="1">
        <v>-0.02</v>
      </c>
      <c r="AD1220" s="1">
        <v>1.29</v>
      </c>
      <c r="AE1220" s="1">
        <v>1.25</v>
      </c>
      <c r="AF1220" s="1">
        <v>-0.02</v>
      </c>
      <c r="AG1220" s="1">
        <v>-0.01</v>
      </c>
      <c r="AH1220" s="3">
        <f t="shared" si="137"/>
        <v>1015</v>
      </c>
      <c r="AI1220" s="1">
        <v>1.19</v>
      </c>
      <c r="AJ1220" s="1" t="s">
        <v>50</v>
      </c>
      <c r="AK1220" s="1">
        <v>2021</v>
      </c>
      <c r="AL1220" s="3">
        <f>$H$1*H1220+$J$1*J1220+$T$1*T1220+$AH$1*AH1220</f>
        <v>1111.4000000000001</v>
      </c>
      <c r="AM1220" s="12">
        <f t="shared" ref="AM1220:AM1283" si="139">RANK(AL1220,$AL$3:$AL$1291,1)</f>
        <v>1218</v>
      </c>
    </row>
    <row r="1221" spans="1:39" x14ac:dyDescent="0.35">
      <c r="A1221" s="1" t="s">
        <v>1869</v>
      </c>
      <c r="B1221" s="1" t="s">
        <v>1870</v>
      </c>
      <c r="C1221" s="1" t="s">
        <v>1189</v>
      </c>
      <c r="D1221" s="1" t="s">
        <v>176</v>
      </c>
      <c r="E1221" s="1">
        <v>21</v>
      </c>
      <c r="F1221" s="1">
        <v>1999</v>
      </c>
      <c r="G1221" s="1">
        <v>0.28999999999999998</v>
      </c>
      <c r="H1221" s="3">
        <f t="shared" si="133"/>
        <v>1201</v>
      </c>
      <c r="I1221" s="1">
        <v>19.96</v>
      </c>
      <c r="J1221" s="3">
        <f t="shared" si="134"/>
        <v>1061</v>
      </c>
      <c r="K1221" s="1">
        <v>40.03</v>
      </c>
      <c r="L1221" s="1">
        <v>50.02</v>
      </c>
      <c r="M1221" s="9">
        <f t="shared" si="138"/>
        <v>1271</v>
      </c>
      <c r="N1221" s="1">
        <v>263.20999999999998</v>
      </c>
      <c r="O1221" s="1">
        <v>69.959999999999994</v>
      </c>
      <c r="P1221" s="1">
        <v>13.34</v>
      </c>
      <c r="Q1221" s="1">
        <v>16.739999999999998</v>
      </c>
      <c r="R1221" s="1">
        <v>80.03</v>
      </c>
      <c r="S1221" s="1">
        <v>6.62</v>
      </c>
      <c r="T1221" s="3">
        <f t="shared" si="135"/>
        <v>1074</v>
      </c>
      <c r="U1221" s="1">
        <v>9.9499999999999993</v>
      </c>
      <c r="V1221" s="1">
        <v>66.61</v>
      </c>
      <c r="W1221" s="9">
        <f t="shared" si="136"/>
        <v>1172</v>
      </c>
      <c r="X1221" s="1">
        <v>0</v>
      </c>
      <c r="Y1221" s="1">
        <v>3.35</v>
      </c>
      <c r="Z1221" s="1">
        <v>-0.04</v>
      </c>
      <c r="AA1221" s="1">
        <v>7.0000000000000007E-2</v>
      </c>
      <c r="AB1221" s="1">
        <v>-0.09</v>
      </c>
      <c r="AC1221" s="1">
        <v>-0.01</v>
      </c>
      <c r="AD1221" s="1">
        <v>3.3</v>
      </c>
      <c r="AE1221" s="1">
        <v>0.03</v>
      </c>
      <c r="AF1221" s="1">
        <v>0.02</v>
      </c>
      <c r="AG1221" s="1">
        <v>-0.06</v>
      </c>
      <c r="AH1221" s="3">
        <f t="shared" si="137"/>
        <v>1172</v>
      </c>
      <c r="AI1221" s="1">
        <v>3.3</v>
      </c>
      <c r="AJ1221" s="1" t="s">
        <v>28</v>
      </c>
      <c r="AK1221" s="1">
        <v>2021</v>
      </c>
      <c r="AL1221" s="3">
        <f>$H$1*H1221+$J$1*J1221+$T$1*T1221+$AH$1*AH1221</f>
        <v>1111.55</v>
      </c>
      <c r="AM1221" s="12">
        <f t="shared" si="139"/>
        <v>1219</v>
      </c>
    </row>
    <row r="1222" spans="1:39" x14ac:dyDescent="0.35">
      <c r="A1222" s="1" t="s">
        <v>1871</v>
      </c>
      <c r="B1222" s="1" t="s">
        <v>39</v>
      </c>
      <c r="C1222" s="1" t="s">
        <v>1203</v>
      </c>
      <c r="D1222" s="1" t="s">
        <v>36</v>
      </c>
      <c r="E1222" s="1">
        <v>21</v>
      </c>
      <c r="F1222" s="1">
        <v>1999</v>
      </c>
      <c r="G1222" s="1">
        <v>0.11</v>
      </c>
      <c r="H1222" s="3">
        <f t="shared" si="133"/>
        <v>1252</v>
      </c>
      <c r="I1222" s="1">
        <v>4.97</v>
      </c>
      <c r="J1222" s="3">
        <f t="shared" si="134"/>
        <v>1265</v>
      </c>
      <c r="K1222" s="1">
        <v>8.9600000000000009</v>
      </c>
      <c r="L1222" s="1">
        <v>55.7</v>
      </c>
      <c r="M1222" s="9">
        <f t="shared" si="138"/>
        <v>1259</v>
      </c>
      <c r="N1222" s="1">
        <v>81.06</v>
      </c>
      <c r="O1222" s="1">
        <v>49.94</v>
      </c>
      <c r="P1222" s="1">
        <v>2.02</v>
      </c>
      <c r="Q1222" s="1">
        <v>3.09</v>
      </c>
      <c r="R1222" s="1">
        <v>66.760000000000005</v>
      </c>
      <c r="S1222" s="1">
        <v>2.95</v>
      </c>
      <c r="T1222" s="3">
        <f t="shared" si="135"/>
        <v>1232</v>
      </c>
      <c r="U1222" s="1">
        <v>5.03</v>
      </c>
      <c r="V1222" s="1">
        <v>60.07</v>
      </c>
      <c r="W1222" s="9">
        <f t="shared" si="136"/>
        <v>1217</v>
      </c>
      <c r="X1222" s="1">
        <v>-0.01</v>
      </c>
      <c r="Y1222" s="1">
        <v>1.08</v>
      </c>
      <c r="Z1222" s="1">
        <v>0.09</v>
      </c>
      <c r="AA1222" s="1">
        <v>-0.02</v>
      </c>
      <c r="AB1222" s="1">
        <v>-0.08</v>
      </c>
      <c r="AC1222" s="1">
        <v>-0.08</v>
      </c>
      <c r="AD1222" s="1">
        <v>0.95</v>
      </c>
      <c r="AE1222" s="1">
        <v>0.9</v>
      </c>
      <c r="AF1222" s="1">
        <v>0.03</v>
      </c>
      <c r="AG1222" s="1">
        <v>0.05</v>
      </c>
      <c r="AH1222" s="3">
        <f t="shared" si="137"/>
        <v>788</v>
      </c>
      <c r="AI1222" s="1">
        <v>1.03</v>
      </c>
      <c r="AJ1222" s="1" t="s">
        <v>37</v>
      </c>
      <c r="AK1222" s="1">
        <v>2021</v>
      </c>
      <c r="AL1222" s="3">
        <f>$H$1*H1222+$J$1*J1222+$T$1*T1222+$AH$1*AH1222</f>
        <v>1112.3499999999999</v>
      </c>
      <c r="AM1222" s="12">
        <f t="shared" si="139"/>
        <v>1220</v>
      </c>
    </row>
    <row r="1223" spans="1:39" x14ac:dyDescent="0.35">
      <c r="A1223" s="1" t="s">
        <v>1872</v>
      </c>
      <c r="B1223" s="1" t="s">
        <v>57</v>
      </c>
      <c r="C1223" s="1" t="s">
        <v>1189</v>
      </c>
      <c r="D1223" s="1" t="s">
        <v>416</v>
      </c>
      <c r="E1223" s="1">
        <v>19</v>
      </c>
      <c r="F1223" s="1">
        <v>2001</v>
      </c>
      <c r="G1223" s="1">
        <v>0.21</v>
      </c>
      <c r="H1223" s="3">
        <f t="shared" si="133"/>
        <v>1224</v>
      </c>
      <c r="I1223" s="1">
        <v>19.91</v>
      </c>
      <c r="J1223" s="3">
        <f t="shared" si="134"/>
        <v>1069</v>
      </c>
      <c r="K1223" s="1">
        <v>23.31</v>
      </c>
      <c r="L1223" s="1">
        <v>85.6</v>
      </c>
      <c r="M1223" s="9">
        <f t="shared" si="138"/>
        <v>270</v>
      </c>
      <c r="N1223" s="1">
        <v>360.09</v>
      </c>
      <c r="O1223" s="1">
        <v>143.30000000000001</v>
      </c>
      <c r="P1223" s="1">
        <v>13.3</v>
      </c>
      <c r="Q1223" s="1">
        <v>13.21</v>
      </c>
      <c r="R1223" s="1">
        <v>100.06</v>
      </c>
      <c r="S1223" s="1">
        <v>3.4</v>
      </c>
      <c r="T1223" s="3">
        <f t="shared" si="135"/>
        <v>1220</v>
      </c>
      <c r="U1223" s="1">
        <v>3.41</v>
      </c>
      <c r="V1223" s="1">
        <v>100.08</v>
      </c>
      <c r="W1223" s="9">
        <f t="shared" si="136"/>
        <v>6</v>
      </c>
      <c r="X1223" s="1">
        <v>3.41</v>
      </c>
      <c r="Y1223" s="1">
        <v>6.65</v>
      </c>
      <c r="Z1223" s="1">
        <v>49.9</v>
      </c>
      <c r="AA1223" s="1">
        <v>7.0000000000000007E-2</v>
      </c>
      <c r="AB1223" s="1">
        <v>-0.05</v>
      </c>
      <c r="AC1223" s="1">
        <v>0.03</v>
      </c>
      <c r="AD1223" s="1">
        <v>3.31</v>
      </c>
      <c r="AE1223" s="1">
        <v>3.26</v>
      </c>
      <c r="AF1223" s="1">
        <v>0.09</v>
      </c>
      <c r="AG1223" s="1">
        <v>-0.02</v>
      </c>
      <c r="AH1223" s="3">
        <f t="shared" si="137"/>
        <v>1047</v>
      </c>
      <c r="AI1223" s="1">
        <v>3.32</v>
      </c>
      <c r="AJ1223" s="1" t="s">
        <v>33</v>
      </c>
      <c r="AK1223" s="1">
        <v>2021</v>
      </c>
      <c r="AL1223" s="3">
        <f>$H$1*H1223+$J$1*J1223+$T$1*T1223+$AH$1*AH1223</f>
        <v>1115.6499999999999</v>
      </c>
      <c r="AM1223" s="12">
        <f t="shared" si="139"/>
        <v>1221</v>
      </c>
    </row>
    <row r="1224" spans="1:39" x14ac:dyDescent="0.35">
      <c r="A1224" s="1" t="s">
        <v>1873</v>
      </c>
      <c r="B1224" s="1" t="s">
        <v>1790</v>
      </c>
      <c r="C1224" s="1" t="s">
        <v>1189</v>
      </c>
      <c r="D1224" s="1" t="s">
        <v>36</v>
      </c>
      <c r="E1224" s="1">
        <v>21</v>
      </c>
      <c r="F1224" s="1">
        <v>1998</v>
      </c>
      <c r="G1224" s="1">
        <v>0.05</v>
      </c>
      <c r="H1224" s="3">
        <f t="shared" si="133"/>
        <v>1266</v>
      </c>
      <c r="I1224" s="1">
        <v>2.0299999999999998</v>
      </c>
      <c r="J1224" s="3">
        <f t="shared" si="134"/>
        <v>1271</v>
      </c>
      <c r="K1224" s="1">
        <v>2.0699999999999998</v>
      </c>
      <c r="L1224" s="1">
        <v>100.04</v>
      </c>
      <c r="M1224" s="9">
        <f t="shared" si="138"/>
        <v>4</v>
      </c>
      <c r="N1224" s="1">
        <v>14.09</v>
      </c>
      <c r="O1224" s="1">
        <v>3.94</v>
      </c>
      <c r="P1224" s="1">
        <v>1</v>
      </c>
      <c r="Q1224" s="1">
        <v>0.91</v>
      </c>
      <c r="R1224" s="1">
        <v>99.94</v>
      </c>
      <c r="S1224" s="1">
        <v>0</v>
      </c>
      <c r="T1224" s="3">
        <f t="shared" si="135"/>
        <v>1274</v>
      </c>
      <c r="U1224" s="1">
        <v>0.02</v>
      </c>
      <c r="W1224" s="9">
        <f t="shared" si="136"/>
        <v>1259</v>
      </c>
      <c r="X1224" s="1">
        <v>-7.0000000000000007E-2</v>
      </c>
      <c r="Y1224" s="1">
        <v>0.08</v>
      </c>
      <c r="AA1224" s="1">
        <v>-0.09</v>
      </c>
      <c r="AB1224" s="1">
        <v>0.1</v>
      </c>
      <c r="AC1224" s="1">
        <v>-0.11</v>
      </c>
      <c r="AD1224" s="1">
        <v>0.92</v>
      </c>
      <c r="AE1224" s="1">
        <v>-0.1</v>
      </c>
      <c r="AF1224" s="1">
        <v>0.08</v>
      </c>
      <c r="AG1224" s="1">
        <v>0.06</v>
      </c>
      <c r="AH1224" s="3">
        <f t="shared" si="137"/>
        <v>753</v>
      </c>
      <c r="AI1224" s="1">
        <v>0</v>
      </c>
      <c r="AJ1224" s="1" t="s">
        <v>37</v>
      </c>
      <c r="AK1224" s="1">
        <v>2021</v>
      </c>
      <c r="AL1224" s="3">
        <f>$H$1*H1224+$J$1*J1224+$T$1*T1224+$AH$1*AH1224</f>
        <v>1115.8499999999999</v>
      </c>
      <c r="AM1224" s="12">
        <f t="shared" si="139"/>
        <v>1222</v>
      </c>
    </row>
    <row r="1225" spans="1:39" x14ac:dyDescent="0.35">
      <c r="A1225" s="1" t="s">
        <v>1874</v>
      </c>
      <c r="B1225" s="1" t="s">
        <v>57</v>
      </c>
      <c r="C1225" s="1" t="s">
        <v>1189</v>
      </c>
      <c r="D1225" s="1" t="s">
        <v>190</v>
      </c>
      <c r="E1225" s="1">
        <v>20</v>
      </c>
      <c r="F1225" s="1">
        <v>2000</v>
      </c>
      <c r="G1225" s="1">
        <v>0.54</v>
      </c>
      <c r="H1225" s="3">
        <f t="shared" si="133"/>
        <v>1160</v>
      </c>
      <c r="I1225" s="1">
        <v>16.03</v>
      </c>
      <c r="J1225" s="3">
        <f t="shared" si="134"/>
        <v>1170</v>
      </c>
      <c r="K1225" s="1">
        <v>29.94</v>
      </c>
      <c r="L1225" s="1">
        <v>53.21</v>
      </c>
      <c r="M1225" s="9">
        <f t="shared" si="138"/>
        <v>1264</v>
      </c>
      <c r="N1225" s="1">
        <v>485.92</v>
      </c>
      <c r="O1225" s="1">
        <v>129.9</v>
      </c>
      <c r="P1225" s="1">
        <v>2.06</v>
      </c>
      <c r="Q1225" s="1">
        <v>3.99</v>
      </c>
      <c r="R1225" s="1">
        <v>49.95</v>
      </c>
      <c r="S1225" s="1">
        <v>8.06</v>
      </c>
      <c r="T1225" s="3">
        <f t="shared" si="135"/>
        <v>970</v>
      </c>
      <c r="U1225" s="1">
        <v>8.06</v>
      </c>
      <c r="V1225" s="1">
        <v>100</v>
      </c>
      <c r="W1225" s="9">
        <f t="shared" si="136"/>
        <v>25</v>
      </c>
      <c r="X1225" s="1">
        <v>6.05</v>
      </c>
      <c r="Y1225" s="1">
        <v>18.079999999999998</v>
      </c>
      <c r="Z1225" s="1">
        <v>33.28</v>
      </c>
      <c r="AA1225" s="1">
        <v>-0.03</v>
      </c>
      <c r="AB1225" s="1">
        <v>-0.03</v>
      </c>
      <c r="AC1225" s="1">
        <v>0.03</v>
      </c>
      <c r="AD1225" s="1">
        <v>-0.04</v>
      </c>
      <c r="AE1225" s="1">
        <v>2.0299999999999998</v>
      </c>
      <c r="AF1225" s="1">
        <v>-0.04</v>
      </c>
      <c r="AG1225" s="1">
        <v>-0.06</v>
      </c>
      <c r="AH1225" s="3">
        <f t="shared" si="137"/>
        <v>1172</v>
      </c>
      <c r="AI1225" s="1">
        <v>7.0000000000000007E-2</v>
      </c>
      <c r="AJ1225" s="1" t="s">
        <v>33</v>
      </c>
      <c r="AK1225" s="1">
        <v>2021</v>
      </c>
      <c r="AL1225" s="3">
        <f>$H$1*H1225+$J$1*J1225+$T$1*T1225+$AH$1*AH1225</f>
        <v>1119.5999999999999</v>
      </c>
      <c r="AM1225" s="12">
        <f t="shared" si="139"/>
        <v>1223</v>
      </c>
    </row>
    <row r="1226" spans="1:39" x14ac:dyDescent="0.35">
      <c r="A1226" s="1" t="s">
        <v>1062</v>
      </c>
      <c r="B1226" s="1" t="s">
        <v>77</v>
      </c>
      <c r="C1226" s="1" t="s">
        <v>26</v>
      </c>
      <c r="D1226" s="1" t="s">
        <v>487</v>
      </c>
      <c r="E1226" s="1">
        <v>20</v>
      </c>
      <c r="F1226" s="1">
        <v>2000</v>
      </c>
      <c r="G1226" s="1">
        <v>1.3</v>
      </c>
      <c r="H1226" s="3">
        <f t="shared" si="133"/>
        <v>1084</v>
      </c>
      <c r="I1226" s="1">
        <v>18.309999999999999</v>
      </c>
      <c r="J1226" s="3">
        <f t="shared" si="134"/>
        <v>1115</v>
      </c>
      <c r="K1226" s="1">
        <v>30.88</v>
      </c>
      <c r="L1226" s="1">
        <v>59.49</v>
      </c>
      <c r="M1226" s="9">
        <f t="shared" si="138"/>
        <v>1238</v>
      </c>
      <c r="N1226" s="1">
        <v>296.66000000000003</v>
      </c>
      <c r="O1226" s="1">
        <v>29.16</v>
      </c>
      <c r="P1226" s="1">
        <v>9.92</v>
      </c>
      <c r="Q1226" s="1">
        <v>14.22</v>
      </c>
      <c r="R1226" s="1">
        <v>70.650000000000006</v>
      </c>
      <c r="S1226" s="1">
        <v>4.08</v>
      </c>
      <c r="T1226" s="3">
        <f t="shared" si="135"/>
        <v>1200</v>
      </c>
      <c r="U1226" s="1">
        <v>6.59</v>
      </c>
      <c r="V1226" s="1">
        <v>62.59</v>
      </c>
      <c r="W1226" s="9">
        <f t="shared" si="136"/>
        <v>1201</v>
      </c>
      <c r="X1226" s="1">
        <v>2.59</v>
      </c>
      <c r="Y1226" s="1">
        <v>5.75</v>
      </c>
      <c r="Z1226" s="1">
        <v>42.99</v>
      </c>
      <c r="AA1226" s="1">
        <v>0</v>
      </c>
      <c r="AB1226" s="1">
        <v>0.03</v>
      </c>
      <c r="AC1226" s="1">
        <v>-0.03</v>
      </c>
      <c r="AD1226" s="1">
        <v>0.83</v>
      </c>
      <c r="AE1226" s="1">
        <v>0.81</v>
      </c>
      <c r="AF1226" s="1">
        <v>-0.06</v>
      </c>
      <c r="AG1226" s="1">
        <v>-0.03</v>
      </c>
      <c r="AH1226" s="3">
        <f t="shared" si="137"/>
        <v>1074</v>
      </c>
      <c r="AI1226" s="1">
        <v>-0.08</v>
      </c>
      <c r="AJ1226" s="1" t="s">
        <v>50</v>
      </c>
      <c r="AK1226" s="1">
        <v>2021</v>
      </c>
      <c r="AL1226" s="3">
        <f>$H$1*H1226+$J$1*J1226+$T$1*T1226+$AH$1*AH1226</f>
        <v>1120.8499999999999</v>
      </c>
      <c r="AM1226" s="12">
        <f t="shared" si="139"/>
        <v>1224</v>
      </c>
    </row>
    <row r="1227" spans="1:39" x14ac:dyDescent="0.35">
      <c r="A1227" s="1" t="s">
        <v>779</v>
      </c>
      <c r="B1227" s="1" t="s">
        <v>559</v>
      </c>
      <c r="C1227" s="1" t="s">
        <v>26</v>
      </c>
      <c r="D1227" s="1" t="s">
        <v>372</v>
      </c>
      <c r="E1227" s="1">
        <v>28</v>
      </c>
      <c r="F1227" s="1">
        <v>1992</v>
      </c>
      <c r="G1227" s="1">
        <v>12.54</v>
      </c>
      <c r="H1227" s="3">
        <f t="shared" si="133"/>
        <v>627</v>
      </c>
      <c r="I1227" s="1">
        <v>12.92</v>
      </c>
      <c r="J1227" s="3">
        <f t="shared" si="134"/>
        <v>1213</v>
      </c>
      <c r="K1227" s="1">
        <v>19.39</v>
      </c>
      <c r="L1227" s="1">
        <v>67.569999999999993</v>
      </c>
      <c r="M1227" s="9">
        <f t="shared" si="138"/>
        <v>1134</v>
      </c>
      <c r="N1227" s="1">
        <v>169.66</v>
      </c>
      <c r="O1227" s="1">
        <v>38.46</v>
      </c>
      <c r="P1227" s="1">
        <v>8.2899999999999991</v>
      </c>
      <c r="Q1227" s="1">
        <v>11.03</v>
      </c>
      <c r="R1227" s="1">
        <v>75.94</v>
      </c>
      <c r="S1227" s="1">
        <v>3.73</v>
      </c>
      <c r="T1227" s="3">
        <f t="shared" si="135"/>
        <v>1214</v>
      </c>
      <c r="U1227" s="1">
        <v>5.38</v>
      </c>
      <c r="V1227" s="1">
        <v>69.09</v>
      </c>
      <c r="W1227" s="9">
        <f t="shared" si="136"/>
        <v>1134</v>
      </c>
      <c r="X1227" s="1">
        <v>0.41</v>
      </c>
      <c r="Y1227" s="1">
        <v>0.87</v>
      </c>
      <c r="Z1227" s="1">
        <v>41.62</v>
      </c>
      <c r="AA1227" s="1">
        <v>-0.02</v>
      </c>
      <c r="AB1227" s="1">
        <v>7.0000000000000007E-2</v>
      </c>
      <c r="AC1227" s="1">
        <v>0</v>
      </c>
      <c r="AD1227" s="1">
        <v>0.91</v>
      </c>
      <c r="AE1227" s="1">
        <v>0.79</v>
      </c>
      <c r="AF1227" s="1">
        <v>0.15</v>
      </c>
      <c r="AG1227" s="1">
        <v>-0.04</v>
      </c>
      <c r="AH1227" s="3">
        <f t="shared" si="137"/>
        <v>1108</v>
      </c>
      <c r="AI1227" s="1">
        <v>1.1000000000000001</v>
      </c>
      <c r="AJ1227" s="1" t="s">
        <v>28</v>
      </c>
      <c r="AK1227" s="1">
        <v>2021</v>
      </c>
      <c r="AL1227" s="3">
        <f>$H$1*H1227+$J$1*J1227+$T$1*T1227+$AH$1*AH1227</f>
        <v>1123.1500000000001</v>
      </c>
      <c r="AM1227" s="12">
        <f t="shared" si="139"/>
        <v>1225</v>
      </c>
    </row>
    <row r="1228" spans="1:39" x14ac:dyDescent="0.35">
      <c r="A1228" s="1" t="s">
        <v>679</v>
      </c>
      <c r="B1228" s="1" t="s">
        <v>119</v>
      </c>
      <c r="C1228" s="1" t="s">
        <v>26</v>
      </c>
      <c r="D1228" s="1" t="s">
        <v>147</v>
      </c>
      <c r="E1228" s="1">
        <v>22</v>
      </c>
      <c r="F1228" s="1">
        <v>1997</v>
      </c>
      <c r="G1228" s="1">
        <v>1.7</v>
      </c>
      <c r="H1228" s="3">
        <f t="shared" si="133"/>
        <v>1060</v>
      </c>
      <c r="I1228" s="1">
        <v>19.98</v>
      </c>
      <c r="J1228" s="3">
        <f t="shared" si="134"/>
        <v>1059</v>
      </c>
      <c r="K1228" s="1">
        <v>24.18</v>
      </c>
      <c r="L1228" s="1">
        <v>82.85</v>
      </c>
      <c r="M1228" s="9">
        <f t="shared" si="138"/>
        <v>422</v>
      </c>
      <c r="N1228" s="1">
        <v>279.33999999999997</v>
      </c>
      <c r="O1228" s="1">
        <v>25.2</v>
      </c>
      <c r="P1228" s="1">
        <v>12.95</v>
      </c>
      <c r="Q1228" s="1">
        <v>13.54</v>
      </c>
      <c r="R1228" s="1">
        <v>95.68</v>
      </c>
      <c r="S1228" s="1">
        <v>5.33</v>
      </c>
      <c r="T1228" s="3">
        <f t="shared" si="135"/>
        <v>1140</v>
      </c>
      <c r="U1228" s="1">
        <v>7.72</v>
      </c>
      <c r="V1228" s="1">
        <v>69.260000000000005</v>
      </c>
      <c r="W1228" s="9">
        <f t="shared" si="136"/>
        <v>1132</v>
      </c>
      <c r="X1228" s="1">
        <v>1.17</v>
      </c>
      <c r="Y1228" s="1">
        <v>1.21</v>
      </c>
      <c r="Z1228" s="1">
        <v>99.97</v>
      </c>
      <c r="AA1228" s="1">
        <v>0.03</v>
      </c>
      <c r="AB1228" s="1">
        <v>7.0000000000000007E-2</v>
      </c>
      <c r="AC1228" s="1">
        <v>-0.14000000000000001</v>
      </c>
      <c r="AD1228" s="1">
        <v>1.1599999999999999</v>
      </c>
      <c r="AE1228" s="1">
        <v>0.55000000000000004</v>
      </c>
      <c r="AF1228" s="1">
        <v>-7.0000000000000007E-2</v>
      </c>
      <c r="AG1228" s="1">
        <v>-7.0000000000000007E-2</v>
      </c>
      <c r="AH1228" s="3">
        <f t="shared" si="137"/>
        <v>1209</v>
      </c>
      <c r="AI1228" s="1">
        <v>7.0000000000000007E-2</v>
      </c>
      <c r="AJ1228" s="1" t="s">
        <v>28</v>
      </c>
      <c r="AK1228" s="1">
        <v>2021</v>
      </c>
      <c r="AL1228" s="3">
        <f>$H$1*H1228+$J$1*J1228+$T$1*T1228+$AH$1*AH1228</f>
        <v>1124.3499999999999</v>
      </c>
      <c r="AM1228" s="12">
        <f t="shared" si="139"/>
        <v>1226</v>
      </c>
    </row>
    <row r="1229" spans="1:39" x14ac:dyDescent="0.35">
      <c r="A1229" s="1" t="s">
        <v>830</v>
      </c>
      <c r="B1229" s="1" t="s">
        <v>25</v>
      </c>
      <c r="C1229" s="1" t="s">
        <v>82</v>
      </c>
      <c r="D1229" s="1" t="s">
        <v>244</v>
      </c>
      <c r="E1229" s="1">
        <v>26</v>
      </c>
      <c r="F1229" s="1">
        <v>1994</v>
      </c>
      <c r="G1229" s="1">
        <v>2.13</v>
      </c>
      <c r="H1229" s="3">
        <f t="shared" si="133"/>
        <v>1041</v>
      </c>
      <c r="I1229" s="1">
        <v>14.48</v>
      </c>
      <c r="J1229" s="3">
        <f t="shared" si="134"/>
        <v>1199</v>
      </c>
      <c r="K1229" s="1">
        <v>25.89</v>
      </c>
      <c r="L1229" s="1">
        <v>56.16</v>
      </c>
      <c r="M1229" s="9">
        <f t="shared" si="138"/>
        <v>1258</v>
      </c>
      <c r="N1229" s="1">
        <v>295.42</v>
      </c>
      <c r="O1229" s="1">
        <v>79.98</v>
      </c>
      <c r="P1229" s="1">
        <v>5.95</v>
      </c>
      <c r="Q1229" s="1">
        <v>9.93</v>
      </c>
      <c r="R1229" s="1">
        <v>59.07</v>
      </c>
      <c r="S1229" s="1">
        <v>5.48</v>
      </c>
      <c r="T1229" s="3">
        <f t="shared" si="135"/>
        <v>1127</v>
      </c>
      <c r="U1229" s="1">
        <v>8.23</v>
      </c>
      <c r="V1229" s="1">
        <v>66.78</v>
      </c>
      <c r="W1229" s="9">
        <f t="shared" si="136"/>
        <v>1157</v>
      </c>
      <c r="X1229" s="1">
        <v>2.66</v>
      </c>
      <c r="Y1229" s="1">
        <v>5.54</v>
      </c>
      <c r="Z1229" s="1">
        <v>49.9</v>
      </c>
      <c r="AA1229" s="1">
        <v>0.02</v>
      </c>
      <c r="AB1229" s="1">
        <v>-0.03</v>
      </c>
      <c r="AC1229" s="1">
        <v>0</v>
      </c>
      <c r="AD1229" s="1">
        <v>-0.06</v>
      </c>
      <c r="AE1229" s="1">
        <v>1.88</v>
      </c>
      <c r="AF1229" s="1">
        <v>1.3</v>
      </c>
      <c r="AG1229" s="1">
        <v>-0.03</v>
      </c>
      <c r="AH1229" s="3">
        <f t="shared" si="137"/>
        <v>1074</v>
      </c>
      <c r="AI1229" s="1">
        <v>2.2599999999999998</v>
      </c>
      <c r="AJ1229" s="1" t="s">
        <v>28</v>
      </c>
      <c r="AK1229" s="1">
        <v>2021</v>
      </c>
      <c r="AL1229" s="3">
        <f>$H$1*H1229+$J$1*J1229+$T$1*T1229+$AH$1*AH1229</f>
        <v>1127.7</v>
      </c>
      <c r="AM1229" s="12">
        <f t="shared" si="139"/>
        <v>1227</v>
      </c>
    </row>
    <row r="1230" spans="1:39" x14ac:dyDescent="0.35">
      <c r="A1230" s="1" t="s">
        <v>1875</v>
      </c>
      <c r="B1230" s="1" t="s">
        <v>646</v>
      </c>
      <c r="C1230" s="1" t="s">
        <v>1189</v>
      </c>
      <c r="D1230" s="1" t="s">
        <v>397</v>
      </c>
      <c r="E1230" s="1">
        <v>21</v>
      </c>
      <c r="F1230" s="1">
        <v>1999</v>
      </c>
      <c r="G1230" s="1">
        <v>0.72</v>
      </c>
      <c r="H1230" s="3">
        <f t="shared" si="133"/>
        <v>1134</v>
      </c>
      <c r="I1230" s="1">
        <v>10.050000000000001</v>
      </c>
      <c r="J1230" s="3">
        <f t="shared" si="134"/>
        <v>1236</v>
      </c>
      <c r="K1230" s="1">
        <v>17.02</v>
      </c>
      <c r="L1230" s="1">
        <v>58.32</v>
      </c>
      <c r="M1230" s="9">
        <f t="shared" si="138"/>
        <v>1241</v>
      </c>
      <c r="N1230" s="1">
        <v>189.96</v>
      </c>
      <c r="O1230" s="1">
        <v>12.87</v>
      </c>
      <c r="P1230" s="1">
        <v>2.77</v>
      </c>
      <c r="Q1230" s="1">
        <v>2.86</v>
      </c>
      <c r="R1230" s="1">
        <v>99.92</v>
      </c>
      <c r="S1230" s="1">
        <v>5.78</v>
      </c>
      <c r="T1230" s="3">
        <f t="shared" si="135"/>
        <v>1111</v>
      </c>
      <c r="U1230" s="1">
        <v>7.06</v>
      </c>
      <c r="V1230" s="1">
        <v>80.05</v>
      </c>
      <c r="W1230" s="9">
        <f t="shared" si="136"/>
        <v>803</v>
      </c>
      <c r="X1230" s="1">
        <v>1.43</v>
      </c>
      <c r="Y1230" s="1">
        <v>4.28</v>
      </c>
      <c r="Z1230" s="1">
        <v>33.33</v>
      </c>
      <c r="AA1230" s="1">
        <v>7.0000000000000007E-2</v>
      </c>
      <c r="AB1230" s="1">
        <v>-0.06</v>
      </c>
      <c r="AC1230" s="1">
        <v>0.09</v>
      </c>
      <c r="AD1230" s="1">
        <v>7.0000000000000007E-2</v>
      </c>
      <c r="AE1230" s="1">
        <v>0.01</v>
      </c>
      <c r="AF1230" s="1">
        <v>1.52</v>
      </c>
      <c r="AG1230" s="1">
        <v>-0.01</v>
      </c>
      <c r="AH1230" s="3">
        <f t="shared" si="137"/>
        <v>1015</v>
      </c>
      <c r="AI1230" s="1">
        <v>1.39</v>
      </c>
      <c r="AJ1230" s="1" t="s">
        <v>28</v>
      </c>
      <c r="AK1230" s="1">
        <v>2021</v>
      </c>
      <c r="AL1230" s="3">
        <f>$H$1*H1230+$J$1*J1230+$T$1*T1230+$AH$1*AH1230</f>
        <v>1128.25</v>
      </c>
      <c r="AM1230" s="12">
        <f t="shared" si="139"/>
        <v>1228</v>
      </c>
    </row>
    <row r="1231" spans="1:39" x14ac:dyDescent="0.35">
      <c r="A1231" s="1" t="s">
        <v>1876</v>
      </c>
      <c r="B1231" s="1" t="s">
        <v>25</v>
      </c>
      <c r="C1231" s="1" t="s">
        <v>1189</v>
      </c>
      <c r="D1231" s="1" t="s">
        <v>256</v>
      </c>
      <c r="E1231" s="1">
        <v>22</v>
      </c>
      <c r="F1231" s="1">
        <v>1998</v>
      </c>
      <c r="G1231" s="1">
        <v>0.3</v>
      </c>
      <c r="H1231" s="3">
        <f t="shared" si="133"/>
        <v>1199</v>
      </c>
      <c r="I1231" s="1">
        <v>23.23</v>
      </c>
      <c r="J1231" s="3">
        <f t="shared" si="134"/>
        <v>956</v>
      </c>
      <c r="K1231" s="1">
        <v>26.78</v>
      </c>
      <c r="L1231" s="1">
        <v>87.56</v>
      </c>
      <c r="M1231" s="9">
        <f t="shared" si="138"/>
        <v>173</v>
      </c>
      <c r="N1231" s="1">
        <v>253.28</v>
      </c>
      <c r="O1231" s="1">
        <v>99.99</v>
      </c>
      <c r="P1231" s="1">
        <v>20.059999999999999</v>
      </c>
      <c r="Q1231" s="1">
        <v>19.899999999999999</v>
      </c>
      <c r="R1231" s="1">
        <v>99.92</v>
      </c>
      <c r="S1231" s="1">
        <v>3.29</v>
      </c>
      <c r="T1231" s="3">
        <f t="shared" si="135"/>
        <v>1223</v>
      </c>
      <c r="U1231" s="1">
        <v>6.71</v>
      </c>
      <c r="V1231" s="1">
        <v>50.01</v>
      </c>
      <c r="W1231" s="9">
        <f t="shared" si="136"/>
        <v>1247</v>
      </c>
      <c r="X1231" s="1">
        <v>0.04</v>
      </c>
      <c r="Y1231" s="1">
        <v>0.02</v>
      </c>
      <c r="AA1231" s="1">
        <v>-0.06</v>
      </c>
      <c r="AB1231" s="1">
        <v>0.1</v>
      </c>
      <c r="AC1231" s="1">
        <v>0.09</v>
      </c>
      <c r="AD1231" s="1">
        <v>0.08</v>
      </c>
      <c r="AE1231" s="1">
        <v>0.06</v>
      </c>
      <c r="AF1231" s="1">
        <v>-0.04</v>
      </c>
      <c r="AG1231" s="1">
        <v>-0.08</v>
      </c>
      <c r="AH1231" s="3">
        <f t="shared" si="137"/>
        <v>1232</v>
      </c>
      <c r="AI1231" s="1">
        <v>3.33</v>
      </c>
      <c r="AJ1231" s="1" t="s">
        <v>28</v>
      </c>
      <c r="AK1231" s="1">
        <v>2021</v>
      </c>
      <c r="AL1231" s="3">
        <f>$H$1*H1231+$J$1*J1231+$T$1*T1231+$AH$1*AH1231</f>
        <v>1129.8499999999999</v>
      </c>
      <c r="AM1231" s="12">
        <f t="shared" si="139"/>
        <v>1229</v>
      </c>
    </row>
    <row r="1232" spans="1:39" x14ac:dyDescent="0.35">
      <c r="A1232" s="1" t="s">
        <v>1109</v>
      </c>
      <c r="B1232" s="1" t="s">
        <v>77</v>
      </c>
      <c r="C1232" s="1" t="s">
        <v>26</v>
      </c>
      <c r="D1232" s="1" t="s">
        <v>318</v>
      </c>
      <c r="E1232" s="1">
        <v>28</v>
      </c>
      <c r="F1232" s="1">
        <v>1991</v>
      </c>
      <c r="G1232" s="1">
        <v>0.32</v>
      </c>
      <c r="H1232" s="3">
        <f t="shared" si="133"/>
        <v>1197</v>
      </c>
      <c r="I1232" s="1">
        <v>8.9499999999999993</v>
      </c>
      <c r="J1232" s="3">
        <f t="shared" si="134"/>
        <v>1249</v>
      </c>
      <c r="K1232" s="1">
        <v>11.99</v>
      </c>
      <c r="L1232" s="1">
        <v>74.900000000000006</v>
      </c>
      <c r="M1232" s="9">
        <f t="shared" si="138"/>
        <v>848</v>
      </c>
      <c r="N1232" s="1">
        <v>156.05000000000001</v>
      </c>
      <c r="O1232" s="1">
        <v>53.08</v>
      </c>
      <c r="P1232" s="1">
        <v>6.09</v>
      </c>
      <c r="Q1232" s="1">
        <v>7.01</v>
      </c>
      <c r="R1232" s="1">
        <v>85.61</v>
      </c>
      <c r="S1232" s="1">
        <v>2.02</v>
      </c>
      <c r="T1232" s="3">
        <f t="shared" si="135"/>
        <v>1244</v>
      </c>
      <c r="U1232" s="1">
        <v>2.98</v>
      </c>
      <c r="V1232" s="1">
        <v>66.709999999999994</v>
      </c>
      <c r="W1232" s="9">
        <f t="shared" si="136"/>
        <v>1167</v>
      </c>
      <c r="X1232" s="1">
        <v>0.94</v>
      </c>
      <c r="Y1232" s="1">
        <v>1.96</v>
      </c>
      <c r="Z1232" s="1">
        <v>50.08</v>
      </c>
      <c r="AA1232" s="1">
        <v>-0.08</v>
      </c>
      <c r="AB1232" s="1">
        <v>0.06</v>
      </c>
      <c r="AC1232" s="1">
        <v>-0.1</v>
      </c>
      <c r="AD1232" s="1">
        <v>-0.05</v>
      </c>
      <c r="AE1232" s="1">
        <v>2.0699999999999998</v>
      </c>
      <c r="AF1232" s="1">
        <v>-0.1</v>
      </c>
      <c r="AG1232" s="1">
        <v>0.03</v>
      </c>
      <c r="AH1232" s="3">
        <f t="shared" si="137"/>
        <v>877</v>
      </c>
      <c r="AI1232" s="1">
        <v>0.94</v>
      </c>
      <c r="AJ1232" s="1" t="s">
        <v>79</v>
      </c>
      <c r="AK1232" s="1">
        <v>2021</v>
      </c>
      <c r="AL1232" s="3">
        <f>$H$1*H1232+$J$1*J1232+$T$1*T1232+$AH$1*AH1232</f>
        <v>1130.95</v>
      </c>
      <c r="AM1232" s="12">
        <f t="shared" si="139"/>
        <v>1230</v>
      </c>
    </row>
    <row r="1233" spans="1:39" x14ac:dyDescent="0.35">
      <c r="A1233" s="1" t="s">
        <v>1129</v>
      </c>
      <c r="B1233" s="1" t="s">
        <v>62</v>
      </c>
      <c r="C1233" s="1" t="s">
        <v>26</v>
      </c>
      <c r="D1233" s="1" t="s">
        <v>639</v>
      </c>
      <c r="E1233" s="1">
        <v>25</v>
      </c>
      <c r="F1233" s="1">
        <v>1995</v>
      </c>
      <c r="G1233" s="1">
        <v>0.53</v>
      </c>
      <c r="H1233" s="3">
        <f t="shared" si="133"/>
        <v>1163</v>
      </c>
      <c r="I1233" s="1">
        <v>16.02</v>
      </c>
      <c r="J1233" s="3">
        <f t="shared" si="134"/>
        <v>1171</v>
      </c>
      <c r="K1233" s="1">
        <v>22.01</v>
      </c>
      <c r="L1233" s="1">
        <v>72.7</v>
      </c>
      <c r="M1233" s="9">
        <f t="shared" si="138"/>
        <v>962</v>
      </c>
      <c r="N1233" s="1">
        <v>212.01</v>
      </c>
      <c r="O1233" s="1">
        <v>4.09</v>
      </c>
      <c r="P1233" s="1">
        <v>8.0299999999999994</v>
      </c>
      <c r="Q1233" s="1">
        <v>9.91</v>
      </c>
      <c r="R1233" s="1">
        <v>80</v>
      </c>
      <c r="S1233" s="1">
        <v>6.03</v>
      </c>
      <c r="T1233" s="3">
        <f t="shared" si="135"/>
        <v>1094</v>
      </c>
      <c r="U1233" s="1">
        <v>6</v>
      </c>
      <c r="V1233" s="1">
        <v>99.99</v>
      </c>
      <c r="W1233" s="9">
        <f t="shared" si="136"/>
        <v>27</v>
      </c>
      <c r="X1233" s="1">
        <v>0</v>
      </c>
      <c r="Y1233" s="1">
        <v>-0.03</v>
      </c>
      <c r="AA1233" s="1">
        <v>-0.06</v>
      </c>
      <c r="AB1233" s="1">
        <v>0.08</v>
      </c>
      <c r="AC1233" s="1">
        <v>-0.06</v>
      </c>
      <c r="AD1233" s="1">
        <v>0.01</v>
      </c>
      <c r="AE1233" s="1">
        <v>-0.09</v>
      </c>
      <c r="AF1233" s="1">
        <v>-0.09</v>
      </c>
      <c r="AG1233" s="1">
        <v>-0.04</v>
      </c>
      <c r="AH1233" s="3">
        <f t="shared" si="137"/>
        <v>1108</v>
      </c>
      <c r="AI1233" s="1">
        <v>-0.05</v>
      </c>
      <c r="AJ1233" s="1" t="s">
        <v>28</v>
      </c>
      <c r="AK1233" s="1">
        <v>2021</v>
      </c>
      <c r="AL1233" s="3">
        <f>$H$1*H1233+$J$1*J1233+$T$1*T1233+$AH$1*AH1233</f>
        <v>1132.05</v>
      </c>
      <c r="AM1233" s="12">
        <f t="shared" si="139"/>
        <v>1231</v>
      </c>
    </row>
    <row r="1234" spans="1:39" x14ac:dyDescent="0.35">
      <c r="A1234" s="1" t="s">
        <v>979</v>
      </c>
      <c r="B1234" s="1" t="s">
        <v>71</v>
      </c>
      <c r="C1234" s="1" t="s">
        <v>82</v>
      </c>
      <c r="D1234" s="1" t="s">
        <v>229</v>
      </c>
      <c r="E1234" s="1">
        <v>18</v>
      </c>
      <c r="F1234" s="1">
        <v>2001</v>
      </c>
      <c r="G1234" s="1">
        <v>6.03</v>
      </c>
      <c r="H1234" s="3">
        <f t="shared" si="133"/>
        <v>843</v>
      </c>
      <c r="I1234" s="1">
        <v>12.82</v>
      </c>
      <c r="J1234" s="3">
        <f t="shared" si="134"/>
        <v>1217</v>
      </c>
      <c r="K1234" s="1">
        <v>19.32</v>
      </c>
      <c r="L1234" s="1">
        <v>66.31</v>
      </c>
      <c r="M1234" s="9">
        <f t="shared" si="138"/>
        <v>1172</v>
      </c>
      <c r="N1234" s="1">
        <v>186.7</v>
      </c>
      <c r="O1234" s="1">
        <v>42.77</v>
      </c>
      <c r="P1234" s="1">
        <v>8.09</v>
      </c>
      <c r="Q1234" s="1">
        <v>11.56</v>
      </c>
      <c r="R1234" s="1">
        <v>69.650000000000006</v>
      </c>
      <c r="S1234" s="1">
        <v>3.79</v>
      </c>
      <c r="T1234" s="3">
        <f t="shared" si="135"/>
        <v>1210</v>
      </c>
      <c r="U1234" s="1">
        <v>5.42</v>
      </c>
      <c r="V1234" s="1">
        <v>69.66</v>
      </c>
      <c r="W1234" s="9">
        <f t="shared" si="136"/>
        <v>1126</v>
      </c>
      <c r="X1234" s="1">
        <v>0.63</v>
      </c>
      <c r="Y1234" s="1">
        <v>0.92</v>
      </c>
      <c r="Z1234" s="1">
        <v>80.069999999999993</v>
      </c>
      <c r="AA1234" s="1">
        <v>0.06</v>
      </c>
      <c r="AB1234" s="1">
        <v>0.1</v>
      </c>
      <c r="AC1234" s="1">
        <v>-0.05</v>
      </c>
      <c r="AD1234" s="1">
        <v>0.25</v>
      </c>
      <c r="AE1234" s="1">
        <v>1.07</v>
      </c>
      <c r="AF1234" s="1">
        <v>0.57999999999999996</v>
      </c>
      <c r="AG1234" s="1">
        <v>-0.03</v>
      </c>
      <c r="AH1234" s="3">
        <f t="shared" si="137"/>
        <v>1074</v>
      </c>
      <c r="AI1234" s="1">
        <v>1.06</v>
      </c>
      <c r="AJ1234" s="1" t="s">
        <v>28</v>
      </c>
      <c r="AK1234" s="1">
        <v>2021</v>
      </c>
      <c r="AL1234" s="3">
        <f>$H$1*H1234+$J$1*J1234+$T$1*T1234+$AH$1*AH1234</f>
        <v>1134.95</v>
      </c>
      <c r="AM1234" s="12">
        <f t="shared" si="139"/>
        <v>1232</v>
      </c>
    </row>
    <row r="1235" spans="1:39" x14ac:dyDescent="0.35">
      <c r="A1235" s="1" t="s">
        <v>1061</v>
      </c>
      <c r="B1235" s="1" t="s">
        <v>81</v>
      </c>
      <c r="C1235" s="1" t="s">
        <v>26</v>
      </c>
      <c r="D1235" s="1" t="s">
        <v>156</v>
      </c>
      <c r="E1235" s="1">
        <v>29</v>
      </c>
      <c r="F1235" s="1">
        <v>1991</v>
      </c>
      <c r="G1235" s="1">
        <v>2.36</v>
      </c>
      <c r="H1235" s="3">
        <f t="shared" si="133"/>
        <v>1027</v>
      </c>
      <c r="I1235" s="1">
        <v>18.36</v>
      </c>
      <c r="J1235" s="3">
        <f t="shared" si="134"/>
        <v>1110</v>
      </c>
      <c r="K1235" s="1">
        <v>31.79</v>
      </c>
      <c r="L1235" s="1">
        <v>57.98</v>
      </c>
      <c r="M1235" s="9">
        <f t="shared" si="138"/>
        <v>1245</v>
      </c>
      <c r="N1235" s="1">
        <v>304.55</v>
      </c>
      <c r="O1235" s="1">
        <v>60.01</v>
      </c>
      <c r="P1235" s="1">
        <v>9.49</v>
      </c>
      <c r="Q1235" s="1">
        <v>15.82</v>
      </c>
      <c r="R1235" s="1">
        <v>60.55</v>
      </c>
      <c r="S1235" s="1">
        <v>6.64</v>
      </c>
      <c r="T1235" s="3">
        <f t="shared" si="135"/>
        <v>1071</v>
      </c>
      <c r="U1235" s="1">
        <v>10.72</v>
      </c>
      <c r="V1235" s="1">
        <v>61.52</v>
      </c>
      <c r="W1235" s="9">
        <f t="shared" si="136"/>
        <v>1208</v>
      </c>
      <c r="X1235" s="1">
        <v>1.66</v>
      </c>
      <c r="Y1235" s="1">
        <v>2.86</v>
      </c>
      <c r="Z1235" s="1">
        <v>57.13</v>
      </c>
      <c r="AA1235" s="1">
        <v>0.06</v>
      </c>
      <c r="AB1235" s="1">
        <v>0.06</v>
      </c>
      <c r="AC1235" s="1">
        <v>-0.12</v>
      </c>
      <c r="AD1235" s="1">
        <v>1.7</v>
      </c>
      <c r="AE1235" s="1">
        <v>1.71</v>
      </c>
      <c r="AF1235" s="1">
        <v>0.76</v>
      </c>
      <c r="AG1235" s="1">
        <v>-0.09</v>
      </c>
      <c r="AH1235" s="3">
        <f t="shared" si="137"/>
        <v>1258</v>
      </c>
      <c r="AI1235" s="1">
        <v>2.97</v>
      </c>
      <c r="AJ1235" s="1" t="s">
        <v>50</v>
      </c>
      <c r="AK1235" s="1">
        <v>2021</v>
      </c>
      <c r="AL1235" s="3">
        <f>$H$1*H1235+$J$1*J1235+$T$1*T1235+$AH$1*AH1235</f>
        <v>1136.3499999999999</v>
      </c>
      <c r="AM1235" s="12">
        <f t="shared" si="139"/>
        <v>1233</v>
      </c>
    </row>
    <row r="1236" spans="1:39" x14ac:dyDescent="0.35">
      <c r="A1236" s="1" t="s">
        <v>1040</v>
      </c>
      <c r="B1236" s="1" t="s">
        <v>68</v>
      </c>
      <c r="C1236" s="1" t="s">
        <v>26</v>
      </c>
      <c r="D1236" s="1" t="s">
        <v>372</v>
      </c>
      <c r="E1236" s="1">
        <v>21</v>
      </c>
      <c r="F1236" s="1">
        <v>1999</v>
      </c>
      <c r="G1236" s="1">
        <v>0.57999999999999996</v>
      </c>
      <c r="H1236" s="3">
        <f t="shared" si="133"/>
        <v>1151</v>
      </c>
      <c r="I1236" s="1">
        <v>8.0399999999999991</v>
      </c>
      <c r="J1236" s="3">
        <f t="shared" si="134"/>
        <v>1251</v>
      </c>
      <c r="K1236" s="1">
        <v>13.95</v>
      </c>
      <c r="L1236" s="1">
        <v>57.03</v>
      </c>
      <c r="M1236" s="9">
        <f t="shared" si="138"/>
        <v>1252</v>
      </c>
      <c r="N1236" s="1">
        <v>101.99</v>
      </c>
      <c r="O1236" s="1">
        <v>30.01</v>
      </c>
      <c r="P1236" s="1">
        <v>4.0599999999999996</v>
      </c>
      <c r="Q1236" s="1">
        <v>8.0399999999999991</v>
      </c>
      <c r="R1236" s="1">
        <v>49.94</v>
      </c>
      <c r="S1236" s="1">
        <v>3.97</v>
      </c>
      <c r="T1236" s="3">
        <f t="shared" si="135"/>
        <v>1207</v>
      </c>
      <c r="U1236" s="1">
        <v>3.91</v>
      </c>
      <c r="V1236" s="1">
        <v>99.93</v>
      </c>
      <c r="W1236" s="9">
        <f t="shared" si="136"/>
        <v>42</v>
      </c>
      <c r="X1236" s="1">
        <v>-0.1</v>
      </c>
      <c r="Y1236" s="1">
        <v>0.01</v>
      </c>
      <c r="AA1236" s="1">
        <v>0.01</v>
      </c>
      <c r="AB1236" s="1">
        <v>-0.05</v>
      </c>
      <c r="AC1236" s="1">
        <v>0.03</v>
      </c>
      <c r="AD1236" s="1">
        <v>0.03</v>
      </c>
      <c r="AE1236" s="1">
        <v>0.02</v>
      </c>
      <c r="AF1236" s="1">
        <v>0.05</v>
      </c>
      <c r="AG1236" s="1">
        <v>0.01</v>
      </c>
      <c r="AH1236" s="3">
        <f t="shared" si="137"/>
        <v>947</v>
      </c>
      <c r="AI1236" s="1">
        <v>1.99</v>
      </c>
      <c r="AJ1236" s="1" t="s">
        <v>28</v>
      </c>
      <c r="AK1236" s="1">
        <v>2021</v>
      </c>
      <c r="AL1236" s="3">
        <f>$H$1*H1236+$J$1*J1236+$T$1*T1236+$AH$1*AH1236</f>
        <v>1138.8</v>
      </c>
      <c r="AM1236" s="12">
        <f t="shared" si="139"/>
        <v>1234</v>
      </c>
    </row>
    <row r="1237" spans="1:39" x14ac:dyDescent="0.35">
      <c r="A1237" s="1" t="s">
        <v>86</v>
      </c>
      <c r="B1237" s="1" t="s">
        <v>87</v>
      </c>
      <c r="C1237" s="1" t="s">
        <v>26</v>
      </c>
      <c r="D1237" s="1" t="s">
        <v>88</v>
      </c>
      <c r="E1237" s="1">
        <v>26</v>
      </c>
      <c r="F1237" s="1">
        <v>1993</v>
      </c>
      <c r="G1237" s="1">
        <v>0.5</v>
      </c>
      <c r="H1237" s="3">
        <f t="shared" si="133"/>
        <v>1168</v>
      </c>
      <c r="I1237" s="1">
        <v>11.96</v>
      </c>
      <c r="J1237" s="3">
        <f t="shared" si="134"/>
        <v>1224</v>
      </c>
      <c r="K1237" s="1">
        <v>16.03</v>
      </c>
      <c r="L1237" s="1">
        <v>74.989999999999995</v>
      </c>
      <c r="M1237" s="9">
        <f t="shared" si="138"/>
        <v>842</v>
      </c>
      <c r="N1237" s="1">
        <v>248.04</v>
      </c>
      <c r="O1237" s="1">
        <v>-0.01</v>
      </c>
      <c r="P1237" s="1">
        <v>5.91</v>
      </c>
      <c r="Q1237" s="1">
        <v>5.98</v>
      </c>
      <c r="R1237" s="1">
        <v>100.04</v>
      </c>
      <c r="S1237" s="1">
        <v>4.0199999999999996</v>
      </c>
      <c r="T1237" s="3">
        <f t="shared" si="135"/>
        <v>1204</v>
      </c>
      <c r="U1237" s="1">
        <v>6.08</v>
      </c>
      <c r="V1237" s="1">
        <v>66.75</v>
      </c>
      <c r="W1237" s="9">
        <f t="shared" si="136"/>
        <v>1160</v>
      </c>
      <c r="X1237" s="1">
        <v>1.99</v>
      </c>
      <c r="Y1237" s="1">
        <v>1.9</v>
      </c>
      <c r="Z1237" s="1">
        <v>99.92</v>
      </c>
      <c r="AA1237" s="1">
        <v>0.03</v>
      </c>
      <c r="AB1237" s="1">
        <v>0.09</v>
      </c>
      <c r="AC1237" s="1">
        <v>0.03</v>
      </c>
      <c r="AD1237" s="1">
        <v>-0.01</v>
      </c>
      <c r="AE1237" s="1">
        <v>0.06</v>
      </c>
      <c r="AF1237" s="1">
        <v>0.03</v>
      </c>
      <c r="AG1237" s="1">
        <v>0</v>
      </c>
      <c r="AH1237" s="3">
        <f t="shared" si="137"/>
        <v>976</v>
      </c>
      <c r="AI1237" s="1">
        <v>7.0000000000000007E-2</v>
      </c>
      <c r="AJ1237" s="1" t="s">
        <v>28</v>
      </c>
      <c r="AK1237" s="1">
        <v>2021</v>
      </c>
      <c r="AL1237" s="3">
        <f>$H$1*H1237+$J$1*J1237+$T$1*T1237+$AH$1*AH1237</f>
        <v>1139</v>
      </c>
      <c r="AM1237" s="12">
        <f t="shared" si="139"/>
        <v>1235</v>
      </c>
    </row>
    <row r="1238" spans="1:39" x14ac:dyDescent="0.35">
      <c r="A1238" s="1" t="s">
        <v>786</v>
      </c>
      <c r="B1238" s="1" t="s">
        <v>135</v>
      </c>
      <c r="C1238" s="1" t="s">
        <v>1189</v>
      </c>
      <c r="D1238" s="1" t="s">
        <v>63</v>
      </c>
      <c r="E1238" s="1">
        <v>18</v>
      </c>
      <c r="F1238" s="1">
        <v>2002</v>
      </c>
      <c r="G1238" s="1">
        <v>0.23</v>
      </c>
      <c r="H1238" s="3">
        <f t="shared" si="133"/>
        <v>1221</v>
      </c>
      <c r="I1238" s="1">
        <v>9.08</v>
      </c>
      <c r="J1238" s="3">
        <f t="shared" si="134"/>
        <v>1245</v>
      </c>
      <c r="K1238" s="1">
        <v>10.029999999999999</v>
      </c>
      <c r="L1238" s="1">
        <v>89.98</v>
      </c>
      <c r="M1238" s="9">
        <f t="shared" si="138"/>
        <v>84</v>
      </c>
      <c r="N1238" s="1">
        <v>160.02000000000001</v>
      </c>
      <c r="O1238" s="1">
        <v>54.93</v>
      </c>
      <c r="P1238" s="1">
        <v>3.08</v>
      </c>
      <c r="Q1238" s="1">
        <v>3.1</v>
      </c>
      <c r="R1238" s="1">
        <v>99.91</v>
      </c>
      <c r="S1238" s="1">
        <v>4.97</v>
      </c>
      <c r="T1238" s="3">
        <f t="shared" si="135"/>
        <v>1169</v>
      </c>
      <c r="U1238" s="1">
        <v>5.0199999999999996</v>
      </c>
      <c r="V1238" s="1">
        <v>99.99</v>
      </c>
      <c r="W1238" s="9">
        <f t="shared" si="136"/>
        <v>27</v>
      </c>
      <c r="X1238" s="1">
        <v>0.96</v>
      </c>
      <c r="Y1238" s="1">
        <v>2.09</v>
      </c>
      <c r="Z1238" s="1">
        <v>50.03</v>
      </c>
      <c r="AA1238" s="1">
        <v>-0.05</v>
      </c>
      <c r="AB1238" s="1">
        <v>0.17</v>
      </c>
      <c r="AC1238" s="1">
        <v>-0.08</v>
      </c>
      <c r="AD1238" s="1">
        <v>1.1000000000000001</v>
      </c>
      <c r="AE1238" s="1">
        <v>2.06</v>
      </c>
      <c r="AF1238" s="1">
        <v>0.96</v>
      </c>
      <c r="AG1238" s="1">
        <v>0</v>
      </c>
      <c r="AH1238" s="3">
        <f t="shared" si="137"/>
        <v>976</v>
      </c>
      <c r="AI1238" s="1">
        <v>2.0699999999999998</v>
      </c>
      <c r="AJ1238" s="1" t="s">
        <v>37</v>
      </c>
      <c r="AK1238" s="1">
        <v>2021</v>
      </c>
      <c r="AL1238" s="3">
        <f>$H$1*H1238+$J$1*J1238+$T$1*T1238+$AH$1*AH1238</f>
        <v>1142.9000000000001</v>
      </c>
      <c r="AM1238" s="12">
        <f t="shared" si="139"/>
        <v>1236</v>
      </c>
    </row>
    <row r="1239" spans="1:39" x14ac:dyDescent="0.35">
      <c r="A1239" s="1" t="s">
        <v>887</v>
      </c>
      <c r="B1239" s="1" t="s">
        <v>57</v>
      </c>
      <c r="C1239" s="1" t="s">
        <v>26</v>
      </c>
      <c r="D1239" s="1" t="s">
        <v>133</v>
      </c>
      <c r="E1239" s="1">
        <v>20</v>
      </c>
      <c r="F1239" s="1">
        <v>2000</v>
      </c>
      <c r="G1239" s="1">
        <v>10.16</v>
      </c>
      <c r="H1239" s="3">
        <f t="shared" si="133"/>
        <v>702</v>
      </c>
      <c r="I1239" s="1">
        <v>14.27</v>
      </c>
      <c r="J1239" s="3">
        <f t="shared" si="134"/>
        <v>1201</v>
      </c>
      <c r="K1239" s="1">
        <v>21.22</v>
      </c>
      <c r="L1239" s="1">
        <v>67.349999999999994</v>
      </c>
      <c r="M1239" s="9">
        <f t="shared" si="138"/>
        <v>1142</v>
      </c>
      <c r="N1239" s="1">
        <v>188.05</v>
      </c>
      <c r="O1239" s="1">
        <v>33.08</v>
      </c>
      <c r="P1239" s="1">
        <v>8.41</v>
      </c>
      <c r="Q1239" s="1">
        <v>10.8</v>
      </c>
      <c r="R1239" s="1">
        <v>77.099999999999994</v>
      </c>
      <c r="S1239" s="1">
        <v>3.69</v>
      </c>
      <c r="T1239" s="3">
        <f t="shared" si="135"/>
        <v>1215</v>
      </c>
      <c r="U1239" s="1">
        <v>5.15</v>
      </c>
      <c r="V1239" s="1">
        <v>71.19</v>
      </c>
      <c r="W1239" s="9">
        <f t="shared" si="136"/>
        <v>1097</v>
      </c>
      <c r="X1239" s="1">
        <v>0.5</v>
      </c>
      <c r="Y1239" s="1">
        <v>2.06</v>
      </c>
      <c r="Z1239" s="1">
        <v>29.99</v>
      </c>
      <c r="AA1239" s="1">
        <v>0.12</v>
      </c>
      <c r="AB1239" s="1">
        <v>0.06</v>
      </c>
      <c r="AC1239" s="1">
        <v>0.13</v>
      </c>
      <c r="AD1239" s="1">
        <v>0.83</v>
      </c>
      <c r="AE1239" s="1">
        <v>0.94</v>
      </c>
      <c r="AF1239" s="1">
        <v>0.4</v>
      </c>
      <c r="AG1239" s="1">
        <v>-0.06</v>
      </c>
      <c r="AH1239" s="3">
        <f t="shared" si="137"/>
        <v>1172</v>
      </c>
      <c r="AI1239" s="1">
        <v>1.17</v>
      </c>
      <c r="AJ1239" s="1" t="s">
        <v>33</v>
      </c>
      <c r="AK1239" s="1">
        <v>2021</v>
      </c>
      <c r="AL1239" s="3">
        <f>$H$1*H1239+$J$1*J1239+$T$1*T1239+$AH$1*AH1239</f>
        <v>1145.8999999999999</v>
      </c>
      <c r="AM1239" s="12">
        <f t="shared" si="139"/>
        <v>1237</v>
      </c>
    </row>
    <row r="1240" spans="1:39" x14ac:dyDescent="0.35">
      <c r="A1240" s="1" t="s">
        <v>926</v>
      </c>
      <c r="B1240" s="1" t="s">
        <v>68</v>
      </c>
      <c r="C1240" s="1" t="s">
        <v>26</v>
      </c>
      <c r="D1240" s="1" t="s">
        <v>114</v>
      </c>
      <c r="E1240" s="1">
        <v>25</v>
      </c>
      <c r="F1240" s="1">
        <v>1995</v>
      </c>
      <c r="G1240" s="1">
        <v>4.2</v>
      </c>
      <c r="H1240" s="3">
        <f t="shared" si="133"/>
        <v>936</v>
      </c>
      <c r="I1240" s="1">
        <v>13.43</v>
      </c>
      <c r="J1240" s="3">
        <f t="shared" si="134"/>
        <v>1210</v>
      </c>
      <c r="K1240" s="1">
        <v>21.77</v>
      </c>
      <c r="L1240" s="1">
        <v>61.83</v>
      </c>
      <c r="M1240" s="9">
        <f t="shared" si="138"/>
        <v>1217</v>
      </c>
      <c r="N1240" s="1">
        <v>207.98</v>
      </c>
      <c r="O1240" s="1">
        <v>36.33</v>
      </c>
      <c r="P1240" s="1">
        <v>6.34</v>
      </c>
      <c r="Q1240" s="1">
        <v>9.4499999999999993</v>
      </c>
      <c r="R1240" s="1">
        <v>66.739999999999995</v>
      </c>
      <c r="S1240" s="1">
        <v>5.0999999999999996</v>
      </c>
      <c r="T1240" s="3">
        <f t="shared" si="135"/>
        <v>1151</v>
      </c>
      <c r="U1240" s="1">
        <v>7.85</v>
      </c>
      <c r="V1240" s="1">
        <v>65.599999999999994</v>
      </c>
      <c r="W1240" s="9">
        <f t="shared" si="136"/>
        <v>1178</v>
      </c>
      <c r="X1240" s="1">
        <v>0.95</v>
      </c>
      <c r="Y1240" s="1">
        <v>2.14</v>
      </c>
      <c r="Z1240" s="1">
        <v>44.44</v>
      </c>
      <c r="AA1240" s="1">
        <v>0.24</v>
      </c>
      <c r="AB1240" s="1">
        <v>0.13</v>
      </c>
      <c r="AC1240" s="1">
        <v>0.23</v>
      </c>
      <c r="AD1240" s="1">
        <v>1.05</v>
      </c>
      <c r="AE1240" s="1">
        <v>0.74</v>
      </c>
      <c r="AF1240" s="1">
        <v>0.17</v>
      </c>
      <c r="AG1240" s="1">
        <v>-0.05</v>
      </c>
      <c r="AH1240" s="3">
        <f t="shared" si="137"/>
        <v>1138</v>
      </c>
      <c r="AI1240" s="1">
        <v>0.9</v>
      </c>
      <c r="AJ1240" s="1" t="s">
        <v>28</v>
      </c>
      <c r="AK1240" s="1">
        <v>2021</v>
      </c>
      <c r="AL1240" s="3">
        <f>$H$1*H1240+$J$1*J1240+$T$1*T1240+$AH$1*AH1240</f>
        <v>1146.25</v>
      </c>
      <c r="AM1240" s="12">
        <f t="shared" si="139"/>
        <v>1238</v>
      </c>
    </row>
    <row r="1241" spans="1:39" x14ac:dyDescent="0.35">
      <c r="A1241" s="1" t="s">
        <v>1877</v>
      </c>
      <c r="B1241" s="1" t="s">
        <v>57</v>
      </c>
      <c r="C1241" s="1" t="s">
        <v>1189</v>
      </c>
      <c r="D1241" s="1" t="s">
        <v>58</v>
      </c>
      <c r="E1241" s="1">
        <v>17</v>
      </c>
      <c r="F1241" s="1">
        <v>2003</v>
      </c>
      <c r="G1241" s="1">
        <v>0.03</v>
      </c>
      <c r="H1241" s="3">
        <f t="shared" si="133"/>
        <v>1270</v>
      </c>
      <c r="I1241" s="1">
        <v>-0.09</v>
      </c>
      <c r="J1241" s="3">
        <f t="shared" si="134"/>
        <v>1289</v>
      </c>
      <c r="K1241" s="1">
        <v>-0.01</v>
      </c>
      <c r="M1241" s="9">
        <f t="shared" si="138"/>
        <v>9999</v>
      </c>
      <c r="N1241" s="1">
        <v>0.02</v>
      </c>
      <c r="O1241" s="1">
        <v>0.03</v>
      </c>
      <c r="P1241" s="1">
        <v>-0.09</v>
      </c>
      <c r="Q1241" s="1">
        <v>7.0000000000000007E-2</v>
      </c>
      <c r="S1241" s="1">
        <v>0.02</v>
      </c>
      <c r="T1241" s="3">
        <f t="shared" si="135"/>
        <v>1271</v>
      </c>
      <c r="U1241" s="1">
        <v>-0.02</v>
      </c>
      <c r="W1241" s="9">
        <f t="shared" si="136"/>
        <v>1259</v>
      </c>
      <c r="X1241" s="1">
        <v>-0.02</v>
      </c>
      <c r="Y1241" s="1">
        <v>0.04</v>
      </c>
      <c r="AA1241" s="1">
        <v>-0.03</v>
      </c>
      <c r="AB1241" s="1">
        <v>0.03</v>
      </c>
      <c r="AC1241" s="1">
        <v>-0.05</v>
      </c>
      <c r="AD1241" s="1">
        <v>0.09</v>
      </c>
      <c r="AE1241" s="1">
        <v>0.02</v>
      </c>
      <c r="AF1241" s="1">
        <v>-0.05</v>
      </c>
      <c r="AG1241" s="1">
        <v>0.04</v>
      </c>
      <c r="AH1241" s="3">
        <f t="shared" si="137"/>
        <v>837</v>
      </c>
      <c r="AI1241" s="1">
        <v>0.06</v>
      </c>
      <c r="AJ1241" s="1" t="s">
        <v>33</v>
      </c>
      <c r="AK1241" s="1">
        <v>2021</v>
      </c>
      <c r="AL1241" s="3">
        <f>$H$1*H1241+$J$1*J1241+$T$1*T1241+$AH$1*AH1241</f>
        <v>1147</v>
      </c>
      <c r="AM1241" s="12">
        <f t="shared" si="139"/>
        <v>1239</v>
      </c>
    </row>
    <row r="1242" spans="1:39" x14ac:dyDescent="0.35">
      <c r="A1242" s="1" t="s">
        <v>832</v>
      </c>
      <c r="B1242" s="1" t="s">
        <v>559</v>
      </c>
      <c r="C1242" s="1" t="s">
        <v>26</v>
      </c>
      <c r="D1242" s="1" t="s">
        <v>225</v>
      </c>
      <c r="E1242" s="1">
        <v>34</v>
      </c>
      <c r="F1242" s="1">
        <v>1986</v>
      </c>
      <c r="G1242" s="1">
        <v>12.6</v>
      </c>
      <c r="H1242" s="3">
        <f t="shared" si="133"/>
        <v>624</v>
      </c>
      <c r="I1242" s="1">
        <v>10.52</v>
      </c>
      <c r="J1242" s="3">
        <f t="shared" si="134"/>
        <v>1231</v>
      </c>
      <c r="K1242" s="1">
        <v>13.86</v>
      </c>
      <c r="L1242" s="1">
        <v>76.37</v>
      </c>
      <c r="M1242" s="9">
        <f t="shared" si="138"/>
        <v>762</v>
      </c>
      <c r="N1242" s="1">
        <v>143.5</v>
      </c>
      <c r="O1242" s="1">
        <v>25.31</v>
      </c>
      <c r="P1242" s="1">
        <v>6.27</v>
      </c>
      <c r="Q1242" s="1">
        <v>7.84</v>
      </c>
      <c r="R1242" s="1">
        <v>81.41</v>
      </c>
      <c r="S1242" s="1">
        <v>3.26</v>
      </c>
      <c r="T1242" s="3">
        <f t="shared" si="135"/>
        <v>1224</v>
      </c>
      <c r="U1242" s="1">
        <v>4.4000000000000004</v>
      </c>
      <c r="V1242" s="1">
        <v>75.959999999999994</v>
      </c>
      <c r="W1242" s="9">
        <f t="shared" si="136"/>
        <v>969</v>
      </c>
      <c r="X1242" s="1">
        <v>0.41</v>
      </c>
      <c r="Y1242" s="1">
        <v>0.49</v>
      </c>
      <c r="Z1242" s="1">
        <v>66.75</v>
      </c>
      <c r="AA1242" s="1">
        <v>0.15</v>
      </c>
      <c r="AB1242" s="1">
        <v>-0.08</v>
      </c>
      <c r="AC1242" s="1">
        <v>0.05</v>
      </c>
      <c r="AD1242" s="1">
        <v>0.53</v>
      </c>
      <c r="AE1242" s="1">
        <v>0.63</v>
      </c>
      <c r="AF1242" s="1">
        <v>0.22</v>
      </c>
      <c r="AG1242" s="1">
        <v>-0.06</v>
      </c>
      <c r="AH1242" s="3">
        <f t="shared" si="137"/>
        <v>1172</v>
      </c>
      <c r="AI1242" s="1">
        <v>0.68</v>
      </c>
      <c r="AJ1242" s="1" t="s">
        <v>28</v>
      </c>
      <c r="AK1242" s="1">
        <v>2021</v>
      </c>
      <c r="AL1242" s="3">
        <f>$H$1*H1242+$J$1*J1242+$T$1*T1242+$AH$1*AH1242</f>
        <v>1150.8499999999999</v>
      </c>
      <c r="AM1242" s="12">
        <f t="shared" si="139"/>
        <v>1240</v>
      </c>
    </row>
    <row r="1243" spans="1:39" x14ac:dyDescent="0.35">
      <c r="A1243" s="1" t="s">
        <v>757</v>
      </c>
      <c r="B1243" s="1" t="s">
        <v>57</v>
      </c>
      <c r="C1243" s="1" t="s">
        <v>26</v>
      </c>
      <c r="D1243" s="1" t="s">
        <v>72</v>
      </c>
      <c r="E1243" s="1">
        <v>24</v>
      </c>
      <c r="F1243" s="1">
        <v>1996</v>
      </c>
      <c r="G1243" s="1">
        <v>1.1200000000000001</v>
      </c>
      <c r="H1243" s="3">
        <f t="shared" si="133"/>
        <v>1095</v>
      </c>
      <c r="I1243" s="1">
        <v>18.260000000000002</v>
      </c>
      <c r="J1243" s="3">
        <f t="shared" si="134"/>
        <v>1117</v>
      </c>
      <c r="K1243" s="1">
        <v>30.05</v>
      </c>
      <c r="L1243" s="1">
        <v>60.54</v>
      </c>
      <c r="M1243" s="9">
        <f t="shared" si="138"/>
        <v>1229</v>
      </c>
      <c r="N1243" s="1">
        <v>255.52</v>
      </c>
      <c r="O1243" s="1">
        <v>20.97</v>
      </c>
      <c r="P1243" s="1">
        <v>12.67</v>
      </c>
      <c r="Q1243" s="1">
        <v>18.2</v>
      </c>
      <c r="R1243" s="1">
        <v>70.05</v>
      </c>
      <c r="S1243" s="1">
        <v>5.48</v>
      </c>
      <c r="T1243" s="3">
        <f t="shared" si="135"/>
        <v>1127</v>
      </c>
      <c r="U1243" s="1">
        <v>9.98</v>
      </c>
      <c r="V1243" s="1">
        <v>54.55</v>
      </c>
      <c r="W1243" s="9">
        <f t="shared" si="136"/>
        <v>1233</v>
      </c>
      <c r="X1243" s="1">
        <v>-0.02</v>
      </c>
      <c r="Y1243" s="1">
        <v>0.95</v>
      </c>
      <c r="Z1243" s="1">
        <v>0.09</v>
      </c>
      <c r="AA1243" s="1">
        <v>0.09</v>
      </c>
      <c r="AB1243" s="1">
        <v>-0.04</v>
      </c>
      <c r="AC1243" s="1">
        <v>-0.1</v>
      </c>
      <c r="AD1243" s="1">
        <v>0.94</v>
      </c>
      <c r="AE1243" s="1">
        <v>-0.02</v>
      </c>
      <c r="AF1243" s="1">
        <v>0.86</v>
      </c>
      <c r="AG1243" s="1">
        <v>-0.08</v>
      </c>
      <c r="AH1243" s="3">
        <f t="shared" si="137"/>
        <v>1232</v>
      </c>
      <c r="AI1243" s="1">
        <v>0.88</v>
      </c>
      <c r="AJ1243" s="1" t="s">
        <v>28</v>
      </c>
      <c r="AK1243" s="1">
        <v>2021</v>
      </c>
      <c r="AL1243" s="3">
        <f>$H$1*H1243+$J$1*J1243+$T$1*T1243+$AH$1*AH1243</f>
        <v>1151.8</v>
      </c>
      <c r="AM1243" s="12">
        <f t="shared" si="139"/>
        <v>1241</v>
      </c>
    </row>
    <row r="1244" spans="1:39" x14ac:dyDescent="0.35">
      <c r="A1244" s="1" t="s">
        <v>962</v>
      </c>
      <c r="B1244" s="1" t="s">
        <v>30</v>
      </c>
      <c r="C1244" s="1" t="s">
        <v>26</v>
      </c>
      <c r="D1244" s="1" t="s">
        <v>474</v>
      </c>
      <c r="E1244" s="1">
        <v>21</v>
      </c>
      <c r="F1244" s="1">
        <v>1999</v>
      </c>
      <c r="G1244" s="1">
        <v>0.44</v>
      </c>
      <c r="H1244" s="3">
        <f t="shared" si="133"/>
        <v>1178</v>
      </c>
      <c r="I1244" s="1">
        <v>17.600000000000001</v>
      </c>
      <c r="J1244" s="3">
        <f t="shared" si="134"/>
        <v>1135</v>
      </c>
      <c r="K1244" s="1">
        <v>24.99</v>
      </c>
      <c r="L1244" s="1">
        <v>69.91</v>
      </c>
      <c r="M1244" s="9">
        <f t="shared" si="138"/>
        <v>1058</v>
      </c>
      <c r="N1244" s="1">
        <v>247.46</v>
      </c>
      <c r="O1244" s="1">
        <v>2.5499999999999998</v>
      </c>
      <c r="P1244" s="1">
        <v>7.56</v>
      </c>
      <c r="Q1244" s="1">
        <v>7.45</v>
      </c>
      <c r="R1244" s="1">
        <v>99.97</v>
      </c>
      <c r="S1244" s="1">
        <v>7.43</v>
      </c>
      <c r="T1244" s="3">
        <f t="shared" si="135"/>
        <v>1021</v>
      </c>
      <c r="U1244" s="1">
        <v>9.9499999999999993</v>
      </c>
      <c r="V1244" s="1">
        <v>75.040000000000006</v>
      </c>
      <c r="W1244" s="9">
        <f t="shared" si="136"/>
        <v>1001</v>
      </c>
      <c r="X1244" s="1">
        <v>0.02</v>
      </c>
      <c r="Y1244" s="1">
        <v>5.09</v>
      </c>
      <c r="Z1244" s="1">
        <v>-0.03</v>
      </c>
      <c r="AA1244" s="1">
        <v>0.03</v>
      </c>
      <c r="AB1244" s="1">
        <v>0.01</v>
      </c>
      <c r="AC1244" s="1">
        <v>-0.08</v>
      </c>
      <c r="AD1244" s="1">
        <v>-0.05</v>
      </c>
      <c r="AE1244" s="1">
        <v>-0.08</v>
      </c>
      <c r="AF1244" s="1">
        <v>-0.03</v>
      </c>
      <c r="AG1244" s="1">
        <v>-0.1</v>
      </c>
      <c r="AH1244" s="3">
        <f t="shared" si="137"/>
        <v>1274</v>
      </c>
      <c r="AI1244" s="1">
        <v>-0.01</v>
      </c>
      <c r="AJ1244" s="1" t="s">
        <v>28</v>
      </c>
      <c r="AK1244" s="1">
        <v>2021</v>
      </c>
      <c r="AL1244" s="3">
        <f>$H$1*H1244+$J$1*J1244+$T$1*T1244+$AH$1*AH1244</f>
        <v>1152.5</v>
      </c>
      <c r="AM1244" s="12">
        <f t="shared" si="139"/>
        <v>1242</v>
      </c>
    </row>
    <row r="1245" spans="1:39" x14ac:dyDescent="0.35">
      <c r="A1245" s="1" t="s">
        <v>398</v>
      </c>
      <c r="B1245" s="1" t="s">
        <v>39</v>
      </c>
      <c r="C1245" s="1" t="s">
        <v>1207</v>
      </c>
      <c r="D1245" s="1" t="s">
        <v>168</v>
      </c>
      <c r="E1245" s="1">
        <v>20</v>
      </c>
      <c r="F1245" s="1">
        <v>2000</v>
      </c>
      <c r="G1245" s="1">
        <v>0.77</v>
      </c>
      <c r="H1245" s="3">
        <f t="shared" si="133"/>
        <v>1123</v>
      </c>
      <c r="I1245" s="1">
        <v>17</v>
      </c>
      <c r="J1245" s="3">
        <f t="shared" si="134"/>
        <v>1153</v>
      </c>
      <c r="K1245" s="1">
        <v>21.92</v>
      </c>
      <c r="L1245" s="1">
        <v>77.2</v>
      </c>
      <c r="M1245" s="9">
        <f t="shared" si="138"/>
        <v>723</v>
      </c>
      <c r="N1245" s="1">
        <v>298.92</v>
      </c>
      <c r="O1245" s="1">
        <v>113.01</v>
      </c>
      <c r="P1245" s="1">
        <v>9.98</v>
      </c>
      <c r="Q1245" s="1">
        <v>12.08</v>
      </c>
      <c r="R1245" s="1">
        <v>83.36</v>
      </c>
      <c r="S1245" s="1">
        <v>5.01</v>
      </c>
      <c r="T1245" s="3">
        <f t="shared" si="135"/>
        <v>1159</v>
      </c>
      <c r="U1245" s="1">
        <v>5.91</v>
      </c>
      <c r="V1245" s="1">
        <v>83.35</v>
      </c>
      <c r="W1245" s="9">
        <f t="shared" si="136"/>
        <v>651</v>
      </c>
      <c r="X1245" s="1">
        <v>1.92</v>
      </c>
      <c r="Y1245" s="1">
        <v>3.02</v>
      </c>
      <c r="Z1245" s="1">
        <v>66.62</v>
      </c>
      <c r="AA1245" s="1">
        <v>0.09</v>
      </c>
      <c r="AB1245" s="1">
        <v>-0.09</v>
      </c>
      <c r="AC1245" s="1">
        <v>0.04</v>
      </c>
      <c r="AD1245" s="1">
        <v>-0.04</v>
      </c>
      <c r="AE1245" s="1">
        <v>4.08</v>
      </c>
      <c r="AF1245" s="1">
        <v>0.99</v>
      </c>
      <c r="AG1245" s="1">
        <v>-0.06</v>
      </c>
      <c r="AH1245" s="3">
        <f t="shared" si="137"/>
        <v>1172</v>
      </c>
      <c r="AI1245" s="1">
        <v>2.94</v>
      </c>
      <c r="AJ1245" s="1" t="s">
        <v>37</v>
      </c>
      <c r="AK1245" s="1">
        <v>2021</v>
      </c>
      <c r="AL1245" s="3">
        <f>$H$1*H1245+$J$1*J1245+$T$1*T1245+$AH$1*AH1245</f>
        <v>1157.1999999999998</v>
      </c>
      <c r="AM1245" s="12">
        <f t="shared" si="139"/>
        <v>1243</v>
      </c>
    </row>
    <row r="1246" spans="1:39" x14ac:dyDescent="0.35">
      <c r="A1246" s="1" t="s">
        <v>836</v>
      </c>
      <c r="B1246" s="1" t="s">
        <v>467</v>
      </c>
      <c r="C1246" s="1" t="s">
        <v>26</v>
      </c>
      <c r="D1246" s="1" t="s">
        <v>190</v>
      </c>
      <c r="E1246" s="1">
        <v>18</v>
      </c>
      <c r="F1246" s="1">
        <v>2001</v>
      </c>
      <c r="G1246" s="1">
        <v>13.78</v>
      </c>
      <c r="H1246" s="3">
        <f t="shared" si="133"/>
        <v>581</v>
      </c>
      <c r="I1246" s="1">
        <v>14.03</v>
      </c>
      <c r="J1246" s="3">
        <f t="shared" si="134"/>
        <v>1204</v>
      </c>
      <c r="K1246" s="1">
        <v>20.48</v>
      </c>
      <c r="L1246" s="1">
        <v>68.930000000000007</v>
      </c>
      <c r="M1246" s="9">
        <f t="shared" si="138"/>
        <v>1085</v>
      </c>
      <c r="N1246" s="1">
        <v>200.18</v>
      </c>
      <c r="O1246" s="1">
        <v>34.97</v>
      </c>
      <c r="P1246" s="1">
        <v>8.27</v>
      </c>
      <c r="Q1246" s="1">
        <v>11.06</v>
      </c>
      <c r="R1246" s="1">
        <v>74.59</v>
      </c>
      <c r="S1246" s="1">
        <v>4.62</v>
      </c>
      <c r="T1246" s="3">
        <f t="shared" si="135"/>
        <v>1182</v>
      </c>
      <c r="U1246" s="1">
        <v>7.05</v>
      </c>
      <c r="V1246" s="1">
        <v>66.73</v>
      </c>
      <c r="W1246" s="9">
        <f t="shared" si="136"/>
        <v>1166</v>
      </c>
      <c r="X1246" s="1">
        <v>0.68</v>
      </c>
      <c r="Y1246" s="1">
        <v>1</v>
      </c>
      <c r="Z1246" s="1">
        <v>71.42</v>
      </c>
      <c r="AA1246" s="1">
        <v>0.04</v>
      </c>
      <c r="AB1246" s="1">
        <v>0.09</v>
      </c>
      <c r="AC1246" s="1">
        <v>-0.04</v>
      </c>
      <c r="AD1246" s="1">
        <v>0.68</v>
      </c>
      <c r="AE1246" s="1">
        <v>0.9</v>
      </c>
      <c r="AF1246" s="1">
        <v>0.19</v>
      </c>
      <c r="AG1246" s="1">
        <v>-0.1</v>
      </c>
      <c r="AH1246" s="3">
        <f t="shared" si="137"/>
        <v>1274</v>
      </c>
      <c r="AI1246" s="1">
        <v>0.96</v>
      </c>
      <c r="AJ1246" s="1" t="s">
        <v>33</v>
      </c>
      <c r="AK1246" s="1">
        <v>2021</v>
      </c>
      <c r="AL1246" s="3">
        <f>$H$1*H1246+$J$1*J1246+$T$1*T1246+$AH$1*AH1246</f>
        <v>1157.2</v>
      </c>
      <c r="AM1246" s="12">
        <f t="shared" si="139"/>
        <v>1244</v>
      </c>
    </row>
    <row r="1247" spans="1:39" x14ac:dyDescent="0.35">
      <c r="A1247" s="1" t="s">
        <v>291</v>
      </c>
      <c r="B1247" s="1" t="s">
        <v>81</v>
      </c>
      <c r="C1247" s="1" t="s">
        <v>26</v>
      </c>
      <c r="D1247" s="1" t="s">
        <v>99</v>
      </c>
      <c r="E1247" s="1">
        <v>15</v>
      </c>
      <c r="F1247" s="1">
        <v>2004</v>
      </c>
      <c r="G1247" s="1">
        <v>4.66</v>
      </c>
      <c r="H1247" s="3">
        <f t="shared" si="133"/>
        <v>909</v>
      </c>
      <c r="I1247" s="1">
        <v>12.79</v>
      </c>
      <c r="J1247" s="3">
        <f t="shared" si="134"/>
        <v>1218</v>
      </c>
      <c r="K1247" s="1">
        <v>16.66</v>
      </c>
      <c r="L1247" s="1">
        <v>76.88</v>
      </c>
      <c r="M1247" s="9">
        <f t="shared" si="138"/>
        <v>736</v>
      </c>
      <c r="N1247" s="1">
        <v>179.75</v>
      </c>
      <c r="O1247" s="1">
        <v>26.18</v>
      </c>
      <c r="P1247" s="1">
        <v>7.01</v>
      </c>
      <c r="Q1247" s="1">
        <v>8.5399999999999991</v>
      </c>
      <c r="R1247" s="1">
        <v>82.42</v>
      </c>
      <c r="S1247" s="1">
        <v>3.24</v>
      </c>
      <c r="T1247" s="3">
        <f t="shared" si="135"/>
        <v>1225</v>
      </c>
      <c r="U1247" s="1">
        <v>4.87</v>
      </c>
      <c r="V1247" s="1">
        <v>65.209999999999994</v>
      </c>
      <c r="W1247" s="9">
        <f t="shared" si="136"/>
        <v>1182</v>
      </c>
      <c r="X1247" s="1">
        <v>1.02</v>
      </c>
      <c r="Y1247" s="1">
        <v>1.2</v>
      </c>
      <c r="Z1247" s="1">
        <v>83.36</v>
      </c>
      <c r="AA1247" s="1">
        <v>-0.09</v>
      </c>
      <c r="AB1247" s="1">
        <v>0.23</v>
      </c>
      <c r="AC1247" s="1">
        <v>-0.16</v>
      </c>
      <c r="AD1247" s="1">
        <v>0.2</v>
      </c>
      <c r="AE1247" s="1">
        <v>0.35</v>
      </c>
      <c r="AF1247" s="1">
        <v>0.27</v>
      </c>
      <c r="AG1247" s="1">
        <v>-0.05</v>
      </c>
      <c r="AH1247" s="3">
        <f t="shared" si="137"/>
        <v>1138</v>
      </c>
      <c r="AI1247" s="1">
        <v>0.72</v>
      </c>
      <c r="AJ1247" s="1" t="s">
        <v>50</v>
      </c>
      <c r="AK1247" s="1">
        <v>2021</v>
      </c>
      <c r="AL1247" s="3">
        <f>$H$1*H1247+$J$1*J1247+$T$1*T1247+$AH$1*AH1247</f>
        <v>1164.8499999999999</v>
      </c>
      <c r="AM1247" s="12">
        <f t="shared" si="139"/>
        <v>1245</v>
      </c>
    </row>
    <row r="1248" spans="1:39" x14ac:dyDescent="0.35">
      <c r="A1248" s="1" t="s">
        <v>988</v>
      </c>
      <c r="B1248" s="1" t="s">
        <v>559</v>
      </c>
      <c r="C1248" s="1" t="s">
        <v>82</v>
      </c>
      <c r="D1248" s="1" t="s">
        <v>310</v>
      </c>
      <c r="E1248" s="1">
        <v>24</v>
      </c>
      <c r="F1248" s="1">
        <v>1996</v>
      </c>
      <c r="G1248" s="1">
        <v>10.26</v>
      </c>
      <c r="H1248" s="3">
        <f t="shared" si="133"/>
        <v>698</v>
      </c>
      <c r="I1248" s="1">
        <v>9.75</v>
      </c>
      <c r="J1248" s="3">
        <f t="shared" si="134"/>
        <v>1243</v>
      </c>
      <c r="K1248" s="1">
        <v>15.84</v>
      </c>
      <c r="L1248" s="1">
        <v>61.17</v>
      </c>
      <c r="M1248" s="9">
        <f t="shared" si="138"/>
        <v>1225</v>
      </c>
      <c r="N1248" s="1">
        <v>138.62</v>
      </c>
      <c r="O1248" s="1">
        <v>42.26</v>
      </c>
      <c r="P1248" s="1">
        <v>5.62</v>
      </c>
      <c r="Q1248" s="1">
        <v>7.54</v>
      </c>
      <c r="R1248" s="1">
        <v>75.36</v>
      </c>
      <c r="S1248" s="1">
        <v>2.82</v>
      </c>
      <c r="T1248" s="3">
        <f t="shared" si="135"/>
        <v>1236</v>
      </c>
      <c r="U1248" s="1">
        <v>4.58</v>
      </c>
      <c r="V1248" s="1">
        <v>61.64</v>
      </c>
      <c r="W1248" s="9">
        <f t="shared" si="136"/>
        <v>1207</v>
      </c>
      <c r="X1248" s="1">
        <v>0.67</v>
      </c>
      <c r="Y1248" s="1">
        <v>2.3199999999999998</v>
      </c>
      <c r="Z1248" s="1">
        <v>24.94</v>
      </c>
      <c r="AA1248" s="1">
        <v>-0.01</v>
      </c>
      <c r="AB1248" s="1">
        <v>0.08</v>
      </c>
      <c r="AC1248" s="1">
        <v>-0.11</v>
      </c>
      <c r="AD1248" s="1">
        <v>0.39</v>
      </c>
      <c r="AE1248" s="1">
        <v>0.78</v>
      </c>
      <c r="AF1248" s="1">
        <v>0.24</v>
      </c>
      <c r="AG1248" s="1">
        <v>-0.06</v>
      </c>
      <c r="AH1248" s="3">
        <f t="shared" si="137"/>
        <v>1172</v>
      </c>
      <c r="AI1248" s="1">
        <v>0.9</v>
      </c>
      <c r="AJ1248" s="1" t="s">
        <v>50</v>
      </c>
      <c r="AK1248" s="1">
        <v>2021</v>
      </c>
      <c r="AL1248" s="3">
        <f>$H$1*H1248+$J$1*J1248+$T$1*T1248+$AH$1*AH1248</f>
        <v>1165.4499999999998</v>
      </c>
      <c r="AM1248" s="12">
        <f t="shared" si="139"/>
        <v>1246</v>
      </c>
    </row>
    <row r="1249" spans="1:39" x14ac:dyDescent="0.35">
      <c r="A1249" s="1" t="s">
        <v>1878</v>
      </c>
      <c r="B1249" s="1" t="s">
        <v>68</v>
      </c>
      <c r="C1249" s="1" t="s">
        <v>1189</v>
      </c>
      <c r="D1249" s="1" t="s">
        <v>372</v>
      </c>
      <c r="E1249" s="1">
        <v>20</v>
      </c>
      <c r="F1249" s="1">
        <v>1999</v>
      </c>
      <c r="G1249" s="1">
        <v>0.04</v>
      </c>
      <c r="H1249" s="3">
        <f t="shared" si="133"/>
        <v>1269</v>
      </c>
      <c r="I1249" s="1">
        <v>0.01</v>
      </c>
      <c r="J1249" s="3">
        <f t="shared" si="134"/>
        <v>1285</v>
      </c>
      <c r="K1249" s="1">
        <v>0.09</v>
      </c>
      <c r="M1249" s="9">
        <f t="shared" si="138"/>
        <v>9999</v>
      </c>
      <c r="N1249" s="1">
        <v>0</v>
      </c>
      <c r="O1249" s="1">
        <v>0.01</v>
      </c>
      <c r="P1249" s="1">
        <v>-0.02</v>
      </c>
      <c r="Q1249" s="1">
        <v>0.06</v>
      </c>
      <c r="S1249" s="1">
        <v>7.0000000000000007E-2</v>
      </c>
      <c r="T1249" s="3">
        <f t="shared" si="135"/>
        <v>1262</v>
      </c>
      <c r="U1249" s="1">
        <v>-0.02</v>
      </c>
      <c r="W1249" s="9">
        <f t="shared" si="136"/>
        <v>1259</v>
      </c>
      <c r="X1249" s="1">
        <v>0.09</v>
      </c>
      <c r="Y1249" s="1">
        <v>0.02</v>
      </c>
      <c r="AA1249" s="1">
        <v>0.08</v>
      </c>
      <c r="AB1249" s="1">
        <v>0.01</v>
      </c>
      <c r="AC1249" s="1">
        <v>-0.05</v>
      </c>
      <c r="AD1249" s="1">
        <v>0.08</v>
      </c>
      <c r="AE1249" s="1">
        <v>-0.08</v>
      </c>
      <c r="AF1249" s="1">
        <v>0.02</v>
      </c>
      <c r="AG1249" s="1">
        <v>0.02</v>
      </c>
      <c r="AH1249" s="3">
        <f t="shared" si="137"/>
        <v>916</v>
      </c>
      <c r="AI1249" s="1">
        <v>-0.03</v>
      </c>
      <c r="AJ1249" s="1" t="s">
        <v>28</v>
      </c>
      <c r="AK1249" s="1">
        <v>2021</v>
      </c>
      <c r="AL1249" s="3">
        <f>$H$1*H1249+$J$1*J1249+$T$1*T1249+$AH$1*AH1249</f>
        <v>1166.95</v>
      </c>
      <c r="AM1249" s="12">
        <f t="shared" si="139"/>
        <v>1247</v>
      </c>
    </row>
    <row r="1250" spans="1:39" x14ac:dyDescent="0.35">
      <c r="A1250" s="1" t="s">
        <v>1879</v>
      </c>
      <c r="B1250" s="1" t="s">
        <v>68</v>
      </c>
      <c r="C1250" s="1" t="s">
        <v>1189</v>
      </c>
      <c r="D1250" s="1" t="s">
        <v>474</v>
      </c>
      <c r="E1250" s="1">
        <v>16</v>
      </c>
      <c r="F1250" s="1">
        <v>2004</v>
      </c>
      <c r="G1250" s="1">
        <v>0.48</v>
      </c>
      <c r="H1250" s="3">
        <f t="shared" si="133"/>
        <v>1171</v>
      </c>
      <c r="I1250" s="1">
        <v>12.44</v>
      </c>
      <c r="J1250" s="3">
        <f t="shared" si="134"/>
        <v>1219</v>
      </c>
      <c r="K1250" s="1">
        <v>25</v>
      </c>
      <c r="L1250" s="1">
        <v>50.09</v>
      </c>
      <c r="M1250" s="9">
        <f t="shared" si="138"/>
        <v>1267</v>
      </c>
      <c r="N1250" s="1">
        <v>247.5</v>
      </c>
      <c r="O1250" s="1">
        <v>112.54</v>
      </c>
      <c r="P1250" s="1">
        <v>4.9400000000000004</v>
      </c>
      <c r="Q1250" s="1">
        <v>7.54</v>
      </c>
      <c r="R1250" s="1">
        <v>66.7</v>
      </c>
      <c r="S1250" s="1">
        <v>4.99</v>
      </c>
      <c r="T1250" s="3">
        <f t="shared" si="135"/>
        <v>1164</v>
      </c>
      <c r="U1250" s="1">
        <v>5.0199999999999996</v>
      </c>
      <c r="V1250" s="1">
        <v>99.98</v>
      </c>
      <c r="W1250" s="9">
        <f t="shared" si="136"/>
        <v>30</v>
      </c>
      <c r="X1250" s="1">
        <v>2.5299999999999998</v>
      </c>
      <c r="Y1250" s="1">
        <v>10</v>
      </c>
      <c r="Z1250" s="1">
        <v>24.97</v>
      </c>
      <c r="AA1250" s="1">
        <v>0.03</v>
      </c>
      <c r="AB1250" s="1">
        <v>0.01</v>
      </c>
      <c r="AC1250" s="1">
        <v>0.02</v>
      </c>
      <c r="AD1250" s="1">
        <v>-0.01</v>
      </c>
      <c r="AE1250" s="1">
        <v>0.03</v>
      </c>
      <c r="AF1250" s="1">
        <v>-0.06</v>
      </c>
      <c r="AG1250" s="1">
        <v>-0.04</v>
      </c>
      <c r="AH1250" s="3">
        <f t="shared" si="137"/>
        <v>1108</v>
      </c>
      <c r="AI1250" s="1">
        <v>5.0599999999999996</v>
      </c>
      <c r="AJ1250" s="1" t="s">
        <v>28</v>
      </c>
      <c r="AK1250" s="1">
        <v>2021</v>
      </c>
      <c r="AL1250" s="3">
        <f>$H$1*H1250+$J$1*J1250+$T$1*T1250+$AH$1*AH1250</f>
        <v>1167.1500000000001</v>
      </c>
      <c r="AM1250" s="12">
        <f t="shared" si="139"/>
        <v>1248</v>
      </c>
    </row>
    <row r="1251" spans="1:39" x14ac:dyDescent="0.35">
      <c r="A1251" s="1" t="s">
        <v>1880</v>
      </c>
      <c r="B1251" s="1" t="s">
        <v>68</v>
      </c>
      <c r="C1251" s="1" t="s">
        <v>1881</v>
      </c>
      <c r="D1251" s="1" t="s">
        <v>244</v>
      </c>
      <c r="E1251" s="1">
        <v>36</v>
      </c>
      <c r="F1251" s="1">
        <v>1984</v>
      </c>
      <c r="G1251" s="1">
        <v>2.16</v>
      </c>
      <c r="H1251" s="3">
        <f t="shared" si="133"/>
        <v>1038</v>
      </c>
      <c r="I1251" s="1">
        <v>19.03</v>
      </c>
      <c r="J1251" s="3">
        <f t="shared" si="134"/>
        <v>1092</v>
      </c>
      <c r="K1251" s="1">
        <v>28.95</v>
      </c>
      <c r="L1251" s="1">
        <v>65.59</v>
      </c>
      <c r="M1251" s="9">
        <f t="shared" si="138"/>
        <v>1184</v>
      </c>
      <c r="N1251" s="1">
        <v>1046.67</v>
      </c>
      <c r="O1251" s="1">
        <v>910.54</v>
      </c>
      <c r="P1251" s="1">
        <v>1.4</v>
      </c>
      <c r="Q1251" s="1">
        <v>1.46</v>
      </c>
      <c r="R1251" s="1">
        <v>99.91</v>
      </c>
      <c r="S1251" s="1">
        <v>1.82</v>
      </c>
      <c r="T1251" s="3">
        <f t="shared" si="135"/>
        <v>1249</v>
      </c>
      <c r="U1251" s="1">
        <v>1.83</v>
      </c>
      <c r="V1251" s="1">
        <v>99.95</v>
      </c>
      <c r="W1251" s="9">
        <f t="shared" si="136"/>
        <v>38</v>
      </c>
      <c r="X1251" s="1">
        <v>15.79</v>
      </c>
      <c r="Y1251" s="1">
        <v>25.77</v>
      </c>
      <c r="Z1251" s="1">
        <v>61.13</v>
      </c>
      <c r="AA1251" s="1">
        <v>-0.08</v>
      </c>
      <c r="AB1251" s="1">
        <v>-7.0000000000000007E-2</v>
      </c>
      <c r="AC1251" s="1">
        <v>0.03</v>
      </c>
      <c r="AD1251" s="1">
        <v>-7.0000000000000007E-2</v>
      </c>
      <c r="AE1251" s="1">
        <v>1.36</v>
      </c>
      <c r="AF1251" s="1">
        <v>-0.06</v>
      </c>
      <c r="AG1251" s="1">
        <v>-0.08</v>
      </c>
      <c r="AH1251" s="3">
        <f t="shared" si="137"/>
        <v>1232</v>
      </c>
      <c r="AI1251" s="1">
        <v>7.0000000000000007E-2</v>
      </c>
      <c r="AJ1251" s="1" t="s">
        <v>28</v>
      </c>
      <c r="AK1251" s="1">
        <v>2021</v>
      </c>
      <c r="AL1251" s="3">
        <f>$H$1*H1251+$J$1*J1251+$T$1*T1251+$AH$1*AH1251</f>
        <v>1167.8499999999999</v>
      </c>
      <c r="AM1251" s="12">
        <f t="shared" si="139"/>
        <v>1249</v>
      </c>
    </row>
    <row r="1252" spans="1:39" x14ac:dyDescent="0.35">
      <c r="A1252" s="1" t="s">
        <v>615</v>
      </c>
      <c r="B1252" s="1" t="s">
        <v>68</v>
      </c>
      <c r="C1252" s="1" t="s">
        <v>26</v>
      </c>
      <c r="D1252" s="1" t="s">
        <v>192</v>
      </c>
      <c r="E1252" s="1">
        <v>27</v>
      </c>
      <c r="F1252" s="1">
        <v>1993</v>
      </c>
      <c r="G1252" s="1">
        <v>6.72</v>
      </c>
      <c r="H1252" s="3">
        <f t="shared" si="133"/>
        <v>816</v>
      </c>
      <c r="I1252" s="1">
        <v>16.62</v>
      </c>
      <c r="J1252" s="3">
        <f t="shared" si="134"/>
        <v>1161</v>
      </c>
      <c r="K1252" s="1">
        <v>21.47</v>
      </c>
      <c r="L1252" s="1">
        <v>77.709999999999994</v>
      </c>
      <c r="M1252" s="9">
        <f t="shared" si="138"/>
        <v>697</v>
      </c>
      <c r="N1252" s="1">
        <v>218.15</v>
      </c>
      <c r="O1252" s="1">
        <v>39.08</v>
      </c>
      <c r="P1252" s="1">
        <v>11.3</v>
      </c>
      <c r="Q1252" s="1">
        <v>13.53</v>
      </c>
      <c r="R1252" s="1">
        <v>83.45</v>
      </c>
      <c r="S1252" s="1">
        <v>3.74</v>
      </c>
      <c r="T1252" s="3">
        <f t="shared" si="135"/>
        <v>1213</v>
      </c>
      <c r="U1252" s="1">
        <v>4.4400000000000004</v>
      </c>
      <c r="V1252" s="1">
        <v>83.36</v>
      </c>
      <c r="W1252" s="9">
        <f t="shared" si="136"/>
        <v>647</v>
      </c>
      <c r="X1252" s="1">
        <v>0.65</v>
      </c>
      <c r="Y1252" s="1">
        <v>1.58</v>
      </c>
      <c r="Z1252" s="1">
        <v>45.6</v>
      </c>
      <c r="AA1252" s="1">
        <v>0.04</v>
      </c>
      <c r="AB1252" s="1">
        <v>0.06</v>
      </c>
      <c r="AC1252" s="1">
        <v>-7.0000000000000007E-2</v>
      </c>
      <c r="AD1252" s="1">
        <v>0.51</v>
      </c>
      <c r="AE1252" s="1">
        <v>0.3</v>
      </c>
      <c r="AF1252" s="1">
        <v>0.37</v>
      </c>
      <c r="AG1252" s="1">
        <v>-0.09</v>
      </c>
      <c r="AH1252" s="3">
        <f t="shared" si="137"/>
        <v>1258</v>
      </c>
      <c r="AI1252" s="1">
        <v>0.43</v>
      </c>
      <c r="AJ1252" s="1" t="s">
        <v>28</v>
      </c>
      <c r="AK1252" s="1">
        <v>2021</v>
      </c>
      <c r="AL1252" s="3">
        <f>$H$1*H1252+$J$1*J1252+$T$1*T1252+$AH$1*AH1252</f>
        <v>1168.5999999999999</v>
      </c>
      <c r="AM1252" s="12">
        <f t="shared" si="139"/>
        <v>1250</v>
      </c>
    </row>
    <row r="1253" spans="1:39" x14ac:dyDescent="0.35">
      <c r="A1253" s="1" t="s">
        <v>688</v>
      </c>
      <c r="B1253" s="1" t="s">
        <v>90</v>
      </c>
      <c r="C1253" s="1" t="s">
        <v>26</v>
      </c>
      <c r="D1253" s="1" t="s">
        <v>412</v>
      </c>
      <c r="E1253" s="1">
        <v>28</v>
      </c>
      <c r="F1253" s="1">
        <v>1991</v>
      </c>
      <c r="G1253" s="1">
        <v>3.99</v>
      </c>
      <c r="H1253" s="3">
        <f t="shared" si="133"/>
        <v>945</v>
      </c>
      <c r="I1253" s="1">
        <v>15.83</v>
      </c>
      <c r="J1253" s="3">
        <f t="shared" si="134"/>
        <v>1176</v>
      </c>
      <c r="K1253" s="1">
        <v>22.54</v>
      </c>
      <c r="L1253" s="1">
        <v>70.459999999999994</v>
      </c>
      <c r="M1253" s="9">
        <f t="shared" si="138"/>
        <v>1043</v>
      </c>
      <c r="N1253" s="1">
        <v>274.86</v>
      </c>
      <c r="O1253" s="1">
        <v>37.39</v>
      </c>
      <c r="P1253" s="1">
        <v>7.48</v>
      </c>
      <c r="Q1253" s="1">
        <v>10.57</v>
      </c>
      <c r="R1253" s="1">
        <v>70.61</v>
      </c>
      <c r="S1253" s="1">
        <v>5.56</v>
      </c>
      <c r="T1253" s="3">
        <f t="shared" si="135"/>
        <v>1123</v>
      </c>
      <c r="U1253" s="1">
        <v>7.93</v>
      </c>
      <c r="V1253" s="1">
        <v>71.05</v>
      </c>
      <c r="W1253" s="9">
        <f t="shared" si="136"/>
        <v>1102</v>
      </c>
      <c r="X1253" s="1">
        <v>2.2799999999999998</v>
      </c>
      <c r="Y1253" s="1">
        <v>3.26</v>
      </c>
      <c r="Z1253" s="1">
        <v>69.19</v>
      </c>
      <c r="AA1253" s="1">
        <v>-0.09</v>
      </c>
      <c r="AB1253" s="1">
        <v>0.01</v>
      </c>
      <c r="AC1253" s="1">
        <v>-0.11</v>
      </c>
      <c r="AD1253" s="1">
        <v>0.5</v>
      </c>
      <c r="AE1253" s="1">
        <v>0.96</v>
      </c>
      <c r="AF1253" s="1">
        <v>0.06</v>
      </c>
      <c r="AG1253" s="1">
        <v>-0.1</v>
      </c>
      <c r="AH1253" s="3">
        <f t="shared" si="137"/>
        <v>1274</v>
      </c>
      <c r="AI1253" s="1">
        <v>1.01</v>
      </c>
      <c r="AJ1253" s="1" t="s">
        <v>33</v>
      </c>
      <c r="AK1253" s="1">
        <v>2021</v>
      </c>
      <c r="AL1253" s="3">
        <f>$H$1*H1253+$J$1*J1253+$T$1*T1253+$AH$1*AH1253</f>
        <v>1169.05</v>
      </c>
      <c r="AM1253" s="12">
        <f t="shared" si="139"/>
        <v>1251</v>
      </c>
    </row>
    <row r="1254" spans="1:39" x14ac:dyDescent="0.35">
      <c r="A1254" s="1" t="s">
        <v>1882</v>
      </c>
      <c r="B1254" s="1" t="s">
        <v>143</v>
      </c>
      <c r="C1254" s="1" t="s">
        <v>1189</v>
      </c>
      <c r="D1254" s="1" t="s">
        <v>242</v>
      </c>
      <c r="E1254" s="1">
        <v>22</v>
      </c>
      <c r="F1254" s="1">
        <v>1998</v>
      </c>
      <c r="G1254" s="1">
        <v>-0.04</v>
      </c>
      <c r="H1254" s="3">
        <f t="shared" si="133"/>
        <v>1283</v>
      </c>
      <c r="I1254" s="1">
        <v>2.02</v>
      </c>
      <c r="J1254" s="3">
        <f t="shared" si="134"/>
        <v>1272</v>
      </c>
      <c r="K1254" s="1">
        <v>1.93</v>
      </c>
      <c r="L1254" s="1">
        <v>100.07</v>
      </c>
      <c r="M1254" s="9">
        <f t="shared" si="138"/>
        <v>1</v>
      </c>
      <c r="N1254" s="1">
        <v>20.93</v>
      </c>
      <c r="O1254" s="1">
        <v>2.1</v>
      </c>
      <c r="P1254" s="1">
        <v>1.91</v>
      </c>
      <c r="Q1254" s="1">
        <v>2.08</v>
      </c>
      <c r="R1254" s="1">
        <v>100.05</v>
      </c>
      <c r="S1254" s="1">
        <v>-0.09</v>
      </c>
      <c r="T1254" s="3">
        <f t="shared" si="135"/>
        <v>1287</v>
      </c>
      <c r="U1254" s="1">
        <v>0.02</v>
      </c>
      <c r="W1254" s="9">
        <f t="shared" si="136"/>
        <v>1259</v>
      </c>
      <c r="X1254" s="1">
        <v>0.04</v>
      </c>
      <c r="Y1254" s="1">
        <v>-0.09</v>
      </c>
      <c r="AA1254" s="1">
        <v>0.09</v>
      </c>
      <c r="AB1254" s="1">
        <v>-0.06</v>
      </c>
      <c r="AC1254" s="1">
        <v>-0.09</v>
      </c>
      <c r="AD1254" s="1">
        <v>0.06</v>
      </c>
      <c r="AE1254" s="1">
        <v>-7.0000000000000007E-2</v>
      </c>
      <c r="AF1254" s="1">
        <v>-0.06</v>
      </c>
      <c r="AG1254" s="1">
        <v>0.02</v>
      </c>
      <c r="AH1254" s="3">
        <f t="shared" si="137"/>
        <v>916</v>
      </c>
      <c r="AI1254" s="1">
        <v>7.0000000000000007E-2</v>
      </c>
      <c r="AJ1254" s="1" t="s">
        <v>46</v>
      </c>
      <c r="AK1254" s="1">
        <v>2021</v>
      </c>
      <c r="AL1254" s="3">
        <f>$H$1*H1254+$J$1*J1254+$T$1*T1254+$AH$1*AH1254</f>
        <v>1170.05</v>
      </c>
      <c r="AM1254" s="12">
        <f t="shared" si="139"/>
        <v>1252</v>
      </c>
    </row>
    <row r="1255" spans="1:39" x14ac:dyDescent="0.35">
      <c r="A1255" s="1" t="s">
        <v>1883</v>
      </c>
      <c r="B1255" s="1" t="s">
        <v>39</v>
      </c>
      <c r="C1255" s="1" t="s">
        <v>1189</v>
      </c>
      <c r="D1255" s="1" t="s">
        <v>130</v>
      </c>
      <c r="E1255" s="1">
        <v>18</v>
      </c>
      <c r="F1255" s="1">
        <v>2002</v>
      </c>
      <c r="G1255" s="1">
        <v>0.06</v>
      </c>
      <c r="H1255" s="3">
        <f t="shared" si="133"/>
        <v>1262</v>
      </c>
      <c r="I1255" s="1">
        <v>11.91</v>
      </c>
      <c r="J1255" s="3">
        <f t="shared" si="134"/>
        <v>1225</v>
      </c>
      <c r="K1255" s="1">
        <v>11.93</v>
      </c>
      <c r="L1255" s="1">
        <v>99.98</v>
      </c>
      <c r="M1255" s="9">
        <f t="shared" si="138"/>
        <v>12</v>
      </c>
      <c r="N1255" s="1">
        <v>223.01</v>
      </c>
      <c r="O1255" s="1">
        <v>34.07</v>
      </c>
      <c r="P1255" s="1">
        <v>6.02</v>
      </c>
      <c r="Q1255" s="1">
        <v>6.09</v>
      </c>
      <c r="R1255" s="1">
        <v>99.95</v>
      </c>
      <c r="S1255" s="1">
        <v>3.96</v>
      </c>
      <c r="T1255" s="3">
        <f t="shared" si="135"/>
        <v>1209</v>
      </c>
      <c r="U1255" s="1">
        <v>3.93</v>
      </c>
      <c r="V1255" s="1">
        <v>99.95</v>
      </c>
      <c r="W1255" s="9">
        <f t="shared" si="136"/>
        <v>38</v>
      </c>
      <c r="X1255" s="1">
        <v>2.0699999999999998</v>
      </c>
      <c r="Y1255" s="1">
        <v>2.0299999999999998</v>
      </c>
      <c r="Z1255" s="1">
        <v>100</v>
      </c>
      <c r="AA1255" s="1">
        <v>0.04</v>
      </c>
      <c r="AB1255" s="1">
        <v>0.01</v>
      </c>
      <c r="AC1255" s="1">
        <v>0.04</v>
      </c>
      <c r="AD1255" s="1">
        <v>-0.05</v>
      </c>
      <c r="AE1255" s="1">
        <v>0.06</v>
      </c>
      <c r="AF1255" s="1">
        <v>-0.04</v>
      </c>
      <c r="AG1255" s="1">
        <v>-0.02</v>
      </c>
      <c r="AH1255" s="3">
        <f t="shared" si="137"/>
        <v>1047</v>
      </c>
      <c r="AI1255" s="1">
        <v>-0.04</v>
      </c>
      <c r="AJ1255" s="1" t="s">
        <v>37</v>
      </c>
      <c r="AK1255" s="1">
        <v>2021</v>
      </c>
      <c r="AL1255" s="3">
        <f>$H$1*H1255+$J$1*J1255+$T$1*T1255+$AH$1*AH1255</f>
        <v>1171.3</v>
      </c>
      <c r="AM1255" s="12">
        <f t="shared" si="139"/>
        <v>1253</v>
      </c>
    </row>
    <row r="1256" spans="1:39" x14ac:dyDescent="0.35">
      <c r="A1256" s="1" t="s">
        <v>1884</v>
      </c>
      <c r="B1256" s="1" t="s">
        <v>77</v>
      </c>
      <c r="C1256" s="1" t="s">
        <v>1189</v>
      </c>
      <c r="D1256" s="1" t="s">
        <v>314</v>
      </c>
      <c r="E1256" s="1">
        <v>30</v>
      </c>
      <c r="F1256" s="1">
        <v>1990</v>
      </c>
      <c r="G1256" s="1">
        <v>0.08</v>
      </c>
      <c r="H1256" s="3">
        <f t="shared" si="133"/>
        <v>1258</v>
      </c>
      <c r="I1256" s="1">
        <v>3.97</v>
      </c>
      <c r="J1256" s="3">
        <f t="shared" si="134"/>
        <v>1267</v>
      </c>
      <c r="K1256" s="1">
        <v>6.98</v>
      </c>
      <c r="L1256" s="1">
        <v>57.13</v>
      </c>
      <c r="M1256" s="9">
        <f t="shared" si="138"/>
        <v>1249</v>
      </c>
      <c r="N1256" s="1">
        <v>51.07</v>
      </c>
      <c r="O1256" s="1">
        <v>15.02</v>
      </c>
      <c r="P1256" s="1">
        <v>1.93</v>
      </c>
      <c r="Q1256" s="1">
        <v>3.06</v>
      </c>
      <c r="R1256" s="1">
        <v>66.61</v>
      </c>
      <c r="S1256" s="1">
        <v>2.0699999999999998</v>
      </c>
      <c r="T1256" s="3">
        <f t="shared" si="135"/>
        <v>1241</v>
      </c>
      <c r="U1256" s="1">
        <v>3.02</v>
      </c>
      <c r="V1256" s="1">
        <v>66.63</v>
      </c>
      <c r="W1256" s="9">
        <f t="shared" si="136"/>
        <v>1171</v>
      </c>
      <c r="X1256" s="1">
        <v>0.08</v>
      </c>
      <c r="Y1256" s="1">
        <v>1.02</v>
      </c>
      <c r="Z1256" s="1">
        <v>-0.05</v>
      </c>
      <c r="AA1256" s="1">
        <v>-0.03</v>
      </c>
      <c r="AB1256" s="1">
        <v>0.09</v>
      </c>
      <c r="AC1256" s="1">
        <v>0.01</v>
      </c>
      <c r="AD1256" s="1">
        <v>0.04</v>
      </c>
      <c r="AE1256" s="1">
        <v>-0.03</v>
      </c>
      <c r="AF1256" s="1">
        <v>-0.03</v>
      </c>
      <c r="AG1256" s="1">
        <v>0</v>
      </c>
      <c r="AH1256" s="3">
        <f t="shared" si="137"/>
        <v>976</v>
      </c>
      <c r="AI1256" s="1">
        <v>-0.02</v>
      </c>
      <c r="AJ1256" s="1" t="s">
        <v>79</v>
      </c>
      <c r="AK1256" s="1">
        <v>2021</v>
      </c>
      <c r="AL1256" s="3">
        <f>$H$1*H1256+$J$1*J1256+$T$1*T1256+$AH$1*AH1256</f>
        <v>1172.3</v>
      </c>
      <c r="AM1256" s="12">
        <f t="shared" si="139"/>
        <v>1254</v>
      </c>
    </row>
    <row r="1257" spans="1:39" x14ac:dyDescent="0.35">
      <c r="A1257" s="1" t="s">
        <v>1044</v>
      </c>
      <c r="B1257" s="1" t="s">
        <v>39</v>
      </c>
      <c r="C1257" s="1" t="s">
        <v>26</v>
      </c>
      <c r="D1257" s="1" t="s">
        <v>251</v>
      </c>
      <c r="E1257" s="1">
        <v>32</v>
      </c>
      <c r="F1257" s="1">
        <v>1988</v>
      </c>
      <c r="G1257" s="1">
        <v>0.42</v>
      </c>
      <c r="H1257" s="3">
        <f t="shared" si="133"/>
        <v>1183</v>
      </c>
      <c r="I1257" s="1">
        <v>14.92</v>
      </c>
      <c r="J1257" s="3">
        <f t="shared" si="134"/>
        <v>1195</v>
      </c>
      <c r="K1257" s="1">
        <v>22</v>
      </c>
      <c r="L1257" s="1">
        <v>68.2</v>
      </c>
      <c r="M1257" s="9">
        <f t="shared" si="138"/>
        <v>1107</v>
      </c>
      <c r="N1257" s="1">
        <v>244.02</v>
      </c>
      <c r="O1257" s="1">
        <v>19.010000000000002</v>
      </c>
      <c r="P1257" s="1">
        <v>9.0299999999999994</v>
      </c>
      <c r="Q1257" s="1">
        <v>12.08</v>
      </c>
      <c r="R1257" s="1">
        <v>74.930000000000007</v>
      </c>
      <c r="S1257" s="1">
        <v>4.9000000000000004</v>
      </c>
      <c r="T1257" s="3">
        <f t="shared" si="135"/>
        <v>1178</v>
      </c>
      <c r="U1257" s="1">
        <v>5.05</v>
      </c>
      <c r="V1257" s="1">
        <v>100.06</v>
      </c>
      <c r="W1257" s="9">
        <f t="shared" si="136"/>
        <v>7</v>
      </c>
      <c r="X1257" s="1">
        <v>0.99</v>
      </c>
      <c r="Y1257" s="1">
        <v>4.09</v>
      </c>
      <c r="Z1257" s="1">
        <v>24.94</v>
      </c>
      <c r="AA1257" s="1">
        <v>-0.05</v>
      </c>
      <c r="AB1257" s="1">
        <v>0.01</v>
      </c>
      <c r="AC1257" s="1">
        <v>0.06</v>
      </c>
      <c r="AD1257" s="1">
        <v>1.07</v>
      </c>
      <c r="AE1257" s="1">
        <v>0.02</v>
      </c>
      <c r="AF1257" s="1">
        <v>-0.06</v>
      </c>
      <c r="AG1257" s="1">
        <v>-0.05</v>
      </c>
      <c r="AH1257" s="3">
        <f t="shared" si="137"/>
        <v>1138</v>
      </c>
      <c r="AI1257" s="1">
        <v>0.02</v>
      </c>
      <c r="AJ1257" s="1" t="s">
        <v>37</v>
      </c>
      <c r="AK1257" s="1">
        <v>2021</v>
      </c>
      <c r="AL1257" s="3">
        <f>$H$1*H1257+$J$1*J1257+$T$1*T1257+$AH$1*AH1257</f>
        <v>1172.4499999999998</v>
      </c>
      <c r="AM1257" s="12">
        <f t="shared" si="139"/>
        <v>1255</v>
      </c>
    </row>
    <row r="1258" spans="1:39" x14ac:dyDescent="0.35">
      <c r="A1258" s="1" t="s">
        <v>1885</v>
      </c>
      <c r="B1258" s="1" t="s">
        <v>57</v>
      </c>
      <c r="C1258" s="1" t="s">
        <v>1189</v>
      </c>
      <c r="D1258" s="1" t="s">
        <v>227</v>
      </c>
      <c r="E1258" s="1">
        <v>22</v>
      </c>
      <c r="F1258" s="1">
        <v>1997</v>
      </c>
      <c r="G1258" s="1">
        <v>0.27</v>
      </c>
      <c r="H1258" s="3">
        <f t="shared" si="133"/>
        <v>1205</v>
      </c>
      <c r="I1258" s="1">
        <v>9.99</v>
      </c>
      <c r="J1258" s="3">
        <f t="shared" si="134"/>
        <v>1240</v>
      </c>
      <c r="K1258" s="1">
        <v>25.06</v>
      </c>
      <c r="L1258" s="1">
        <v>40.049999999999997</v>
      </c>
      <c r="M1258" s="9">
        <f t="shared" si="138"/>
        <v>1279</v>
      </c>
      <c r="N1258" s="1">
        <v>100.09</v>
      </c>
      <c r="O1258" s="1">
        <v>20.03</v>
      </c>
      <c r="P1258" s="1">
        <v>9.9700000000000006</v>
      </c>
      <c r="Q1258" s="1">
        <v>19.91</v>
      </c>
      <c r="R1258" s="1">
        <v>49.96</v>
      </c>
      <c r="S1258" s="1">
        <v>0.05</v>
      </c>
      <c r="T1258" s="3">
        <f t="shared" si="135"/>
        <v>1263</v>
      </c>
      <c r="U1258" s="1">
        <v>-0.05</v>
      </c>
      <c r="W1258" s="9">
        <f t="shared" si="136"/>
        <v>1259</v>
      </c>
      <c r="X1258" s="1">
        <v>-0.03</v>
      </c>
      <c r="Y1258" s="1">
        <v>4.91</v>
      </c>
      <c r="Z1258" s="1">
        <v>0</v>
      </c>
      <c r="AA1258" s="1">
        <v>-0.01</v>
      </c>
      <c r="AB1258" s="1">
        <v>0.04</v>
      </c>
      <c r="AC1258" s="1">
        <v>-0.04</v>
      </c>
      <c r="AD1258" s="1">
        <v>0.01</v>
      </c>
      <c r="AE1258" s="1">
        <v>0.04</v>
      </c>
      <c r="AF1258" s="1">
        <v>-0.09</v>
      </c>
      <c r="AG1258" s="1">
        <v>-0.01</v>
      </c>
      <c r="AH1258" s="3">
        <f t="shared" si="137"/>
        <v>1015</v>
      </c>
      <c r="AI1258" s="1">
        <v>0.08</v>
      </c>
      <c r="AJ1258" s="1" t="s">
        <v>33</v>
      </c>
      <c r="AK1258" s="1">
        <v>2021</v>
      </c>
      <c r="AL1258" s="3">
        <f>$H$1*H1258+$J$1*J1258+$T$1*T1258+$AH$1*AH1258</f>
        <v>1174.75</v>
      </c>
      <c r="AM1258" s="12">
        <f t="shared" si="139"/>
        <v>1256</v>
      </c>
    </row>
    <row r="1259" spans="1:39" x14ac:dyDescent="0.35">
      <c r="A1259" s="1" t="s">
        <v>1886</v>
      </c>
      <c r="B1259" s="1" t="s">
        <v>71</v>
      </c>
      <c r="C1259" s="1" t="s">
        <v>1189</v>
      </c>
      <c r="D1259" s="1" t="s">
        <v>42</v>
      </c>
      <c r="E1259" s="1">
        <v>21</v>
      </c>
      <c r="F1259" s="1">
        <v>1999</v>
      </c>
      <c r="G1259" s="1">
        <v>0.23</v>
      </c>
      <c r="H1259" s="3">
        <f t="shared" si="133"/>
        <v>1221</v>
      </c>
      <c r="I1259" s="1">
        <v>0.93</v>
      </c>
      <c r="J1259" s="3">
        <f t="shared" si="134"/>
        <v>1279</v>
      </c>
      <c r="K1259" s="1">
        <v>0.95</v>
      </c>
      <c r="L1259" s="1">
        <v>99.93</v>
      </c>
      <c r="M1259" s="9">
        <f t="shared" si="138"/>
        <v>19</v>
      </c>
      <c r="N1259" s="1">
        <v>4.0999999999999996</v>
      </c>
      <c r="O1259" s="1">
        <v>0.02</v>
      </c>
      <c r="P1259" s="1">
        <v>-0.05</v>
      </c>
      <c r="Q1259" s="1">
        <v>0.09</v>
      </c>
      <c r="S1259" s="1">
        <v>-0.09</v>
      </c>
      <c r="T1259" s="3">
        <f t="shared" si="135"/>
        <v>1287</v>
      </c>
      <c r="U1259" s="1">
        <v>-0.05</v>
      </c>
      <c r="W1259" s="9">
        <f t="shared" si="136"/>
        <v>1259</v>
      </c>
      <c r="X1259" s="1">
        <v>-0.06</v>
      </c>
      <c r="Y1259" s="1">
        <v>0.08</v>
      </c>
      <c r="AA1259" s="1">
        <v>-0.03</v>
      </c>
      <c r="AB1259" s="1">
        <v>0</v>
      </c>
      <c r="AC1259" s="1">
        <v>0.05</v>
      </c>
      <c r="AD1259" s="1">
        <v>0.03</v>
      </c>
      <c r="AE1259" s="1">
        <v>0.01</v>
      </c>
      <c r="AF1259" s="1">
        <v>0.06</v>
      </c>
      <c r="AG1259" s="1">
        <v>0.01</v>
      </c>
      <c r="AH1259" s="3">
        <f t="shared" si="137"/>
        <v>947</v>
      </c>
      <c r="AI1259" s="1">
        <v>0.01</v>
      </c>
      <c r="AJ1259" s="1" t="s">
        <v>37</v>
      </c>
      <c r="AK1259" s="1">
        <v>2021</v>
      </c>
      <c r="AL1259" s="3">
        <f>$H$1*H1259+$J$1*J1259+$T$1*T1259+$AH$1*AH1259</f>
        <v>1175.5999999999999</v>
      </c>
      <c r="AM1259" s="12">
        <f t="shared" si="139"/>
        <v>1257</v>
      </c>
    </row>
    <row r="1260" spans="1:39" x14ac:dyDescent="0.35">
      <c r="A1260" s="1" t="s">
        <v>1136</v>
      </c>
      <c r="B1260" s="1" t="s">
        <v>110</v>
      </c>
      <c r="C1260" s="1" t="s">
        <v>26</v>
      </c>
      <c r="D1260" s="1" t="s">
        <v>377</v>
      </c>
      <c r="E1260" s="1">
        <v>23</v>
      </c>
      <c r="F1260" s="1">
        <v>1996</v>
      </c>
      <c r="G1260" s="1">
        <v>0.42</v>
      </c>
      <c r="H1260" s="3">
        <f t="shared" si="133"/>
        <v>1183</v>
      </c>
      <c r="I1260" s="1">
        <v>14.92</v>
      </c>
      <c r="J1260" s="3">
        <f t="shared" si="134"/>
        <v>1195</v>
      </c>
      <c r="K1260" s="1">
        <v>32.51</v>
      </c>
      <c r="L1260" s="1">
        <v>46.18</v>
      </c>
      <c r="M1260" s="9">
        <f t="shared" si="138"/>
        <v>1277</v>
      </c>
      <c r="N1260" s="1">
        <v>195.04</v>
      </c>
      <c r="O1260" s="1">
        <v>57.44</v>
      </c>
      <c r="P1260" s="1">
        <v>7.41</v>
      </c>
      <c r="Q1260" s="1">
        <v>12.54</v>
      </c>
      <c r="R1260" s="1">
        <v>59.92</v>
      </c>
      <c r="S1260" s="1">
        <v>5.0999999999999996</v>
      </c>
      <c r="T1260" s="3">
        <f t="shared" si="135"/>
        <v>1151</v>
      </c>
      <c r="U1260" s="1">
        <v>10.07</v>
      </c>
      <c r="V1260" s="1">
        <v>49.98</v>
      </c>
      <c r="W1260" s="9">
        <f t="shared" si="136"/>
        <v>1248</v>
      </c>
      <c r="X1260" s="1">
        <v>-0.02</v>
      </c>
      <c r="Y1260" s="1">
        <v>4.96</v>
      </c>
      <c r="Z1260" s="1">
        <v>-0.02</v>
      </c>
      <c r="AA1260" s="1">
        <v>2.4300000000000002</v>
      </c>
      <c r="AB1260" s="1">
        <v>1.67</v>
      </c>
      <c r="AC1260" s="1">
        <v>0.69</v>
      </c>
      <c r="AD1260" s="1">
        <v>2.5099999999999998</v>
      </c>
      <c r="AE1260" s="1">
        <v>0.03</v>
      </c>
      <c r="AF1260" s="1">
        <v>0.09</v>
      </c>
      <c r="AG1260" s="1">
        <v>-0.06</v>
      </c>
      <c r="AH1260" s="3">
        <f t="shared" si="137"/>
        <v>1172</v>
      </c>
      <c r="AI1260" s="1">
        <v>0</v>
      </c>
      <c r="AJ1260" s="1" t="s">
        <v>50</v>
      </c>
      <c r="AK1260" s="1">
        <v>2021</v>
      </c>
      <c r="AL1260" s="3">
        <f>$H$1*H1260+$J$1*J1260+$T$1*T1260+$AH$1*AH1260</f>
        <v>1175.8999999999999</v>
      </c>
      <c r="AM1260" s="12">
        <f t="shared" si="139"/>
        <v>1258</v>
      </c>
    </row>
    <row r="1261" spans="1:39" x14ac:dyDescent="0.35">
      <c r="A1261" s="1" t="s">
        <v>1887</v>
      </c>
      <c r="B1261" s="1" t="s">
        <v>39</v>
      </c>
      <c r="C1261" s="1" t="s">
        <v>1207</v>
      </c>
      <c r="D1261" s="1" t="s">
        <v>105</v>
      </c>
      <c r="E1261" s="1">
        <v>23</v>
      </c>
      <c r="F1261" s="1">
        <v>1997</v>
      </c>
      <c r="G1261" s="1">
        <v>0.69</v>
      </c>
      <c r="H1261" s="3">
        <f t="shared" si="133"/>
        <v>1137</v>
      </c>
      <c r="I1261" s="1">
        <v>15.96</v>
      </c>
      <c r="J1261" s="3">
        <f t="shared" si="134"/>
        <v>1175</v>
      </c>
      <c r="K1261" s="1">
        <v>22.01</v>
      </c>
      <c r="L1261" s="1">
        <v>72.599999999999994</v>
      </c>
      <c r="M1261" s="9">
        <f t="shared" si="138"/>
        <v>973</v>
      </c>
      <c r="N1261" s="1">
        <v>330.92</v>
      </c>
      <c r="O1261" s="1">
        <v>69.02</v>
      </c>
      <c r="P1261" s="1">
        <v>9.08</v>
      </c>
      <c r="Q1261" s="1">
        <v>10.09</v>
      </c>
      <c r="R1261" s="1">
        <v>89.91</v>
      </c>
      <c r="S1261" s="1">
        <v>4.07</v>
      </c>
      <c r="T1261" s="3">
        <f t="shared" si="135"/>
        <v>1201</v>
      </c>
      <c r="U1261" s="1">
        <v>5.93</v>
      </c>
      <c r="V1261" s="1">
        <v>66.75</v>
      </c>
      <c r="W1261" s="9">
        <f t="shared" si="136"/>
        <v>1160</v>
      </c>
      <c r="X1261" s="1">
        <v>3.04</v>
      </c>
      <c r="Y1261" s="1">
        <v>4.09</v>
      </c>
      <c r="Z1261" s="1">
        <v>75.02</v>
      </c>
      <c r="AA1261" s="1">
        <v>0.08</v>
      </c>
      <c r="AB1261" s="1">
        <v>0.2</v>
      </c>
      <c r="AC1261" s="1">
        <v>-0.13</v>
      </c>
      <c r="AD1261" s="1">
        <v>2.0099999999999998</v>
      </c>
      <c r="AE1261" s="1">
        <v>0.03</v>
      </c>
      <c r="AF1261" s="1">
        <v>0.04</v>
      </c>
      <c r="AG1261" s="1">
        <v>-0.06</v>
      </c>
      <c r="AH1261" s="3">
        <f t="shared" si="137"/>
        <v>1172</v>
      </c>
      <c r="AI1261" s="1">
        <v>-0.09</v>
      </c>
      <c r="AJ1261" s="1" t="s">
        <v>37</v>
      </c>
      <c r="AK1261" s="1">
        <v>2021</v>
      </c>
      <c r="AL1261" s="3">
        <f>$H$1*H1261+$J$1*J1261+$T$1*T1261+$AH$1*AH1261</f>
        <v>1176.8</v>
      </c>
      <c r="AM1261" s="12">
        <f t="shared" si="139"/>
        <v>1259</v>
      </c>
    </row>
    <row r="1262" spans="1:39" x14ac:dyDescent="0.35">
      <c r="A1262" s="1" t="s">
        <v>978</v>
      </c>
      <c r="B1262" s="1" t="s">
        <v>57</v>
      </c>
      <c r="C1262" s="1" t="s">
        <v>26</v>
      </c>
      <c r="D1262" s="1" t="s">
        <v>213</v>
      </c>
      <c r="E1262" s="1">
        <v>20</v>
      </c>
      <c r="F1262" s="1">
        <v>2000</v>
      </c>
      <c r="G1262" s="1">
        <v>0.86</v>
      </c>
      <c r="H1262" s="3">
        <f t="shared" si="133"/>
        <v>1119</v>
      </c>
      <c r="I1262" s="1">
        <v>10.029999999999999</v>
      </c>
      <c r="J1262" s="3">
        <f t="shared" si="134"/>
        <v>1237</v>
      </c>
      <c r="K1262" s="1">
        <v>13.03</v>
      </c>
      <c r="L1262" s="1">
        <v>76.98</v>
      </c>
      <c r="M1262" s="9">
        <f t="shared" si="138"/>
        <v>729</v>
      </c>
      <c r="N1262" s="1">
        <v>144.91999999999999</v>
      </c>
      <c r="O1262" s="1">
        <v>53.01</v>
      </c>
      <c r="P1262" s="1">
        <v>5.94</v>
      </c>
      <c r="Q1262" s="1">
        <v>6.95</v>
      </c>
      <c r="R1262" s="1">
        <v>85.76</v>
      </c>
      <c r="S1262" s="1">
        <v>1.98</v>
      </c>
      <c r="T1262" s="3">
        <f t="shared" si="135"/>
        <v>1245</v>
      </c>
      <c r="U1262" s="1">
        <v>2</v>
      </c>
      <c r="V1262" s="1">
        <v>100.09</v>
      </c>
      <c r="W1262" s="9">
        <f t="shared" si="136"/>
        <v>2</v>
      </c>
      <c r="X1262" s="1">
        <v>1.05</v>
      </c>
      <c r="Y1262" s="1">
        <v>2.06</v>
      </c>
      <c r="Z1262" s="1">
        <v>50.04</v>
      </c>
      <c r="AA1262" s="1">
        <v>0.04</v>
      </c>
      <c r="AB1262" s="1">
        <v>-0.08</v>
      </c>
      <c r="AC1262" s="1">
        <v>0.09</v>
      </c>
      <c r="AD1262" s="1">
        <v>0.05</v>
      </c>
      <c r="AE1262" s="1">
        <v>0</v>
      </c>
      <c r="AF1262" s="1">
        <v>-0.03</v>
      </c>
      <c r="AG1262" s="1">
        <v>-0.03</v>
      </c>
      <c r="AH1262" s="3">
        <f t="shared" si="137"/>
        <v>1074</v>
      </c>
      <c r="AI1262" s="1">
        <v>1.04</v>
      </c>
      <c r="AJ1262" s="1" t="s">
        <v>37</v>
      </c>
      <c r="AK1262" s="1">
        <v>2021</v>
      </c>
      <c r="AL1262" s="3">
        <f>$H$1*H1262+$J$1*J1262+$T$1*T1262+$AH$1*AH1262</f>
        <v>1178.3</v>
      </c>
      <c r="AM1262" s="12">
        <f t="shared" si="139"/>
        <v>1260</v>
      </c>
    </row>
    <row r="1263" spans="1:39" x14ac:dyDescent="0.35">
      <c r="A1263" s="1" t="s">
        <v>1015</v>
      </c>
      <c r="B1263" s="1" t="s">
        <v>189</v>
      </c>
      <c r="C1263" s="1" t="s">
        <v>26</v>
      </c>
      <c r="D1263" s="1" t="s">
        <v>397</v>
      </c>
      <c r="E1263" s="1">
        <v>18</v>
      </c>
      <c r="F1263" s="1">
        <v>2002</v>
      </c>
      <c r="G1263" s="1">
        <v>0.25</v>
      </c>
      <c r="H1263" s="3">
        <f t="shared" si="133"/>
        <v>1211</v>
      </c>
      <c r="I1263" s="1">
        <v>19.97</v>
      </c>
      <c r="J1263" s="3">
        <f t="shared" si="134"/>
        <v>1060</v>
      </c>
      <c r="K1263" s="1">
        <v>24.98</v>
      </c>
      <c r="L1263" s="1">
        <v>79.97</v>
      </c>
      <c r="M1263" s="9">
        <f t="shared" si="138"/>
        <v>568</v>
      </c>
      <c r="N1263" s="1">
        <v>180</v>
      </c>
      <c r="O1263" s="1">
        <v>5.0199999999999996</v>
      </c>
      <c r="P1263" s="1">
        <v>19.97</v>
      </c>
      <c r="Q1263" s="1">
        <v>19.920000000000002</v>
      </c>
      <c r="R1263" s="1">
        <v>100.02</v>
      </c>
      <c r="S1263" s="1">
        <v>0</v>
      </c>
      <c r="T1263" s="3">
        <f t="shared" si="135"/>
        <v>1274</v>
      </c>
      <c r="U1263" s="1">
        <v>-0.06</v>
      </c>
      <c r="W1263" s="9">
        <f t="shared" si="136"/>
        <v>1259</v>
      </c>
      <c r="X1263" s="1">
        <v>0.03</v>
      </c>
      <c r="Y1263" s="1">
        <v>-0.05</v>
      </c>
      <c r="AA1263" s="1">
        <v>0.1</v>
      </c>
      <c r="AB1263" s="1">
        <v>0.03</v>
      </c>
      <c r="AC1263" s="1">
        <v>0.08</v>
      </c>
      <c r="AD1263" s="1">
        <v>-0.02</v>
      </c>
      <c r="AE1263" s="1">
        <v>0.05</v>
      </c>
      <c r="AF1263" s="1">
        <v>-0.04</v>
      </c>
      <c r="AG1263" s="1">
        <v>-0.08</v>
      </c>
      <c r="AH1263" s="3">
        <f t="shared" si="137"/>
        <v>1232</v>
      </c>
      <c r="AI1263" s="1">
        <v>0.04</v>
      </c>
      <c r="AJ1263" s="1" t="s">
        <v>28</v>
      </c>
      <c r="AK1263" s="1">
        <v>2021</v>
      </c>
      <c r="AL1263" s="3">
        <f>$H$1*H1263+$J$1*J1263+$T$1*T1263+$AH$1*AH1263</f>
        <v>1180.2</v>
      </c>
      <c r="AM1263" s="12">
        <f t="shared" si="139"/>
        <v>1261</v>
      </c>
    </row>
    <row r="1264" spans="1:39" x14ac:dyDescent="0.35">
      <c r="A1264" s="1" t="s">
        <v>1888</v>
      </c>
      <c r="B1264" s="1" t="s">
        <v>39</v>
      </c>
      <c r="C1264" s="1" t="s">
        <v>1189</v>
      </c>
      <c r="D1264" s="1" t="s">
        <v>141</v>
      </c>
      <c r="E1264" s="1">
        <v>18</v>
      </c>
      <c r="F1264" s="1">
        <v>2002</v>
      </c>
      <c r="G1264" s="1">
        <v>0.02</v>
      </c>
      <c r="H1264" s="3">
        <f t="shared" si="133"/>
        <v>1273</v>
      </c>
      <c r="I1264" s="1">
        <v>1.04</v>
      </c>
      <c r="J1264" s="3">
        <f t="shared" si="134"/>
        <v>1275</v>
      </c>
      <c r="K1264" s="1">
        <v>2</v>
      </c>
      <c r="L1264" s="1">
        <v>50.08</v>
      </c>
      <c r="M1264" s="9">
        <f t="shared" si="138"/>
        <v>1269</v>
      </c>
      <c r="N1264" s="1">
        <v>11.97</v>
      </c>
      <c r="O1264" s="1">
        <v>0.04</v>
      </c>
      <c r="P1264" s="1">
        <v>1</v>
      </c>
      <c r="Q1264" s="1">
        <v>1.98</v>
      </c>
      <c r="R1264" s="1">
        <v>49.99</v>
      </c>
      <c r="S1264" s="1">
        <v>-0.06</v>
      </c>
      <c r="T1264" s="3">
        <f t="shared" si="135"/>
        <v>1284</v>
      </c>
      <c r="U1264" s="1">
        <v>-0.04</v>
      </c>
      <c r="W1264" s="9">
        <f t="shared" si="136"/>
        <v>1259</v>
      </c>
      <c r="X1264" s="1">
        <v>0.1</v>
      </c>
      <c r="Y1264" s="1">
        <v>0.09</v>
      </c>
      <c r="AA1264" s="1">
        <v>0.1</v>
      </c>
      <c r="AB1264" s="1">
        <v>0.14000000000000001</v>
      </c>
      <c r="AC1264" s="1">
        <v>-0.19</v>
      </c>
      <c r="AD1264" s="1">
        <v>0.97</v>
      </c>
      <c r="AE1264" s="1">
        <v>0.03</v>
      </c>
      <c r="AF1264" s="1">
        <v>-0.04</v>
      </c>
      <c r="AG1264" s="1">
        <v>0</v>
      </c>
      <c r="AH1264" s="3">
        <f t="shared" si="137"/>
        <v>976</v>
      </c>
      <c r="AI1264" s="1">
        <v>0.05</v>
      </c>
      <c r="AJ1264" s="1" t="s">
        <v>37</v>
      </c>
      <c r="AK1264" s="1">
        <v>2021</v>
      </c>
      <c r="AL1264" s="3">
        <f>$H$1*H1264+$J$1*J1264+$T$1*T1264+$AH$1*AH1264</f>
        <v>1187.3499999999999</v>
      </c>
      <c r="AM1264" s="12">
        <f t="shared" si="139"/>
        <v>1262</v>
      </c>
    </row>
    <row r="1265" spans="1:39" x14ac:dyDescent="0.35">
      <c r="A1265" s="1" t="s">
        <v>1889</v>
      </c>
      <c r="B1265" s="1" t="s">
        <v>81</v>
      </c>
      <c r="C1265" s="1" t="s">
        <v>1189</v>
      </c>
      <c r="D1265" s="1" t="s">
        <v>487</v>
      </c>
      <c r="E1265" s="1">
        <v>18</v>
      </c>
      <c r="F1265" s="1">
        <v>2001</v>
      </c>
      <c r="G1265" s="1">
        <v>0.14000000000000001</v>
      </c>
      <c r="H1265" s="3">
        <f t="shared" si="133"/>
        <v>1249</v>
      </c>
      <c r="I1265" s="1">
        <v>10.09</v>
      </c>
      <c r="J1265" s="3">
        <f t="shared" si="134"/>
        <v>1234</v>
      </c>
      <c r="K1265" s="1">
        <v>9.92</v>
      </c>
      <c r="L1265" s="1">
        <v>100</v>
      </c>
      <c r="M1265" s="9">
        <f t="shared" si="138"/>
        <v>10</v>
      </c>
      <c r="N1265" s="1">
        <v>165</v>
      </c>
      <c r="O1265" s="1">
        <v>95.08</v>
      </c>
      <c r="P1265" s="1">
        <v>5.08</v>
      </c>
      <c r="Q1265" s="1">
        <v>5.08</v>
      </c>
      <c r="R1265" s="1">
        <v>100.1</v>
      </c>
      <c r="S1265" s="1">
        <v>4.97</v>
      </c>
      <c r="T1265" s="3">
        <f t="shared" si="135"/>
        <v>1169</v>
      </c>
      <c r="U1265" s="1">
        <v>5</v>
      </c>
      <c r="V1265" s="1">
        <v>99.98</v>
      </c>
      <c r="W1265" s="9">
        <f t="shared" si="136"/>
        <v>30</v>
      </c>
      <c r="X1265" s="1">
        <v>0</v>
      </c>
      <c r="Y1265" s="1">
        <v>-7.0000000000000007E-2</v>
      </c>
      <c r="AA1265" s="1">
        <v>-0.1</v>
      </c>
      <c r="AB1265" s="1">
        <v>-0.03</v>
      </c>
      <c r="AC1265" s="1">
        <v>-0.1</v>
      </c>
      <c r="AD1265" s="1">
        <v>0.1</v>
      </c>
      <c r="AE1265" s="1">
        <v>0.01</v>
      </c>
      <c r="AF1265" s="1">
        <v>-0.04</v>
      </c>
      <c r="AG1265" s="1">
        <v>-0.05</v>
      </c>
      <c r="AH1265" s="3">
        <f t="shared" si="137"/>
        <v>1138</v>
      </c>
      <c r="AI1265" s="1">
        <v>-0.08</v>
      </c>
      <c r="AJ1265" s="1" t="s">
        <v>50</v>
      </c>
      <c r="AK1265" s="1">
        <v>2021</v>
      </c>
      <c r="AL1265" s="3">
        <f>$H$1*H1265+$J$1*J1265+$T$1*T1265+$AH$1*AH1265</f>
        <v>1190.4499999999998</v>
      </c>
      <c r="AM1265" s="12">
        <f t="shared" si="139"/>
        <v>1263</v>
      </c>
    </row>
    <row r="1266" spans="1:39" x14ac:dyDescent="0.35">
      <c r="A1266" s="1" t="s">
        <v>587</v>
      </c>
      <c r="B1266" s="1" t="s">
        <v>68</v>
      </c>
      <c r="C1266" s="1" t="s">
        <v>26</v>
      </c>
      <c r="D1266" s="1" t="s">
        <v>474</v>
      </c>
      <c r="E1266" s="1">
        <v>29</v>
      </c>
      <c r="F1266" s="1">
        <v>1991</v>
      </c>
      <c r="G1266" s="1">
        <v>4.54</v>
      </c>
      <c r="H1266" s="3">
        <f t="shared" si="133"/>
        <v>917</v>
      </c>
      <c r="I1266" s="1">
        <v>12.87</v>
      </c>
      <c r="J1266" s="3">
        <f t="shared" si="134"/>
        <v>1215</v>
      </c>
      <c r="K1266" s="1">
        <v>20.78</v>
      </c>
      <c r="L1266" s="1">
        <v>62.48</v>
      </c>
      <c r="M1266" s="9">
        <f t="shared" si="138"/>
        <v>1210</v>
      </c>
      <c r="N1266" s="1">
        <v>197.89</v>
      </c>
      <c r="O1266" s="1">
        <v>35.880000000000003</v>
      </c>
      <c r="P1266" s="1">
        <v>7.4</v>
      </c>
      <c r="Q1266" s="1">
        <v>10.61</v>
      </c>
      <c r="R1266" s="1">
        <v>68.86</v>
      </c>
      <c r="S1266" s="1">
        <v>4.34</v>
      </c>
      <c r="T1266" s="3">
        <f t="shared" si="135"/>
        <v>1190</v>
      </c>
      <c r="U1266" s="1">
        <v>6.72</v>
      </c>
      <c r="V1266" s="1">
        <v>66.66</v>
      </c>
      <c r="W1266" s="9">
        <f t="shared" si="136"/>
        <v>1170</v>
      </c>
      <c r="X1266" s="1">
        <v>0.8</v>
      </c>
      <c r="Y1266" s="1">
        <v>1.74</v>
      </c>
      <c r="Z1266" s="1">
        <v>50.06</v>
      </c>
      <c r="AA1266" s="1">
        <v>0.17</v>
      </c>
      <c r="AB1266" s="1">
        <v>7.0000000000000007E-2</v>
      </c>
      <c r="AC1266" s="1">
        <v>0.24</v>
      </c>
      <c r="AD1266" s="1">
        <v>0.19</v>
      </c>
      <c r="AE1266" s="1">
        <v>1.42</v>
      </c>
      <c r="AF1266" s="1">
        <v>0.57999999999999996</v>
      </c>
      <c r="AG1266" s="1">
        <v>-0.09</v>
      </c>
      <c r="AH1266" s="3">
        <f t="shared" si="137"/>
        <v>1258</v>
      </c>
      <c r="AI1266" s="1">
        <v>1.4</v>
      </c>
      <c r="AJ1266" s="1" t="s">
        <v>28</v>
      </c>
      <c r="AK1266" s="1">
        <v>2021</v>
      </c>
      <c r="AL1266" s="3">
        <f>$H$1*H1266+$J$1*J1266+$T$1*T1266+$AH$1*AH1266</f>
        <v>1191.8499999999999</v>
      </c>
      <c r="AM1266" s="12">
        <f t="shared" si="139"/>
        <v>1264</v>
      </c>
    </row>
    <row r="1267" spans="1:39" x14ac:dyDescent="0.35">
      <c r="A1267" s="1" t="s">
        <v>1890</v>
      </c>
      <c r="B1267" s="1" t="s">
        <v>57</v>
      </c>
      <c r="C1267" s="1" t="s">
        <v>1207</v>
      </c>
      <c r="D1267" s="1" t="s">
        <v>32</v>
      </c>
      <c r="E1267" s="1">
        <v>17</v>
      </c>
      <c r="F1267" s="1">
        <v>2003</v>
      </c>
      <c r="G1267" s="1">
        <v>7.0000000000000007E-2</v>
      </c>
      <c r="H1267" s="3">
        <f t="shared" si="133"/>
        <v>1260</v>
      </c>
      <c r="I1267" s="1">
        <v>1.04</v>
      </c>
      <c r="J1267" s="3">
        <f t="shared" si="134"/>
        <v>1275</v>
      </c>
      <c r="K1267" s="1">
        <v>0.99</v>
      </c>
      <c r="L1267" s="1">
        <v>99.92</v>
      </c>
      <c r="M1267" s="9">
        <f t="shared" si="138"/>
        <v>20</v>
      </c>
      <c r="N1267" s="1">
        <v>12.09</v>
      </c>
      <c r="O1267" s="1">
        <v>12</v>
      </c>
      <c r="P1267" s="1">
        <v>1.02</v>
      </c>
      <c r="Q1267" s="1">
        <v>1.06</v>
      </c>
      <c r="R1267" s="1">
        <v>99.92</v>
      </c>
      <c r="S1267" s="1">
        <v>0.05</v>
      </c>
      <c r="T1267" s="3">
        <f t="shared" si="135"/>
        <v>1263</v>
      </c>
      <c r="U1267" s="1">
        <v>0.05</v>
      </c>
      <c r="W1267" s="9">
        <f t="shared" si="136"/>
        <v>1259</v>
      </c>
      <c r="X1267" s="1">
        <v>0.04</v>
      </c>
      <c r="Y1267" s="1">
        <v>0.08</v>
      </c>
      <c r="AA1267" s="1">
        <v>0.05</v>
      </c>
      <c r="AB1267" s="1">
        <v>-0.05</v>
      </c>
      <c r="AC1267" s="1">
        <v>7.0000000000000007E-2</v>
      </c>
      <c r="AD1267" s="1">
        <v>-0.08</v>
      </c>
      <c r="AE1267" s="1">
        <v>0.09</v>
      </c>
      <c r="AF1267" s="1">
        <v>0.09</v>
      </c>
      <c r="AG1267" s="1">
        <v>-0.01</v>
      </c>
      <c r="AH1267" s="3">
        <f t="shared" si="137"/>
        <v>1015</v>
      </c>
      <c r="AI1267" s="1">
        <v>0.09</v>
      </c>
      <c r="AJ1267" s="1" t="s">
        <v>33</v>
      </c>
      <c r="AK1267" s="1">
        <v>2021</v>
      </c>
      <c r="AL1267" s="3">
        <f>$H$1*H1267+$J$1*J1267+$T$1*T1267+$AH$1*AH1267</f>
        <v>1192.5</v>
      </c>
      <c r="AM1267" s="12">
        <f t="shared" si="139"/>
        <v>1265</v>
      </c>
    </row>
    <row r="1268" spans="1:39" x14ac:dyDescent="0.35">
      <c r="A1268" s="1" t="s">
        <v>1891</v>
      </c>
      <c r="B1268" s="1" t="s">
        <v>57</v>
      </c>
      <c r="C1268" s="1" t="s">
        <v>1189</v>
      </c>
      <c r="D1268" s="1" t="s">
        <v>416</v>
      </c>
      <c r="E1268" s="1">
        <v>17</v>
      </c>
      <c r="F1268" s="1">
        <v>2002</v>
      </c>
      <c r="G1268" s="1">
        <v>0.06</v>
      </c>
      <c r="H1268" s="3">
        <f t="shared" si="133"/>
        <v>1262</v>
      </c>
      <c r="I1268" s="1">
        <v>0.03</v>
      </c>
      <c r="J1268" s="3">
        <f t="shared" si="134"/>
        <v>1284</v>
      </c>
      <c r="K1268" s="1">
        <v>0.04</v>
      </c>
      <c r="M1268" s="9">
        <f t="shared" si="138"/>
        <v>9999</v>
      </c>
      <c r="N1268" s="1">
        <v>-0.02</v>
      </c>
      <c r="O1268" s="1">
        <v>-0.03</v>
      </c>
      <c r="P1268" s="1">
        <v>-0.1</v>
      </c>
      <c r="Q1268" s="1">
        <v>-0.05</v>
      </c>
      <c r="S1268" s="1">
        <v>-0.02</v>
      </c>
      <c r="T1268" s="3">
        <f t="shared" si="135"/>
        <v>1279</v>
      </c>
      <c r="U1268" s="1">
        <v>-0.09</v>
      </c>
      <c r="W1268" s="9">
        <f t="shared" si="136"/>
        <v>1259</v>
      </c>
      <c r="X1268" s="1">
        <v>-0.06</v>
      </c>
      <c r="Y1268" s="1">
        <v>0.05</v>
      </c>
      <c r="AA1268" s="1">
        <v>-0.04</v>
      </c>
      <c r="AB1268" s="1">
        <v>0.04</v>
      </c>
      <c r="AC1268" s="1">
        <v>7.0000000000000007E-2</v>
      </c>
      <c r="AD1268" s="1">
        <v>7.0000000000000007E-2</v>
      </c>
      <c r="AE1268" s="1">
        <v>-0.08</v>
      </c>
      <c r="AF1268" s="1">
        <v>0.05</v>
      </c>
      <c r="AG1268" s="1">
        <v>-0.01</v>
      </c>
      <c r="AH1268" s="3">
        <f t="shared" si="137"/>
        <v>1015</v>
      </c>
      <c r="AI1268" s="1">
        <v>-0.06</v>
      </c>
      <c r="AJ1268" s="1" t="s">
        <v>33</v>
      </c>
      <c r="AK1268" s="1">
        <v>2021</v>
      </c>
      <c r="AL1268" s="3">
        <f>$H$1*H1268+$J$1*J1268+$T$1*T1268+$AH$1*AH1268</f>
        <v>1199.8499999999999</v>
      </c>
      <c r="AM1268" s="12">
        <f t="shared" si="139"/>
        <v>1266</v>
      </c>
    </row>
    <row r="1269" spans="1:39" x14ac:dyDescent="0.35">
      <c r="A1269" s="1" t="s">
        <v>1892</v>
      </c>
      <c r="B1269" s="1" t="s">
        <v>135</v>
      </c>
      <c r="C1269" s="1" t="s">
        <v>1189</v>
      </c>
      <c r="D1269" s="1" t="s">
        <v>251</v>
      </c>
      <c r="E1269" s="1">
        <v>18</v>
      </c>
      <c r="F1269" s="1">
        <v>2002</v>
      </c>
      <c r="G1269" s="1">
        <v>0.24</v>
      </c>
      <c r="H1269" s="3">
        <f t="shared" si="133"/>
        <v>1217</v>
      </c>
      <c r="I1269" s="1">
        <v>6.92</v>
      </c>
      <c r="J1269" s="3">
        <f t="shared" si="134"/>
        <v>1257</v>
      </c>
      <c r="K1269" s="1">
        <v>8.91</v>
      </c>
      <c r="L1269" s="1">
        <v>77.73</v>
      </c>
      <c r="M1269" s="9">
        <f t="shared" si="138"/>
        <v>694</v>
      </c>
      <c r="N1269" s="1">
        <v>99.95</v>
      </c>
      <c r="O1269" s="1">
        <v>0.01</v>
      </c>
      <c r="P1269" s="1">
        <v>3.95</v>
      </c>
      <c r="Q1269" s="1">
        <v>5.07</v>
      </c>
      <c r="R1269" s="1">
        <v>79.91</v>
      </c>
      <c r="S1269" s="1">
        <v>3.01</v>
      </c>
      <c r="T1269" s="3">
        <f t="shared" si="135"/>
        <v>1231</v>
      </c>
      <c r="U1269" s="1">
        <v>4.07</v>
      </c>
      <c r="V1269" s="1">
        <v>74.959999999999994</v>
      </c>
      <c r="W1269" s="9">
        <f t="shared" si="136"/>
        <v>1009</v>
      </c>
      <c r="X1269" s="1">
        <v>-0.02</v>
      </c>
      <c r="Y1269" s="1">
        <v>-0.03</v>
      </c>
      <c r="AA1269" s="1">
        <v>-0.09</v>
      </c>
      <c r="AB1269" s="1">
        <v>0.05</v>
      </c>
      <c r="AC1269" s="1">
        <v>-0.1</v>
      </c>
      <c r="AD1269" s="1">
        <v>0.08</v>
      </c>
      <c r="AE1269" s="1">
        <v>-0.05</v>
      </c>
      <c r="AF1269" s="1">
        <v>0.04</v>
      </c>
      <c r="AG1269" s="1">
        <v>-0.04</v>
      </c>
      <c r="AH1269" s="3">
        <f t="shared" si="137"/>
        <v>1108</v>
      </c>
      <c r="AI1269" s="1">
        <v>-0.1</v>
      </c>
      <c r="AJ1269" s="1" t="s">
        <v>37</v>
      </c>
      <c r="AK1269" s="1">
        <v>2021</v>
      </c>
      <c r="AL1269" s="3">
        <f>$H$1*H1269+$J$1*J1269+$T$1*T1269+$AH$1*AH1269</f>
        <v>1201.8</v>
      </c>
      <c r="AM1269" s="12">
        <f t="shared" si="139"/>
        <v>1267</v>
      </c>
    </row>
    <row r="1270" spans="1:39" x14ac:dyDescent="0.35">
      <c r="A1270" s="1" t="s">
        <v>1893</v>
      </c>
      <c r="B1270" s="1" t="s">
        <v>57</v>
      </c>
      <c r="C1270" s="1" t="s">
        <v>1189</v>
      </c>
      <c r="D1270" s="1" t="s">
        <v>96</v>
      </c>
      <c r="E1270" s="1">
        <v>17</v>
      </c>
      <c r="F1270" s="1">
        <v>2002</v>
      </c>
      <c r="G1270" s="1">
        <v>0.09</v>
      </c>
      <c r="H1270" s="3">
        <f t="shared" si="133"/>
        <v>1257</v>
      </c>
      <c r="I1270" s="1">
        <v>19.95</v>
      </c>
      <c r="J1270" s="3">
        <f t="shared" si="134"/>
        <v>1063</v>
      </c>
      <c r="K1270" s="1">
        <v>30.06</v>
      </c>
      <c r="L1270" s="1">
        <v>66.64</v>
      </c>
      <c r="M1270" s="9">
        <f t="shared" si="138"/>
        <v>1163</v>
      </c>
      <c r="N1270" s="1">
        <v>599.99</v>
      </c>
      <c r="O1270" s="1">
        <v>150.07</v>
      </c>
      <c r="P1270" s="1">
        <v>10</v>
      </c>
      <c r="Q1270" s="1">
        <v>9.91</v>
      </c>
      <c r="R1270" s="1">
        <v>99.93</v>
      </c>
      <c r="S1270" s="1">
        <v>-0.1</v>
      </c>
      <c r="T1270" s="3">
        <f t="shared" si="135"/>
        <v>1289</v>
      </c>
      <c r="U1270" s="1">
        <v>0.02</v>
      </c>
      <c r="W1270" s="9">
        <f t="shared" si="136"/>
        <v>1259</v>
      </c>
      <c r="X1270" s="1">
        <v>9.9600000000000009</v>
      </c>
      <c r="Y1270" s="1">
        <v>9.9700000000000006</v>
      </c>
      <c r="Z1270" s="1">
        <v>99.91</v>
      </c>
      <c r="AA1270" s="1">
        <v>0</v>
      </c>
      <c r="AB1270" s="1">
        <v>0.1</v>
      </c>
      <c r="AC1270" s="1">
        <v>0.08</v>
      </c>
      <c r="AD1270" s="1">
        <v>0</v>
      </c>
      <c r="AE1270" s="1">
        <v>0.09</v>
      </c>
      <c r="AF1270" s="1">
        <v>9.9499999999999993</v>
      </c>
      <c r="AG1270" s="1">
        <v>-0.1</v>
      </c>
      <c r="AH1270" s="3">
        <f t="shared" si="137"/>
        <v>1274</v>
      </c>
      <c r="AI1270" s="1">
        <v>9.99</v>
      </c>
      <c r="AJ1270" s="1" t="s">
        <v>33</v>
      </c>
      <c r="AK1270" s="1">
        <v>2021</v>
      </c>
      <c r="AL1270" s="3">
        <f>$H$1*H1270+$J$1*J1270+$T$1*T1270+$AH$1*AH1270</f>
        <v>1202.2</v>
      </c>
      <c r="AM1270" s="12">
        <f t="shared" si="139"/>
        <v>1268</v>
      </c>
    </row>
    <row r="1271" spans="1:39" x14ac:dyDescent="0.35">
      <c r="A1271" s="1" t="s">
        <v>1894</v>
      </c>
      <c r="B1271" s="1" t="s">
        <v>882</v>
      </c>
      <c r="C1271" s="1" t="s">
        <v>1189</v>
      </c>
      <c r="D1271" s="1" t="s">
        <v>190</v>
      </c>
      <c r="E1271" s="1">
        <v>23</v>
      </c>
      <c r="F1271" s="1">
        <v>1996</v>
      </c>
      <c r="G1271" s="1">
        <v>1.06</v>
      </c>
      <c r="H1271" s="3">
        <f t="shared" si="133"/>
        <v>1102</v>
      </c>
      <c r="I1271" s="1">
        <v>11.78</v>
      </c>
      <c r="J1271" s="3">
        <f t="shared" si="134"/>
        <v>1227</v>
      </c>
      <c r="K1271" s="1">
        <v>18.100000000000001</v>
      </c>
      <c r="L1271" s="1">
        <v>64.930000000000007</v>
      </c>
      <c r="M1271" s="9">
        <f t="shared" si="138"/>
        <v>1190</v>
      </c>
      <c r="N1271" s="1">
        <v>155.5</v>
      </c>
      <c r="O1271" s="1">
        <v>32.770000000000003</v>
      </c>
      <c r="P1271" s="1">
        <v>8.2200000000000006</v>
      </c>
      <c r="Q1271" s="1">
        <v>9.1300000000000008</v>
      </c>
      <c r="R1271" s="1">
        <v>90.08</v>
      </c>
      <c r="S1271" s="1">
        <v>3.65</v>
      </c>
      <c r="T1271" s="3">
        <f t="shared" si="135"/>
        <v>1216</v>
      </c>
      <c r="U1271" s="1">
        <v>6.33</v>
      </c>
      <c r="V1271" s="1">
        <v>57.17</v>
      </c>
      <c r="W1271" s="9">
        <f t="shared" si="136"/>
        <v>1229</v>
      </c>
      <c r="X1271" s="1">
        <v>-0.02</v>
      </c>
      <c r="Y1271" s="1">
        <v>2.75</v>
      </c>
      <c r="Z1271" s="1">
        <v>0.08</v>
      </c>
      <c r="AA1271" s="1">
        <v>0.06</v>
      </c>
      <c r="AB1271" s="1">
        <v>-0.05</v>
      </c>
      <c r="AC1271" s="1">
        <v>-0.08</v>
      </c>
      <c r="AD1271" s="1">
        <v>0.08</v>
      </c>
      <c r="AE1271" s="1">
        <v>-0.08</v>
      </c>
      <c r="AF1271" s="1">
        <v>0.82</v>
      </c>
      <c r="AG1271" s="1">
        <v>-7.0000000000000007E-2</v>
      </c>
      <c r="AH1271" s="3">
        <f t="shared" si="137"/>
        <v>1209</v>
      </c>
      <c r="AI1271" s="1">
        <v>0.92</v>
      </c>
      <c r="AJ1271" s="1" t="s">
        <v>33</v>
      </c>
      <c r="AK1271" s="1">
        <v>2021</v>
      </c>
      <c r="AL1271" s="3">
        <f>$H$1*H1271+$J$1*J1271+$T$1*T1271+$AH$1*AH1271</f>
        <v>1206.3499999999999</v>
      </c>
      <c r="AM1271" s="12">
        <f t="shared" si="139"/>
        <v>1269</v>
      </c>
    </row>
    <row r="1272" spans="1:39" x14ac:dyDescent="0.35">
      <c r="A1272" s="1" t="s">
        <v>1073</v>
      </c>
      <c r="B1272" s="1" t="s">
        <v>135</v>
      </c>
      <c r="C1272" s="1" t="s">
        <v>26</v>
      </c>
      <c r="D1272" s="1" t="s">
        <v>251</v>
      </c>
      <c r="E1272" s="1">
        <v>15</v>
      </c>
      <c r="F1272" s="1">
        <v>2004</v>
      </c>
      <c r="G1272" s="1">
        <v>0.25</v>
      </c>
      <c r="H1272" s="3">
        <f t="shared" si="133"/>
        <v>1211</v>
      </c>
      <c r="I1272" s="1">
        <v>5.94</v>
      </c>
      <c r="J1272" s="3">
        <f t="shared" si="134"/>
        <v>1262</v>
      </c>
      <c r="K1272" s="1">
        <v>10.029999999999999</v>
      </c>
      <c r="L1272" s="1">
        <v>60.01</v>
      </c>
      <c r="M1272" s="9">
        <f t="shared" si="138"/>
        <v>1235</v>
      </c>
      <c r="N1272" s="1">
        <v>77.959999999999994</v>
      </c>
      <c r="O1272" s="1">
        <v>27.97</v>
      </c>
      <c r="P1272" s="1">
        <v>3.96</v>
      </c>
      <c r="Q1272" s="1">
        <v>5.97</v>
      </c>
      <c r="R1272" s="1">
        <v>66.78</v>
      </c>
      <c r="S1272" s="1">
        <v>1.92</v>
      </c>
      <c r="T1272" s="3">
        <f t="shared" si="135"/>
        <v>1248</v>
      </c>
      <c r="U1272" s="1">
        <v>4.05</v>
      </c>
      <c r="V1272" s="1">
        <v>50.07</v>
      </c>
      <c r="W1272" s="9">
        <f t="shared" si="136"/>
        <v>1242</v>
      </c>
      <c r="X1272" s="1">
        <v>0.04</v>
      </c>
      <c r="Y1272" s="1">
        <v>-0.05</v>
      </c>
      <c r="AA1272" s="1">
        <v>0.04</v>
      </c>
      <c r="AB1272" s="1">
        <v>-0.09</v>
      </c>
      <c r="AC1272" s="1">
        <v>0.1</v>
      </c>
      <c r="AD1272" s="1">
        <v>0.06</v>
      </c>
      <c r="AE1272" s="1">
        <v>-0.01</v>
      </c>
      <c r="AF1272" s="1">
        <v>-7.0000000000000007E-2</v>
      </c>
      <c r="AG1272" s="1">
        <v>-0.04</v>
      </c>
      <c r="AH1272" s="3">
        <f t="shared" si="137"/>
        <v>1108</v>
      </c>
      <c r="AI1272" s="1">
        <v>0.04</v>
      </c>
      <c r="AJ1272" s="1" t="s">
        <v>37</v>
      </c>
      <c r="AK1272" s="1">
        <v>2021</v>
      </c>
      <c r="AL1272" s="3">
        <f>$H$1*H1272+$J$1*J1272+$T$1*T1272+$AH$1*AH1272</f>
        <v>1207.1999999999998</v>
      </c>
      <c r="AM1272" s="12">
        <f t="shared" si="139"/>
        <v>1270</v>
      </c>
    </row>
    <row r="1273" spans="1:39" x14ac:dyDescent="0.35">
      <c r="A1273" s="1" t="s">
        <v>995</v>
      </c>
      <c r="B1273" s="1" t="s">
        <v>57</v>
      </c>
      <c r="C1273" s="1" t="s">
        <v>82</v>
      </c>
      <c r="D1273" s="1" t="s">
        <v>133</v>
      </c>
      <c r="E1273" s="1">
        <v>17</v>
      </c>
      <c r="F1273" s="1">
        <v>2003</v>
      </c>
      <c r="G1273" s="1">
        <v>0.28999999999999998</v>
      </c>
      <c r="H1273" s="3">
        <f t="shared" si="133"/>
        <v>1201</v>
      </c>
      <c r="I1273" s="1">
        <v>3.39</v>
      </c>
      <c r="J1273" s="3">
        <f t="shared" si="134"/>
        <v>1268</v>
      </c>
      <c r="K1273" s="1">
        <v>3.35</v>
      </c>
      <c r="L1273" s="1">
        <v>99.99</v>
      </c>
      <c r="M1273" s="9">
        <f t="shared" si="138"/>
        <v>11</v>
      </c>
      <c r="N1273" s="1">
        <v>16.66</v>
      </c>
      <c r="O1273" s="1">
        <v>0.08</v>
      </c>
      <c r="P1273" s="1">
        <v>3.27</v>
      </c>
      <c r="Q1273" s="1">
        <v>3.42</v>
      </c>
      <c r="R1273" s="1">
        <v>100.05</v>
      </c>
      <c r="S1273" s="1">
        <v>-0.08</v>
      </c>
      <c r="T1273" s="3">
        <f t="shared" si="135"/>
        <v>1286</v>
      </c>
      <c r="U1273" s="1">
        <v>-0.1</v>
      </c>
      <c r="W1273" s="9">
        <f t="shared" si="136"/>
        <v>1259</v>
      </c>
      <c r="X1273" s="1">
        <v>0.03</v>
      </c>
      <c r="Y1273" s="1">
        <v>-0.01</v>
      </c>
      <c r="AA1273" s="1">
        <v>-0.09</v>
      </c>
      <c r="AB1273" s="1">
        <v>0</v>
      </c>
      <c r="AC1273" s="1">
        <v>-0.01</v>
      </c>
      <c r="AD1273" s="1">
        <v>0.06</v>
      </c>
      <c r="AE1273" s="1">
        <v>-7.0000000000000007E-2</v>
      </c>
      <c r="AF1273" s="1">
        <v>0.09</v>
      </c>
      <c r="AG1273" s="1">
        <v>-0.03</v>
      </c>
      <c r="AH1273" s="3">
        <f t="shared" si="137"/>
        <v>1074</v>
      </c>
      <c r="AI1273" s="1">
        <v>0.03</v>
      </c>
      <c r="AJ1273" s="1" t="s">
        <v>33</v>
      </c>
      <c r="AK1273" s="1">
        <v>2021</v>
      </c>
      <c r="AL1273" s="3">
        <f>$H$1*H1273+$J$1*J1273+$T$1*T1273+$AH$1*AH1273</f>
        <v>1207.5999999999999</v>
      </c>
      <c r="AM1273" s="12">
        <f t="shared" si="139"/>
        <v>1271</v>
      </c>
    </row>
    <row r="1274" spans="1:39" x14ac:dyDescent="0.35">
      <c r="A1274" s="1" t="s">
        <v>1895</v>
      </c>
      <c r="B1274" s="1" t="s">
        <v>98</v>
      </c>
      <c r="C1274" s="1" t="s">
        <v>1189</v>
      </c>
      <c r="D1274" s="1" t="s">
        <v>107</v>
      </c>
      <c r="E1274" s="1">
        <v>19</v>
      </c>
      <c r="F1274" s="1">
        <v>2001</v>
      </c>
      <c r="G1274" s="1">
        <v>1.03</v>
      </c>
      <c r="H1274" s="3">
        <f t="shared" si="133"/>
        <v>1104</v>
      </c>
      <c r="I1274" s="1">
        <v>7.96</v>
      </c>
      <c r="J1274" s="3">
        <f t="shared" si="134"/>
        <v>1253</v>
      </c>
      <c r="K1274" s="1">
        <v>19.05</v>
      </c>
      <c r="L1274" s="1">
        <v>42.16</v>
      </c>
      <c r="M1274" s="9">
        <f t="shared" si="138"/>
        <v>1278</v>
      </c>
      <c r="N1274" s="1">
        <v>137.96</v>
      </c>
      <c r="O1274" s="1">
        <v>69.09</v>
      </c>
      <c r="P1274" s="1">
        <v>4.9000000000000004</v>
      </c>
      <c r="Q1274" s="1">
        <v>10.06</v>
      </c>
      <c r="R1274" s="1">
        <v>50.01</v>
      </c>
      <c r="S1274" s="1">
        <v>2.0299999999999998</v>
      </c>
      <c r="T1274" s="3">
        <f t="shared" si="135"/>
        <v>1243</v>
      </c>
      <c r="U1274" s="1">
        <v>3.06</v>
      </c>
      <c r="V1274" s="1">
        <v>66.61</v>
      </c>
      <c r="W1274" s="9">
        <f t="shared" si="136"/>
        <v>1172</v>
      </c>
      <c r="X1274" s="1">
        <v>0.92</v>
      </c>
      <c r="Y1274" s="1">
        <v>4.03</v>
      </c>
      <c r="Z1274" s="1">
        <v>24.93</v>
      </c>
      <c r="AA1274" s="1">
        <v>0.04</v>
      </c>
      <c r="AB1274" s="1">
        <v>-0.09</v>
      </c>
      <c r="AC1274" s="1">
        <v>-0.01</v>
      </c>
      <c r="AD1274" s="1">
        <v>-0.09</v>
      </c>
      <c r="AE1274" s="1">
        <v>1.0900000000000001</v>
      </c>
      <c r="AF1274" s="1">
        <v>0</v>
      </c>
      <c r="AG1274" s="1">
        <v>-0.06</v>
      </c>
      <c r="AH1274" s="3">
        <f t="shared" si="137"/>
        <v>1172</v>
      </c>
      <c r="AI1274" s="1">
        <v>1.01</v>
      </c>
      <c r="AJ1274" s="1" t="s">
        <v>37</v>
      </c>
      <c r="AK1274" s="1">
        <v>2021</v>
      </c>
      <c r="AL1274" s="3">
        <f>$H$1*H1274+$J$1*J1274+$T$1*T1274+$AH$1*AH1274</f>
        <v>1211.3</v>
      </c>
      <c r="AM1274" s="12">
        <f t="shared" si="139"/>
        <v>1272</v>
      </c>
    </row>
    <row r="1275" spans="1:39" x14ac:dyDescent="0.35">
      <c r="A1275" s="1" t="s">
        <v>1896</v>
      </c>
      <c r="B1275" s="1" t="s">
        <v>57</v>
      </c>
      <c r="C1275" s="1" t="s">
        <v>1189</v>
      </c>
      <c r="D1275" s="1" t="s">
        <v>133</v>
      </c>
      <c r="E1275" s="1">
        <v>18</v>
      </c>
      <c r="F1275" s="1">
        <v>2002</v>
      </c>
      <c r="G1275" s="1">
        <v>0.2</v>
      </c>
      <c r="H1275" s="3">
        <f t="shared" si="133"/>
        <v>1227</v>
      </c>
      <c r="I1275" s="1">
        <v>10.02</v>
      </c>
      <c r="J1275" s="3">
        <f t="shared" si="134"/>
        <v>1238</v>
      </c>
      <c r="K1275" s="1">
        <v>20.059999999999999</v>
      </c>
      <c r="L1275" s="1">
        <v>50.02</v>
      </c>
      <c r="M1275" s="9">
        <f t="shared" si="138"/>
        <v>1271</v>
      </c>
      <c r="N1275" s="1">
        <v>119.95</v>
      </c>
      <c r="O1275" s="1">
        <v>120.07</v>
      </c>
      <c r="P1275" s="1">
        <v>10.06</v>
      </c>
      <c r="Q1275" s="1">
        <v>9.9</v>
      </c>
      <c r="R1275" s="1">
        <v>100.01</v>
      </c>
      <c r="S1275" s="1">
        <v>0.09</v>
      </c>
      <c r="T1275" s="3">
        <f t="shared" si="135"/>
        <v>1258</v>
      </c>
      <c r="U1275" s="1">
        <v>-0.1</v>
      </c>
      <c r="W1275" s="9">
        <f t="shared" si="136"/>
        <v>1259</v>
      </c>
      <c r="X1275" s="1">
        <v>0</v>
      </c>
      <c r="Y1275" s="1">
        <v>10.029999999999999</v>
      </c>
      <c r="Z1275" s="1">
        <v>7.0000000000000007E-2</v>
      </c>
      <c r="AA1275" s="1">
        <v>0.06</v>
      </c>
      <c r="AB1275" s="1">
        <v>-0.01</v>
      </c>
      <c r="AC1275" s="1">
        <v>-0.06</v>
      </c>
      <c r="AD1275" s="1">
        <v>0.01</v>
      </c>
      <c r="AE1275" s="1">
        <v>10.07</v>
      </c>
      <c r="AF1275" s="1">
        <v>0.09</v>
      </c>
      <c r="AG1275" s="1">
        <v>-0.05</v>
      </c>
      <c r="AH1275" s="3">
        <f t="shared" si="137"/>
        <v>1138</v>
      </c>
      <c r="AI1275" s="1">
        <v>10.09</v>
      </c>
      <c r="AJ1275" s="1" t="s">
        <v>33</v>
      </c>
      <c r="AK1275" s="1">
        <v>2021</v>
      </c>
      <c r="AL1275" s="3">
        <f>$H$1*H1275+$J$1*J1275+$T$1*T1275+$AH$1*AH1275</f>
        <v>1211.9000000000001</v>
      </c>
      <c r="AM1275" s="12">
        <f t="shared" si="139"/>
        <v>1273</v>
      </c>
    </row>
    <row r="1276" spans="1:39" x14ac:dyDescent="0.35">
      <c r="A1276" s="1" t="s">
        <v>1897</v>
      </c>
      <c r="B1276" s="1" t="s">
        <v>119</v>
      </c>
      <c r="C1276" s="1" t="s">
        <v>1189</v>
      </c>
      <c r="D1276" s="1" t="s">
        <v>534</v>
      </c>
      <c r="E1276" s="1">
        <v>21</v>
      </c>
      <c r="F1276" s="1">
        <v>1998</v>
      </c>
      <c r="G1276" s="1">
        <v>0.16</v>
      </c>
      <c r="H1276" s="3">
        <f t="shared" si="133"/>
        <v>1242</v>
      </c>
      <c r="I1276" s="1">
        <v>7.91</v>
      </c>
      <c r="J1276" s="3">
        <f t="shared" si="134"/>
        <v>1254</v>
      </c>
      <c r="K1276" s="1">
        <v>8.9600000000000009</v>
      </c>
      <c r="L1276" s="1">
        <v>88.97</v>
      </c>
      <c r="M1276" s="9">
        <f t="shared" si="138"/>
        <v>111</v>
      </c>
      <c r="N1276" s="1">
        <v>199.01</v>
      </c>
      <c r="O1276" s="1">
        <v>4.01</v>
      </c>
      <c r="P1276" s="1">
        <v>3.03</v>
      </c>
      <c r="Q1276" s="1">
        <v>2.98</v>
      </c>
      <c r="R1276" s="1">
        <v>100.01</v>
      </c>
      <c r="S1276" s="1">
        <v>4.09</v>
      </c>
      <c r="T1276" s="3">
        <f t="shared" si="135"/>
        <v>1199</v>
      </c>
      <c r="U1276" s="1">
        <v>4.9400000000000004</v>
      </c>
      <c r="V1276" s="1">
        <v>80</v>
      </c>
      <c r="W1276" s="9">
        <f t="shared" si="136"/>
        <v>812</v>
      </c>
      <c r="X1276" s="1">
        <v>0.97</v>
      </c>
      <c r="Y1276" s="1">
        <v>0.99</v>
      </c>
      <c r="Z1276" s="1">
        <v>99.99</v>
      </c>
      <c r="AA1276" s="1">
        <v>-0.04</v>
      </c>
      <c r="AB1276" s="1">
        <v>-0.08</v>
      </c>
      <c r="AC1276" s="1">
        <v>-7.0000000000000007E-2</v>
      </c>
      <c r="AD1276" s="1">
        <v>0.06</v>
      </c>
      <c r="AE1276" s="1">
        <v>-0.06</v>
      </c>
      <c r="AF1276" s="1">
        <v>0.02</v>
      </c>
      <c r="AG1276" s="1">
        <v>-0.06</v>
      </c>
      <c r="AH1276" s="3">
        <f t="shared" si="137"/>
        <v>1172</v>
      </c>
      <c r="AI1276" s="1">
        <v>0.05</v>
      </c>
      <c r="AJ1276" s="1" t="s">
        <v>37</v>
      </c>
      <c r="AK1276" s="1">
        <v>2021</v>
      </c>
      <c r="AL1276" s="3">
        <f>$H$1*H1276+$J$1*J1276+$T$1*T1276+$AH$1*AH1276</f>
        <v>1214.45</v>
      </c>
      <c r="AM1276" s="12">
        <f t="shared" si="139"/>
        <v>1274</v>
      </c>
    </row>
    <row r="1277" spans="1:39" x14ac:dyDescent="0.35">
      <c r="A1277" s="1" t="s">
        <v>1898</v>
      </c>
      <c r="B1277" s="1" t="s">
        <v>68</v>
      </c>
      <c r="C1277" s="1" t="s">
        <v>1189</v>
      </c>
      <c r="D1277" s="1" t="s">
        <v>639</v>
      </c>
      <c r="E1277" s="1">
        <v>30</v>
      </c>
      <c r="F1277" s="1">
        <v>1989</v>
      </c>
      <c r="G1277" s="1">
        <v>0.08</v>
      </c>
      <c r="H1277" s="3">
        <f t="shared" si="133"/>
        <v>1258</v>
      </c>
      <c r="I1277" s="1">
        <v>0</v>
      </c>
      <c r="J1277" s="3">
        <f t="shared" si="134"/>
        <v>1286</v>
      </c>
      <c r="K1277" s="1">
        <v>0.06</v>
      </c>
      <c r="M1277" s="9">
        <f t="shared" si="138"/>
        <v>9999</v>
      </c>
      <c r="N1277" s="1">
        <v>-0.02</v>
      </c>
      <c r="O1277" s="1">
        <v>0.03</v>
      </c>
      <c r="P1277" s="1">
        <v>-0.02</v>
      </c>
      <c r="Q1277" s="1">
        <v>-0.03</v>
      </c>
      <c r="S1277" s="1">
        <v>0.03</v>
      </c>
      <c r="T1277" s="3">
        <f t="shared" si="135"/>
        <v>1269</v>
      </c>
      <c r="U1277" s="1">
        <v>-0.01</v>
      </c>
      <c r="W1277" s="9">
        <f t="shared" si="136"/>
        <v>1259</v>
      </c>
      <c r="X1277" s="1">
        <v>-0.03</v>
      </c>
      <c r="Y1277" s="1">
        <v>0.05</v>
      </c>
      <c r="AA1277" s="1">
        <v>-0.1</v>
      </c>
      <c r="AB1277" s="1">
        <v>0.06</v>
      </c>
      <c r="AC1277" s="1">
        <v>0.01</v>
      </c>
      <c r="AD1277" s="1">
        <v>-0.01</v>
      </c>
      <c r="AE1277" s="1">
        <v>0.01</v>
      </c>
      <c r="AF1277" s="1">
        <v>0.03</v>
      </c>
      <c r="AG1277" s="1">
        <v>-0.03</v>
      </c>
      <c r="AH1277" s="3">
        <f t="shared" si="137"/>
        <v>1074</v>
      </c>
      <c r="AI1277" s="1">
        <v>0.02</v>
      </c>
      <c r="AJ1277" s="1" t="s">
        <v>28</v>
      </c>
      <c r="AK1277" s="1">
        <v>2021</v>
      </c>
      <c r="AL1277" s="3">
        <f>$H$1*H1277+$J$1*J1277+$T$1*T1277+$AH$1*AH1277</f>
        <v>1215.3499999999999</v>
      </c>
      <c r="AM1277" s="12">
        <f t="shared" si="139"/>
        <v>1275</v>
      </c>
    </row>
    <row r="1278" spans="1:39" x14ac:dyDescent="0.35">
      <c r="A1278" s="1" t="s">
        <v>1899</v>
      </c>
      <c r="B1278" s="1" t="s">
        <v>77</v>
      </c>
      <c r="C1278" s="1" t="s">
        <v>1189</v>
      </c>
      <c r="D1278" s="1" t="s">
        <v>314</v>
      </c>
      <c r="E1278" s="1">
        <v>18</v>
      </c>
      <c r="F1278" s="1">
        <v>2001</v>
      </c>
      <c r="G1278" s="1">
        <v>0.06</v>
      </c>
      <c r="H1278" s="3">
        <f t="shared" si="133"/>
        <v>1262</v>
      </c>
      <c r="I1278" s="1">
        <v>8</v>
      </c>
      <c r="J1278" s="3">
        <f t="shared" si="134"/>
        <v>1252</v>
      </c>
      <c r="K1278" s="1">
        <v>8</v>
      </c>
      <c r="L1278" s="1">
        <v>100.01</v>
      </c>
      <c r="M1278" s="9">
        <f t="shared" si="138"/>
        <v>8</v>
      </c>
      <c r="N1278" s="1">
        <v>115.07</v>
      </c>
      <c r="O1278" s="1">
        <v>3.93</v>
      </c>
      <c r="P1278" s="1">
        <v>4.0599999999999996</v>
      </c>
      <c r="Q1278" s="1">
        <v>4</v>
      </c>
      <c r="R1278" s="1">
        <v>100.03</v>
      </c>
      <c r="S1278" s="1">
        <v>2.0699999999999998</v>
      </c>
      <c r="T1278" s="3">
        <f t="shared" si="135"/>
        <v>1241</v>
      </c>
      <c r="U1278" s="1">
        <v>1.96</v>
      </c>
      <c r="V1278" s="1">
        <v>100.04</v>
      </c>
      <c r="W1278" s="9">
        <f t="shared" si="136"/>
        <v>15</v>
      </c>
      <c r="X1278" s="1">
        <v>1.1000000000000001</v>
      </c>
      <c r="Y1278" s="1">
        <v>1.1000000000000001</v>
      </c>
      <c r="Z1278" s="1">
        <v>99.91</v>
      </c>
      <c r="AA1278" s="1">
        <v>0</v>
      </c>
      <c r="AB1278" s="1">
        <v>-0.1</v>
      </c>
      <c r="AC1278" s="1">
        <v>-0.02</v>
      </c>
      <c r="AD1278" s="1">
        <v>-0.03</v>
      </c>
      <c r="AE1278" s="1">
        <v>0.04</v>
      </c>
      <c r="AF1278" s="1">
        <v>-0.06</v>
      </c>
      <c r="AG1278" s="1">
        <v>-0.05</v>
      </c>
      <c r="AH1278" s="3">
        <f t="shared" si="137"/>
        <v>1138</v>
      </c>
      <c r="AI1278" s="1">
        <v>-0.05</v>
      </c>
      <c r="AJ1278" s="1" t="s">
        <v>79</v>
      </c>
      <c r="AK1278" s="1">
        <v>2021</v>
      </c>
      <c r="AL1278" s="3">
        <f>$H$1*H1278+$J$1*J1278+$T$1*T1278+$AH$1*AH1278</f>
        <v>1216.05</v>
      </c>
      <c r="AM1278" s="12">
        <f t="shared" si="139"/>
        <v>1276</v>
      </c>
    </row>
    <row r="1279" spans="1:39" x14ac:dyDescent="0.35">
      <c r="A1279" s="1" t="s">
        <v>1900</v>
      </c>
      <c r="B1279" s="1" t="s">
        <v>39</v>
      </c>
      <c r="C1279" s="1" t="s">
        <v>1189</v>
      </c>
      <c r="D1279" s="1" t="s">
        <v>63</v>
      </c>
      <c r="E1279" s="1">
        <v>18</v>
      </c>
      <c r="F1279" s="1">
        <v>2001</v>
      </c>
      <c r="G1279" s="1">
        <v>-0.08</v>
      </c>
      <c r="H1279" s="3">
        <f t="shared" si="133"/>
        <v>1288</v>
      </c>
      <c r="I1279" s="1">
        <v>1.05</v>
      </c>
      <c r="J1279" s="3">
        <f t="shared" si="134"/>
        <v>1274</v>
      </c>
      <c r="K1279" s="1">
        <v>0.96</v>
      </c>
      <c r="L1279" s="1">
        <v>99.96</v>
      </c>
      <c r="M1279" s="9">
        <f t="shared" si="138"/>
        <v>15</v>
      </c>
      <c r="N1279" s="1">
        <v>12</v>
      </c>
      <c r="O1279" s="1">
        <v>8.9700000000000006</v>
      </c>
      <c r="P1279" s="1">
        <v>1.01</v>
      </c>
      <c r="Q1279" s="1">
        <v>1.06</v>
      </c>
      <c r="R1279" s="1">
        <v>100.01</v>
      </c>
      <c r="S1279" s="1">
        <v>-0.01</v>
      </c>
      <c r="T1279" s="3">
        <f t="shared" si="135"/>
        <v>1278</v>
      </c>
      <c r="U1279" s="1">
        <v>0.03</v>
      </c>
      <c r="W1279" s="9">
        <f t="shared" si="136"/>
        <v>1259</v>
      </c>
      <c r="X1279" s="1">
        <v>-0.09</v>
      </c>
      <c r="Y1279" s="1">
        <v>-0.06</v>
      </c>
      <c r="AA1279" s="1">
        <v>-0.09</v>
      </c>
      <c r="AB1279" s="1">
        <v>-7.0000000000000007E-2</v>
      </c>
      <c r="AC1279" s="1">
        <v>-0.02</v>
      </c>
      <c r="AD1279" s="1">
        <v>0.03</v>
      </c>
      <c r="AE1279" s="1">
        <v>7.0000000000000007E-2</v>
      </c>
      <c r="AF1279" s="1">
        <v>0.02</v>
      </c>
      <c r="AG1279" s="1">
        <v>-0.03</v>
      </c>
      <c r="AH1279" s="3">
        <f t="shared" si="137"/>
        <v>1074</v>
      </c>
      <c r="AI1279" s="1">
        <v>-0.06</v>
      </c>
      <c r="AJ1279" s="1" t="s">
        <v>37</v>
      </c>
      <c r="AK1279" s="1">
        <v>2021</v>
      </c>
      <c r="AL1279" s="3">
        <f>$H$1*H1279+$J$1*J1279+$T$1*T1279+$AH$1*AH1279</f>
        <v>1216.4000000000001</v>
      </c>
      <c r="AM1279" s="12">
        <f t="shared" si="139"/>
        <v>1277</v>
      </c>
    </row>
    <row r="1280" spans="1:39" x14ac:dyDescent="0.35">
      <c r="A1280" s="1" t="s">
        <v>1901</v>
      </c>
      <c r="B1280" s="1" t="s">
        <v>74</v>
      </c>
      <c r="C1280" s="1" t="s">
        <v>1189</v>
      </c>
      <c r="D1280" s="1" t="s">
        <v>141</v>
      </c>
      <c r="E1280" s="1">
        <v>15</v>
      </c>
      <c r="F1280" s="1">
        <v>2004</v>
      </c>
      <c r="G1280" s="1">
        <v>-0.09</v>
      </c>
      <c r="H1280" s="3">
        <f t="shared" si="133"/>
        <v>1289</v>
      </c>
      <c r="I1280" s="1">
        <v>7.04</v>
      </c>
      <c r="J1280" s="3">
        <f t="shared" si="134"/>
        <v>1256</v>
      </c>
      <c r="K1280" s="1">
        <v>7.96</v>
      </c>
      <c r="L1280" s="1">
        <v>87.58</v>
      </c>
      <c r="M1280" s="9">
        <f t="shared" si="138"/>
        <v>170</v>
      </c>
      <c r="N1280" s="1">
        <v>172.06</v>
      </c>
      <c r="O1280" s="1">
        <v>20.09</v>
      </c>
      <c r="P1280" s="1">
        <v>1.95</v>
      </c>
      <c r="Q1280" s="1">
        <v>2.08</v>
      </c>
      <c r="R1280" s="1">
        <v>99.94</v>
      </c>
      <c r="S1280" s="1">
        <v>4.04</v>
      </c>
      <c r="T1280" s="3">
        <f t="shared" si="135"/>
        <v>1203</v>
      </c>
      <c r="U1280" s="1">
        <v>3.92</v>
      </c>
      <c r="V1280" s="1">
        <v>100.02</v>
      </c>
      <c r="W1280" s="9">
        <f t="shared" si="136"/>
        <v>22</v>
      </c>
      <c r="X1280" s="1">
        <v>1.05</v>
      </c>
      <c r="Y1280" s="1">
        <v>2.04</v>
      </c>
      <c r="Z1280" s="1">
        <v>50.01</v>
      </c>
      <c r="AA1280" s="1">
        <v>0</v>
      </c>
      <c r="AB1280" s="1">
        <v>0</v>
      </c>
      <c r="AC1280" s="1">
        <v>0.01</v>
      </c>
      <c r="AD1280" s="1">
        <v>0.01</v>
      </c>
      <c r="AE1280" s="1">
        <v>1.96</v>
      </c>
      <c r="AF1280" s="1">
        <v>-7.0000000000000007E-2</v>
      </c>
      <c r="AG1280" s="1">
        <v>-0.06</v>
      </c>
      <c r="AH1280" s="3">
        <f t="shared" si="137"/>
        <v>1172</v>
      </c>
      <c r="AI1280" s="1">
        <v>-0.02</v>
      </c>
      <c r="AJ1280" s="1" t="s">
        <v>37</v>
      </c>
      <c r="AK1280" s="1">
        <v>2021</v>
      </c>
      <c r="AL1280" s="3">
        <f>$H$1*H1280+$J$1*J1280+$T$1*T1280+$AH$1*AH1280</f>
        <v>1220.8499999999999</v>
      </c>
      <c r="AM1280" s="12">
        <f t="shared" si="139"/>
        <v>1278</v>
      </c>
    </row>
    <row r="1281" spans="1:39" x14ac:dyDescent="0.35">
      <c r="A1281" s="1" t="s">
        <v>899</v>
      </c>
      <c r="B1281" s="1" t="s">
        <v>57</v>
      </c>
      <c r="C1281" s="1" t="s">
        <v>26</v>
      </c>
      <c r="D1281" s="1" t="s">
        <v>259</v>
      </c>
      <c r="E1281" s="1">
        <v>32</v>
      </c>
      <c r="F1281" s="1">
        <v>1988</v>
      </c>
      <c r="G1281" s="1">
        <v>2.56</v>
      </c>
      <c r="H1281" s="3">
        <f t="shared" si="133"/>
        <v>1014</v>
      </c>
      <c r="I1281" s="1">
        <v>11.29</v>
      </c>
      <c r="J1281" s="3">
        <f t="shared" si="134"/>
        <v>1229</v>
      </c>
      <c r="K1281" s="1">
        <v>19.11</v>
      </c>
      <c r="L1281" s="1">
        <v>58.2</v>
      </c>
      <c r="M1281" s="9">
        <f t="shared" si="138"/>
        <v>1244</v>
      </c>
      <c r="N1281" s="1">
        <v>156.38999999999999</v>
      </c>
      <c r="O1281" s="1">
        <v>17.18</v>
      </c>
      <c r="P1281" s="1">
        <v>8.89</v>
      </c>
      <c r="Q1281" s="1">
        <v>12.02</v>
      </c>
      <c r="R1281" s="1">
        <v>73.28</v>
      </c>
      <c r="S1281" s="1">
        <v>1.2</v>
      </c>
      <c r="T1281" s="3">
        <f t="shared" si="135"/>
        <v>1251</v>
      </c>
      <c r="U1281" s="1">
        <v>3.65</v>
      </c>
      <c r="V1281" s="1">
        <v>33.229999999999997</v>
      </c>
      <c r="W1281" s="9">
        <f t="shared" si="136"/>
        <v>1256</v>
      </c>
      <c r="X1281" s="1">
        <v>0.75</v>
      </c>
      <c r="Y1281" s="1">
        <v>1.1100000000000001</v>
      </c>
      <c r="Z1281" s="1">
        <v>66.650000000000006</v>
      </c>
      <c r="AA1281" s="1">
        <v>-0.09</v>
      </c>
      <c r="AB1281" s="1">
        <v>-0.08</v>
      </c>
      <c r="AC1281" s="1">
        <v>0.08</v>
      </c>
      <c r="AD1281" s="1">
        <v>0.5</v>
      </c>
      <c r="AE1281" s="1">
        <v>0.36</v>
      </c>
      <c r="AF1281" s="1">
        <v>-7.0000000000000007E-2</v>
      </c>
      <c r="AG1281" s="1">
        <v>-0.09</v>
      </c>
      <c r="AH1281" s="3">
        <f t="shared" si="137"/>
        <v>1258</v>
      </c>
      <c r="AI1281" s="1">
        <v>0.1</v>
      </c>
      <c r="AJ1281" s="1" t="s">
        <v>50</v>
      </c>
      <c r="AK1281" s="1">
        <v>2021</v>
      </c>
      <c r="AL1281" s="3">
        <f>$H$1*H1281+$J$1*J1281+$T$1*T1281+$AH$1*AH1281</f>
        <v>1221.6999999999998</v>
      </c>
      <c r="AM1281" s="12">
        <f t="shared" si="139"/>
        <v>1279</v>
      </c>
    </row>
    <row r="1282" spans="1:39" x14ac:dyDescent="0.35">
      <c r="A1282" s="1" t="s">
        <v>1902</v>
      </c>
      <c r="B1282" s="1" t="s">
        <v>39</v>
      </c>
      <c r="C1282" s="1" t="s">
        <v>1189</v>
      </c>
      <c r="D1282" s="1" t="s">
        <v>107</v>
      </c>
      <c r="E1282" s="1">
        <v>23</v>
      </c>
      <c r="F1282" s="1">
        <v>1997</v>
      </c>
      <c r="G1282" s="1">
        <v>0.86</v>
      </c>
      <c r="H1282" s="3">
        <f t="shared" si="133"/>
        <v>1119</v>
      </c>
      <c r="I1282" s="1">
        <v>9.01</v>
      </c>
      <c r="J1282" s="3">
        <f t="shared" si="134"/>
        <v>1247</v>
      </c>
      <c r="K1282" s="1">
        <v>15.05</v>
      </c>
      <c r="L1282" s="1">
        <v>60.03</v>
      </c>
      <c r="M1282" s="9">
        <f t="shared" si="138"/>
        <v>1234</v>
      </c>
      <c r="N1282" s="1">
        <v>135.97999999999999</v>
      </c>
      <c r="O1282" s="1">
        <v>71.959999999999994</v>
      </c>
      <c r="P1282" s="1">
        <v>6.03</v>
      </c>
      <c r="Q1282" s="1">
        <v>8.0399999999999991</v>
      </c>
      <c r="R1282" s="1">
        <v>74.95</v>
      </c>
      <c r="S1282" s="1">
        <v>0.92</v>
      </c>
      <c r="T1282" s="3">
        <f t="shared" si="135"/>
        <v>1256</v>
      </c>
      <c r="U1282" s="1">
        <v>2.94</v>
      </c>
      <c r="V1282" s="1">
        <v>33.33</v>
      </c>
      <c r="W1282" s="9">
        <f t="shared" si="136"/>
        <v>1255</v>
      </c>
      <c r="X1282" s="1">
        <v>0.91</v>
      </c>
      <c r="Y1282" s="1">
        <v>1.04</v>
      </c>
      <c r="Z1282" s="1">
        <v>100</v>
      </c>
      <c r="AA1282" s="1">
        <v>-0.09</v>
      </c>
      <c r="AB1282" s="1">
        <v>0.15</v>
      </c>
      <c r="AC1282" s="1">
        <v>-0.09</v>
      </c>
      <c r="AD1282" s="1">
        <v>1.01</v>
      </c>
      <c r="AE1282" s="1">
        <v>0.91</v>
      </c>
      <c r="AF1282" s="1">
        <v>-0.1</v>
      </c>
      <c r="AG1282" s="1">
        <v>-7.0000000000000007E-2</v>
      </c>
      <c r="AH1282" s="3">
        <f t="shared" si="137"/>
        <v>1209</v>
      </c>
      <c r="AI1282" s="1">
        <v>2.09</v>
      </c>
      <c r="AJ1282" s="1" t="s">
        <v>37</v>
      </c>
      <c r="AK1282" s="1">
        <v>2021</v>
      </c>
      <c r="AL1282" s="3">
        <f>$H$1*H1282+$J$1*J1282+$T$1*T1282+$AH$1*AH1282</f>
        <v>1225.05</v>
      </c>
      <c r="AM1282" s="12">
        <f t="shared" si="139"/>
        <v>1280</v>
      </c>
    </row>
    <row r="1283" spans="1:39" x14ac:dyDescent="0.35">
      <c r="A1283" s="1" t="s">
        <v>1903</v>
      </c>
      <c r="B1283" s="1" t="s">
        <v>476</v>
      </c>
      <c r="C1283" s="1" t="s">
        <v>1189</v>
      </c>
      <c r="D1283" s="1" t="s">
        <v>220</v>
      </c>
      <c r="E1283" s="1">
        <v>18</v>
      </c>
      <c r="F1283" s="1">
        <v>2001</v>
      </c>
      <c r="G1283" s="1">
        <v>7.0000000000000007E-2</v>
      </c>
      <c r="H1283" s="3">
        <f t="shared" ref="H1283:H1291" si="140">RANK(G1283,$G$3:$G$1291)</f>
        <v>1260</v>
      </c>
      <c r="I1283" s="1">
        <v>2.08</v>
      </c>
      <c r="J1283" s="3">
        <f t="shared" ref="J1283:J1291" si="141">IFERROR(RANK(I1283,$I$3:$I$1291),9999)</f>
        <v>1270</v>
      </c>
      <c r="K1283" s="1">
        <v>2.94</v>
      </c>
      <c r="L1283" s="1">
        <v>66.62</v>
      </c>
      <c r="M1283" s="9">
        <f t="shared" si="138"/>
        <v>1165</v>
      </c>
      <c r="N1283" s="1">
        <v>30.95</v>
      </c>
      <c r="O1283" s="1">
        <v>24.95</v>
      </c>
      <c r="P1283" s="1">
        <v>0.99</v>
      </c>
      <c r="Q1283" s="1">
        <v>0.93</v>
      </c>
      <c r="R1283" s="1">
        <v>100.05</v>
      </c>
      <c r="S1283" s="1">
        <v>0.97</v>
      </c>
      <c r="T1283" s="3">
        <f t="shared" ref="T1283:T1291" si="142">RANK($S1283,$S$3:$S$1291)</f>
        <v>1253</v>
      </c>
      <c r="U1283" s="1">
        <v>1.1000000000000001</v>
      </c>
      <c r="V1283" s="1">
        <v>99.99</v>
      </c>
      <c r="W1283" s="9">
        <f t="shared" ref="W1283:W1291" si="143">IFERROR(RANK(V1283,$V$3:$V$1291),9999)</f>
        <v>27</v>
      </c>
      <c r="X1283" s="1">
        <v>0.08</v>
      </c>
      <c r="Y1283" s="1">
        <v>-0.02</v>
      </c>
      <c r="AA1283" s="1">
        <v>-0.08</v>
      </c>
      <c r="AB1283" s="1">
        <v>0.05</v>
      </c>
      <c r="AC1283" s="1">
        <v>0.06</v>
      </c>
      <c r="AD1283" s="1">
        <v>-0.02</v>
      </c>
      <c r="AE1283" s="1">
        <v>-0.08</v>
      </c>
      <c r="AF1283" s="1">
        <v>1.06</v>
      </c>
      <c r="AG1283" s="1">
        <v>-0.05</v>
      </c>
      <c r="AH1283" s="3">
        <f t="shared" ref="AH1283:AH1291" si="144">RANK(AG1283,$AG$3:$AG$1291)</f>
        <v>1138</v>
      </c>
      <c r="AI1283" s="1">
        <v>0.99</v>
      </c>
      <c r="AJ1283" s="1" t="s">
        <v>46</v>
      </c>
      <c r="AK1283" s="1">
        <v>2021</v>
      </c>
      <c r="AL1283" s="3">
        <f>$H$1*H1283+$J$1*J1283+$T$1*T1283+$AH$1*AH1283</f>
        <v>1225.1500000000001</v>
      </c>
      <c r="AM1283" s="12">
        <f t="shared" si="139"/>
        <v>1281</v>
      </c>
    </row>
    <row r="1284" spans="1:39" x14ac:dyDescent="0.35">
      <c r="A1284" s="1" t="s">
        <v>1904</v>
      </c>
      <c r="B1284" s="1" t="s">
        <v>39</v>
      </c>
      <c r="C1284" s="1" t="s">
        <v>1189</v>
      </c>
      <c r="D1284" s="1" t="s">
        <v>107</v>
      </c>
      <c r="E1284" s="1">
        <v>23</v>
      </c>
      <c r="F1284" s="1">
        <v>1996</v>
      </c>
      <c r="G1284" s="1">
        <v>0.19</v>
      </c>
      <c r="H1284" s="3">
        <f t="shared" si="140"/>
        <v>1228</v>
      </c>
      <c r="I1284" s="1">
        <v>1.04</v>
      </c>
      <c r="J1284" s="3">
        <f t="shared" si="141"/>
        <v>1275</v>
      </c>
      <c r="K1284" s="1">
        <v>1.1000000000000001</v>
      </c>
      <c r="L1284" s="1">
        <v>99.98</v>
      </c>
      <c r="M1284" s="9">
        <f t="shared" ref="M1284:M1292" si="145">IFERROR(RANK(L1284,$L$3:$L$1291),9999)</f>
        <v>12</v>
      </c>
      <c r="N1284" s="1">
        <v>9.99</v>
      </c>
      <c r="O1284" s="1">
        <v>0.05</v>
      </c>
      <c r="P1284" s="1">
        <v>0.99</v>
      </c>
      <c r="Q1284" s="1">
        <v>0.98</v>
      </c>
      <c r="R1284" s="1">
        <v>100.06</v>
      </c>
      <c r="S1284" s="1">
        <v>0.05</v>
      </c>
      <c r="T1284" s="3">
        <f t="shared" si="142"/>
        <v>1263</v>
      </c>
      <c r="U1284" s="1">
        <v>-0.01</v>
      </c>
      <c r="W1284" s="9">
        <f t="shared" si="143"/>
        <v>1259</v>
      </c>
      <c r="X1284" s="1">
        <v>0.02</v>
      </c>
      <c r="Y1284" s="1">
        <v>-0.09</v>
      </c>
      <c r="AA1284" s="1">
        <v>0.02</v>
      </c>
      <c r="AB1284" s="1">
        <v>0.05</v>
      </c>
      <c r="AC1284" s="1">
        <v>-0.02</v>
      </c>
      <c r="AD1284" s="1">
        <v>-0.09</v>
      </c>
      <c r="AE1284" s="1">
        <v>-0.04</v>
      </c>
      <c r="AF1284" s="1">
        <v>-0.02</v>
      </c>
      <c r="AG1284" s="1">
        <v>-0.05</v>
      </c>
      <c r="AH1284" s="3">
        <f t="shared" si="144"/>
        <v>1138</v>
      </c>
      <c r="AI1284" s="1">
        <v>-0.1</v>
      </c>
      <c r="AJ1284" s="1" t="s">
        <v>37</v>
      </c>
      <c r="AK1284" s="1">
        <v>2021</v>
      </c>
      <c r="AL1284" s="3">
        <f>$H$1*H1284+$J$1*J1284+$T$1*T1284+$AH$1*AH1284</f>
        <v>1226.1999999999998</v>
      </c>
      <c r="AM1284" s="12">
        <f t="shared" ref="AM1284:AM1291" si="146">RANK(AL1284,$AL$3:$AL$1291,1)</f>
        <v>1282</v>
      </c>
    </row>
    <row r="1285" spans="1:39" x14ac:dyDescent="0.35">
      <c r="A1285" s="1" t="s">
        <v>1905</v>
      </c>
      <c r="B1285" s="1" t="s">
        <v>57</v>
      </c>
      <c r="C1285" s="1" t="s">
        <v>1189</v>
      </c>
      <c r="D1285" s="1" t="s">
        <v>206</v>
      </c>
      <c r="E1285" s="1">
        <v>20</v>
      </c>
      <c r="F1285" s="1">
        <v>2000</v>
      </c>
      <c r="G1285" s="1">
        <v>0.11</v>
      </c>
      <c r="H1285" s="3">
        <f t="shared" si="140"/>
        <v>1252</v>
      </c>
      <c r="I1285" s="1">
        <v>10</v>
      </c>
      <c r="J1285" s="3">
        <f t="shared" si="141"/>
        <v>1239</v>
      </c>
      <c r="K1285" s="1">
        <v>19.95</v>
      </c>
      <c r="L1285" s="1">
        <v>50.02</v>
      </c>
      <c r="M1285" s="9">
        <f t="shared" si="145"/>
        <v>1271</v>
      </c>
      <c r="N1285" s="1">
        <v>89.93</v>
      </c>
      <c r="O1285" s="1">
        <v>-0.09</v>
      </c>
      <c r="P1285" s="1">
        <v>9.91</v>
      </c>
      <c r="Q1285" s="1">
        <v>10.02</v>
      </c>
      <c r="R1285" s="1">
        <v>99.97</v>
      </c>
      <c r="S1285" s="1">
        <v>0.05</v>
      </c>
      <c r="T1285" s="3">
        <f t="shared" si="142"/>
        <v>1263</v>
      </c>
      <c r="U1285" s="1">
        <v>10.08</v>
      </c>
      <c r="V1285" s="1">
        <v>0</v>
      </c>
      <c r="W1285" s="9">
        <f t="shared" si="143"/>
        <v>1259</v>
      </c>
      <c r="X1285" s="1">
        <v>0.06</v>
      </c>
      <c r="Y1285" s="1">
        <v>-0.06</v>
      </c>
      <c r="AA1285" s="1">
        <v>0.09</v>
      </c>
      <c r="AB1285" s="1">
        <v>-0.04</v>
      </c>
      <c r="AC1285" s="1">
        <v>0.01</v>
      </c>
      <c r="AD1285" s="1">
        <v>0.09</v>
      </c>
      <c r="AE1285" s="1">
        <v>-0.01</v>
      </c>
      <c r="AF1285" s="1">
        <v>0.03</v>
      </c>
      <c r="AG1285" s="1">
        <v>-0.06</v>
      </c>
      <c r="AH1285" s="3">
        <f t="shared" si="144"/>
        <v>1172</v>
      </c>
      <c r="AI1285" s="1">
        <v>-0.01</v>
      </c>
      <c r="AJ1285" s="1" t="s">
        <v>33</v>
      </c>
      <c r="AK1285" s="1">
        <v>2021</v>
      </c>
      <c r="AL1285" s="3">
        <f>$H$1*H1285+$J$1*J1285+$T$1*T1285+$AH$1*AH1285</f>
        <v>1226.2</v>
      </c>
      <c r="AM1285" s="12">
        <f t="shared" si="146"/>
        <v>1283</v>
      </c>
    </row>
    <row r="1286" spans="1:39" x14ac:dyDescent="0.35">
      <c r="A1286" s="1" t="s">
        <v>1906</v>
      </c>
      <c r="B1286" s="1" t="s">
        <v>81</v>
      </c>
      <c r="C1286" s="1" t="s">
        <v>1189</v>
      </c>
      <c r="D1286" s="1" t="s">
        <v>377</v>
      </c>
      <c r="E1286" s="1">
        <v>19</v>
      </c>
      <c r="F1286" s="1">
        <v>2000</v>
      </c>
      <c r="G1286" s="1">
        <v>-0.06</v>
      </c>
      <c r="H1286" s="3">
        <f t="shared" si="140"/>
        <v>1286</v>
      </c>
      <c r="I1286" s="1">
        <v>0.98</v>
      </c>
      <c r="J1286" s="3">
        <f t="shared" si="141"/>
        <v>1278</v>
      </c>
      <c r="K1286" s="1">
        <v>0.91</v>
      </c>
      <c r="L1286" s="1">
        <v>100.03</v>
      </c>
      <c r="M1286" s="9">
        <f t="shared" si="145"/>
        <v>6</v>
      </c>
      <c r="N1286" s="1">
        <v>3.06</v>
      </c>
      <c r="O1286" s="1">
        <v>-0.03</v>
      </c>
      <c r="P1286" s="1">
        <v>-0.02</v>
      </c>
      <c r="Q1286" s="1">
        <v>-0.01</v>
      </c>
      <c r="S1286" s="1">
        <v>0.09</v>
      </c>
      <c r="T1286" s="3">
        <f t="shared" si="142"/>
        <v>1258</v>
      </c>
      <c r="U1286" s="1">
        <v>-0.09</v>
      </c>
      <c r="W1286" s="9">
        <f t="shared" si="143"/>
        <v>1259</v>
      </c>
      <c r="X1286" s="1">
        <v>0</v>
      </c>
      <c r="Y1286" s="1">
        <v>-7.0000000000000007E-2</v>
      </c>
      <c r="AA1286" s="1">
        <v>-0.05</v>
      </c>
      <c r="AB1286" s="1">
        <v>-0.06</v>
      </c>
      <c r="AC1286" s="1">
        <v>0.09</v>
      </c>
      <c r="AD1286" s="1">
        <v>0.04</v>
      </c>
      <c r="AE1286" s="1">
        <v>0.02</v>
      </c>
      <c r="AF1286" s="1">
        <v>-0.05</v>
      </c>
      <c r="AG1286" s="1">
        <v>-0.05</v>
      </c>
      <c r="AH1286" s="3">
        <f t="shared" si="144"/>
        <v>1138</v>
      </c>
      <c r="AI1286" s="1">
        <v>7.0000000000000007E-2</v>
      </c>
      <c r="AJ1286" s="1" t="s">
        <v>50</v>
      </c>
      <c r="AK1286" s="1">
        <v>2021</v>
      </c>
      <c r="AL1286" s="3">
        <f>$H$1*H1286+$J$1*J1286+$T$1*T1286+$AH$1*AH1286</f>
        <v>1231.8</v>
      </c>
      <c r="AM1286" s="12">
        <f t="shared" si="146"/>
        <v>1284</v>
      </c>
    </row>
    <row r="1287" spans="1:39" x14ac:dyDescent="0.35">
      <c r="A1287" s="1" t="s">
        <v>1076</v>
      </c>
      <c r="B1287" s="1" t="s">
        <v>101</v>
      </c>
      <c r="C1287" s="1" t="s">
        <v>26</v>
      </c>
      <c r="D1287" s="1" t="s">
        <v>103</v>
      </c>
      <c r="E1287" s="1">
        <v>27</v>
      </c>
      <c r="F1287" s="1">
        <v>1993</v>
      </c>
      <c r="G1287" s="1">
        <v>-0.04</v>
      </c>
      <c r="H1287" s="3">
        <f t="shared" si="140"/>
        <v>1283</v>
      </c>
      <c r="I1287" s="1">
        <v>4.0999999999999996</v>
      </c>
      <c r="J1287" s="3">
        <f t="shared" si="141"/>
        <v>1266</v>
      </c>
      <c r="K1287" s="1">
        <v>5.92</v>
      </c>
      <c r="L1287" s="1">
        <v>66.64</v>
      </c>
      <c r="M1287" s="9">
        <f t="shared" si="145"/>
        <v>1163</v>
      </c>
      <c r="N1287" s="1">
        <v>60.98</v>
      </c>
      <c r="O1287" s="1">
        <v>28.07</v>
      </c>
      <c r="P1287" s="1">
        <v>2</v>
      </c>
      <c r="Q1287" s="1">
        <v>2.0699999999999998</v>
      </c>
      <c r="R1287" s="1">
        <v>100.08</v>
      </c>
      <c r="S1287" s="1">
        <v>1.95</v>
      </c>
      <c r="T1287" s="3">
        <f t="shared" si="142"/>
        <v>1246</v>
      </c>
      <c r="U1287" s="1">
        <v>4.08</v>
      </c>
      <c r="V1287" s="1">
        <v>49.98</v>
      </c>
      <c r="W1287" s="9">
        <f t="shared" si="143"/>
        <v>1248</v>
      </c>
      <c r="X1287" s="1">
        <v>7.0000000000000007E-2</v>
      </c>
      <c r="Y1287" s="1">
        <v>0.02</v>
      </c>
      <c r="AA1287" s="1">
        <v>0.09</v>
      </c>
      <c r="AB1287" s="1">
        <v>-0.01</v>
      </c>
      <c r="AC1287" s="1">
        <v>0.06</v>
      </c>
      <c r="AD1287" s="1">
        <v>0.09</v>
      </c>
      <c r="AE1287" s="1">
        <v>0.09</v>
      </c>
      <c r="AF1287" s="1">
        <v>-0.04</v>
      </c>
      <c r="AG1287" s="1">
        <v>-0.06</v>
      </c>
      <c r="AH1287" s="3">
        <f t="shared" si="144"/>
        <v>1172</v>
      </c>
      <c r="AI1287" s="1">
        <v>1.98</v>
      </c>
      <c r="AJ1287" s="1" t="s">
        <v>46</v>
      </c>
      <c r="AK1287" s="1">
        <v>2021</v>
      </c>
      <c r="AL1287" s="3">
        <f>$H$1*H1287+$J$1*J1287+$T$1*T1287+$AH$1*AH1287</f>
        <v>1234.5</v>
      </c>
      <c r="AM1287" s="12">
        <f t="shared" si="146"/>
        <v>1285</v>
      </c>
    </row>
    <row r="1288" spans="1:39" x14ac:dyDescent="0.35">
      <c r="A1288" s="1" t="s">
        <v>1907</v>
      </c>
      <c r="B1288" s="1" t="s">
        <v>363</v>
      </c>
      <c r="C1288" s="1" t="s">
        <v>1189</v>
      </c>
      <c r="D1288" s="1" t="s">
        <v>333</v>
      </c>
      <c r="E1288" s="1">
        <v>20</v>
      </c>
      <c r="F1288" s="1">
        <v>1999</v>
      </c>
      <c r="G1288" s="1">
        <v>0.01</v>
      </c>
      <c r="H1288" s="3">
        <f t="shared" si="140"/>
        <v>1277</v>
      </c>
      <c r="I1288" s="1">
        <v>0</v>
      </c>
      <c r="J1288" s="3">
        <f t="shared" si="141"/>
        <v>1286</v>
      </c>
      <c r="K1288" s="1">
        <v>1.01</v>
      </c>
      <c r="L1288" s="1">
        <v>-0.03</v>
      </c>
      <c r="M1288" s="9">
        <f t="shared" si="145"/>
        <v>1282</v>
      </c>
      <c r="N1288" s="1">
        <v>-0.05</v>
      </c>
      <c r="O1288" s="1">
        <v>-0.08</v>
      </c>
      <c r="P1288" s="1">
        <v>7.0000000000000007E-2</v>
      </c>
      <c r="Q1288" s="1">
        <v>-0.08</v>
      </c>
      <c r="S1288" s="1">
        <v>0.01</v>
      </c>
      <c r="T1288" s="3">
        <f t="shared" si="142"/>
        <v>1273</v>
      </c>
      <c r="U1288" s="1">
        <v>0.08</v>
      </c>
      <c r="W1288" s="9">
        <f t="shared" si="143"/>
        <v>1259</v>
      </c>
      <c r="X1288" s="1">
        <v>-0.02</v>
      </c>
      <c r="Y1288" s="1">
        <v>1.05</v>
      </c>
      <c r="Z1288" s="1">
        <v>0.09</v>
      </c>
      <c r="AA1288" s="1">
        <v>0.09</v>
      </c>
      <c r="AB1288" s="1">
        <v>0.01</v>
      </c>
      <c r="AC1288" s="1">
        <v>0.02</v>
      </c>
      <c r="AD1288" s="1">
        <v>0.03</v>
      </c>
      <c r="AE1288" s="1">
        <v>0.03</v>
      </c>
      <c r="AF1288" s="1">
        <v>0.06</v>
      </c>
      <c r="AG1288" s="1">
        <v>-0.05</v>
      </c>
      <c r="AH1288" s="3">
        <f t="shared" si="144"/>
        <v>1138</v>
      </c>
      <c r="AI1288" s="1">
        <v>-0.04</v>
      </c>
      <c r="AJ1288" s="1" t="s">
        <v>46</v>
      </c>
      <c r="AK1288" s="1">
        <v>2021</v>
      </c>
      <c r="AL1288" s="3">
        <f>$H$1*H1288+$J$1*J1288+$T$1*T1288+$AH$1*AH1288</f>
        <v>1237.4499999999998</v>
      </c>
      <c r="AM1288" s="12">
        <f t="shared" si="146"/>
        <v>1286</v>
      </c>
    </row>
    <row r="1289" spans="1:39" x14ac:dyDescent="0.35">
      <c r="A1289" s="1" t="s">
        <v>1908</v>
      </c>
      <c r="B1289" s="1" t="s">
        <v>81</v>
      </c>
      <c r="C1289" s="1" t="s">
        <v>1203</v>
      </c>
      <c r="D1289" s="1" t="s">
        <v>310</v>
      </c>
      <c r="E1289" s="1">
        <v>19</v>
      </c>
      <c r="F1289" s="1">
        <v>2001</v>
      </c>
      <c r="G1289" s="1">
        <v>-7.0000000000000007E-2</v>
      </c>
      <c r="H1289" s="3">
        <f t="shared" si="140"/>
        <v>1287</v>
      </c>
      <c r="I1289" s="1">
        <v>7.0000000000000007E-2</v>
      </c>
      <c r="J1289" s="3">
        <f t="shared" si="141"/>
        <v>1283</v>
      </c>
      <c r="K1289" s="1">
        <v>0.95</v>
      </c>
      <c r="L1289" s="1">
        <v>0.09</v>
      </c>
      <c r="M1289" s="9">
        <f t="shared" si="145"/>
        <v>1280</v>
      </c>
      <c r="N1289" s="1">
        <v>0.05</v>
      </c>
      <c r="O1289" s="1">
        <v>0.02</v>
      </c>
      <c r="P1289" s="1">
        <v>-0.1</v>
      </c>
      <c r="Q1289" s="1">
        <v>0.01</v>
      </c>
      <c r="S1289" s="1">
        <v>-0.02</v>
      </c>
      <c r="T1289" s="3">
        <f t="shared" si="142"/>
        <v>1279</v>
      </c>
      <c r="U1289" s="1">
        <v>0.92</v>
      </c>
      <c r="V1289" s="1">
        <v>-0.03</v>
      </c>
      <c r="W1289" s="9">
        <f t="shared" si="143"/>
        <v>1260</v>
      </c>
      <c r="X1289" s="1">
        <v>0.05</v>
      </c>
      <c r="Y1289" s="1">
        <v>0.09</v>
      </c>
      <c r="AA1289" s="1">
        <v>-0.06</v>
      </c>
      <c r="AB1289" s="1">
        <v>-0.09</v>
      </c>
      <c r="AC1289" s="1">
        <v>-0.08</v>
      </c>
      <c r="AD1289" s="1">
        <v>-0.09</v>
      </c>
      <c r="AE1289" s="1">
        <v>0.09</v>
      </c>
      <c r="AF1289" s="1">
        <v>0.04</v>
      </c>
      <c r="AG1289" s="1">
        <v>-0.05</v>
      </c>
      <c r="AH1289" s="3">
        <f t="shared" si="144"/>
        <v>1138</v>
      </c>
      <c r="AI1289" s="1">
        <v>-0.01</v>
      </c>
      <c r="AJ1289" s="1" t="s">
        <v>50</v>
      </c>
      <c r="AK1289" s="1">
        <v>2021</v>
      </c>
      <c r="AL1289" s="3">
        <f>$H$1*H1289+$J$1*J1289+$T$1*T1289+$AH$1*AH1289</f>
        <v>1238.9000000000001</v>
      </c>
      <c r="AM1289" s="12">
        <f t="shared" si="146"/>
        <v>1287</v>
      </c>
    </row>
    <row r="1290" spans="1:39" x14ac:dyDescent="0.35">
      <c r="A1290" s="1" t="s">
        <v>1909</v>
      </c>
      <c r="B1290" s="1" t="s">
        <v>74</v>
      </c>
      <c r="C1290" s="1" t="s">
        <v>1189</v>
      </c>
      <c r="D1290" s="1" t="s">
        <v>130</v>
      </c>
      <c r="E1290" s="1">
        <v>18</v>
      </c>
      <c r="F1290" s="1">
        <v>2002</v>
      </c>
      <c r="G1290" s="1">
        <v>0.18</v>
      </c>
      <c r="H1290" s="3">
        <f t="shared" si="140"/>
        <v>1233</v>
      </c>
      <c r="I1290" s="1">
        <v>5.07</v>
      </c>
      <c r="J1290" s="3">
        <f t="shared" si="141"/>
        <v>1263</v>
      </c>
      <c r="K1290" s="1">
        <v>6.95</v>
      </c>
      <c r="L1290" s="1">
        <v>71.44</v>
      </c>
      <c r="M1290" s="9">
        <f t="shared" si="145"/>
        <v>1013</v>
      </c>
      <c r="N1290" s="1">
        <v>120.91</v>
      </c>
      <c r="O1290" s="1">
        <v>55.94</v>
      </c>
      <c r="P1290" s="1">
        <v>0.03</v>
      </c>
      <c r="Q1290" s="1">
        <v>0.95</v>
      </c>
      <c r="R1290" s="1">
        <v>0.02</v>
      </c>
      <c r="S1290" s="1">
        <v>0.91</v>
      </c>
      <c r="T1290" s="3">
        <f t="shared" si="142"/>
        <v>1257</v>
      </c>
      <c r="U1290" s="1">
        <v>1.94</v>
      </c>
      <c r="V1290" s="1">
        <v>50.04</v>
      </c>
      <c r="W1290" s="9">
        <f t="shared" si="143"/>
        <v>1243</v>
      </c>
      <c r="X1290" s="1">
        <v>2.93</v>
      </c>
      <c r="Y1290" s="1">
        <v>2.96</v>
      </c>
      <c r="Z1290" s="1">
        <v>100</v>
      </c>
      <c r="AA1290" s="1">
        <v>1.01</v>
      </c>
      <c r="AB1290" s="1">
        <v>0.03</v>
      </c>
      <c r="AC1290" s="1">
        <v>0.98</v>
      </c>
      <c r="AD1290" s="1">
        <v>0.95</v>
      </c>
      <c r="AE1290" s="1">
        <v>1.06</v>
      </c>
      <c r="AF1290" s="1">
        <v>0.93</v>
      </c>
      <c r="AG1290" s="1">
        <v>-0.08</v>
      </c>
      <c r="AH1290" s="3">
        <f t="shared" si="144"/>
        <v>1232</v>
      </c>
      <c r="AI1290" s="1">
        <v>2.09</v>
      </c>
      <c r="AJ1290" s="1" t="s">
        <v>37</v>
      </c>
      <c r="AK1290" s="1">
        <v>2021</v>
      </c>
      <c r="AL1290" s="3">
        <f>$H$1*H1290+$J$1*J1290+$T$1*T1290+$AH$1*AH1290</f>
        <v>1249.1999999999998</v>
      </c>
      <c r="AM1290" s="12">
        <f t="shared" si="146"/>
        <v>1288</v>
      </c>
    </row>
    <row r="1291" spans="1:39" x14ac:dyDescent="0.35">
      <c r="A1291" s="1" t="s">
        <v>1910</v>
      </c>
      <c r="B1291" s="1" t="s">
        <v>68</v>
      </c>
      <c r="C1291" s="1" t="s">
        <v>1189</v>
      </c>
      <c r="D1291" s="1" t="s">
        <v>273</v>
      </c>
      <c r="E1291" s="1">
        <v>16</v>
      </c>
      <c r="F1291" s="1">
        <v>2003</v>
      </c>
      <c r="G1291" s="1">
        <v>-0.02</v>
      </c>
      <c r="H1291" s="3">
        <f t="shared" si="140"/>
        <v>1282</v>
      </c>
      <c r="I1291" s="1">
        <v>0.09</v>
      </c>
      <c r="J1291" s="3">
        <f t="shared" si="141"/>
        <v>1281</v>
      </c>
      <c r="K1291" s="1">
        <v>0.06</v>
      </c>
      <c r="M1291" s="9">
        <f t="shared" si="145"/>
        <v>9999</v>
      </c>
      <c r="N1291" s="1">
        <v>7.0000000000000007E-2</v>
      </c>
      <c r="O1291" s="1">
        <v>-0.05</v>
      </c>
      <c r="P1291" s="1">
        <v>0.04</v>
      </c>
      <c r="Q1291" s="1">
        <v>0.06</v>
      </c>
      <c r="S1291" s="1">
        <v>0.04</v>
      </c>
      <c r="T1291" s="3">
        <f t="shared" si="142"/>
        <v>1268</v>
      </c>
      <c r="U1291" s="1">
        <v>-0.08</v>
      </c>
      <c r="W1291" s="9">
        <f t="shared" si="143"/>
        <v>1259</v>
      </c>
      <c r="X1291" s="1">
        <v>0.02</v>
      </c>
      <c r="Y1291" s="1">
        <v>0</v>
      </c>
      <c r="AA1291" s="1">
        <v>7.0000000000000007E-2</v>
      </c>
      <c r="AB1291" s="1">
        <v>0.03</v>
      </c>
      <c r="AC1291" s="1">
        <v>-0.04</v>
      </c>
      <c r="AD1291" s="1">
        <v>-0.05</v>
      </c>
      <c r="AE1291" s="1">
        <v>7.0000000000000007E-2</v>
      </c>
      <c r="AF1291" s="1">
        <v>-0.09</v>
      </c>
      <c r="AG1291" s="1">
        <v>-7.0000000000000007E-2</v>
      </c>
      <c r="AH1291" s="3">
        <f t="shared" si="144"/>
        <v>1209</v>
      </c>
      <c r="AI1291" s="1">
        <v>0.08</v>
      </c>
      <c r="AJ1291" s="1" t="s">
        <v>28</v>
      </c>
      <c r="AK1291" s="1">
        <v>2021</v>
      </c>
      <c r="AL1291" s="3">
        <f>$H$1*H1291+$J$1*J1291+$T$1*T1291+$AH$1*AH1291</f>
        <v>1256.25</v>
      </c>
      <c r="AM1291" s="12">
        <f t="shared" si="146"/>
        <v>1289</v>
      </c>
    </row>
  </sheetData>
  <autoFilter ref="A2:AM1291" xr:uid="{2A1E25A5-8F37-460E-B8A2-382B872AC844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48C15-2D66-40B7-8FD2-A2BB1B8426CE}">
  <sheetPr>
    <tabColor rgb="FF00B050"/>
  </sheetPr>
  <dimension ref="A1:AM1122"/>
  <sheetViews>
    <sheetView workbookViewId="0">
      <selection activeCell="AF15" sqref="AF15"/>
    </sheetView>
  </sheetViews>
  <sheetFormatPr defaultRowHeight="14.5" x14ac:dyDescent="0.35"/>
  <cols>
    <col min="1" max="1" width="17.1796875" style="1" bestFit="1" customWidth="1"/>
    <col min="2" max="2" width="30" style="1" bestFit="1" customWidth="1"/>
    <col min="3" max="3" width="5.7265625" style="1" bestFit="1" customWidth="1"/>
    <col min="4" max="4" width="22.1796875" style="1" bestFit="1" customWidth="1"/>
    <col min="5" max="7" width="8.7265625" style="1"/>
    <col min="8" max="8" width="8.7265625" style="3"/>
    <col min="9" max="11" width="8.7265625" style="1"/>
    <col min="12" max="12" width="8.7265625" style="3"/>
    <col min="13" max="16" width="8.7265625" style="1"/>
    <col min="17" max="17" width="8.7265625" style="3"/>
    <col min="18" max="23" width="8.7265625" style="1"/>
    <col min="24" max="24" width="8.7265625" style="3"/>
    <col min="25" max="31" width="8.7265625" style="1"/>
    <col min="32" max="32" width="8.7265625" style="3"/>
    <col min="33" max="37" width="8.7265625" style="1"/>
    <col min="38" max="38" width="8.7265625" style="3"/>
    <col min="39" max="39" width="8.7265625" style="12"/>
    <col min="40" max="16384" width="8.7265625" style="1"/>
  </cols>
  <sheetData>
    <row r="1" spans="1:39" x14ac:dyDescent="0.35">
      <c r="H1" s="2">
        <v>0.1</v>
      </c>
      <c r="L1" s="2">
        <v>0.3</v>
      </c>
      <c r="Q1" s="2">
        <v>0.25</v>
      </c>
      <c r="X1" s="2">
        <v>0.25</v>
      </c>
      <c r="AF1" s="2">
        <v>0.15</v>
      </c>
    </row>
    <row r="2" spans="1:39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1159</v>
      </c>
      <c r="G2" s="1" t="s">
        <v>5</v>
      </c>
      <c r="H2" s="6" t="str">
        <f>G2&amp;"_Rank"</f>
        <v>90s_Rank</v>
      </c>
      <c r="I2" s="1" t="s">
        <v>1911</v>
      </c>
      <c r="J2" s="1" t="s">
        <v>1912</v>
      </c>
      <c r="K2" s="1" t="s">
        <v>1913</v>
      </c>
      <c r="L2" s="6" t="str">
        <f>K2&amp;"_Rank"</f>
        <v>Tackles Def 3rd_Rank</v>
      </c>
      <c r="M2" s="1" t="s">
        <v>1914</v>
      </c>
      <c r="N2" s="1" t="s">
        <v>1915</v>
      </c>
      <c r="O2" s="1" t="s">
        <v>1916</v>
      </c>
      <c r="P2" s="1" t="s">
        <v>1917</v>
      </c>
      <c r="Q2" s="6" t="str">
        <f>P2&amp;"_Rank"</f>
        <v>Vs Dribbles Att_Rank</v>
      </c>
      <c r="R2" s="1" t="s">
        <v>1918</v>
      </c>
      <c r="S2" s="1" t="s">
        <v>1919</v>
      </c>
      <c r="T2" s="1" t="s">
        <v>1920</v>
      </c>
      <c r="U2" s="1" t="s">
        <v>1921</v>
      </c>
      <c r="V2" s="1" t="s">
        <v>1922</v>
      </c>
      <c r="W2" s="1" t="s">
        <v>1923</v>
      </c>
      <c r="X2" s="6" t="str">
        <f>W2&amp;"_Rank"</f>
        <v>Pressures Def 3rd_Rank</v>
      </c>
      <c r="Y2" s="1" t="s">
        <v>1924</v>
      </c>
      <c r="Z2" s="1" t="s">
        <v>1925</v>
      </c>
      <c r="AA2" s="1" t="s">
        <v>1926</v>
      </c>
      <c r="AB2" s="1" t="s">
        <v>1927</v>
      </c>
      <c r="AC2" s="1" t="s">
        <v>1928</v>
      </c>
      <c r="AD2" s="1" t="s">
        <v>1929</v>
      </c>
      <c r="AE2" s="1" t="s">
        <v>1930</v>
      </c>
      <c r="AF2" s="6" t="str">
        <f>AE2&amp;"_Rank"</f>
        <v>Int_Rank</v>
      </c>
      <c r="AG2" s="1" t="s">
        <v>1931</v>
      </c>
      <c r="AH2" s="1" t="s">
        <v>1932</v>
      </c>
      <c r="AI2" s="1" t="s">
        <v>1933</v>
      </c>
      <c r="AJ2" s="1" t="s">
        <v>21</v>
      </c>
      <c r="AK2" s="1" t="s">
        <v>22</v>
      </c>
      <c r="AL2" s="3" t="s">
        <v>23</v>
      </c>
      <c r="AM2" s="12" t="s">
        <v>1162</v>
      </c>
    </row>
    <row r="3" spans="1:39" x14ac:dyDescent="0.35">
      <c r="A3" s="1" t="s">
        <v>1934</v>
      </c>
      <c r="B3" s="1" t="s">
        <v>81</v>
      </c>
      <c r="C3" s="1" t="s">
        <v>1935</v>
      </c>
      <c r="D3" s="1" t="s">
        <v>152</v>
      </c>
      <c r="E3" s="1">
        <v>23</v>
      </c>
      <c r="F3" s="1">
        <v>1997</v>
      </c>
      <c r="G3" s="1">
        <v>20</v>
      </c>
      <c r="H3" s="3">
        <f t="shared" ref="H3:H66" si="0">RANK(G3,G$3:G$1122)</f>
        <v>393</v>
      </c>
      <c r="I3" s="1">
        <v>3.81</v>
      </c>
      <c r="J3" s="1">
        <v>1.86</v>
      </c>
      <c r="K3" s="1">
        <v>2.44</v>
      </c>
      <c r="L3" s="3">
        <f t="shared" ref="L3:L66" si="1">RANK(K3,K$3:K$1122)</f>
        <v>43</v>
      </c>
      <c r="M3" s="1">
        <v>1.07</v>
      </c>
      <c r="N3" s="1">
        <v>0.22</v>
      </c>
      <c r="O3" s="1">
        <v>1.5</v>
      </c>
      <c r="P3" s="1">
        <v>3.44</v>
      </c>
      <c r="Q3" s="3">
        <f t="shared" ref="Q3:Q66" si="2">RANK(P3,P$3:P$1122)</f>
        <v>51</v>
      </c>
      <c r="R3" s="1">
        <v>43.55</v>
      </c>
      <c r="S3" s="1">
        <v>1.96</v>
      </c>
      <c r="T3" s="1">
        <v>16.63</v>
      </c>
      <c r="U3" s="1">
        <v>4.9800000000000004</v>
      </c>
      <c r="V3" s="1">
        <v>29.69</v>
      </c>
      <c r="W3" s="1">
        <v>9.0399999999999991</v>
      </c>
      <c r="X3" s="3">
        <f t="shared" ref="X3:X66" si="3">RANK(W3,W$3:W$1122)</f>
        <v>76</v>
      </c>
      <c r="Y3" s="1">
        <v>5.83</v>
      </c>
      <c r="Z3" s="1">
        <v>1.9</v>
      </c>
      <c r="AA3" s="1">
        <v>2.85</v>
      </c>
      <c r="AB3" s="1">
        <v>0.16</v>
      </c>
      <c r="AC3" s="1">
        <v>0.05</v>
      </c>
      <c r="AD3" s="1">
        <v>2.65</v>
      </c>
      <c r="AE3" s="1">
        <v>2.65</v>
      </c>
      <c r="AF3" s="3">
        <f t="shared" ref="AF3:AF66" si="4">RANK(AE3,AE$3:AE$1122)</f>
        <v>40</v>
      </c>
      <c r="AG3" s="1">
        <v>6.33</v>
      </c>
      <c r="AH3" s="1">
        <v>3.42</v>
      </c>
      <c r="AI3" s="1">
        <v>0.06</v>
      </c>
      <c r="AJ3" s="1" t="s">
        <v>50</v>
      </c>
      <c r="AK3" s="1">
        <v>2021</v>
      </c>
      <c r="AL3" s="3">
        <f>$H$1*H3+$Q$1*Q3+$X$1*X3+$AF$1*AF3+$L$1*L3</f>
        <v>89.950000000000017</v>
      </c>
      <c r="AM3" s="12">
        <f t="shared" ref="AM3:AM66" si="5">RANK(AL3,AL$3:AL$1122,1)</f>
        <v>1</v>
      </c>
    </row>
    <row r="4" spans="1:39" x14ac:dyDescent="0.35">
      <c r="A4" s="1" t="s">
        <v>1936</v>
      </c>
      <c r="B4" s="1" t="s">
        <v>71</v>
      </c>
      <c r="C4" s="1" t="s">
        <v>1935</v>
      </c>
      <c r="D4" s="1" t="s">
        <v>474</v>
      </c>
      <c r="E4" s="1">
        <v>28</v>
      </c>
      <c r="F4" s="1">
        <v>1992</v>
      </c>
      <c r="G4" s="1">
        <v>28.92</v>
      </c>
      <c r="H4" s="3">
        <f t="shared" si="0"/>
        <v>154</v>
      </c>
      <c r="I4" s="1">
        <v>3.28</v>
      </c>
      <c r="J4" s="1">
        <v>2.11</v>
      </c>
      <c r="K4" s="1">
        <v>2.31</v>
      </c>
      <c r="L4" s="3">
        <f t="shared" si="1"/>
        <v>54</v>
      </c>
      <c r="M4" s="1">
        <v>0.96</v>
      </c>
      <c r="N4" s="1">
        <v>-0.06</v>
      </c>
      <c r="O4" s="1">
        <v>1.43</v>
      </c>
      <c r="P4" s="1">
        <v>3.21</v>
      </c>
      <c r="Q4" s="3">
        <f t="shared" si="2"/>
        <v>72</v>
      </c>
      <c r="R4" s="1">
        <v>47.76</v>
      </c>
      <c r="S4" s="1">
        <v>1.7</v>
      </c>
      <c r="T4" s="1">
        <v>18.14</v>
      </c>
      <c r="U4" s="1">
        <v>4.74</v>
      </c>
      <c r="V4" s="1">
        <v>26.7</v>
      </c>
      <c r="W4" s="1">
        <v>10.66</v>
      </c>
      <c r="X4" s="3">
        <f t="shared" si="3"/>
        <v>40</v>
      </c>
      <c r="Y4" s="1">
        <v>6.1</v>
      </c>
      <c r="Z4" s="1">
        <v>1.49</v>
      </c>
      <c r="AA4" s="1">
        <v>2.5299999999999998</v>
      </c>
      <c r="AB4" s="1">
        <v>0.24</v>
      </c>
      <c r="AC4" s="1">
        <v>-0.05</v>
      </c>
      <c r="AD4" s="1">
        <v>2.16</v>
      </c>
      <c r="AE4" s="1">
        <v>1.63</v>
      </c>
      <c r="AF4" s="3">
        <f t="shared" si="4"/>
        <v>269</v>
      </c>
      <c r="AG4" s="1">
        <v>4.8099999999999996</v>
      </c>
      <c r="AH4" s="1">
        <v>2.88</v>
      </c>
      <c r="AI4" s="1">
        <v>0.06</v>
      </c>
      <c r="AJ4" s="1" t="s">
        <v>28</v>
      </c>
      <c r="AK4" s="1">
        <v>2021</v>
      </c>
      <c r="AL4" s="3">
        <f>$H$1*H4+$Q$1*Q4+$X$1*X4+$AF$1*AF4+$L$1*L4</f>
        <v>99.95</v>
      </c>
      <c r="AM4" s="12">
        <f t="shared" si="5"/>
        <v>2</v>
      </c>
    </row>
    <row r="5" spans="1:39" x14ac:dyDescent="0.35">
      <c r="A5" s="1" t="s">
        <v>1456</v>
      </c>
      <c r="B5" s="1" t="s">
        <v>110</v>
      </c>
      <c r="C5" s="1" t="s">
        <v>1203</v>
      </c>
      <c r="D5" s="1" t="s">
        <v>111</v>
      </c>
      <c r="E5" s="1">
        <v>23</v>
      </c>
      <c r="F5" s="1">
        <v>1996</v>
      </c>
      <c r="G5" s="1">
        <v>24.13</v>
      </c>
      <c r="H5" s="3">
        <f t="shared" si="0"/>
        <v>281</v>
      </c>
      <c r="I5" s="1">
        <v>4.55</v>
      </c>
      <c r="J5" s="1">
        <v>2.97</v>
      </c>
      <c r="K5" s="1">
        <v>2.17</v>
      </c>
      <c r="L5" s="3">
        <f t="shared" si="1"/>
        <v>65</v>
      </c>
      <c r="M5" s="1">
        <v>2.04</v>
      </c>
      <c r="N5" s="1">
        <v>0.32</v>
      </c>
      <c r="O5" s="1">
        <v>1.1599999999999999</v>
      </c>
      <c r="P5" s="1">
        <v>3.17</v>
      </c>
      <c r="Q5" s="3">
        <f t="shared" si="2"/>
        <v>75</v>
      </c>
      <c r="R5" s="1">
        <v>39.97</v>
      </c>
      <c r="S5" s="1">
        <v>1.96</v>
      </c>
      <c r="T5" s="1">
        <v>20.149999999999999</v>
      </c>
      <c r="U5" s="1">
        <v>7.6</v>
      </c>
      <c r="V5" s="1">
        <v>37.299999999999997</v>
      </c>
      <c r="W5" s="1">
        <v>8.24</v>
      </c>
      <c r="X5" s="3">
        <f t="shared" si="3"/>
        <v>122</v>
      </c>
      <c r="Y5" s="1">
        <v>10.119999999999999</v>
      </c>
      <c r="Z5" s="1">
        <v>1.98</v>
      </c>
      <c r="AA5" s="1">
        <v>2.73</v>
      </c>
      <c r="AB5" s="1">
        <v>0.46</v>
      </c>
      <c r="AC5" s="1">
        <v>-0.04</v>
      </c>
      <c r="AD5" s="1">
        <v>2.1800000000000002</v>
      </c>
      <c r="AE5" s="1">
        <v>2.46</v>
      </c>
      <c r="AF5" s="3">
        <f t="shared" si="4"/>
        <v>60</v>
      </c>
      <c r="AG5" s="1">
        <v>7.11</v>
      </c>
      <c r="AH5" s="1">
        <v>3.1</v>
      </c>
      <c r="AI5" s="1">
        <v>-0.08</v>
      </c>
      <c r="AJ5" s="1" t="s">
        <v>46</v>
      </c>
      <c r="AK5" s="1">
        <v>2021</v>
      </c>
      <c r="AL5" s="3">
        <f>$H$1*H5+$Q$1*Q5+$X$1*X5+$AF$1*AF5+$L$1*L5</f>
        <v>105.85</v>
      </c>
      <c r="AM5" s="12">
        <f t="shared" si="5"/>
        <v>3</v>
      </c>
    </row>
    <row r="6" spans="1:39" x14ac:dyDescent="0.35">
      <c r="A6" s="1" t="s">
        <v>1937</v>
      </c>
      <c r="B6" s="1" t="s">
        <v>1087</v>
      </c>
      <c r="C6" s="1" t="s">
        <v>1935</v>
      </c>
      <c r="D6" s="1" t="s">
        <v>412</v>
      </c>
      <c r="E6" s="1">
        <v>20</v>
      </c>
      <c r="F6" s="1">
        <v>2000</v>
      </c>
      <c r="G6" s="1">
        <v>0.08</v>
      </c>
      <c r="H6" s="3">
        <f t="shared" si="0"/>
        <v>1102</v>
      </c>
      <c r="I6" s="1">
        <v>19.95</v>
      </c>
      <c r="J6" s="1">
        <v>0.04</v>
      </c>
      <c r="K6" s="1">
        <v>20.09</v>
      </c>
      <c r="L6" s="3">
        <f t="shared" si="1"/>
        <v>1</v>
      </c>
      <c r="M6" s="1">
        <v>-0.05</v>
      </c>
      <c r="N6" s="1">
        <v>0.08</v>
      </c>
      <c r="O6" s="1">
        <v>9.9</v>
      </c>
      <c r="P6" s="1">
        <v>9.93</v>
      </c>
      <c r="Q6" s="3">
        <f t="shared" si="2"/>
        <v>2</v>
      </c>
      <c r="R6" s="1">
        <v>99.95</v>
      </c>
      <c r="S6" s="1">
        <v>0.1</v>
      </c>
      <c r="T6" s="1">
        <v>19.93</v>
      </c>
      <c r="U6" s="1">
        <v>0.01</v>
      </c>
      <c r="V6" s="1">
        <v>0.04</v>
      </c>
      <c r="W6" s="1">
        <v>20.02</v>
      </c>
      <c r="X6" s="3">
        <f t="shared" si="3"/>
        <v>2</v>
      </c>
      <c r="Y6" s="1">
        <v>-0.08</v>
      </c>
      <c r="Z6" s="1">
        <v>0.01</v>
      </c>
      <c r="AA6" s="1">
        <v>7.0000000000000007E-2</v>
      </c>
      <c r="AB6" s="1">
        <v>-0.03</v>
      </c>
      <c r="AC6" s="1">
        <v>-0.05</v>
      </c>
      <c r="AD6" s="1">
        <v>0.01</v>
      </c>
      <c r="AE6" s="1">
        <v>10.01</v>
      </c>
      <c r="AF6" s="3">
        <f t="shared" si="4"/>
        <v>1</v>
      </c>
      <c r="AG6" s="1">
        <v>29.98</v>
      </c>
      <c r="AH6" s="1">
        <v>9.93</v>
      </c>
      <c r="AI6" s="1">
        <v>0.01</v>
      </c>
      <c r="AJ6" s="1" t="s">
        <v>33</v>
      </c>
      <c r="AK6" s="1">
        <v>2021</v>
      </c>
      <c r="AL6" s="3">
        <f>$H$1*H6+$Q$1*Q6+$X$1*X6+$AF$1*AF6+$L$1*L6</f>
        <v>111.65</v>
      </c>
      <c r="AM6" s="12">
        <f t="shared" si="5"/>
        <v>4</v>
      </c>
    </row>
    <row r="7" spans="1:39" x14ac:dyDescent="0.35">
      <c r="A7" s="1" t="s">
        <v>1028</v>
      </c>
      <c r="B7" s="1" t="s">
        <v>101</v>
      </c>
      <c r="C7" s="1" t="s">
        <v>301</v>
      </c>
      <c r="D7" s="1" t="s">
        <v>487</v>
      </c>
      <c r="E7" s="1">
        <v>25</v>
      </c>
      <c r="F7" s="1">
        <v>1995</v>
      </c>
      <c r="G7" s="1">
        <v>5.39</v>
      </c>
      <c r="H7" s="3">
        <f t="shared" si="0"/>
        <v>831</v>
      </c>
      <c r="I7" s="1">
        <v>3.66</v>
      </c>
      <c r="J7" s="1">
        <v>1.63</v>
      </c>
      <c r="K7" s="1">
        <v>2.36</v>
      </c>
      <c r="L7" s="3">
        <f t="shared" si="1"/>
        <v>48</v>
      </c>
      <c r="M7" s="1">
        <v>0.84</v>
      </c>
      <c r="N7" s="1">
        <v>0.14000000000000001</v>
      </c>
      <c r="O7" s="1">
        <v>1.62</v>
      </c>
      <c r="P7" s="1">
        <v>4.54</v>
      </c>
      <c r="Q7" s="3">
        <f t="shared" si="2"/>
        <v>27</v>
      </c>
      <c r="R7" s="1">
        <v>37.47</v>
      </c>
      <c r="S7" s="1">
        <v>2.93</v>
      </c>
      <c r="T7" s="1">
        <v>19.190000000000001</v>
      </c>
      <c r="U7" s="1">
        <v>4.7699999999999996</v>
      </c>
      <c r="V7" s="1">
        <v>24.45</v>
      </c>
      <c r="W7" s="1">
        <v>11.96</v>
      </c>
      <c r="X7" s="3">
        <f t="shared" si="3"/>
        <v>25</v>
      </c>
      <c r="Y7" s="1">
        <v>5.96</v>
      </c>
      <c r="Z7" s="1">
        <v>1.37</v>
      </c>
      <c r="AA7" s="1">
        <v>3.06</v>
      </c>
      <c r="AB7" s="1">
        <v>0.83</v>
      </c>
      <c r="AC7" s="1">
        <v>0.03</v>
      </c>
      <c r="AD7" s="1">
        <v>2.2999999999999998</v>
      </c>
      <c r="AE7" s="1">
        <v>2.63</v>
      </c>
      <c r="AF7" s="3">
        <f t="shared" si="4"/>
        <v>42</v>
      </c>
      <c r="AG7" s="1">
        <v>6.2</v>
      </c>
      <c r="AH7" s="1">
        <v>2.46</v>
      </c>
      <c r="AI7" s="1">
        <v>-0.09</v>
      </c>
      <c r="AJ7" s="1" t="s">
        <v>50</v>
      </c>
      <c r="AK7" s="1">
        <v>2021</v>
      </c>
      <c r="AL7" s="3">
        <f>$H$1*H7+$Q$1*Q7+$X$1*X7+$AF$1*AF7+$L$1*L7</f>
        <v>116.80000000000001</v>
      </c>
      <c r="AM7" s="12">
        <f t="shared" si="5"/>
        <v>5</v>
      </c>
    </row>
    <row r="8" spans="1:39" x14ac:dyDescent="0.35">
      <c r="A8" s="1" t="s">
        <v>1938</v>
      </c>
      <c r="B8" s="1" t="s">
        <v>467</v>
      </c>
      <c r="C8" s="1" t="s">
        <v>1935</v>
      </c>
      <c r="D8" s="1" t="s">
        <v>194</v>
      </c>
      <c r="E8" s="1">
        <v>23</v>
      </c>
      <c r="F8" s="1">
        <v>1997</v>
      </c>
      <c r="G8" s="1">
        <v>21.83</v>
      </c>
      <c r="H8" s="3">
        <f t="shared" si="0"/>
        <v>335</v>
      </c>
      <c r="I8" s="1">
        <v>3.22</v>
      </c>
      <c r="J8" s="1">
        <v>1.71</v>
      </c>
      <c r="K8" s="1">
        <v>2.34</v>
      </c>
      <c r="L8" s="3">
        <f t="shared" si="1"/>
        <v>49</v>
      </c>
      <c r="M8" s="1">
        <v>0.69</v>
      </c>
      <c r="N8" s="1">
        <v>0.01</v>
      </c>
      <c r="O8" s="1">
        <v>1.36</v>
      </c>
      <c r="P8" s="1">
        <v>2.85</v>
      </c>
      <c r="Q8" s="3">
        <f t="shared" si="2"/>
        <v>110</v>
      </c>
      <c r="R8" s="1">
        <v>45.29</v>
      </c>
      <c r="S8" s="1">
        <v>1.61</v>
      </c>
      <c r="T8" s="1">
        <v>13.04</v>
      </c>
      <c r="U8" s="1">
        <v>4.6399999999999997</v>
      </c>
      <c r="V8" s="1">
        <v>36.43</v>
      </c>
      <c r="W8" s="1">
        <v>8.2100000000000009</v>
      </c>
      <c r="X8" s="3">
        <f t="shared" si="3"/>
        <v>125</v>
      </c>
      <c r="Y8" s="1">
        <v>4.4800000000000004</v>
      </c>
      <c r="Z8" s="1">
        <v>0.14000000000000001</v>
      </c>
      <c r="AA8" s="1">
        <v>2.34</v>
      </c>
      <c r="AB8" s="1">
        <v>1.18</v>
      </c>
      <c r="AC8" s="1">
        <v>0.18</v>
      </c>
      <c r="AD8" s="1">
        <v>0.99</v>
      </c>
      <c r="AE8" s="1">
        <v>2.21</v>
      </c>
      <c r="AF8" s="3">
        <f t="shared" si="4"/>
        <v>89</v>
      </c>
      <c r="AG8" s="1">
        <v>5.34</v>
      </c>
      <c r="AH8" s="1">
        <v>9.8699999999999992</v>
      </c>
      <c r="AI8" s="1">
        <v>0.05</v>
      </c>
      <c r="AJ8" s="1" t="s">
        <v>33</v>
      </c>
      <c r="AK8" s="1">
        <v>2021</v>
      </c>
      <c r="AL8" s="3">
        <f>$H$1*H8+$Q$1*Q8+$X$1*X8+$AF$1*AF8+$L$1*L8</f>
        <v>120.3</v>
      </c>
      <c r="AM8" s="12">
        <f t="shared" si="5"/>
        <v>6</v>
      </c>
    </row>
    <row r="9" spans="1:39" x14ac:dyDescent="0.35">
      <c r="A9" s="1" t="s">
        <v>1939</v>
      </c>
      <c r="B9" s="1" t="s">
        <v>57</v>
      </c>
      <c r="C9" s="1" t="s">
        <v>1935</v>
      </c>
      <c r="D9" s="1" t="s">
        <v>416</v>
      </c>
      <c r="E9" s="1">
        <v>19</v>
      </c>
      <c r="F9" s="1">
        <v>2000</v>
      </c>
      <c r="G9" s="1">
        <v>20.73</v>
      </c>
      <c r="H9" s="3">
        <f t="shared" si="0"/>
        <v>372</v>
      </c>
      <c r="I9" s="1">
        <v>3.88</v>
      </c>
      <c r="J9" s="1">
        <v>2.0699999999999998</v>
      </c>
      <c r="K9" s="1">
        <v>2.4</v>
      </c>
      <c r="L9" s="3">
        <f t="shared" si="1"/>
        <v>44</v>
      </c>
      <c r="M9" s="1">
        <v>1.33</v>
      </c>
      <c r="N9" s="1">
        <v>0.24</v>
      </c>
      <c r="O9" s="1">
        <v>1.68</v>
      </c>
      <c r="P9" s="1">
        <v>3</v>
      </c>
      <c r="Q9" s="3">
        <f t="shared" si="2"/>
        <v>90</v>
      </c>
      <c r="R9" s="1">
        <v>53.14</v>
      </c>
      <c r="S9" s="1">
        <v>1.36</v>
      </c>
      <c r="T9" s="1">
        <v>18.54</v>
      </c>
      <c r="U9" s="1">
        <v>6.61</v>
      </c>
      <c r="V9" s="1">
        <v>35.25</v>
      </c>
      <c r="W9" s="1">
        <v>9.2799999999999994</v>
      </c>
      <c r="X9" s="3">
        <f t="shared" si="3"/>
        <v>71</v>
      </c>
      <c r="Y9" s="1">
        <v>6.79</v>
      </c>
      <c r="Z9" s="1">
        <v>2.42</v>
      </c>
      <c r="AA9" s="1">
        <v>2</v>
      </c>
      <c r="AB9" s="1">
        <v>0.31</v>
      </c>
      <c r="AC9" s="1">
        <v>-0.09</v>
      </c>
      <c r="AD9" s="1">
        <v>1.75</v>
      </c>
      <c r="AE9" s="1">
        <v>1.78</v>
      </c>
      <c r="AF9" s="3">
        <f t="shared" si="4"/>
        <v>203</v>
      </c>
      <c r="AG9" s="1">
        <v>5.52</v>
      </c>
      <c r="AH9" s="1">
        <v>3.04</v>
      </c>
      <c r="AI9" s="1">
        <v>0.06</v>
      </c>
      <c r="AJ9" s="1" t="s">
        <v>33</v>
      </c>
      <c r="AK9" s="1">
        <v>2021</v>
      </c>
      <c r="AL9" s="3">
        <f>$H$1*H9+$Q$1*Q9+$X$1*X9+$AF$1*AF9+$L$1*L9</f>
        <v>121.10000000000001</v>
      </c>
      <c r="AM9" s="12">
        <f t="shared" si="5"/>
        <v>7</v>
      </c>
    </row>
    <row r="10" spans="1:39" x14ac:dyDescent="0.35">
      <c r="A10" s="1" t="s">
        <v>1940</v>
      </c>
      <c r="B10" s="1" t="s">
        <v>77</v>
      </c>
      <c r="C10" s="1" t="s">
        <v>1935</v>
      </c>
      <c r="D10" s="1" t="s">
        <v>78</v>
      </c>
      <c r="E10" s="1">
        <v>29</v>
      </c>
      <c r="F10" s="1">
        <v>1990</v>
      </c>
      <c r="G10" s="1">
        <v>0.41</v>
      </c>
      <c r="H10" s="3">
        <f t="shared" si="0"/>
        <v>1062</v>
      </c>
      <c r="I10" s="1">
        <v>4.91</v>
      </c>
      <c r="J10" s="1">
        <v>-0.03</v>
      </c>
      <c r="K10" s="1">
        <v>5.03</v>
      </c>
      <c r="L10" s="3">
        <f t="shared" si="1"/>
        <v>7</v>
      </c>
      <c r="M10" s="1">
        <v>-0.06</v>
      </c>
      <c r="N10" s="1">
        <v>0.1</v>
      </c>
      <c r="O10" s="1">
        <v>2.56</v>
      </c>
      <c r="P10" s="1">
        <v>5</v>
      </c>
      <c r="Q10" s="3">
        <f t="shared" si="2"/>
        <v>17</v>
      </c>
      <c r="R10" s="1">
        <v>50.03</v>
      </c>
      <c r="S10" s="1">
        <v>2.4300000000000002</v>
      </c>
      <c r="T10" s="1">
        <v>27.48</v>
      </c>
      <c r="U10" s="1">
        <v>7.4</v>
      </c>
      <c r="V10" s="1">
        <v>27.28</v>
      </c>
      <c r="W10" s="1">
        <v>17.579999999999998</v>
      </c>
      <c r="X10" s="3">
        <f t="shared" si="3"/>
        <v>5</v>
      </c>
      <c r="Y10" s="1">
        <v>9.91</v>
      </c>
      <c r="Z10" s="1">
        <v>7.0000000000000007E-2</v>
      </c>
      <c r="AA10" s="1">
        <v>5.09</v>
      </c>
      <c r="AB10" s="1">
        <v>0.03</v>
      </c>
      <c r="AC10" s="1">
        <v>-0.01</v>
      </c>
      <c r="AD10" s="1">
        <v>5.0599999999999996</v>
      </c>
      <c r="AE10" s="1">
        <v>2.5299999999999998</v>
      </c>
      <c r="AF10" s="3">
        <f t="shared" si="4"/>
        <v>50</v>
      </c>
      <c r="AG10" s="1">
        <v>7.53</v>
      </c>
      <c r="AH10" s="1">
        <v>-0.06</v>
      </c>
      <c r="AI10" s="1">
        <v>-0.08</v>
      </c>
      <c r="AJ10" s="1" t="s">
        <v>79</v>
      </c>
      <c r="AK10" s="1">
        <v>2021</v>
      </c>
      <c r="AL10" s="3">
        <f>$H$1*H10+$Q$1*Q10+$X$1*X10+$AF$1*AF10+$L$1*L10</f>
        <v>121.3</v>
      </c>
      <c r="AM10" s="12">
        <f t="shared" si="5"/>
        <v>8</v>
      </c>
    </row>
    <row r="11" spans="1:39" x14ac:dyDescent="0.35">
      <c r="A11" s="1" t="s">
        <v>1941</v>
      </c>
      <c r="B11" s="1" t="s">
        <v>101</v>
      </c>
      <c r="C11" s="1" t="s">
        <v>1935</v>
      </c>
      <c r="D11" s="1" t="s">
        <v>192</v>
      </c>
      <c r="E11" s="1">
        <v>21</v>
      </c>
      <c r="F11" s="1">
        <v>1999</v>
      </c>
      <c r="G11" s="1">
        <v>33.229999999999997</v>
      </c>
      <c r="H11" s="3">
        <f t="shared" si="0"/>
        <v>51</v>
      </c>
      <c r="I11" s="1">
        <v>2.82</v>
      </c>
      <c r="J11" s="1">
        <v>1.84</v>
      </c>
      <c r="K11" s="1">
        <v>1.99</v>
      </c>
      <c r="L11" s="3">
        <f t="shared" si="1"/>
        <v>90</v>
      </c>
      <c r="M11" s="1">
        <v>0.64</v>
      </c>
      <c r="N11" s="1">
        <v>0.2</v>
      </c>
      <c r="O11" s="1">
        <v>1.36</v>
      </c>
      <c r="P11" s="1">
        <v>2.5</v>
      </c>
      <c r="Q11" s="3">
        <f t="shared" si="2"/>
        <v>164</v>
      </c>
      <c r="R11" s="1">
        <v>52.4</v>
      </c>
      <c r="S11" s="1">
        <v>1.1299999999999999</v>
      </c>
      <c r="T11" s="1">
        <v>16.149999999999999</v>
      </c>
      <c r="U11" s="1">
        <v>4.84</v>
      </c>
      <c r="V11" s="1">
        <v>30.07</v>
      </c>
      <c r="W11" s="1">
        <v>7.83</v>
      </c>
      <c r="X11" s="3">
        <f t="shared" si="3"/>
        <v>162</v>
      </c>
      <c r="Y11" s="1">
        <v>5.69</v>
      </c>
      <c r="Z11" s="1">
        <v>2.4500000000000002</v>
      </c>
      <c r="AA11" s="1">
        <v>1.83</v>
      </c>
      <c r="AB11" s="1">
        <v>0.22</v>
      </c>
      <c r="AC11" s="1">
        <v>-0.1</v>
      </c>
      <c r="AD11" s="1">
        <v>1.66</v>
      </c>
      <c r="AE11" s="1">
        <v>1.98</v>
      </c>
      <c r="AF11" s="3">
        <f t="shared" si="4"/>
        <v>133</v>
      </c>
      <c r="AG11" s="1">
        <v>4.95</v>
      </c>
      <c r="AH11" s="1">
        <v>3.46</v>
      </c>
      <c r="AI11" s="1">
        <v>0.09</v>
      </c>
      <c r="AJ11" s="1" t="s">
        <v>28</v>
      </c>
      <c r="AK11" s="1">
        <v>2021</v>
      </c>
      <c r="AL11" s="3">
        <f>$H$1*H11+$Q$1*Q11+$X$1*X11+$AF$1*AF11+$L$1*L11</f>
        <v>133.55000000000001</v>
      </c>
      <c r="AM11" s="12">
        <f t="shared" si="5"/>
        <v>9</v>
      </c>
    </row>
    <row r="12" spans="1:39" x14ac:dyDescent="0.35">
      <c r="A12" s="1" t="s">
        <v>1942</v>
      </c>
      <c r="B12" s="1" t="s">
        <v>57</v>
      </c>
      <c r="C12" s="1" t="s">
        <v>1935</v>
      </c>
      <c r="D12" s="1" t="s">
        <v>185</v>
      </c>
      <c r="E12" s="1">
        <v>21</v>
      </c>
      <c r="F12" s="1">
        <v>1999</v>
      </c>
      <c r="G12" s="1">
        <v>0.48</v>
      </c>
      <c r="H12" s="3">
        <f t="shared" si="0"/>
        <v>1054</v>
      </c>
      <c r="I12" s="1">
        <v>7.59</v>
      </c>
      <c r="J12" s="1">
        <v>2.4300000000000002</v>
      </c>
      <c r="K12" s="1">
        <v>7.52</v>
      </c>
      <c r="L12" s="3">
        <f t="shared" si="1"/>
        <v>2</v>
      </c>
      <c r="M12" s="1">
        <v>-0.05</v>
      </c>
      <c r="N12" s="1">
        <v>-0.06</v>
      </c>
      <c r="O12" s="1">
        <v>2.44</v>
      </c>
      <c r="P12" s="1">
        <v>4.96</v>
      </c>
      <c r="Q12" s="3">
        <f t="shared" si="2"/>
        <v>20</v>
      </c>
      <c r="R12" s="1">
        <v>49.92</v>
      </c>
      <c r="S12" s="1">
        <v>2.41</v>
      </c>
      <c r="T12" s="1">
        <v>22.56</v>
      </c>
      <c r="U12" s="1">
        <v>2.4700000000000002</v>
      </c>
      <c r="V12" s="1">
        <v>11.07</v>
      </c>
      <c r="W12" s="1">
        <v>9.93</v>
      </c>
      <c r="X12" s="3">
        <f t="shared" si="3"/>
        <v>58</v>
      </c>
      <c r="Y12" s="1">
        <v>7.4</v>
      </c>
      <c r="Z12" s="1">
        <v>5.09</v>
      </c>
      <c r="AA12" s="1">
        <v>7.41</v>
      </c>
      <c r="AB12" s="1">
        <v>0.05</v>
      </c>
      <c r="AC12" s="1">
        <v>0.01</v>
      </c>
      <c r="AD12" s="1">
        <v>7.57</v>
      </c>
      <c r="AE12" s="1">
        <v>2.46</v>
      </c>
      <c r="AF12" s="3">
        <f t="shared" si="4"/>
        <v>60</v>
      </c>
      <c r="AG12" s="1">
        <v>10.08</v>
      </c>
      <c r="AH12" s="1">
        <v>0.03</v>
      </c>
      <c r="AI12" s="1">
        <v>0.05</v>
      </c>
      <c r="AJ12" s="1" t="s">
        <v>33</v>
      </c>
      <c r="AK12" s="1">
        <v>2021</v>
      </c>
      <c r="AL12" s="3">
        <f>$H$1*H12+$Q$1*Q12+$X$1*X12+$AF$1*AF12+$L$1*L12</f>
        <v>134.5</v>
      </c>
      <c r="AM12" s="12">
        <f t="shared" si="5"/>
        <v>10</v>
      </c>
    </row>
    <row r="13" spans="1:39" x14ac:dyDescent="0.35">
      <c r="A13" s="1" t="s">
        <v>1943</v>
      </c>
      <c r="B13" s="1" t="s">
        <v>101</v>
      </c>
      <c r="C13" s="1" t="s">
        <v>1935</v>
      </c>
      <c r="D13" s="1" t="s">
        <v>156</v>
      </c>
      <c r="E13" s="1">
        <v>25</v>
      </c>
      <c r="F13" s="1">
        <v>1994</v>
      </c>
      <c r="G13" s="1">
        <v>19.329999999999998</v>
      </c>
      <c r="H13" s="3">
        <f t="shared" si="0"/>
        <v>417</v>
      </c>
      <c r="I13" s="1">
        <v>4.0199999999999996</v>
      </c>
      <c r="J13" s="1">
        <v>2.11</v>
      </c>
      <c r="K13" s="1">
        <v>2.34</v>
      </c>
      <c r="L13" s="3">
        <f t="shared" si="1"/>
        <v>49</v>
      </c>
      <c r="M13" s="1">
        <v>1.46</v>
      </c>
      <c r="N13" s="1">
        <v>0.17</v>
      </c>
      <c r="O13" s="1">
        <v>1.38</v>
      </c>
      <c r="P13" s="1">
        <v>2.94</v>
      </c>
      <c r="Q13" s="3">
        <f t="shared" si="2"/>
        <v>97</v>
      </c>
      <c r="R13" s="1">
        <v>44.71</v>
      </c>
      <c r="S13" s="1">
        <v>1.65</v>
      </c>
      <c r="T13" s="1">
        <v>16.71</v>
      </c>
      <c r="U13" s="1">
        <v>5.31</v>
      </c>
      <c r="V13" s="1">
        <v>31.69</v>
      </c>
      <c r="W13" s="1">
        <v>7.79</v>
      </c>
      <c r="X13" s="3">
        <f t="shared" si="3"/>
        <v>163</v>
      </c>
      <c r="Y13" s="1">
        <v>6.4</v>
      </c>
      <c r="Z13" s="1">
        <v>2.39</v>
      </c>
      <c r="AA13" s="1">
        <v>3.18</v>
      </c>
      <c r="AB13" s="1">
        <v>0.31</v>
      </c>
      <c r="AC13" s="1">
        <v>-0.02</v>
      </c>
      <c r="AD13" s="1">
        <v>2.71</v>
      </c>
      <c r="AE13" s="1">
        <v>2.1800000000000002</v>
      </c>
      <c r="AF13" s="3">
        <f t="shared" si="4"/>
        <v>95</v>
      </c>
      <c r="AG13" s="1">
        <v>6.26</v>
      </c>
      <c r="AH13" s="1">
        <v>3.49</v>
      </c>
      <c r="AI13" s="1">
        <v>0.08</v>
      </c>
      <c r="AJ13" s="1" t="s">
        <v>50</v>
      </c>
      <c r="AK13" s="1">
        <v>2021</v>
      </c>
      <c r="AL13" s="3">
        <f>$H$1*H13+$Q$1*Q13+$X$1*X13+$AF$1*AF13+$L$1*L13</f>
        <v>135.65</v>
      </c>
      <c r="AM13" s="12">
        <f t="shared" si="5"/>
        <v>11</v>
      </c>
    </row>
    <row r="14" spans="1:39" x14ac:dyDescent="0.35">
      <c r="A14" s="1" t="s">
        <v>1944</v>
      </c>
      <c r="B14" s="1" t="s">
        <v>57</v>
      </c>
      <c r="C14" s="1" t="s">
        <v>1935</v>
      </c>
      <c r="D14" s="1" t="s">
        <v>227</v>
      </c>
      <c r="E14" s="1">
        <v>22</v>
      </c>
      <c r="F14" s="1">
        <v>1998</v>
      </c>
      <c r="G14" s="1">
        <v>16.649999999999999</v>
      </c>
      <c r="H14" s="3">
        <f t="shared" si="0"/>
        <v>498</v>
      </c>
      <c r="I14" s="1">
        <v>3.77</v>
      </c>
      <c r="J14" s="1">
        <v>1.92</v>
      </c>
      <c r="K14" s="1">
        <v>2.11</v>
      </c>
      <c r="L14" s="3">
        <f t="shared" si="1"/>
        <v>70</v>
      </c>
      <c r="M14" s="1">
        <v>0.86</v>
      </c>
      <c r="N14" s="1">
        <v>0.76</v>
      </c>
      <c r="O14" s="1">
        <v>1.92</v>
      </c>
      <c r="P14" s="1">
        <v>2.81</v>
      </c>
      <c r="Q14" s="3">
        <f t="shared" si="2"/>
        <v>115</v>
      </c>
      <c r="R14" s="1">
        <v>65.95</v>
      </c>
      <c r="S14" s="1">
        <v>1.04</v>
      </c>
      <c r="T14" s="1">
        <v>15.77</v>
      </c>
      <c r="U14" s="1">
        <v>5.2</v>
      </c>
      <c r="V14" s="1">
        <v>33.1</v>
      </c>
      <c r="W14" s="1">
        <v>8.89</v>
      </c>
      <c r="X14" s="3">
        <f t="shared" si="3"/>
        <v>83</v>
      </c>
      <c r="Y14" s="1">
        <v>4.42</v>
      </c>
      <c r="Z14" s="1">
        <v>2.37</v>
      </c>
      <c r="AA14" s="1">
        <v>2.04</v>
      </c>
      <c r="AB14" s="1">
        <v>0.17</v>
      </c>
      <c r="AC14" s="1">
        <v>-0.02</v>
      </c>
      <c r="AD14" s="1">
        <v>1.99</v>
      </c>
      <c r="AE14" s="1">
        <v>2.0099999999999998</v>
      </c>
      <c r="AF14" s="3">
        <f t="shared" si="4"/>
        <v>125</v>
      </c>
      <c r="AG14" s="1">
        <v>5.66</v>
      </c>
      <c r="AH14" s="1">
        <v>2.79</v>
      </c>
      <c r="AI14" s="1">
        <v>0.02</v>
      </c>
      <c r="AJ14" s="1" t="s">
        <v>33</v>
      </c>
      <c r="AK14" s="1">
        <v>2021</v>
      </c>
      <c r="AL14" s="3">
        <f>$H$1*H14+$Q$1*Q14+$X$1*X14+$AF$1*AF14+$L$1*L14</f>
        <v>139.05000000000001</v>
      </c>
      <c r="AM14" s="12">
        <f t="shared" si="5"/>
        <v>12</v>
      </c>
    </row>
    <row r="15" spans="1:39" x14ac:dyDescent="0.35">
      <c r="A15" s="1" t="s">
        <v>1945</v>
      </c>
      <c r="B15" s="1" t="s">
        <v>429</v>
      </c>
      <c r="C15" s="1" t="s">
        <v>1935</v>
      </c>
      <c r="D15" s="1" t="s">
        <v>377</v>
      </c>
      <c r="E15" s="1">
        <v>23</v>
      </c>
      <c r="F15" s="1">
        <v>1996</v>
      </c>
      <c r="G15" s="1">
        <v>9.98</v>
      </c>
      <c r="H15" s="3">
        <f t="shared" si="0"/>
        <v>704</v>
      </c>
      <c r="I15" s="1">
        <v>2.97</v>
      </c>
      <c r="J15" s="1">
        <v>1.71</v>
      </c>
      <c r="K15" s="1">
        <v>2.37</v>
      </c>
      <c r="L15" s="3">
        <f t="shared" si="1"/>
        <v>46</v>
      </c>
      <c r="M15" s="1">
        <v>0.42</v>
      </c>
      <c r="N15" s="1">
        <v>0.03</v>
      </c>
      <c r="O15" s="1">
        <v>1.07</v>
      </c>
      <c r="P15" s="1">
        <v>2.86</v>
      </c>
      <c r="Q15" s="3">
        <f t="shared" si="2"/>
        <v>109</v>
      </c>
      <c r="R15" s="1">
        <v>37.81</v>
      </c>
      <c r="S15" s="1">
        <v>1.73</v>
      </c>
      <c r="T15" s="1">
        <v>18.34</v>
      </c>
      <c r="U15" s="1">
        <v>6.18</v>
      </c>
      <c r="V15" s="1">
        <v>34.08</v>
      </c>
      <c r="W15" s="1">
        <v>10.93</v>
      </c>
      <c r="X15" s="3">
        <f t="shared" si="3"/>
        <v>37</v>
      </c>
      <c r="Y15" s="1">
        <v>5.36</v>
      </c>
      <c r="Z15" s="1">
        <v>1.94</v>
      </c>
      <c r="AA15" s="1">
        <v>2.6</v>
      </c>
      <c r="AB15" s="1">
        <v>0.19</v>
      </c>
      <c r="AC15" s="1">
        <v>0.18</v>
      </c>
      <c r="AD15" s="1">
        <v>2.4700000000000002</v>
      </c>
      <c r="AE15" s="1">
        <v>1.99</v>
      </c>
      <c r="AF15" s="3">
        <f t="shared" si="4"/>
        <v>131</v>
      </c>
      <c r="AG15" s="1">
        <v>4.8600000000000003</v>
      </c>
      <c r="AH15" s="1">
        <v>2.88</v>
      </c>
      <c r="AI15" s="1">
        <v>-0.06</v>
      </c>
      <c r="AJ15" s="1" t="s">
        <v>50</v>
      </c>
      <c r="AK15" s="1">
        <v>2021</v>
      </c>
      <c r="AL15" s="3">
        <f>$H$1*H15+$Q$1*Q15+$X$1*X15+$AF$1*AF15+$L$1*L15</f>
        <v>140.35000000000002</v>
      </c>
      <c r="AM15" s="12">
        <f t="shared" si="5"/>
        <v>13</v>
      </c>
    </row>
    <row r="16" spans="1:39" x14ac:dyDescent="0.35">
      <c r="A16" s="1" t="s">
        <v>1946</v>
      </c>
      <c r="B16" s="1" t="s">
        <v>646</v>
      </c>
      <c r="C16" s="1" t="s">
        <v>1935</v>
      </c>
      <c r="D16" s="1" t="s">
        <v>220</v>
      </c>
      <c r="E16" s="1">
        <v>21</v>
      </c>
      <c r="F16" s="1">
        <v>1999</v>
      </c>
      <c r="G16" s="1">
        <v>9.4</v>
      </c>
      <c r="H16" s="3">
        <f t="shared" si="0"/>
        <v>719</v>
      </c>
      <c r="I16" s="1">
        <v>3.49</v>
      </c>
      <c r="J16" s="1">
        <v>2.0699999999999998</v>
      </c>
      <c r="K16" s="1">
        <v>2.25</v>
      </c>
      <c r="L16" s="3">
        <f t="shared" si="1"/>
        <v>61</v>
      </c>
      <c r="M16" s="1">
        <v>0.91</v>
      </c>
      <c r="N16" s="1">
        <v>0.12</v>
      </c>
      <c r="O16" s="1">
        <v>1.41</v>
      </c>
      <c r="P16" s="1">
        <v>2.96</v>
      </c>
      <c r="Q16" s="3">
        <f t="shared" si="2"/>
        <v>95</v>
      </c>
      <c r="R16" s="1">
        <v>48.19</v>
      </c>
      <c r="S16" s="1">
        <v>1.45</v>
      </c>
      <c r="T16" s="1">
        <v>15.93</v>
      </c>
      <c r="U16" s="1">
        <v>6.48</v>
      </c>
      <c r="V16" s="1">
        <v>40.83</v>
      </c>
      <c r="W16" s="1">
        <v>8.0500000000000007</v>
      </c>
      <c r="X16" s="3">
        <f t="shared" si="3"/>
        <v>137</v>
      </c>
      <c r="Y16" s="1">
        <v>6.79</v>
      </c>
      <c r="Z16" s="1">
        <v>1.26</v>
      </c>
      <c r="AA16" s="1">
        <v>2.69</v>
      </c>
      <c r="AB16" s="1">
        <v>0.54</v>
      </c>
      <c r="AC16" s="1">
        <v>-7.0000000000000007E-2</v>
      </c>
      <c r="AD16" s="1">
        <v>2.16</v>
      </c>
      <c r="AE16" s="1">
        <v>2.86</v>
      </c>
      <c r="AF16" s="3">
        <f t="shared" si="4"/>
        <v>18</v>
      </c>
      <c r="AG16" s="1">
        <v>6.26</v>
      </c>
      <c r="AH16" s="1">
        <v>3.98</v>
      </c>
      <c r="AI16" s="1">
        <v>-0.04</v>
      </c>
      <c r="AJ16" s="1" t="s">
        <v>46</v>
      </c>
      <c r="AK16" s="1">
        <v>2021</v>
      </c>
      <c r="AL16" s="3">
        <f>$H$1*H16+$Q$1*Q16+$X$1*X16+$AF$1*AF16+$L$1*L16</f>
        <v>150.9</v>
      </c>
      <c r="AM16" s="12">
        <f t="shared" si="5"/>
        <v>14</v>
      </c>
    </row>
    <row r="17" spans="1:39" x14ac:dyDescent="0.35">
      <c r="A17" s="1" t="s">
        <v>1947</v>
      </c>
      <c r="B17" s="1" t="s">
        <v>74</v>
      </c>
      <c r="C17" s="1" t="s">
        <v>1935</v>
      </c>
      <c r="D17" s="1" t="s">
        <v>52</v>
      </c>
      <c r="E17" s="1">
        <v>22</v>
      </c>
      <c r="F17" s="1">
        <v>1997</v>
      </c>
      <c r="G17" s="1">
        <v>26.48</v>
      </c>
      <c r="H17" s="3">
        <f t="shared" si="0"/>
        <v>214</v>
      </c>
      <c r="I17" s="1">
        <v>2.9</v>
      </c>
      <c r="J17" s="1">
        <v>1.76</v>
      </c>
      <c r="K17" s="1">
        <v>1.6</v>
      </c>
      <c r="L17" s="3">
        <f t="shared" si="1"/>
        <v>188</v>
      </c>
      <c r="M17" s="1">
        <v>1.1200000000000001</v>
      </c>
      <c r="N17" s="1">
        <v>0.36</v>
      </c>
      <c r="O17" s="1">
        <v>1.21</v>
      </c>
      <c r="P17" s="1">
        <v>2.89</v>
      </c>
      <c r="Q17" s="3">
        <f t="shared" si="2"/>
        <v>103</v>
      </c>
      <c r="R17" s="1">
        <v>44.71</v>
      </c>
      <c r="S17" s="1">
        <v>1.68</v>
      </c>
      <c r="T17" s="1">
        <v>16.82</v>
      </c>
      <c r="U17" s="1">
        <v>4.7300000000000004</v>
      </c>
      <c r="V17" s="1">
        <v>28.43</v>
      </c>
      <c r="W17" s="1">
        <v>8.75</v>
      </c>
      <c r="X17" s="3">
        <f t="shared" si="3"/>
        <v>92</v>
      </c>
      <c r="Y17" s="1">
        <v>6.3</v>
      </c>
      <c r="Z17" s="1">
        <v>1.65</v>
      </c>
      <c r="AA17" s="1">
        <v>2.83</v>
      </c>
      <c r="AB17" s="1">
        <v>0.63</v>
      </c>
      <c r="AC17" s="1">
        <v>-0.1</v>
      </c>
      <c r="AD17" s="1">
        <v>2.2999999999999998</v>
      </c>
      <c r="AE17" s="1">
        <v>1.83</v>
      </c>
      <c r="AF17" s="3">
        <f t="shared" si="4"/>
        <v>179</v>
      </c>
      <c r="AG17" s="1">
        <v>4.88</v>
      </c>
      <c r="AH17" s="1">
        <v>4.24</v>
      </c>
      <c r="AI17" s="1">
        <v>0.02</v>
      </c>
      <c r="AJ17" s="1" t="s">
        <v>46</v>
      </c>
      <c r="AK17" s="1">
        <v>2021</v>
      </c>
      <c r="AL17" s="3">
        <f>$H$1*H17+$Q$1*Q17+$X$1*X17+$AF$1*AF17+$L$1*L17</f>
        <v>153.4</v>
      </c>
      <c r="AM17" s="12">
        <f t="shared" si="5"/>
        <v>15</v>
      </c>
    </row>
    <row r="18" spans="1:39" x14ac:dyDescent="0.35">
      <c r="A18" s="1" t="s">
        <v>1948</v>
      </c>
      <c r="B18" s="1" t="s">
        <v>39</v>
      </c>
      <c r="C18" s="1" t="s">
        <v>1935</v>
      </c>
      <c r="D18" s="1" t="s">
        <v>251</v>
      </c>
      <c r="E18" s="1">
        <v>26</v>
      </c>
      <c r="F18" s="1">
        <v>1994</v>
      </c>
      <c r="G18" s="1">
        <v>8.92</v>
      </c>
      <c r="H18" s="3">
        <f t="shared" si="0"/>
        <v>732</v>
      </c>
      <c r="I18" s="1">
        <v>3.24</v>
      </c>
      <c r="J18" s="1">
        <v>2.0699999999999998</v>
      </c>
      <c r="K18" s="1">
        <v>2.16</v>
      </c>
      <c r="L18" s="3">
        <f t="shared" si="1"/>
        <v>67</v>
      </c>
      <c r="M18" s="1">
        <v>0.93</v>
      </c>
      <c r="N18" s="1">
        <v>0.17</v>
      </c>
      <c r="O18" s="1">
        <v>1.1299999999999999</v>
      </c>
      <c r="P18" s="1">
        <v>3.26</v>
      </c>
      <c r="Q18" s="3">
        <f t="shared" si="2"/>
        <v>66</v>
      </c>
      <c r="R18" s="1">
        <v>33.31</v>
      </c>
      <c r="S18" s="1">
        <v>2.2999999999999998</v>
      </c>
      <c r="T18" s="1">
        <v>14.15</v>
      </c>
      <c r="U18" s="1">
        <v>4.04</v>
      </c>
      <c r="V18" s="1">
        <v>28.97</v>
      </c>
      <c r="W18" s="1">
        <v>7.87</v>
      </c>
      <c r="X18" s="3">
        <f t="shared" si="3"/>
        <v>155</v>
      </c>
      <c r="Y18" s="1">
        <v>4.8</v>
      </c>
      <c r="Z18" s="1">
        <v>1.66</v>
      </c>
      <c r="AA18" s="1">
        <v>1.82</v>
      </c>
      <c r="AB18" s="1">
        <v>0.54</v>
      </c>
      <c r="AC18" s="1">
        <v>0</v>
      </c>
      <c r="AD18" s="1">
        <v>1.52</v>
      </c>
      <c r="AE18" s="1">
        <v>2.75</v>
      </c>
      <c r="AF18" s="3">
        <f t="shared" si="4"/>
        <v>33</v>
      </c>
      <c r="AG18" s="1">
        <v>6.02</v>
      </c>
      <c r="AH18" s="1">
        <v>2.0099999999999998</v>
      </c>
      <c r="AI18" s="1">
        <v>7.0000000000000007E-2</v>
      </c>
      <c r="AJ18" s="1" t="s">
        <v>37</v>
      </c>
      <c r="AK18" s="1">
        <v>2021</v>
      </c>
      <c r="AL18" s="3">
        <f>$H$1*H18+$Q$1*Q18+$X$1*X18+$AF$1*AF18+$L$1*L18</f>
        <v>153.49999999999997</v>
      </c>
      <c r="AM18" s="12">
        <f t="shared" si="5"/>
        <v>16</v>
      </c>
    </row>
    <row r="19" spans="1:39" x14ac:dyDescent="0.35">
      <c r="A19" s="1" t="s">
        <v>1949</v>
      </c>
      <c r="B19" s="1" t="s">
        <v>25</v>
      </c>
      <c r="C19" s="1" t="s">
        <v>1935</v>
      </c>
      <c r="D19" s="1" t="s">
        <v>120</v>
      </c>
      <c r="E19" s="1">
        <v>24</v>
      </c>
      <c r="F19" s="1">
        <v>1996</v>
      </c>
      <c r="G19" s="1">
        <v>16.510000000000002</v>
      </c>
      <c r="H19" s="3">
        <f t="shared" si="0"/>
        <v>500</v>
      </c>
      <c r="I19" s="1">
        <v>2.67</v>
      </c>
      <c r="J19" s="1">
        <v>1.91</v>
      </c>
      <c r="K19" s="1">
        <v>1.76</v>
      </c>
      <c r="L19" s="3">
        <f t="shared" si="1"/>
        <v>136</v>
      </c>
      <c r="M19" s="1">
        <v>0.77</v>
      </c>
      <c r="N19" s="1">
        <v>0.1</v>
      </c>
      <c r="O19" s="1">
        <v>1.1599999999999999</v>
      </c>
      <c r="P19" s="1">
        <v>2.93</v>
      </c>
      <c r="Q19" s="3">
        <f t="shared" si="2"/>
        <v>98</v>
      </c>
      <c r="R19" s="1">
        <v>41.78</v>
      </c>
      <c r="S19" s="1">
        <v>1.69</v>
      </c>
      <c r="T19" s="1">
        <v>15.79</v>
      </c>
      <c r="U19" s="1">
        <v>5.16</v>
      </c>
      <c r="V19" s="1">
        <v>32.71</v>
      </c>
      <c r="W19" s="1">
        <v>8.43</v>
      </c>
      <c r="X19" s="3">
        <f t="shared" si="3"/>
        <v>107</v>
      </c>
      <c r="Y19" s="1">
        <v>5.91</v>
      </c>
      <c r="Z19" s="1">
        <v>1.54</v>
      </c>
      <c r="AA19" s="1">
        <v>1.4</v>
      </c>
      <c r="AB19" s="1">
        <v>0.47</v>
      </c>
      <c r="AC19" s="1">
        <v>-0.03</v>
      </c>
      <c r="AD19" s="1">
        <v>1</v>
      </c>
      <c r="AE19" s="1">
        <v>2.2400000000000002</v>
      </c>
      <c r="AF19" s="3">
        <f t="shared" si="4"/>
        <v>84</v>
      </c>
      <c r="AG19" s="1">
        <v>4.84</v>
      </c>
      <c r="AH19" s="1">
        <v>3.92</v>
      </c>
      <c r="AI19" s="1">
        <v>-0.02</v>
      </c>
      <c r="AJ19" s="1" t="s">
        <v>37</v>
      </c>
      <c r="AK19" s="1">
        <v>2021</v>
      </c>
      <c r="AL19" s="3">
        <f>$H$1*H19+$Q$1*Q19+$X$1*X19+$AF$1*AF19+$L$1*L19</f>
        <v>154.64999999999998</v>
      </c>
      <c r="AM19" s="12">
        <f t="shared" si="5"/>
        <v>17</v>
      </c>
    </row>
    <row r="20" spans="1:39" x14ac:dyDescent="0.35">
      <c r="A20" s="1" t="s">
        <v>1950</v>
      </c>
      <c r="B20" s="1" t="s">
        <v>57</v>
      </c>
      <c r="C20" s="1" t="s">
        <v>1935</v>
      </c>
      <c r="D20" s="1" t="s">
        <v>161</v>
      </c>
      <c r="E20" s="1">
        <v>28</v>
      </c>
      <c r="F20" s="1">
        <v>1992</v>
      </c>
      <c r="G20" s="1">
        <v>13.54</v>
      </c>
      <c r="H20" s="3">
        <f t="shared" si="0"/>
        <v>597</v>
      </c>
      <c r="I20" s="1">
        <v>3.81</v>
      </c>
      <c r="J20" s="1">
        <v>1.7</v>
      </c>
      <c r="K20" s="1">
        <v>3.01</v>
      </c>
      <c r="L20" s="3">
        <f t="shared" si="1"/>
        <v>28</v>
      </c>
      <c r="M20" s="1">
        <v>0.68</v>
      </c>
      <c r="N20" s="1">
        <v>0.31</v>
      </c>
      <c r="O20" s="1">
        <v>1.68</v>
      </c>
      <c r="P20" s="1">
        <v>3.3</v>
      </c>
      <c r="Q20" s="3">
        <f t="shared" si="2"/>
        <v>62</v>
      </c>
      <c r="R20" s="1">
        <v>51.15</v>
      </c>
      <c r="S20" s="1">
        <v>1.64</v>
      </c>
      <c r="T20" s="1">
        <v>17.57</v>
      </c>
      <c r="U20" s="1">
        <v>4.6500000000000004</v>
      </c>
      <c r="V20" s="1">
        <v>26.72</v>
      </c>
      <c r="W20" s="1">
        <v>10.65</v>
      </c>
      <c r="X20" s="3">
        <f t="shared" si="3"/>
        <v>41</v>
      </c>
      <c r="Y20" s="1">
        <v>4.63</v>
      </c>
      <c r="Z20" s="1">
        <v>2.12</v>
      </c>
      <c r="AA20" s="1">
        <v>2.4900000000000002</v>
      </c>
      <c r="AB20" s="1">
        <v>0.42</v>
      </c>
      <c r="AC20" s="1">
        <v>0.02</v>
      </c>
      <c r="AD20" s="1">
        <v>2.12</v>
      </c>
      <c r="AE20" s="1">
        <v>1.41</v>
      </c>
      <c r="AF20" s="3">
        <f t="shared" si="4"/>
        <v>406</v>
      </c>
      <c r="AG20" s="1">
        <v>5.24</v>
      </c>
      <c r="AH20" s="1">
        <v>2.2799999999999998</v>
      </c>
      <c r="AI20" s="1">
        <v>0.01</v>
      </c>
      <c r="AJ20" s="1" t="s">
        <v>33</v>
      </c>
      <c r="AK20" s="1">
        <v>2021</v>
      </c>
      <c r="AL20" s="3">
        <f>$H$1*H20+$Q$1*Q20+$X$1*X20+$AF$1*AF20+$L$1*L20</f>
        <v>154.75</v>
      </c>
      <c r="AM20" s="12">
        <f t="shared" si="5"/>
        <v>18</v>
      </c>
    </row>
    <row r="21" spans="1:39" x14ac:dyDescent="0.35">
      <c r="A21" s="1" t="s">
        <v>1951</v>
      </c>
      <c r="B21" s="1" t="s">
        <v>404</v>
      </c>
      <c r="C21" s="1" t="s">
        <v>1935</v>
      </c>
      <c r="D21" s="1" t="s">
        <v>125</v>
      </c>
      <c r="E21" s="1">
        <v>28</v>
      </c>
      <c r="F21" s="1">
        <v>1991</v>
      </c>
      <c r="G21" s="1">
        <v>24.36</v>
      </c>
      <c r="H21" s="3">
        <f t="shared" si="0"/>
        <v>274</v>
      </c>
      <c r="I21" s="1">
        <v>3.06</v>
      </c>
      <c r="J21" s="1">
        <v>1.99</v>
      </c>
      <c r="K21" s="1">
        <v>1.99</v>
      </c>
      <c r="L21" s="3">
        <f t="shared" si="1"/>
        <v>90</v>
      </c>
      <c r="M21" s="1">
        <v>1.19</v>
      </c>
      <c r="N21" s="1">
        <v>-0.05</v>
      </c>
      <c r="O21" s="1">
        <v>1.5</v>
      </c>
      <c r="P21" s="1">
        <v>2.46</v>
      </c>
      <c r="Q21" s="3">
        <f t="shared" si="2"/>
        <v>175</v>
      </c>
      <c r="R21" s="1">
        <v>58.59</v>
      </c>
      <c r="S21" s="1">
        <v>1.07</v>
      </c>
      <c r="T21" s="1">
        <v>12.01</v>
      </c>
      <c r="U21" s="1">
        <v>4.79</v>
      </c>
      <c r="V21" s="1">
        <v>39.47</v>
      </c>
      <c r="W21" s="1">
        <v>7.54</v>
      </c>
      <c r="X21" s="3">
        <f t="shared" si="3"/>
        <v>183</v>
      </c>
      <c r="Y21" s="1">
        <v>4.17</v>
      </c>
      <c r="Z21" s="1">
        <v>0.38</v>
      </c>
      <c r="AA21" s="1">
        <v>1.79</v>
      </c>
      <c r="AB21" s="1">
        <v>1.24</v>
      </c>
      <c r="AC21" s="1">
        <v>-0.09</v>
      </c>
      <c r="AD21" s="1">
        <v>0.54</v>
      </c>
      <c r="AE21" s="1">
        <v>2.11</v>
      </c>
      <c r="AF21" s="3">
        <f t="shared" si="4"/>
        <v>109</v>
      </c>
      <c r="AG21" s="1">
        <v>5.38</v>
      </c>
      <c r="AH21" s="1">
        <v>5.03</v>
      </c>
      <c r="AI21" s="1">
        <v>7.0000000000000007E-2</v>
      </c>
      <c r="AJ21" s="1" t="s">
        <v>79</v>
      </c>
      <c r="AK21" s="1">
        <v>2021</v>
      </c>
      <c r="AL21" s="3">
        <f>$H$1*H21+$Q$1*Q21+$X$1*X21+$AF$1*AF21+$L$1*L21</f>
        <v>160.25</v>
      </c>
      <c r="AM21" s="12">
        <f t="shared" si="5"/>
        <v>19</v>
      </c>
    </row>
    <row r="22" spans="1:39" x14ac:dyDescent="0.35">
      <c r="A22" s="1" t="s">
        <v>929</v>
      </c>
      <c r="B22" s="1" t="s">
        <v>81</v>
      </c>
      <c r="C22" s="1" t="s">
        <v>301</v>
      </c>
      <c r="D22" s="1" t="s">
        <v>174</v>
      </c>
      <c r="E22" s="1">
        <v>20</v>
      </c>
      <c r="F22" s="1">
        <v>1999</v>
      </c>
      <c r="G22" s="1">
        <v>7.85</v>
      </c>
      <c r="H22" s="3">
        <f t="shared" si="0"/>
        <v>760</v>
      </c>
      <c r="I22" s="1">
        <v>3.39</v>
      </c>
      <c r="J22" s="1">
        <v>2.12</v>
      </c>
      <c r="K22" s="1">
        <v>1.63</v>
      </c>
      <c r="L22" s="3">
        <f t="shared" si="1"/>
        <v>174</v>
      </c>
      <c r="M22" s="1">
        <v>1.45</v>
      </c>
      <c r="N22" s="1">
        <v>0.42</v>
      </c>
      <c r="O22" s="1">
        <v>1.76</v>
      </c>
      <c r="P22" s="1">
        <v>3.13</v>
      </c>
      <c r="Q22" s="3">
        <f t="shared" si="2"/>
        <v>76</v>
      </c>
      <c r="R22" s="1">
        <v>54.26</v>
      </c>
      <c r="S22" s="1">
        <v>1.42</v>
      </c>
      <c r="T22" s="1">
        <v>23.07</v>
      </c>
      <c r="U22" s="1">
        <v>6.15</v>
      </c>
      <c r="V22" s="1">
        <v>26.68</v>
      </c>
      <c r="W22" s="1">
        <v>11</v>
      </c>
      <c r="X22" s="3">
        <f t="shared" si="3"/>
        <v>36</v>
      </c>
      <c r="Y22" s="1">
        <v>8.1</v>
      </c>
      <c r="Z22" s="1">
        <v>3.88</v>
      </c>
      <c r="AA22" s="1">
        <v>2.13</v>
      </c>
      <c r="AB22" s="1">
        <v>0.42</v>
      </c>
      <c r="AC22" s="1">
        <v>0.05</v>
      </c>
      <c r="AD22" s="1">
        <v>1.62</v>
      </c>
      <c r="AE22" s="1">
        <v>2.78</v>
      </c>
      <c r="AF22" s="3">
        <f t="shared" si="4"/>
        <v>30</v>
      </c>
      <c r="AG22" s="1">
        <v>6.24</v>
      </c>
      <c r="AH22" s="1">
        <v>2.99</v>
      </c>
      <c r="AI22" s="1">
        <v>-0.06</v>
      </c>
      <c r="AJ22" s="1" t="s">
        <v>50</v>
      </c>
      <c r="AK22" s="1">
        <v>2021</v>
      </c>
      <c r="AL22" s="3">
        <f>$H$1*H22+$Q$1*Q22+$X$1*X22+$AF$1*AF22+$L$1*L22</f>
        <v>160.69999999999999</v>
      </c>
      <c r="AM22" s="12">
        <f t="shared" si="5"/>
        <v>20</v>
      </c>
    </row>
    <row r="23" spans="1:39" x14ac:dyDescent="0.35">
      <c r="A23" s="1" t="s">
        <v>1952</v>
      </c>
      <c r="B23" s="1" t="s">
        <v>467</v>
      </c>
      <c r="C23" s="1" t="s">
        <v>1935</v>
      </c>
      <c r="D23" s="1" t="s">
        <v>206</v>
      </c>
      <c r="E23" s="1">
        <v>25</v>
      </c>
      <c r="F23" s="1">
        <v>1995</v>
      </c>
      <c r="G23" s="1">
        <v>0.42</v>
      </c>
      <c r="H23" s="3">
        <f t="shared" si="0"/>
        <v>1061</v>
      </c>
      <c r="I23" s="1">
        <v>5.09</v>
      </c>
      <c r="J23" s="1">
        <v>2.4700000000000002</v>
      </c>
      <c r="K23" s="1">
        <v>2.58</v>
      </c>
      <c r="L23" s="3">
        <f t="shared" si="1"/>
        <v>37</v>
      </c>
      <c r="M23" s="1">
        <v>2.48</v>
      </c>
      <c r="N23" s="1">
        <v>7.0000000000000007E-2</v>
      </c>
      <c r="O23" s="1">
        <v>4.95</v>
      </c>
      <c r="P23" s="1">
        <v>7.46</v>
      </c>
      <c r="Q23" s="3">
        <f t="shared" si="2"/>
        <v>3</v>
      </c>
      <c r="R23" s="1">
        <v>66.790000000000006</v>
      </c>
      <c r="S23" s="1">
        <v>2.4700000000000002</v>
      </c>
      <c r="T23" s="1">
        <v>15.08</v>
      </c>
      <c r="U23" s="1">
        <v>2.58</v>
      </c>
      <c r="V23" s="1">
        <v>16.649999999999999</v>
      </c>
      <c r="W23" s="1">
        <v>7.56</v>
      </c>
      <c r="X23" s="3">
        <f t="shared" si="3"/>
        <v>178</v>
      </c>
      <c r="Y23" s="1">
        <v>7.43</v>
      </c>
      <c r="Z23" s="1">
        <v>0</v>
      </c>
      <c r="AA23" s="1">
        <v>4.96</v>
      </c>
      <c r="AB23" s="1">
        <v>0.08</v>
      </c>
      <c r="AC23" s="1">
        <v>-0.06</v>
      </c>
      <c r="AD23" s="1">
        <v>5.0599999999999996</v>
      </c>
      <c r="AE23" s="1">
        <v>5.0599999999999996</v>
      </c>
      <c r="AF23" s="3">
        <f t="shared" si="4"/>
        <v>2</v>
      </c>
      <c r="AG23" s="1">
        <v>10.09</v>
      </c>
      <c r="AH23" s="1">
        <v>7.4</v>
      </c>
      <c r="AI23" s="1">
        <v>-0.03</v>
      </c>
      <c r="AJ23" s="1" t="s">
        <v>33</v>
      </c>
      <c r="AK23" s="1">
        <v>2021</v>
      </c>
      <c r="AL23" s="3">
        <f>$H$1*H23+$Q$1*Q23+$X$1*X23+$AF$1*AF23+$L$1*L23</f>
        <v>162.75000000000003</v>
      </c>
      <c r="AM23" s="12">
        <f t="shared" si="5"/>
        <v>21</v>
      </c>
    </row>
    <row r="24" spans="1:39" x14ac:dyDescent="0.35">
      <c r="A24" s="1" t="s">
        <v>1953</v>
      </c>
      <c r="B24" s="1" t="s">
        <v>81</v>
      </c>
      <c r="C24" s="1" t="s">
        <v>1935</v>
      </c>
      <c r="D24" s="1" t="s">
        <v>156</v>
      </c>
      <c r="E24" s="1">
        <v>20</v>
      </c>
      <c r="F24" s="1">
        <v>2000</v>
      </c>
      <c r="G24" s="1">
        <v>0.31</v>
      </c>
      <c r="H24" s="3">
        <f t="shared" si="0"/>
        <v>1072</v>
      </c>
      <c r="I24" s="1">
        <v>4.95</v>
      </c>
      <c r="J24" s="1">
        <v>0.01</v>
      </c>
      <c r="K24" s="1">
        <v>4.95</v>
      </c>
      <c r="L24" s="3">
        <f t="shared" si="1"/>
        <v>9</v>
      </c>
      <c r="M24" s="1">
        <v>0</v>
      </c>
      <c r="N24" s="1">
        <v>0.06</v>
      </c>
      <c r="O24" s="1">
        <v>2.4700000000000002</v>
      </c>
      <c r="P24" s="1">
        <v>5.0199999999999996</v>
      </c>
      <c r="Q24" s="3">
        <f t="shared" si="2"/>
        <v>16</v>
      </c>
      <c r="R24" s="1">
        <v>49.92</v>
      </c>
      <c r="S24" s="1">
        <v>2.4</v>
      </c>
      <c r="T24" s="1">
        <v>9.9600000000000009</v>
      </c>
      <c r="U24" s="1">
        <v>0.04</v>
      </c>
      <c r="V24" s="1">
        <v>0.03</v>
      </c>
      <c r="W24" s="1">
        <v>7.54</v>
      </c>
      <c r="X24" s="3">
        <f t="shared" si="3"/>
        <v>183</v>
      </c>
      <c r="Y24" s="1">
        <v>2.5499999999999998</v>
      </c>
      <c r="Z24" s="1">
        <v>-0.02</v>
      </c>
      <c r="AA24" s="1">
        <v>2.46</v>
      </c>
      <c r="AB24" s="1">
        <v>-0.03</v>
      </c>
      <c r="AC24" s="1">
        <v>0.04</v>
      </c>
      <c r="AD24" s="1">
        <v>2.52</v>
      </c>
      <c r="AE24" s="1">
        <v>2.56</v>
      </c>
      <c r="AF24" s="3">
        <f t="shared" si="4"/>
        <v>47</v>
      </c>
      <c r="AG24" s="1">
        <v>7.4</v>
      </c>
      <c r="AH24" s="1">
        <v>10.09</v>
      </c>
      <c r="AI24" s="1">
        <v>-0.02</v>
      </c>
      <c r="AJ24" s="1" t="s">
        <v>50</v>
      </c>
      <c r="AK24" s="1">
        <v>2021</v>
      </c>
      <c r="AL24" s="3">
        <f>$H$1*H24+$Q$1*Q24+$X$1*X24+$AF$1*AF24+$L$1*L24</f>
        <v>166.7</v>
      </c>
      <c r="AM24" s="12">
        <f t="shared" si="5"/>
        <v>22</v>
      </c>
    </row>
    <row r="25" spans="1:39" x14ac:dyDescent="0.35">
      <c r="A25" s="1" t="s">
        <v>1954</v>
      </c>
      <c r="B25" s="1" t="s">
        <v>77</v>
      </c>
      <c r="C25" s="1" t="s">
        <v>1935</v>
      </c>
      <c r="D25" s="1" t="s">
        <v>351</v>
      </c>
      <c r="E25" s="1">
        <v>18</v>
      </c>
      <c r="F25" s="1">
        <v>2002</v>
      </c>
      <c r="G25" s="1">
        <v>6.39</v>
      </c>
      <c r="H25" s="3">
        <f t="shared" si="0"/>
        <v>800</v>
      </c>
      <c r="I25" s="1">
        <v>2.81</v>
      </c>
      <c r="J25" s="1">
        <v>1.61</v>
      </c>
      <c r="K25" s="1">
        <v>2.2599999999999998</v>
      </c>
      <c r="L25" s="3">
        <f t="shared" si="1"/>
        <v>60</v>
      </c>
      <c r="M25" s="1">
        <v>0.28999999999999998</v>
      </c>
      <c r="N25" s="1">
        <v>0.12</v>
      </c>
      <c r="O25" s="1">
        <v>1.17</v>
      </c>
      <c r="P25" s="1">
        <v>3.04</v>
      </c>
      <c r="Q25" s="3">
        <f t="shared" si="2"/>
        <v>84</v>
      </c>
      <c r="R25" s="1">
        <v>42.16</v>
      </c>
      <c r="S25" s="1">
        <v>1.81</v>
      </c>
      <c r="T25" s="1">
        <v>20.88</v>
      </c>
      <c r="U25" s="1">
        <v>4.51</v>
      </c>
      <c r="V25" s="1">
        <v>21.7</v>
      </c>
      <c r="W25" s="1">
        <v>12.43</v>
      </c>
      <c r="X25" s="3">
        <f t="shared" si="3"/>
        <v>21</v>
      </c>
      <c r="Y25" s="1">
        <v>6.69</v>
      </c>
      <c r="Z25" s="1">
        <v>1.54</v>
      </c>
      <c r="AA25" s="1">
        <v>1.05</v>
      </c>
      <c r="AB25" s="1">
        <v>0.21</v>
      </c>
      <c r="AC25" s="1">
        <v>-0.08</v>
      </c>
      <c r="AD25" s="1">
        <v>0.88</v>
      </c>
      <c r="AE25" s="1">
        <v>1.6</v>
      </c>
      <c r="AF25" s="3">
        <f t="shared" si="4"/>
        <v>287</v>
      </c>
      <c r="AG25" s="1">
        <v>4.46</v>
      </c>
      <c r="AH25" s="1">
        <v>2.88</v>
      </c>
      <c r="AI25" s="1">
        <v>0.05</v>
      </c>
      <c r="AJ25" s="1" t="s">
        <v>79</v>
      </c>
      <c r="AK25" s="1">
        <v>2021</v>
      </c>
      <c r="AL25" s="3">
        <f>$H$1*H25+$Q$1*Q25+$X$1*X25+$AF$1*AF25+$L$1*L25</f>
        <v>167.3</v>
      </c>
      <c r="AM25" s="12">
        <f t="shared" si="5"/>
        <v>23</v>
      </c>
    </row>
    <row r="26" spans="1:39" x14ac:dyDescent="0.35">
      <c r="A26" s="1" t="s">
        <v>1955</v>
      </c>
      <c r="B26" s="1" t="s">
        <v>101</v>
      </c>
      <c r="C26" s="1" t="s">
        <v>1935</v>
      </c>
      <c r="D26" s="1" t="s">
        <v>412</v>
      </c>
      <c r="E26" s="1">
        <v>30</v>
      </c>
      <c r="F26" s="1">
        <v>1990</v>
      </c>
      <c r="G26" s="1">
        <v>16.64</v>
      </c>
      <c r="H26" s="3">
        <f t="shared" si="0"/>
        <v>499</v>
      </c>
      <c r="I26" s="1">
        <v>4.45</v>
      </c>
      <c r="J26" s="1">
        <v>2.2999999999999998</v>
      </c>
      <c r="K26" s="1">
        <v>2.63</v>
      </c>
      <c r="L26" s="3">
        <f t="shared" si="1"/>
        <v>36</v>
      </c>
      <c r="M26" s="1">
        <v>1.6</v>
      </c>
      <c r="N26" s="1">
        <v>0.15</v>
      </c>
      <c r="O26" s="1">
        <v>1.83</v>
      </c>
      <c r="P26" s="1">
        <v>3.45</v>
      </c>
      <c r="Q26" s="3">
        <f t="shared" si="2"/>
        <v>49</v>
      </c>
      <c r="R26" s="1">
        <v>50.72</v>
      </c>
      <c r="S26" s="1">
        <v>1.65</v>
      </c>
      <c r="T26" s="1">
        <v>19.260000000000002</v>
      </c>
      <c r="U26" s="1">
        <v>6.04</v>
      </c>
      <c r="V26" s="1">
        <v>31.65</v>
      </c>
      <c r="W26" s="1">
        <v>9.61</v>
      </c>
      <c r="X26" s="3">
        <f t="shared" si="3"/>
        <v>67</v>
      </c>
      <c r="Y26" s="1">
        <v>7.67</v>
      </c>
      <c r="Z26" s="1">
        <v>1.99</v>
      </c>
      <c r="AA26" s="1">
        <v>2.89</v>
      </c>
      <c r="AB26" s="1">
        <v>0.46</v>
      </c>
      <c r="AC26" s="1">
        <v>0.12</v>
      </c>
      <c r="AD26" s="1">
        <v>2.35</v>
      </c>
      <c r="AE26" s="1">
        <v>1.25</v>
      </c>
      <c r="AF26" s="3">
        <f t="shared" si="4"/>
        <v>520</v>
      </c>
      <c r="AG26" s="1">
        <v>5.61</v>
      </c>
      <c r="AH26" s="1">
        <v>3.92</v>
      </c>
      <c r="AI26" s="1">
        <v>-0.1</v>
      </c>
      <c r="AJ26" s="1" t="s">
        <v>33</v>
      </c>
      <c r="AK26" s="1">
        <v>2021</v>
      </c>
      <c r="AL26" s="3">
        <f>$H$1*H26+$Q$1*Q26+$X$1*X26+$AF$1*AF26+$L$1*L26</f>
        <v>167.70000000000002</v>
      </c>
      <c r="AM26" s="12">
        <f t="shared" si="5"/>
        <v>24</v>
      </c>
    </row>
    <row r="27" spans="1:39" x14ac:dyDescent="0.35">
      <c r="A27" s="1" t="s">
        <v>1956</v>
      </c>
      <c r="B27" s="1" t="s">
        <v>135</v>
      </c>
      <c r="C27" s="1" t="s">
        <v>1935</v>
      </c>
      <c r="D27" s="1" t="s">
        <v>45</v>
      </c>
      <c r="E27" s="1">
        <v>27</v>
      </c>
      <c r="F27" s="1">
        <v>1992</v>
      </c>
      <c r="G27" s="1">
        <v>17.71</v>
      </c>
      <c r="H27" s="3">
        <f t="shared" si="0"/>
        <v>465</v>
      </c>
      <c r="I27" s="1">
        <v>4.03</v>
      </c>
      <c r="J27" s="1">
        <v>2.09</v>
      </c>
      <c r="K27" s="1">
        <v>2.5299999999999998</v>
      </c>
      <c r="L27" s="3">
        <f t="shared" si="1"/>
        <v>40</v>
      </c>
      <c r="M27" s="1">
        <v>1.32</v>
      </c>
      <c r="N27" s="1">
        <v>0.34</v>
      </c>
      <c r="O27" s="1">
        <v>1.17</v>
      </c>
      <c r="P27" s="1">
        <v>2.78</v>
      </c>
      <c r="Q27" s="3">
        <f t="shared" si="2"/>
        <v>118</v>
      </c>
      <c r="R27" s="1">
        <v>41.12</v>
      </c>
      <c r="S27" s="1">
        <v>1.63</v>
      </c>
      <c r="T27" s="1">
        <v>21.65</v>
      </c>
      <c r="U27" s="1">
        <v>6.28</v>
      </c>
      <c r="V27" s="1">
        <v>29.18</v>
      </c>
      <c r="W27" s="1">
        <v>11.78</v>
      </c>
      <c r="X27" s="3">
        <f t="shared" si="3"/>
        <v>28</v>
      </c>
      <c r="Y27" s="1">
        <v>7.04</v>
      </c>
      <c r="Z27" s="1">
        <v>2.73</v>
      </c>
      <c r="AA27" s="1">
        <v>2.33</v>
      </c>
      <c r="AB27" s="1">
        <v>0.27</v>
      </c>
      <c r="AC27" s="1">
        <v>0.06</v>
      </c>
      <c r="AD27" s="1">
        <v>2.13</v>
      </c>
      <c r="AE27" s="1">
        <v>1.29</v>
      </c>
      <c r="AF27" s="3">
        <f t="shared" si="4"/>
        <v>486</v>
      </c>
      <c r="AG27" s="1">
        <v>5.54</v>
      </c>
      <c r="AH27" s="1">
        <v>2.87</v>
      </c>
      <c r="AI27" s="1">
        <v>7.0000000000000007E-2</v>
      </c>
      <c r="AJ27" s="1" t="s">
        <v>46</v>
      </c>
      <c r="AK27" s="1">
        <v>2021</v>
      </c>
      <c r="AL27" s="3">
        <f>$H$1*H27+$Q$1*Q27+$X$1*X27+$AF$1*AF27+$L$1*L27</f>
        <v>167.89999999999998</v>
      </c>
      <c r="AM27" s="12">
        <f t="shared" si="5"/>
        <v>25</v>
      </c>
    </row>
    <row r="28" spans="1:39" x14ac:dyDescent="0.35">
      <c r="A28" s="1" t="s">
        <v>1957</v>
      </c>
      <c r="B28" s="1" t="s">
        <v>39</v>
      </c>
      <c r="C28" s="1" t="s">
        <v>1935</v>
      </c>
      <c r="D28" s="1" t="s">
        <v>130</v>
      </c>
      <c r="E28" s="1">
        <v>18</v>
      </c>
      <c r="F28" s="1">
        <v>2002</v>
      </c>
      <c r="G28" s="1">
        <v>0.71</v>
      </c>
      <c r="H28" s="3">
        <f t="shared" si="0"/>
        <v>1039</v>
      </c>
      <c r="I28" s="1">
        <v>4.38</v>
      </c>
      <c r="J28" s="1">
        <v>2.87</v>
      </c>
      <c r="K28" s="1">
        <v>4.1900000000000004</v>
      </c>
      <c r="L28" s="3">
        <f t="shared" si="1"/>
        <v>11</v>
      </c>
      <c r="M28" s="1">
        <v>0.02</v>
      </c>
      <c r="N28" s="1">
        <v>-0.03</v>
      </c>
      <c r="O28" s="1">
        <v>1.44</v>
      </c>
      <c r="P28" s="1">
        <v>5.77</v>
      </c>
      <c r="Q28" s="3">
        <f t="shared" si="2"/>
        <v>11</v>
      </c>
      <c r="R28" s="1">
        <v>25.1</v>
      </c>
      <c r="S28" s="1">
        <v>4.37</v>
      </c>
      <c r="T28" s="1">
        <v>30.05</v>
      </c>
      <c r="U28" s="1">
        <v>10.08</v>
      </c>
      <c r="V28" s="1">
        <v>33.26</v>
      </c>
      <c r="W28" s="1">
        <v>15.67</v>
      </c>
      <c r="X28" s="3">
        <f t="shared" si="3"/>
        <v>8</v>
      </c>
      <c r="Y28" s="1">
        <v>8.4700000000000006</v>
      </c>
      <c r="Z28" s="1">
        <v>5.81</v>
      </c>
      <c r="AA28" s="1">
        <v>4.21</v>
      </c>
      <c r="AB28" s="1">
        <v>0.06</v>
      </c>
      <c r="AC28" s="1">
        <v>0.02</v>
      </c>
      <c r="AD28" s="1">
        <v>4.2300000000000004</v>
      </c>
      <c r="AE28" s="1">
        <v>1.44</v>
      </c>
      <c r="AF28" s="3">
        <f t="shared" si="4"/>
        <v>393</v>
      </c>
      <c r="AG28" s="1">
        <v>5.72</v>
      </c>
      <c r="AH28" s="1">
        <v>1.52</v>
      </c>
      <c r="AI28" s="1">
        <v>-0.08</v>
      </c>
      <c r="AJ28" s="1" t="s">
        <v>37</v>
      </c>
      <c r="AK28" s="1">
        <v>2021</v>
      </c>
      <c r="AL28" s="3">
        <f>$H$1*H28+$Q$1*Q28+$X$1*X28+$AF$1*AF28+$L$1*L28</f>
        <v>170.9</v>
      </c>
      <c r="AM28" s="12">
        <f t="shared" si="5"/>
        <v>26</v>
      </c>
    </row>
    <row r="29" spans="1:39" x14ac:dyDescent="0.35">
      <c r="A29" s="1" t="s">
        <v>1958</v>
      </c>
      <c r="B29" s="1" t="s">
        <v>68</v>
      </c>
      <c r="C29" s="1" t="s">
        <v>1935</v>
      </c>
      <c r="D29" s="1" t="s">
        <v>256</v>
      </c>
      <c r="E29" s="1">
        <v>30</v>
      </c>
      <c r="F29" s="1">
        <v>1989</v>
      </c>
      <c r="G29" s="1">
        <v>13.24</v>
      </c>
      <c r="H29" s="3">
        <f t="shared" si="0"/>
        <v>611</v>
      </c>
      <c r="I29" s="1">
        <v>3.14</v>
      </c>
      <c r="J29" s="1">
        <v>1.68</v>
      </c>
      <c r="K29" s="1">
        <v>2.08</v>
      </c>
      <c r="L29" s="3">
        <f t="shared" si="1"/>
        <v>74</v>
      </c>
      <c r="M29" s="1">
        <v>0.78</v>
      </c>
      <c r="N29" s="1">
        <v>0.31</v>
      </c>
      <c r="O29" s="1">
        <v>1.63</v>
      </c>
      <c r="P29" s="1">
        <v>3.03</v>
      </c>
      <c r="Q29" s="3">
        <f t="shared" si="2"/>
        <v>86</v>
      </c>
      <c r="R29" s="1">
        <v>55.04</v>
      </c>
      <c r="S29" s="1">
        <v>1.36</v>
      </c>
      <c r="T29" s="1">
        <v>16.170000000000002</v>
      </c>
      <c r="U29" s="1">
        <v>4.04</v>
      </c>
      <c r="V29" s="1">
        <v>24.38</v>
      </c>
      <c r="W29" s="1">
        <v>8.31</v>
      </c>
      <c r="X29" s="3">
        <f t="shared" si="3"/>
        <v>116</v>
      </c>
      <c r="Y29" s="1">
        <v>4.91</v>
      </c>
      <c r="Z29" s="1">
        <v>2.82</v>
      </c>
      <c r="AA29" s="1">
        <v>1.51</v>
      </c>
      <c r="AB29" s="1">
        <v>0.56000000000000005</v>
      </c>
      <c r="AC29" s="1">
        <v>-0.09</v>
      </c>
      <c r="AD29" s="1">
        <v>0.89</v>
      </c>
      <c r="AE29" s="1">
        <v>1.65</v>
      </c>
      <c r="AF29" s="3">
        <f t="shared" si="4"/>
        <v>260</v>
      </c>
      <c r="AG29" s="1">
        <v>4.72</v>
      </c>
      <c r="AH29" s="1">
        <v>3.33</v>
      </c>
      <c r="AI29" s="1">
        <v>-0.05</v>
      </c>
      <c r="AJ29" s="1" t="s">
        <v>28</v>
      </c>
      <c r="AK29" s="1">
        <v>2021</v>
      </c>
      <c r="AL29" s="3">
        <f>$H$1*H29+$Q$1*Q29+$X$1*X29+$AF$1*AF29+$L$1*L29</f>
        <v>172.79999999999998</v>
      </c>
      <c r="AM29" s="12">
        <f t="shared" si="5"/>
        <v>27</v>
      </c>
    </row>
    <row r="30" spans="1:39" x14ac:dyDescent="0.35">
      <c r="A30" s="1" t="s">
        <v>1474</v>
      </c>
      <c r="B30" s="1" t="s">
        <v>39</v>
      </c>
      <c r="C30" s="1" t="s">
        <v>1207</v>
      </c>
      <c r="D30" s="1" t="s">
        <v>168</v>
      </c>
      <c r="E30" s="1">
        <v>23</v>
      </c>
      <c r="F30" s="1">
        <v>1997</v>
      </c>
      <c r="G30" s="1">
        <v>2.58</v>
      </c>
      <c r="H30" s="3">
        <f t="shared" si="0"/>
        <v>921</v>
      </c>
      <c r="I30" s="1">
        <v>3.18</v>
      </c>
      <c r="J30" s="1">
        <v>2.42</v>
      </c>
      <c r="K30" s="1">
        <v>3.15</v>
      </c>
      <c r="L30" s="3">
        <f t="shared" si="1"/>
        <v>25</v>
      </c>
      <c r="M30" s="1">
        <v>-0.08</v>
      </c>
      <c r="N30" s="1">
        <v>0.08</v>
      </c>
      <c r="O30" s="1">
        <v>0.86</v>
      </c>
      <c r="P30" s="1">
        <v>3.26</v>
      </c>
      <c r="Q30" s="3">
        <f t="shared" si="2"/>
        <v>66</v>
      </c>
      <c r="R30" s="1">
        <v>24.94</v>
      </c>
      <c r="S30" s="1">
        <v>2.46</v>
      </c>
      <c r="T30" s="1">
        <v>25.65</v>
      </c>
      <c r="U30" s="1">
        <v>5.91</v>
      </c>
      <c r="V30" s="1">
        <v>23.4</v>
      </c>
      <c r="W30" s="1">
        <v>12</v>
      </c>
      <c r="X30" s="3">
        <f t="shared" si="3"/>
        <v>24</v>
      </c>
      <c r="Y30" s="1">
        <v>10.45</v>
      </c>
      <c r="Z30" s="1">
        <v>3.29</v>
      </c>
      <c r="AA30" s="1">
        <v>0.42</v>
      </c>
      <c r="AB30" s="1">
        <v>0</v>
      </c>
      <c r="AC30" s="1">
        <v>0.01</v>
      </c>
      <c r="AD30" s="1">
        <v>0.32</v>
      </c>
      <c r="AE30" s="1">
        <v>1.54</v>
      </c>
      <c r="AF30" s="3">
        <f t="shared" si="4"/>
        <v>339</v>
      </c>
      <c r="AG30" s="1">
        <v>4.84</v>
      </c>
      <c r="AH30" s="1">
        <v>0.81</v>
      </c>
      <c r="AI30" s="1">
        <v>0.02</v>
      </c>
      <c r="AJ30" s="1" t="s">
        <v>37</v>
      </c>
      <c r="AK30" s="1">
        <v>2021</v>
      </c>
      <c r="AL30" s="3">
        <f>$H$1*H30+$Q$1*Q30+$X$1*X30+$AF$1*AF30+$L$1*L30</f>
        <v>172.95000000000002</v>
      </c>
      <c r="AM30" s="12">
        <f t="shared" si="5"/>
        <v>28</v>
      </c>
    </row>
    <row r="31" spans="1:39" x14ac:dyDescent="0.35">
      <c r="A31" s="1" t="s">
        <v>1959</v>
      </c>
      <c r="B31" s="1" t="s">
        <v>160</v>
      </c>
      <c r="C31" s="1" t="s">
        <v>1935</v>
      </c>
      <c r="D31" s="1" t="s">
        <v>32</v>
      </c>
      <c r="E31" s="1">
        <v>30</v>
      </c>
      <c r="F31" s="1">
        <v>1989</v>
      </c>
      <c r="G31" s="1">
        <v>1.61</v>
      </c>
      <c r="H31" s="3">
        <f t="shared" si="0"/>
        <v>962</v>
      </c>
      <c r="I31" s="1">
        <v>2.96</v>
      </c>
      <c r="J31" s="1">
        <v>2.31</v>
      </c>
      <c r="K31" s="1">
        <v>2.4500000000000002</v>
      </c>
      <c r="L31" s="3">
        <f t="shared" si="1"/>
        <v>42</v>
      </c>
      <c r="M31" s="1">
        <v>0.56000000000000005</v>
      </c>
      <c r="N31" s="1">
        <v>0.04</v>
      </c>
      <c r="O31" s="1">
        <v>2.44</v>
      </c>
      <c r="P31" s="1">
        <v>4.75</v>
      </c>
      <c r="Q31" s="3">
        <f t="shared" si="2"/>
        <v>26</v>
      </c>
      <c r="R31" s="1">
        <v>49.99</v>
      </c>
      <c r="S31" s="1">
        <v>2.34</v>
      </c>
      <c r="T31" s="1">
        <v>9.33</v>
      </c>
      <c r="U31" s="1">
        <v>4.0199999999999996</v>
      </c>
      <c r="V31" s="1">
        <v>43.77</v>
      </c>
      <c r="W31" s="1">
        <v>6.99</v>
      </c>
      <c r="X31" s="3">
        <f t="shared" si="3"/>
        <v>244</v>
      </c>
      <c r="Y31" s="1">
        <v>2.33</v>
      </c>
      <c r="Z31" s="1">
        <v>-0.03</v>
      </c>
      <c r="AA31" s="1">
        <v>4.08</v>
      </c>
      <c r="AB31" s="1">
        <v>1.79</v>
      </c>
      <c r="AC31" s="1">
        <v>0.02</v>
      </c>
      <c r="AD31" s="1">
        <v>2.44</v>
      </c>
      <c r="AE31" s="1">
        <v>3.43</v>
      </c>
      <c r="AF31" s="3">
        <f t="shared" si="4"/>
        <v>8</v>
      </c>
      <c r="AG31" s="1">
        <v>6.39</v>
      </c>
      <c r="AH31" s="1">
        <v>7.67</v>
      </c>
      <c r="AI31" s="1">
        <v>0.03</v>
      </c>
      <c r="AJ31" s="1" t="s">
        <v>33</v>
      </c>
      <c r="AK31" s="1">
        <v>2021</v>
      </c>
      <c r="AL31" s="3">
        <f>$H$1*H31+$Q$1*Q31+$X$1*X31+$AF$1*AF31+$L$1*L31</f>
        <v>177.49999999999997</v>
      </c>
      <c r="AM31" s="12">
        <f t="shared" si="5"/>
        <v>29</v>
      </c>
    </row>
    <row r="32" spans="1:39" x14ac:dyDescent="0.35">
      <c r="A32" s="1" t="s">
        <v>1960</v>
      </c>
      <c r="B32" s="1" t="s">
        <v>77</v>
      </c>
      <c r="C32" s="1" t="s">
        <v>1935</v>
      </c>
      <c r="D32" s="1" t="s">
        <v>125</v>
      </c>
      <c r="E32" s="1">
        <v>28</v>
      </c>
      <c r="F32" s="1">
        <v>1991</v>
      </c>
      <c r="G32" s="1">
        <v>37.81</v>
      </c>
      <c r="H32" s="3">
        <f t="shared" si="0"/>
        <v>5</v>
      </c>
      <c r="I32" s="1">
        <v>3.07</v>
      </c>
      <c r="J32" s="1">
        <v>1.71</v>
      </c>
      <c r="K32" s="1">
        <v>1.94</v>
      </c>
      <c r="L32" s="3">
        <f t="shared" si="1"/>
        <v>102</v>
      </c>
      <c r="M32" s="1">
        <v>0.97</v>
      </c>
      <c r="N32" s="1">
        <v>0.21</v>
      </c>
      <c r="O32" s="1">
        <v>1.17</v>
      </c>
      <c r="P32" s="1">
        <v>2.41</v>
      </c>
      <c r="Q32" s="3">
        <f t="shared" si="2"/>
        <v>189</v>
      </c>
      <c r="R32" s="1">
        <v>47.11</v>
      </c>
      <c r="S32" s="1">
        <v>1.19</v>
      </c>
      <c r="T32" s="1">
        <v>14</v>
      </c>
      <c r="U32" s="1">
        <v>5.04</v>
      </c>
      <c r="V32" s="1">
        <v>35.07</v>
      </c>
      <c r="W32" s="1">
        <v>7.51</v>
      </c>
      <c r="X32" s="3">
        <f t="shared" si="3"/>
        <v>187</v>
      </c>
      <c r="Y32" s="1">
        <v>5.29</v>
      </c>
      <c r="Z32" s="1">
        <v>1.47</v>
      </c>
      <c r="AA32" s="1">
        <v>2.0499999999999998</v>
      </c>
      <c r="AB32" s="1">
        <v>0.84</v>
      </c>
      <c r="AC32" s="1">
        <v>0.09</v>
      </c>
      <c r="AD32" s="1">
        <v>1.1499999999999999</v>
      </c>
      <c r="AE32" s="1">
        <v>1.51</v>
      </c>
      <c r="AF32" s="3">
        <f t="shared" si="4"/>
        <v>356</v>
      </c>
      <c r="AG32" s="1">
        <v>4.53</v>
      </c>
      <c r="AH32" s="1">
        <v>2.91</v>
      </c>
      <c r="AI32" s="1">
        <v>7.0000000000000007E-2</v>
      </c>
      <c r="AJ32" s="1" t="s">
        <v>79</v>
      </c>
      <c r="AK32" s="1">
        <v>2021</v>
      </c>
      <c r="AL32" s="3">
        <f>$H$1*H32+$Q$1*Q32+$X$1*X32+$AF$1*AF32+$L$1*L32</f>
        <v>178.5</v>
      </c>
      <c r="AM32" s="12">
        <f t="shared" si="5"/>
        <v>30</v>
      </c>
    </row>
    <row r="33" spans="1:39" x14ac:dyDescent="0.35">
      <c r="A33" s="1" t="s">
        <v>1961</v>
      </c>
      <c r="B33" s="1" t="s">
        <v>57</v>
      </c>
      <c r="C33" s="1" t="s">
        <v>1935</v>
      </c>
      <c r="D33" s="1" t="s">
        <v>201</v>
      </c>
      <c r="E33" s="1">
        <v>23</v>
      </c>
      <c r="F33" s="1">
        <v>1997</v>
      </c>
      <c r="G33" s="1">
        <v>31.06</v>
      </c>
      <c r="H33" s="3">
        <f t="shared" si="0"/>
        <v>93</v>
      </c>
      <c r="I33" s="1">
        <v>3.08</v>
      </c>
      <c r="J33" s="1">
        <v>1.87</v>
      </c>
      <c r="K33" s="1">
        <v>1.89</v>
      </c>
      <c r="L33" s="3">
        <f t="shared" si="1"/>
        <v>114</v>
      </c>
      <c r="M33" s="1">
        <v>0.84</v>
      </c>
      <c r="N33" s="1">
        <v>0.35</v>
      </c>
      <c r="O33" s="1">
        <v>1.01</v>
      </c>
      <c r="P33" s="1">
        <v>2.0699999999999998</v>
      </c>
      <c r="Q33" s="3">
        <f t="shared" si="2"/>
        <v>277</v>
      </c>
      <c r="R33" s="1">
        <v>43.27</v>
      </c>
      <c r="S33" s="1">
        <v>1.32</v>
      </c>
      <c r="T33" s="1">
        <v>14.81</v>
      </c>
      <c r="U33" s="1">
        <v>5.15</v>
      </c>
      <c r="V33" s="1">
        <v>35.020000000000003</v>
      </c>
      <c r="W33" s="1">
        <v>7.91</v>
      </c>
      <c r="X33" s="3">
        <f t="shared" si="3"/>
        <v>152</v>
      </c>
      <c r="Y33" s="1">
        <v>5.32</v>
      </c>
      <c r="Z33" s="1">
        <v>1.71</v>
      </c>
      <c r="AA33" s="1">
        <v>2.38</v>
      </c>
      <c r="AB33" s="1">
        <v>0.19</v>
      </c>
      <c r="AC33" s="1">
        <v>0.03</v>
      </c>
      <c r="AD33" s="1">
        <v>2.06</v>
      </c>
      <c r="AE33" s="1">
        <v>1.8</v>
      </c>
      <c r="AF33" s="3">
        <f t="shared" si="4"/>
        <v>191</v>
      </c>
      <c r="AG33" s="1">
        <v>4.95</v>
      </c>
      <c r="AH33" s="1">
        <v>2.0099999999999998</v>
      </c>
      <c r="AI33" s="1">
        <v>-0.02</v>
      </c>
      <c r="AJ33" s="1" t="s">
        <v>33</v>
      </c>
      <c r="AK33" s="1">
        <v>2021</v>
      </c>
      <c r="AL33" s="3">
        <f>$H$1*H33+$Q$1*Q33+$X$1*X33+$AF$1*AF33+$L$1*L33</f>
        <v>179.39999999999998</v>
      </c>
      <c r="AM33" s="12">
        <f t="shared" si="5"/>
        <v>31</v>
      </c>
    </row>
    <row r="34" spans="1:39" x14ac:dyDescent="0.35">
      <c r="A34" s="1" t="s">
        <v>1962</v>
      </c>
      <c r="B34" s="1" t="s">
        <v>57</v>
      </c>
      <c r="C34" s="1" t="s">
        <v>1935</v>
      </c>
      <c r="D34" s="1" t="s">
        <v>201</v>
      </c>
      <c r="E34" s="1">
        <v>25</v>
      </c>
      <c r="F34" s="1">
        <v>1994</v>
      </c>
      <c r="G34" s="1">
        <v>12.4</v>
      </c>
      <c r="H34" s="3">
        <f t="shared" si="0"/>
        <v>639</v>
      </c>
      <c r="I34" s="1">
        <v>2.93</v>
      </c>
      <c r="J34" s="1">
        <v>1.72</v>
      </c>
      <c r="K34" s="1">
        <v>1.63</v>
      </c>
      <c r="L34" s="3">
        <f t="shared" si="1"/>
        <v>174</v>
      </c>
      <c r="M34" s="1">
        <v>0.99</v>
      </c>
      <c r="N34" s="1">
        <v>0.35</v>
      </c>
      <c r="O34" s="1">
        <v>1.07</v>
      </c>
      <c r="P34" s="1">
        <v>2.62</v>
      </c>
      <c r="Q34" s="3">
        <f t="shared" si="2"/>
        <v>138</v>
      </c>
      <c r="R34" s="1">
        <v>42.47</v>
      </c>
      <c r="S34" s="1">
        <v>1.59</v>
      </c>
      <c r="T34" s="1">
        <v>19.05</v>
      </c>
      <c r="U34" s="1">
        <v>6</v>
      </c>
      <c r="V34" s="1">
        <v>31.54</v>
      </c>
      <c r="W34" s="1">
        <v>8.2899999999999991</v>
      </c>
      <c r="X34" s="3">
        <f t="shared" si="3"/>
        <v>118</v>
      </c>
      <c r="Y34" s="1">
        <v>7.33</v>
      </c>
      <c r="Z34" s="1">
        <v>3.25</v>
      </c>
      <c r="AA34" s="1">
        <v>2.23</v>
      </c>
      <c r="AB34" s="1">
        <v>0.18</v>
      </c>
      <c r="AC34" s="1">
        <v>0.09</v>
      </c>
      <c r="AD34" s="1">
        <v>2.06</v>
      </c>
      <c r="AE34" s="1">
        <v>2.85</v>
      </c>
      <c r="AF34" s="3">
        <f t="shared" si="4"/>
        <v>20</v>
      </c>
      <c r="AG34" s="1">
        <v>5.89</v>
      </c>
      <c r="AH34" s="1">
        <v>2.82</v>
      </c>
      <c r="AI34" s="1">
        <v>-0.06</v>
      </c>
      <c r="AJ34" s="1" t="s">
        <v>33</v>
      </c>
      <c r="AK34" s="1">
        <v>2021</v>
      </c>
      <c r="AL34" s="3">
        <f>$H$1*H34+$Q$1*Q34+$X$1*X34+$AF$1*AF34+$L$1*L34</f>
        <v>183.1</v>
      </c>
      <c r="AM34" s="12">
        <f t="shared" si="5"/>
        <v>32</v>
      </c>
    </row>
    <row r="35" spans="1:39" x14ac:dyDescent="0.35">
      <c r="A35" s="1" t="s">
        <v>1963</v>
      </c>
      <c r="B35" s="1" t="s">
        <v>57</v>
      </c>
      <c r="C35" s="1" t="s">
        <v>1935</v>
      </c>
      <c r="D35" s="1" t="s">
        <v>133</v>
      </c>
      <c r="E35" s="1">
        <v>35</v>
      </c>
      <c r="F35" s="1">
        <v>1985</v>
      </c>
      <c r="G35" s="1">
        <v>23.48</v>
      </c>
      <c r="H35" s="3">
        <f t="shared" si="0"/>
        <v>297</v>
      </c>
      <c r="I35" s="1">
        <v>2.77</v>
      </c>
      <c r="J35" s="1">
        <v>1.62</v>
      </c>
      <c r="K35" s="1">
        <v>1.93</v>
      </c>
      <c r="L35" s="3">
        <f t="shared" si="1"/>
        <v>104</v>
      </c>
      <c r="M35" s="1">
        <v>0.76</v>
      </c>
      <c r="N35" s="1">
        <v>0.28999999999999998</v>
      </c>
      <c r="O35" s="1">
        <v>1.54</v>
      </c>
      <c r="P35" s="1">
        <v>2.78</v>
      </c>
      <c r="Q35" s="3">
        <f t="shared" si="2"/>
        <v>118</v>
      </c>
      <c r="R35" s="1">
        <v>57.88</v>
      </c>
      <c r="S35" s="1">
        <v>1.25</v>
      </c>
      <c r="T35" s="1">
        <v>12.5</v>
      </c>
      <c r="U35" s="1">
        <v>3.66</v>
      </c>
      <c r="V35" s="1">
        <v>29.79</v>
      </c>
      <c r="W35" s="1">
        <v>6.6</v>
      </c>
      <c r="X35" s="3">
        <f t="shared" si="3"/>
        <v>304</v>
      </c>
      <c r="Y35" s="1">
        <v>4.54</v>
      </c>
      <c r="Z35" s="1">
        <v>1.42</v>
      </c>
      <c r="AA35" s="1">
        <v>2.0299999999999998</v>
      </c>
      <c r="AB35" s="1">
        <v>0.39</v>
      </c>
      <c r="AC35" s="1">
        <v>0.09</v>
      </c>
      <c r="AD35" s="1">
        <v>1.64</v>
      </c>
      <c r="AE35" s="1">
        <v>1.98</v>
      </c>
      <c r="AF35" s="3">
        <f t="shared" si="4"/>
        <v>133</v>
      </c>
      <c r="AG35" s="1">
        <v>4.82</v>
      </c>
      <c r="AH35" s="1">
        <v>3.66</v>
      </c>
      <c r="AI35" s="1">
        <v>-0.05</v>
      </c>
      <c r="AJ35" s="1" t="s">
        <v>33</v>
      </c>
      <c r="AK35" s="1">
        <v>2021</v>
      </c>
      <c r="AL35" s="3">
        <f>$H$1*H35+$Q$1*Q35+$X$1*X35+$AF$1*AF35+$L$1*L35</f>
        <v>186.34999999999997</v>
      </c>
      <c r="AM35" s="12">
        <f t="shared" si="5"/>
        <v>33</v>
      </c>
    </row>
    <row r="36" spans="1:39" x14ac:dyDescent="0.35">
      <c r="A36" s="1" t="s">
        <v>1964</v>
      </c>
      <c r="B36" s="1" t="s">
        <v>44</v>
      </c>
      <c r="C36" s="1" t="s">
        <v>1935</v>
      </c>
      <c r="D36" s="1" t="s">
        <v>346</v>
      </c>
      <c r="E36" s="1">
        <v>20</v>
      </c>
      <c r="F36" s="1">
        <v>1999</v>
      </c>
      <c r="G36" s="1">
        <v>19.04</v>
      </c>
      <c r="H36" s="3">
        <f t="shared" si="0"/>
        <v>424</v>
      </c>
      <c r="I36" s="1">
        <v>3.63</v>
      </c>
      <c r="J36" s="1">
        <v>1.57</v>
      </c>
      <c r="K36" s="1">
        <v>2.65</v>
      </c>
      <c r="L36" s="3">
        <f t="shared" si="1"/>
        <v>34</v>
      </c>
      <c r="M36" s="1">
        <v>0.45</v>
      </c>
      <c r="N36" s="1">
        <v>0.43</v>
      </c>
      <c r="O36" s="1">
        <v>0.91</v>
      </c>
      <c r="P36" s="1">
        <v>1.88</v>
      </c>
      <c r="Q36" s="3">
        <f t="shared" si="2"/>
        <v>340</v>
      </c>
      <c r="R36" s="1">
        <v>54.21</v>
      </c>
      <c r="S36" s="1">
        <v>0.91</v>
      </c>
      <c r="T36" s="1">
        <v>21.38</v>
      </c>
      <c r="U36" s="1">
        <v>5.08</v>
      </c>
      <c r="V36" s="1">
        <v>24.33</v>
      </c>
      <c r="W36" s="1">
        <v>14.41</v>
      </c>
      <c r="X36" s="3">
        <f t="shared" si="3"/>
        <v>13</v>
      </c>
      <c r="Y36" s="1">
        <v>4.6399999999999997</v>
      </c>
      <c r="Z36" s="1">
        <v>2.09</v>
      </c>
      <c r="AA36" s="1">
        <v>2.63</v>
      </c>
      <c r="AB36" s="1">
        <v>0.41</v>
      </c>
      <c r="AC36" s="1">
        <v>-0.01</v>
      </c>
      <c r="AD36" s="1">
        <v>2.17</v>
      </c>
      <c r="AE36" s="1">
        <v>1.58</v>
      </c>
      <c r="AF36" s="3">
        <f t="shared" si="4"/>
        <v>306</v>
      </c>
      <c r="AG36" s="1">
        <v>5.28</v>
      </c>
      <c r="AH36" s="1">
        <v>3.47</v>
      </c>
      <c r="AI36" s="1">
        <v>-0.01</v>
      </c>
      <c r="AJ36" s="1" t="s">
        <v>46</v>
      </c>
      <c r="AK36" s="1">
        <v>2021</v>
      </c>
      <c r="AL36" s="3">
        <f>$H$1*H36+$Q$1*Q36+$X$1*X36+$AF$1*AF36+$L$1*L36</f>
        <v>186.75</v>
      </c>
      <c r="AM36" s="12">
        <f t="shared" si="5"/>
        <v>34</v>
      </c>
    </row>
    <row r="37" spans="1:39" x14ac:dyDescent="0.35">
      <c r="A37" s="1" t="s">
        <v>1965</v>
      </c>
      <c r="B37" s="1" t="s">
        <v>68</v>
      </c>
      <c r="C37" s="1" t="s">
        <v>1935</v>
      </c>
      <c r="D37" s="1" t="s">
        <v>244</v>
      </c>
      <c r="E37" s="1">
        <v>32</v>
      </c>
      <c r="F37" s="1">
        <v>1988</v>
      </c>
      <c r="G37" s="1">
        <v>1.95</v>
      </c>
      <c r="H37" s="3">
        <f t="shared" si="0"/>
        <v>952</v>
      </c>
      <c r="I37" s="1">
        <v>3.23</v>
      </c>
      <c r="J37" s="1">
        <v>2.7</v>
      </c>
      <c r="K37" s="1">
        <v>3.25</v>
      </c>
      <c r="L37" s="3">
        <f t="shared" si="1"/>
        <v>21</v>
      </c>
      <c r="M37" s="1">
        <v>-0.04</v>
      </c>
      <c r="N37" s="1">
        <v>0</v>
      </c>
      <c r="O37" s="1">
        <v>1.56</v>
      </c>
      <c r="P37" s="1">
        <v>3.75</v>
      </c>
      <c r="Q37" s="3">
        <f t="shared" si="2"/>
        <v>39</v>
      </c>
      <c r="R37" s="1">
        <v>42.85</v>
      </c>
      <c r="S37" s="1">
        <v>2.02</v>
      </c>
      <c r="T37" s="1">
        <v>13.16</v>
      </c>
      <c r="U37" s="1">
        <v>6.76</v>
      </c>
      <c r="V37" s="1">
        <v>52.05</v>
      </c>
      <c r="W37" s="1">
        <v>8.34</v>
      </c>
      <c r="X37" s="3">
        <f t="shared" si="3"/>
        <v>111</v>
      </c>
      <c r="Y37" s="1">
        <v>4.2699999999999996</v>
      </c>
      <c r="Z37" s="1">
        <v>0.56999999999999995</v>
      </c>
      <c r="AA37" s="1">
        <v>2.66</v>
      </c>
      <c r="AB37" s="1">
        <v>0.57999999999999996</v>
      </c>
      <c r="AC37" s="1">
        <v>0.05</v>
      </c>
      <c r="AD37" s="1">
        <v>2.0299999999999998</v>
      </c>
      <c r="AE37" s="1">
        <v>1.53</v>
      </c>
      <c r="AF37" s="3">
        <f t="shared" si="4"/>
        <v>344</v>
      </c>
      <c r="AG37" s="1">
        <v>4.82</v>
      </c>
      <c r="AH37" s="1">
        <v>6.32</v>
      </c>
      <c r="AI37" s="1">
        <v>0.09</v>
      </c>
      <c r="AJ37" s="1" t="s">
        <v>28</v>
      </c>
      <c r="AK37" s="1">
        <v>2021</v>
      </c>
      <c r="AL37" s="3">
        <f>$H$1*H37+$Q$1*Q37+$X$1*X37+$AF$1*AF37+$L$1*L37</f>
        <v>190.6</v>
      </c>
      <c r="AM37" s="12">
        <f t="shared" si="5"/>
        <v>35</v>
      </c>
    </row>
    <row r="38" spans="1:39" x14ac:dyDescent="0.35">
      <c r="A38" s="1" t="s">
        <v>1966</v>
      </c>
      <c r="B38" s="1" t="s">
        <v>282</v>
      </c>
      <c r="C38" s="1" t="s">
        <v>1935</v>
      </c>
      <c r="D38" s="1" t="s">
        <v>416</v>
      </c>
      <c r="E38" s="1">
        <v>19</v>
      </c>
      <c r="F38" s="1">
        <v>2000</v>
      </c>
      <c r="G38" s="1">
        <v>1.8</v>
      </c>
      <c r="H38" s="3">
        <f t="shared" si="0"/>
        <v>959</v>
      </c>
      <c r="I38" s="1">
        <v>3.59</v>
      </c>
      <c r="J38" s="1">
        <v>1.81</v>
      </c>
      <c r="K38" s="1">
        <v>3.04</v>
      </c>
      <c r="L38" s="3">
        <f t="shared" si="1"/>
        <v>26</v>
      </c>
      <c r="M38" s="1">
        <v>0.67</v>
      </c>
      <c r="N38" s="1">
        <v>7.0000000000000007E-2</v>
      </c>
      <c r="O38" s="1">
        <v>1.27</v>
      </c>
      <c r="P38" s="1">
        <v>4.0599999999999996</v>
      </c>
      <c r="Q38" s="3">
        <f t="shared" si="2"/>
        <v>34</v>
      </c>
      <c r="R38" s="1">
        <v>28.55</v>
      </c>
      <c r="S38" s="1">
        <v>2.84</v>
      </c>
      <c r="T38" s="1">
        <v>19.38</v>
      </c>
      <c r="U38" s="1">
        <v>4.12</v>
      </c>
      <c r="V38" s="1">
        <v>21.19</v>
      </c>
      <c r="W38" s="1">
        <v>14.62</v>
      </c>
      <c r="X38" s="3">
        <f t="shared" si="3"/>
        <v>12</v>
      </c>
      <c r="Y38" s="1">
        <v>3.51</v>
      </c>
      <c r="Z38" s="1">
        <v>1.19</v>
      </c>
      <c r="AA38" s="1">
        <v>4.6500000000000004</v>
      </c>
      <c r="AB38" s="1">
        <v>0.6</v>
      </c>
      <c r="AC38" s="1">
        <v>0.05</v>
      </c>
      <c r="AD38" s="1">
        <v>4.1900000000000004</v>
      </c>
      <c r="AE38" s="1">
        <v>1.26</v>
      </c>
      <c r="AF38" s="3">
        <f t="shared" si="4"/>
        <v>511</v>
      </c>
      <c r="AG38" s="1">
        <v>4.78</v>
      </c>
      <c r="AH38" s="1">
        <v>4.0599999999999996</v>
      </c>
      <c r="AI38" s="1">
        <v>0.09</v>
      </c>
      <c r="AJ38" s="1" t="s">
        <v>33</v>
      </c>
      <c r="AK38" s="1">
        <v>2021</v>
      </c>
      <c r="AL38" s="3">
        <f>$H$1*H38+$Q$1*Q38+$X$1*X38+$AF$1*AF38+$L$1*L38</f>
        <v>191.85000000000002</v>
      </c>
      <c r="AM38" s="12">
        <f t="shared" si="5"/>
        <v>36</v>
      </c>
    </row>
    <row r="39" spans="1:39" x14ac:dyDescent="0.35">
      <c r="A39" s="1" t="s">
        <v>1967</v>
      </c>
      <c r="B39" s="1" t="s">
        <v>39</v>
      </c>
      <c r="C39" s="1" t="s">
        <v>1935</v>
      </c>
      <c r="D39" s="1" t="s">
        <v>172</v>
      </c>
      <c r="E39" s="1">
        <v>22</v>
      </c>
      <c r="F39" s="1">
        <v>1998</v>
      </c>
      <c r="G39" s="1">
        <v>8.85</v>
      </c>
      <c r="H39" s="3">
        <f t="shared" si="0"/>
        <v>734</v>
      </c>
      <c r="I39" s="1">
        <v>3</v>
      </c>
      <c r="J39" s="1">
        <v>1.5</v>
      </c>
      <c r="K39" s="1">
        <v>2.21</v>
      </c>
      <c r="L39" s="3">
        <f t="shared" si="1"/>
        <v>63</v>
      </c>
      <c r="M39" s="1">
        <v>0.92</v>
      </c>
      <c r="N39" s="1">
        <v>0.01</v>
      </c>
      <c r="O39" s="1">
        <v>1.43</v>
      </c>
      <c r="P39" s="1">
        <v>2.5</v>
      </c>
      <c r="Q39" s="3">
        <f t="shared" si="2"/>
        <v>164</v>
      </c>
      <c r="R39" s="1">
        <v>59.01</v>
      </c>
      <c r="S39" s="1">
        <v>0.97</v>
      </c>
      <c r="T39" s="1">
        <v>15.27</v>
      </c>
      <c r="U39" s="1">
        <v>5.75</v>
      </c>
      <c r="V39" s="1">
        <v>38.159999999999997</v>
      </c>
      <c r="W39" s="1">
        <v>8.5299999999999994</v>
      </c>
      <c r="X39" s="3">
        <f t="shared" si="3"/>
        <v>102</v>
      </c>
      <c r="Y39" s="1">
        <v>5.92</v>
      </c>
      <c r="Z39" s="1">
        <v>1.02</v>
      </c>
      <c r="AA39" s="1">
        <v>1.89</v>
      </c>
      <c r="AB39" s="1">
        <v>0.51</v>
      </c>
      <c r="AC39" s="1">
        <v>0.06</v>
      </c>
      <c r="AD39" s="1">
        <v>1.38</v>
      </c>
      <c r="AE39" s="1">
        <v>1.73</v>
      </c>
      <c r="AF39" s="3">
        <f t="shared" si="4"/>
        <v>228</v>
      </c>
      <c r="AG39" s="1">
        <v>4.78</v>
      </c>
      <c r="AH39" s="1">
        <v>4</v>
      </c>
      <c r="AI39" s="1">
        <v>-0.1</v>
      </c>
      <c r="AJ39" s="1" t="s">
        <v>37</v>
      </c>
      <c r="AK39" s="1">
        <v>2021</v>
      </c>
      <c r="AL39" s="3">
        <f>$H$1*H39+$Q$1*Q39+$X$1*X39+$AF$1*AF39+$L$1*L39</f>
        <v>193</v>
      </c>
      <c r="AM39" s="12">
        <f t="shared" si="5"/>
        <v>37</v>
      </c>
    </row>
    <row r="40" spans="1:39" x14ac:dyDescent="0.35">
      <c r="A40" s="1" t="s">
        <v>1968</v>
      </c>
      <c r="B40" s="1" t="s">
        <v>77</v>
      </c>
      <c r="C40" s="1" t="s">
        <v>1935</v>
      </c>
      <c r="D40" s="1" t="s">
        <v>78</v>
      </c>
      <c r="E40" s="1">
        <v>21</v>
      </c>
      <c r="F40" s="1">
        <v>1999</v>
      </c>
      <c r="G40" s="1">
        <v>12.13</v>
      </c>
      <c r="H40" s="3">
        <f t="shared" si="0"/>
        <v>648</v>
      </c>
      <c r="I40" s="1">
        <v>3.03</v>
      </c>
      <c r="J40" s="1">
        <v>1.36</v>
      </c>
      <c r="K40" s="1">
        <v>2.08</v>
      </c>
      <c r="L40" s="3">
        <f t="shared" si="1"/>
        <v>74</v>
      </c>
      <c r="M40" s="1">
        <v>0.74</v>
      </c>
      <c r="N40" s="1">
        <v>0.25</v>
      </c>
      <c r="O40" s="1">
        <v>1.93</v>
      </c>
      <c r="P40" s="1">
        <v>3.06</v>
      </c>
      <c r="Q40" s="3">
        <f t="shared" si="2"/>
        <v>81</v>
      </c>
      <c r="R40" s="1">
        <v>62.13</v>
      </c>
      <c r="S40" s="1">
        <v>1.1599999999999999</v>
      </c>
      <c r="T40" s="1">
        <v>14.94</v>
      </c>
      <c r="U40" s="1">
        <v>3.22</v>
      </c>
      <c r="V40" s="1">
        <v>21.02</v>
      </c>
      <c r="W40" s="1">
        <v>8</v>
      </c>
      <c r="X40" s="3">
        <f t="shared" si="3"/>
        <v>143</v>
      </c>
      <c r="Y40" s="1">
        <v>5.01</v>
      </c>
      <c r="Z40" s="1">
        <v>1.71</v>
      </c>
      <c r="AA40" s="1">
        <v>2.06</v>
      </c>
      <c r="AB40" s="1">
        <v>0.46</v>
      </c>
      <c r="AC40" s="1">
        <v>0.08</v>
      </c>
      <c r="AD40" s="1">
        <v>1.74</v>
      </c>
      <c r="AE40" s="1">
        <v>1.54</v>
      </c>
      <c r="AF40" s="3">
        <f t="shared" si="4"/>
        <v>339</v>
      </c>
      <c r="AG40" s="1">
        <v>4.49</v>
      </c>
      <c r="AH40" s="1">
        <v>4.5</v>
      </c>
      <c r="AI40" s="1">
        <v>7.0000000000000007E-2</v>
      </c>
      <c r="AJ40" s="1" t="s">
        <v>79</v>
      </c>
      <c r="AK40" s="1">
        <v>2021</v>
      </c>
      <c r="AL40" s="3">
        <f>$H$1*H40+$Q$1*Q40+$X$1*X40+$AF$1*AF40+$L$1*L40</f>
        <v>193.85</v>
      </c>
      <c r="AM40" s="12">
        <f t="shared" si="5"/>
        <v>38</v>
      </c>
    </row>
    <row r="41" spans="1:39" x14ac:dyDescent="0.35">
      <c r="A41" s="1" t="s">
        <v>1969</v>
      </c>
      <c r="B41" s="1" t="s">
        <v>57</v>
      </c>
      <c r="C41" s="1" t="s">
        <v>1935</v>
      </c>
      <c r="D41" s="1" t="s">
        <v>412</v>
      </c>
      <c r="E41" s="1">
        <v>28</v>
      </c>
      <c r="F41" s="1">
        <v>1992</v>
      </c>
      <c r="G41" s="1">
        <v>17.37</v>
      </c>
      <c r="H41" s="3">
        <f t="shared" si="0"/>
        <v>477</v>
      </c>
      <c r="I41" s="1">
        <v>3.36</v>
      </c>
      <c r="J41" s="1">
        <v>1.69</v>
      </c>
      <c r="K41" s="1">
        <v>1.99</v>
      </c>
      <c r="L41" s="3">
        <f t="shared" si="1"/>
        <v>90</v>
      </c>
      <c r="M41" s="1">
        <v>0.82</v>
      </c>
      <c r="N41" s="1">
        <v>0.5</v>
      </c>
      <c r="O41" s="1">
        <v>1.84</v>
      </c>
      <c r="P41" s="1">
        <v>3.37</v>
      </c>
      <c r="Q41" s="3">
        <f t="shared" si="2"/>
        <v>57</v>
      </c>
      <c r="R41" s="1">
        <v>54.25</v>
      </c>
      <c r="S41" s="1">
        <v>1.59</v>
      </c>
      <c r="T41" s="1">
        <v>17.16</v>
      </c>
      <c r="U41" s="1">
        <v>6.02</v>
      </c>
      <c r="V41" s="1">
        <v>34.79</v>
      </c>
      <c r="W41" s="1">
        <v>9.1199999999999992</v>
      </c>
      <c r="X41" s="3">
        <f t="shared" si="3"/>
        <v>73</v>
      </c>
      <c r="Y41" s="1">
        <v>5.66</v>
      </c>
      <c r="Z41" s="1">
        <v>2.44</v>
      </c>
      <c r="AA41" s="1">
        <v>1.86</v>
      </c>
      <c r="AB41" s="1">
        <v>0.47</v>
      </c>
      <c r="AC41" s="1">
        <v>-0.09</v>
      </c>
      <c r="AD41" s="1">
        <v>1.55</v>
      </c>
      <c r="AE41" s="1">
        <v>1.17</v>
      </c>
      <c r="AF41" s="3">
        <f t="shared" si="4"/>
        <v>585</v>
      </c>
      <c r="AG41" s="1">
        <v>4.67</v>
      </c>
      <c r="AH41" s="1">
        <v>3.96</v>
      </c>
      <c r="AI41" s="1">
        <v>-0.03</v>
      </c>
      <c r="AJ41" s="1" t="s">
        <v>33</v>
      </c>
      <c r="AK41" s="1">
        <v>2021</v>
      </c>
      <c r="AL41" s="3">
        <f>$H$1*H41+$Q$1*Q41+$X$1*X41+$AF$1*AF41+$L$1*L41</f>
        <v>194.95</v>
      </c>
      <c r="AM41" s="12">
        <f t="shared" si="5"/>
        <v>39</v>
      </c>
    </row>
    <row r="42" spans="1:39" x14ac:dyDescent="0.35">
      <c r="A42" s="1" t="s">
        <v>1970</v>
      </c>
      <c r="B42" s="1" t="s">
        <v>77</v>
      </c>
      <c r="C42" s="1" t="s">
        <v>1935</v>
      </c>
      <c r="D42" s="1" t="s">
        <v>125</v>
      </c>
      <c r="E42" s="1">
        <v>26</v>
      </c>
      <c r="F42" s="1">
        <v>1993</v>
      </c>
      <c r="G42" s="1">
        <v>13.47</v>
      </c>
      <c r="H42" s="3">
        <f t="shared" si="0"/>
        <v>599</v>
      </c>
      <c r="I42" s="1">
        <v>2.81</v>
      </c>
      <c r="J42" s="1">
        <v>2.0299999999999998</v>
      </c>
      <c r="K42" s="1">
        <v>1.86</v>
      </c>
      <c r="L42" s="3">
        <f t="shared" si="1"/>
        <v>119</v>
      </c>
      <c r="M42" s="1">
        <v>1.21</v>
      </c>
      <c r="N42" s="1">
        <v>-0.02</v>
      </c>
      <c r="O42" s="1">
        <v>1.2</v>
      </c>
      <c r="P42" s="1">
        <v>1.85</v>
      </c>
      <c r="Q42" s="3">
        <f t="shared" si="2"/>
        <v>357</v>
      </c>
      <c r="R42" s="1">
        <v>61.47</v>
      </c>
      <c r="S42" s="1">
        <v>0.8</v>
      </c>
      <c r="T42" s="1">
        <v>18.68</v>
      </c>
      <c r="U42" s="1">
        <v>6.71</v>
      </c>
      <c r="V42" s="1">
        <v>35.56</v>
      </c>
      <c r="W42" s="1">
        <v>11.3</v>
      </c>
      <c r="X42" s="3">
        <f t="shared" si="3"/>
        <v>34</v>
      </c>
      <c r="Y42" s="1">
        <v>7.1</v>
      </c>
      <c r="Z42" s="1">
        <v>0.33</v>
      </c>
      <c r="AA42" s="1">
        <v>1.86</v>
      </c>
      <c r="AB42" s="1">
        <v>0.89</v>
      </c>
      <c r="AC42" s="1">
        <v>0.08</v>
      </c>
      <c r="AD42" s="1">
        <v>0.84</v>
      </c>
      <c r="AE42" s="1">
        <v>2.99</v>
      </c>
      <c r="AF42" s="3">
        <f t="shared" si="4"/>
        <v>13</v>
      </c>
      <c r="AG42" s="1">
        <v>6.07</v>
      </c>
      <c r="AH42" s="1">
        <v>5.32</v>
      </c>
      <c r="AI42" s="1">
        <v>0.16</v>
      </c>
      <c r="AJ42" s="1" t="s">
        <v>79</v>
      </c>
      <c r="AK42" s="1">
        <v>2021</v>
      </c>
      <c r="AL42" s="3">
        <f>$H$1*H42+$Q$1*Q42+$X$1*X42+$AF$1*AF42+$L$1*L42</f>
        <v>195.29999999999998</v>
      </c>
      <c r="AM42" s="12">
        <f t="shared" si="5"/>
        <v>40</v>
      </c>
    </row>
    <row r="43" spans="1:39" x14ac:dyDescent="0.35">
      <c r="A43" s="1" t="s">
        <v>1971</v>
      </c>
      <c r="B43" s="1" t="s">
        <v>882</v>
      </c>
      <c r="C43" s="1" t="s">
        <v>1935</v>
      </c>
      <c r="D43" s="1" t="s">
        <v>133</v>
      </c>
      <c r="E43" s="1">
        <v>21</v>
      </c>
      <c r="F43" s="1">
        <v>1998</v>
      </c>
      <c r="G43" s="1">
        <v>3.05</v>
      </c>
      <c r="H43" s="3">
        <f t="shared" si="0"/>
        <v>902</v>
      </c>
      <c r="I43" s="1">
        <v>2.35</v>
      </c>
      <c r="J43" s="1">
        <v>0.97</v>
      </c>
      <c r="K43" s="1">
        <v>2.2799999999999998</v>
      </c>
      <c r="L43" s="3">
        <f t="shared" si="1"/>
        <v>58</v>
      </c>
      <c r="M43" s="1">
        <v>-0.09</v>
      </c>
      <c r="N43" s="1">
        <v>0.09</v>
      </c>
      <c r="O43" s="1">
        <v>1.32</v>
      </c>
      <c r="P43" s="1">
        <v>3.32</v>
      </c>
      <c r="Q43" s="3">
        <f t="shared" si="2"/>
        <v>59</v>
      </c>
      <c r="R43" s="1">
        <v>40.03</v>
      </c>
      <c r="S43" s="1">
        <v>1.99</v>
      </c>
      <c r="T43" s="1">
        <v>12.27</v>
      </c>
      <c r="U43" s="1">
        <v>5</v>
      </c>
      <c r="V43" s="1">
        <v>40.47</v>
      </c>
      <c r="W43" s="1">
        <v>6.91</v>
      </c>
      <c r="X43" s="3">
        <f t="shared" si="3"/>
        <v>256</v>
      </c>
      <c r="Y43" s="1">
        <v>5.07</v>
      </c>
      <c r="Z43" s="1">
        <v>0.28999999999999998</v>
      </c>
      <c r="AA43" s="1">
        <v>0.57999999999999996</v>
      </c>
      <c r="AB43" s="1">
        <v>0.27</v>
      </c>
      <c r="AC43" s="1">
        <v>-0.04</v>
      </c>
      <c r="AD43" s="1">
        <v>0.28999999999999998</v>
      </c>
      <c r="AE43" s="1">
        <v>2.2999999999999998</v>
      </c>
      <c r="AF43" s="3">
        <f t="shared" si="4"/>
        <v>73</v>
      </c>
      <c r="AG43" s="1">
        <v>4.66</v>
      </c>
      <c r="AH43" s="1">
        <v>5.67</v>
      </c>
      <c r="AI43" s="1">
        <v>0</v>
      </c>
      <c r="AJ43" s="1" t="s">
        <v>33</v>
      </c>
      <c r="AK43" s="1">
        <v>2021</v>
      </c>
      <c r="AL43" s="3">
        <f>$H$1*H43+$Q$1*Q43+$X$1*X43+$AF$1*AF43+$L$1*L43</f>
        <v>197.29999999999998</v>
      </c>
      <c r="AM43" s="12">
        <f t="shared" si="5"/>
        <v>41</v>
      </c>
    </row>
    <row r="44" spans="1:39" x14ac:dyDescent="0.35">
      <c r="A44" s="1" t="s">
        <v>1573</v>
      </c>
      <c r="B44" s="1" t="s">
        <v>77</v>
      </c>
      <c r="C44" s="1" t="s">
        <v>1203</v>
      </c>
      <c r="D44" s="1" t="s">
        <v>314</v>
      </c>
      <c r="E44" s="1">
        <v>23</v>
      </c>
      <c r="F44" s="1">
        <v>1996</v>
      </c>
      <c r="G44" s="1">
        <v>4.57</v>
      </c>
      <c r="H44" s="3">
        <f t="shared" si="0"/>
        <v>852</v>
      </c>
      <c r="I44" s="1">
        <v>2.37</v>
      </c>
      <c r="J44" s="1">
        <v>1.71</v>
      </c>
      <c r="K44" s="1">
        <v>1.78</v>
      </c>
      <c r="L44" s="3">
        <f t="shared" si="1"/>
        <v>133</v>
      </c>
      <c r="M44" s="1">
        <v>0.64</v>
      </c>
      <c r="N44" s="1">
        <v>0.02</v>
      </c>
      <c r="O44" s="1">
        <v>0.89</v>
      </c>
      <c r="P44" s="1">
        <v>4.45</v>
      </c>
      <c r="Q44" s="3">
        <f t="shared" si="2"/>
        <v>28</v>
      </c>
      <c r="R44" s="1">
        <v>20.079999999999998</v>
      </c>
      <c r="S44" s="1">
        <v>3.39</v>
      </c>
      <c r="T44" s="1">
        <v>20.29</v>
      </c>
      <c r="U44" s="1">
        <v>7.01</v>
      </c>
      <c r="V44" s="1">
        <v>34.42</v>
      </c>
      <c r="W44" s="1">
        <v>9.6199999999999992</v>
      </c>
      <c r="X44" s="3">
        <f t="shared" si="3"/>
        <v>66</v>
      </c>
      <c r="Y44" s="1">
        <v>7.04</v>
      </c>
      <c r="Z44" s="1">
        <v>3.78</v>
      </c>
      <c r="AA44" s="1">
        <v>2.39</v>
      </c>
      <c r="AB44" s="1">
        <v>0.13</v>
      </c>
      <c r="AC44" s="1">
        <v>-7.0000000000000007E-2</v>
      </c>
      <c r="AD44" s="1">
        <v>2.2200000000000002</v>
      </c>
      <c r="AE44" s="1">
        <v>1.52</v>
      </c>
      <c r="AF44" s="3">
        <f t="shared" si="4"/>
        <v>349</v>
      </c>
      <c r="AG44" s="1">
        <v>3.86</v>
      </c>
      <c r="AH44" s="1">
        <v>1.98</v>
      </c>
      <c r="AI44" s="1">
        <v>-0.09</v>
      </c>
      <c r="AJ44" s="1" t="s">
        <v>79</v>
      </c>
      <c r="AK44" s="1">
        <v>2021</v>
      </c>
      <c r="AL44" s="3">
        <f>$H$1*H44+$Q$1*Q44+$X$1*X44+$AF$1*AF44+$L$1*L44</f>
        <v>200.95000000000002</v>
      </c>
      <c r="AM44" s="12">
        <f t="shared" si="5"/>
        <v>42</v>
      </c>
    </row>
    <row r="45" spans="1:39" x14ac:dyDescent="0.35">
      <c r="A45" s="1" t="s">
        <v>1972</v>
      </c>
      <c r="B45" s="1" t="s">
        <v>467</v>
      </c>
      <c r="C45" s="1" t="s">
        <v>1935</v>
      </c>
      <c r="D45" s="1" t="s">
        <v>412</v>
      </c>
      <c r="E45" s="1">
        <v>28</v>
      </c>
      <c r="F45" s="1">
        <v>1992</v>
      </c>
      <c r="G45" s="1">
        <v>18.95</v>
      </c>
      <c r="H45" s="3">
        <f t="shared" si="0"/>
        <v>427</v>
      </c>
      <c r="I45" s="1">
        <v>3.25</v>
      </c>
      <c r="J45" s="1">
        <v>1.89</v>
      </c>
      <c r="K45" s="1">
        <v>1.73</v>
      </c>
      <c r="L45" s="3">
        <f t="shared" si="1"/>
        <v>140</v>
      </c>
      <c r="M45" s="1">
        <v>1.27</v>
      </c>
      <c r="N45" s="1">
        <v>0.36</v>
      </c>
      <c r="O45" s="1">
        <v>1.51</v>
      </c>
      <c r="P45" s="1">
        <v>2.88</v>
      </c>
      <c r="Q45" s="3">
        <f t="shared" si="2"/>
        <v>105</v>
      </c>
      <c r="R45" s="1">
        <v>49.14</v>
      </c>
      <c r="S45" s="1">
        <v>1.49</v>
      </c>
      <c r="T45" s="1">
        <v>17.72</v>
      </c>
      <c r="U45" s="1">
        <v>6.98</v>
      </c>
      <c r="V45" s="1">
        <v>39.17</v>
      </c>
      <c r="W45" s="1">
        <v>8.66</v>
      </c>
      <c r="X45" s="3">
        <f t="shared" si="3"/>
        <v>96</v>
      </c>
      <c r="Y45" s="1">
        <v>7.09</v>
      </c>
      <c r="Z45" s="1">
        <v>2.0099999999999998</v>
      </c>
      <c r="AA45" s="1">
        <v>2.52</v>
      </c>
      <c r="AB45" s="1">
        <v>0.35</v>
      </c>
      <c r="AC45" s="1">
        <v>-0.08</v>
      </c>
      <c r="AD45" s="1">
        <v>2.13</v>
      </c>
      <c r="AE45" s="1">
        <v>1.34</v>
      </c>
      <c r="AF45" s="3">
        <f t="shared" si="4"/>
        <v>449</v>
      </c>
      <c r="AG45" s="1">
        <v>4.58</v>
      </c>
      <c r="AH45" s="1">
        <v>4.59</v>
      </c>
      <c r="AI45" s="1">
        <v>0.06</v>
      </c>
      <c r="AJ45" s="1" t="s">
        <v>33</v>
      </c>
      <c r="AK45" s="1">
        <v>2021</v>
      </c>
      <c r="AL45" s="3">
        <f>$H$1*H45+$Q$1*Q45+$X$1*X45+$AF$1*AF45+$L$1*L45</f>
        <v>202.3</v>
      </c>
      <c r="AM45" s="12">
        <f t="shared" si="5"/>
        <v>43</v>
      </c>
    </row>
    <row r="46" spans="1:39" x14ac:dyDescent="0.35">
      <c r="A46" s="1" t="s">
        <v>1973</v>
      </c>
      <c r="B46" s="1" t="s">
        <v>57</v>
      </c>
      <c r="C46" s="1" t="s">
        <v>1935</v>
      </c>
      <c r="D46" s="1" t="s">
        <v>158</v>
      </c>
      <c r="E46" s="1">
        <v>26</v>
      </c>
      <c r="F46" s="1">
        <v>1993</v>
      </c>
      <c r="G46" s="1">
        <v>29.59</v>
      </c>
      <c r="H46" s="3">
        <f t="shared" si="0"/>
        <v>127</v>
      </c>
      <c r="I46" s="1">
        <v>2.34</v>
      </c>
      <c r="J46" s="1">
        <v>1.26</v>
      </c>
      <c r="K46" s="1">
        <v>1.67</v>
      </c>
      <c r="L46" s="3">
        <f t="shared" si="1"/>
        <v>163</v>
      </c>
      <c r="M46" s="1">
        <v>0.54</v>
      </c>
      <c r="N46" s="1">
        <v>0.11</v>
      </c>
      <c r="O46" s="1">
        <v>1.26</v>
      </c>
      <c r="P46" s="1">
        <v>2.4</v>
      </c>
      <c r="Q46" s="3">
        <f t="shared" si="2"/>
        <v>191</v>
      </c>
      <c r="R46" s="1">
        <v>47.92</v>
      </c>
      <c r="S46" s="1">
        <v>1.37</v>
      </c>
      <c r="T46" s="1">
        <v>10.62</v>
      </c>
      <c r="U46" s="1">
        <v>3.85</v>
      </c>
      <c r="V46" s="1">
        <v>36.119999999999997</v>
      </c>
      <c r="W46" s="1">
        <v>7.33</v>
      </c>
      <c r="X46" s="3">
        <f t="shared" si="3"/>
        <v>205</v>
      </c>
      <c r="Y46" s="1">
        <v>3.11</v>
      </c>
      <c r="Z46" s="1">
        <v>0.28000000000000003</v>
      </c>
      <c r="AA46" s="1">
        <v>1.55</v>
      </c>
      <c r="AB46" s="1">
        <v>0.92</v>
      </c>
      <c r="AC46" s="1">
        <v>0.04</v>
      </c>
      <c r="AD46" s="1">
        <v>0.54</v>
      </c>
      <c r="AE46" s="1">
        <v>1.6</v>
      </c>
      <c r="AF46" s="3">
        <f t="shared" si="4"/>
        <v>287</v>
      </c>
      <c r="AG46" s="1">
        <v>3.94</v>
      </c>
      <c r="AH46" s="1">
        <v>7.45</v>
      </c>
      <c r="AI46" s="1">
        <v>0.04</v>
      </c>
      <c r="AJ46" s="1" t="s">
        <v>33</v>
      </c>
      <c r="AK46" s="1">
        <v>2021</v>
      </c>
      <c r="AL46" s="3">
        <f>$H$1*H46+$Q$1*Q46+$X$1*X46+$AF$1*AF46+$L$1*L46</f>
        <v>203.65</v>
      </c>
      <c r="AM46" s="12">
        <f t="shared" si="5"/>
        <v>44</v>
      </c>
    </row>
    <row r="47" spans="1:39" x14ac:dyDescent="0.35">
      <c r="A47" s="1" t="s">
        <v>1974</v>
      </c>
      <c r="B47" s="1" t="s">
        <v>1142</v>
      </c>
      <c r="C47" s="1" t="s">
        <v>1935</v>
      </c>
      <c r="D47" s="1" t="s">
        <v>141</v>
      </c>
      <c r="E47" s="1">
        <v>19</v>
      </c>
      <c r="F47" s="1">
        <v>2000</v>
      </c>
      <c r="G47" s="1">
        <v>2.64</v>
      </c>
      <c r="H47" s="3">
        <f t="shared" si="0"/>
        <v>920</v>
      </c>
      <c r="I47" s="1">
        <v>2.3199999999999998</v>
      </c>
      <c r="J47" s="1">
        <v>1.24</v>
      </c>
      <c r="K47" s="1">
        <v>1.83</v>
      </c>
      <c r="L47" s="3">
        <f t="shared" si="1"/>
        <v>125</v>
      </c>
      <c r="M47" s="1">
        <v>0.42</v>
      </c>
      <c r="N47" s="1">
        <v>0.09</v>
      </c>
      <c r="O47" s="1">
        <v>1.08</v>
      </c>
      <c r="P47" s="1">
        <v>3.84</v>
      </c>
      <c r="Q47" s="3">
        <f t="shared" si="2"/>
        <v>38</v>
      </c>
      <c r="R47" s="1">
        <v>30.07</v>
      </c>
      <c r="S47" s="1">
        <v>2.68</v>
      </c>
      <c r="T47" s="1">
        <v>13.42</v>
      </c>
      <c r="U47" s="1">
        <v>3.09</v>
      </c>
      <c r="V47" s="1">
        <v>22.99</v>
      </c>
      <c r="W47" s="1">
        <v>7.69</v>
      </c>
      <c r="X47" s="3">
        <f t="shared" si="3"/>
        <v>168</v>
      </c>
      <c r="Y47" s="1">
        <v>5.47</v>
      </c>
      <c r="Z47" s="1">
        <v>0.33</v>
      </c>
      <c r="AA47" s="1">
        <v>4.2300000000000004</v>
      </c>
      <c r="AB47" s="1">
        <v>1.92</v>
      </c>
      <c r="AC47" s="1">
        <v>0.06</v>
      </c>
      <c r="AD47" s="1">
        <v>2.29</v>
      </c>
      <c r="AE47" s="1">
        <v>1.87</v>
      </c>
      <c r="AF47" s="3">
        <f t="shared" si="4"/>
        <v>162</v>
      </c>
      <c r="AG47" s="1">
        <v>4.17</v>
      </c>
      <c r="AH47" s="1">
        <v>4.16</v>
      </c>
      <c r="AI47" s="1">
        <v>0.08</v>
      </c>
      <c r="AJ47" s="1" t="s">
        <v>37</v>
      </c>
      <c r="AK47" s="1">
        <v>2021</v>
      </c>
      <c r="AL47" s="3">
        <f>$H$1*H47+$Q$1*Q47+$X$1*X47+$AF$1*AF47+$L$1*L47</f>
        <v>205.3</v>
      </c>
      <c r="AM47" s="12">
        <f t="shared" si="5"/>
        <v>45</v>
      </c>
    </row>
    <row r="48" spans="1:39" x14ac:dyDescent="0.35">
      <c r="A48" s="1" t="s">
        <v>1975</v>
      </c>
      <c r="B48" s="1" t="s">
        <v>39</v>
      </c>
      <c r="C48" s="1" t="s">
        <v>1935</v>
      </c>
      <c r="D48" s="1" t="s">
        <v>78</v>
      </c>
      <c r="E48" s="1">
        <v>23</v>
      </c>
      <c r="F48" s="1">
        <v>1996</v>
      </c>
      <c r="G48" s="1">
        <v>29.32</v>
      </c>
      <c r="H48" s="3">
        <f t="shared" si="0"/>
        <v>138</v>
      </c>
      <c r="I48" s="1">
        <v>3.13</v>
      </c>
      <c r="J48" s="1">
        <v>1.64</v>
      </c>
      <c r="K48" s="1">
        <v>2.04</v>
      </c>
      <c r="L48" s="3">
        <f t="shared" si="1"/>
        <v>85</v>
      </c>
      <c r="M48" s="1">
        <v>0.87</v>
      </c>
      <c r="N48" s="1">
        <v>0.28999999999999998</v>
      </c>
      <c r="O48" s="1">
        <v>1.45</v>
      </c>
      <c r="P48" s="1">
        <v>3.18</v>
      </c>
      <c r="Q48" s="3">
        <f t="shared" si="2"/>
        <v>73</v>
      </c>
      <c r="R48" s="1">
        <v>47.28</v>
      </c>
      <c r="S48" s="1">
        <v>1.71</v>
      </c>
      <c r="T48" s="1">
        <v>17.899999999999999</v>
      </c>
      <c r="U48" s="1">
        <v>5.91</v>
      </c>
      <c r="V48" s="1">
        <v>33.01</v>
      </c>
      <c r="W48" s="1">
        <v>8.42</v>
      </c>
      <c r="X48" s="3">
        <f t="shared" si="3"/>
        <v>108</v>
      </c>
      <c r="Y48" s="1">
        <v>7.23</v>
      </c>
      <c r="Z48" s="1">
        <v>1.97</v>
      </c>
      <c r="AA48" s="1">
        <v>2.23</v>
      </c>
      <c r="AB48" s="1">
        <v>0.3</v>
      </c>
      <c r="AC48" s="1">
        <v>0.08</v>
      </c>
      <c r="AD48" s="1">
        <v>1.97</v>
      </c>
      <c r="AE48" s="1">
        <v>0.87</v>
      </c>
      <c r="AF48" s="3">
        <f t="shared" si="4"/>
        <v>820</v>
      </c>
      <c r="AG48" s="1">
        <v>4.0199999999999996</v>
      </c>
      <c r="AH48" s="1">
        <v>2.84</v>
      </c>
      <c r="AI48" s="1">
        <v>0.12</v>
      </c>
      <c r="AJ48" s="1" t="s">
        <v>79</v>
      </c>
      <c r="AK48" s="1">
        <v>2021</v>
      </c>
      <c r="AL48" s="3">
        <f>$H$1*H48+$Q$1*Q48+$X$1*X48+$AF$1*AF48+$L$1*L48</f>
        <v>207.55</v>
      </c>
      <c r="AM48" s="12">
        <f t="shared" si="5"/>
        <v>46</v>
      </c>
    </row>
    <row r="49" spans="1:39" x14ac:dyDescent="0.35">
      <c r="A49" s="1" t="s">
        <v>1976</v>
      </c>
      <c r="B49" s="1" t="s">
        <v>101</v>
      </c>
      <c r="C49" s="1" t="s">
        <v>1935</v>
      </c>
      <c r="D49" s="1" t="s">
        <v>60</v>
      </c>
      <c r="E49" s="1">
        <v>23</v>
      </c>
      <c r="F49" s="1">
        <v>1997</v>
      </c>
      <c r="G49" s="1">
        <v>10.1</v>
      </c>
      <c r="H49" s="3">
        <f t="shared" si="0"/>
        <v>700</v>
      </c>
      <c r="I49" s="1">
        <v>3.71</v>
      </c>
      <c r="J49" s="1">
        <v>2.56</v>
      </c>
      <c r="K49" s="1">
        <v>2.88</v>
      </c>
      <c r="L49" s="3">
        <f t="shared" si="1"/>
        <v>30</v>
      </c>
      <c r="M49" s="1">
        <v>0.69</v>
      </c>
      <c r="N49" s="1">
        <v>0</v>
      </c>
      <c r="O49" s="1">
        <v>1.53</v>
      </c>
      <c r="P49" s="1">
        <v>2.57</v>
      </c>
      <c r="Q49" s="3">
        <f t="shared" si="2"/>
        <v>151</v>
      </c>
      <c r="R49" s="1">
        <v>59.39</v>
      </c>
      <c r="S49" s="1">
        <v>1.1000000000000001</v>
      </c>
      <c r="T49" s="1">
        <v>11.96</v>
      </c>
      <c r="U49" s="1">
        <v>4.3600000000000003</v>
      </c>
      <c r="V49" s="1">
        <v>36.44</v>
      </c>
      <c r="W49" s="1">
        <v>6.6</v>
      </c>
      <c r="X49" s="3">
        <f t="shared" si="3"/>
        <v>304</v>
      </c>
      <c r="Y49" s="1">
        <v>4.7</v>
      </c>
      <c r="Z49" s="1">
        <v>0.65</v>
      </c>
      <c r="AA49" s="1">
        <v>2.16</v>
      </c>
      <c r="AB49" s="1">
        <v>0.98</v>
      </c>
      <c r="AC49" s="1">
        <v>0.01</v>
      </c>
      <c r="AD49" s="1">
        <v>1.26</v>
      </c>
      <c r="AE49" s="1">
        <v>2.13</v>
      </c>
      <c r="AF49" s="3">
        <f t="shared" si="4"/>
        <v>102</v>
      </c>
      <c r="AG49" s="1">
        <v>5.68</v>
      </c>
      <c r="AH49" s="1">
        <v>2.66</v>
      </c>
      <c r="AI49" s="1">
        <v>0.19</v>
      </c>
      <c r="AJ49" s="1" t="s">
        <v>37</v>
      </c>
      <c r="AK49" s="1">
        <v>2021</v>
      </c>
      <c r="AL49" s="3">
        <f>$H$1*H49+$Q$1*Q49+$X$1*X49+$AF$1*AF49+$L$1*L49</f>
        <v>208.05</v>
      </c>
      <c r="AM49" s="12">
        <f t="shared" si="5"/>
        <v>47</v>
      </c>
    </row>
    <row r="50" spans="1:39" x14ac:dyDescent="0.35">
      <c r="A50" s="1" t="s">
        <v>1977</v>
      </c>
      <c r="B50" s="1" t="s">
        <v>39</v>
      </c>
      <c r="C50" s="1" t="s">
        <v>1935</v>
      </c>
      <c r="D50" s="1" t="s">
        <v>107</v>
      </c>
      <c r="E50" s="1">
        <v>26</v>
      </c>
      <c r="F50" s="1">
        <v>1994</v>
      </c>
      <c r="G50" s="1">
        <v>9.89</v>
      </c>
      <c r="H50" s="3">
        <f t="shared" si="0"/>
        <v>707</v>
      </c>
      <c r="I50" s="1">
        <v>3.19</v>
      </c>
      <c r="J50" s="1">
        <v>2.2799999999999998</v>
      </c>
      <c r="K50" s="1">
        <v>2.1</v>
      </c>
      <c r="L50" s="3">
        <f t="shared" si="1"/>
        <v>72</v>
      </c>
      <c r="M50" s="1">
        <v>1.1299999999999999</v>
      </c>
      <c r="N50" s="1">
        <v>0.15</v>
      </c>
      <c r="O50" s="1">
        <v>1.04</v>
      </c>
      <c r="P50" s="1">
        <v>2.4300000000000002</v>
      </c>
      <c r="Q50" s="3">
        <f t="shared" si="2"/>
        <v>184</v>
      </c>
      <c r="R50" s="1">
        <v>45.82</v>
      </c>
      <c r="S50" s="1">
        <v>1.37</v>
      </c>
      <c r="T50" s="1">
        <v>14.87</v>
      </c>
      <c r="U50" s="1">
        <v>6.88</v>
      </c>
      <c r="V50" s="1">
        <v>45.89</v>
      </c>
      <c r="W50" s="1">
        <v>7.6</v>
      </c>
      <c r="X50" s="3">
        <f t="shared" si="3"/>
        <v>175</v>
      </c>
      <c r="Y50" s="1">
        <v>6.02</v>
      </c>
      <c r="Z50" s="1">
        <v>1.22</v>
      </c>
      <c r="AA50" s="1">
        <v>1.64</v>
      </c>
      <c r="AB50" s="1">
        <v>0.78</v>
      </c>
      <c r="AC50" s="1">
        <v>-0.04</v>
      </c>
      <c r="AD50" s="1">
        <v>1</v>
      </c>
      <c r="AE50" s="1">
        <v>1.78</v>
      </c>
      <c r="AF50" s="3">
        <f t="shared" si="4"/>
        <v>203</v>
      </c>
      <c r="AG50" s="1">
        <v>5.01</v>
      </c>
      <c r="AH50" s="1">
        <v>3.52</v>
      </c>
      <c r="AI50" s="1">
        <v>-0.03</v>
      </c>
      <c r="AJ50" s="1" t="s">
        <v>37</v>
      </c>
      <c r="AK50" s="1">
        <v>2021</v>
      </c>
      <c r="AL50" s="3">
        <f>$H$1*H50+$Q$1*Q50+$X$1*X50+$AF$1*AF50+$L$1*L50</f>
        <v>212.49999999999997</v>
      </c>
      <c r="AM50" s="12">
        <f t="shared" si="5"/>
        <v>48</v>
      </c>
    </row>
    <row r="51" spans="1:39" x14ac:dyDescent="0.35">
      <c r="A51" s="1" t="s">
        <v>1978</v>
      </c>
      <c r="B51" s="1" t="s">
        <v>35</v>
      </c>
      <c r="C51" s="1" t="s">
        <v>1935</v>
      </c>
      <c r="D51" s="1" t="s">
        <v>351</v>
      </c>
      <c r="E51" s="1">
        <v>26</v>
      </c>
      <c r="F51" s="1">
        <v>1993</v>
      </c>
      <c r="G51" s="1">
        <v>33.06</v>
      </c>
      <c r="H51" s="3">
        <f t="shared" si="0"/>
        <v>54</v>
      </c>
      <c r="I51" s="1">
        <v>2.54</v>
      </c>
      <c r="J51" s="1">
        <v>1.66</v>
      </c>
      <c r="K51" s="1">
        <v>1.71</v>
      </c>
      <c r="L51" s="3">
        <f t="shared" si="1"/>
        <v>151</v>
      </c>
      <c r="M51" s="1">
        <v>0.57999999999999996</v>
      </c>
      <c r="N51" s="1">
        <v>0.25</v>
      </c>
      <c r="O51" s="1">
        <v>1.18</v>
      </c>
      <c r="P51" s="1">
        <v>2.0499999999999998</v>
      </c>
      <c r="Q51" s="3">
        <f t="shared" si="2"/>
        <v>279</v>
      </c>
      <c r="R51" s="1">
        <v>55.72</v>
      </c>
      <c r="S51" s="1">
        <v>0.98</v>
      </c>
      <c r="T51" s="1">
        <v>16.649999999999999</v>
      </c>
      <c r="U51" s="1">
        <v>4.99</v>
      </c>
      <c r="V51" s="1">
        <v>29.71</v>
      </c>
      <c r="W51" s="1">
        <v>8.15</v>
      </c>
      <c r="X51" s="3">
        <f t="shared" si="3"/>
        <v>131</v>
      </c>
      <c r="Y51" s="1">
        <v>5.49</v>
      </c>
      <c r="Z51" s="1">
        <v>2.95</v>
      </c>
      <c r="AA51" s="1">
        <v>1.64</v>
      </c>
      <c r="AB51" s="1">
        <v>0.41</v>
      </c>
      <c r="AC51" s="1">
        <v>-0.06</v>
      </c>
      <c r="AD51" s="1">
        <v>1.34</v>
      </c>
      <c r="AE51" s="1">
        <v>1.42</v>
      </c>
      <c r="AF51" s="3">
        <f t="shared" si="4"/>
        <v>401</v>
      </c>
      <c r="AG51" s="1">
        <v>3.98</v>
      </c>
      <c r="AH51" s="1">
        <v>2.64</v>
      </c>
      <c r="AI51" s="1">
        <v>-0.05</v>
      </c>
      <c r="AJ51" s="1" t="s">
        <v>79</v>
      </c>
      <c r="AK51" s="1">
        <v>2021</v>
      </c>
      <c r="AL51" s="3">
        <f>$H$1*H51+$Q$1*Q51+$X$1*X51+$AF$1*AF51+$L$1*L51</f>
        <v>213.35000000000002</v>
      </c>
      <c r="AM51" s="12">
        <f t="shared" si="5"/>
        <v>49</v>
      </c>
    </row>
    <row r="52" spans="1:39" x14ac:dyDescent="0.35">
      <c r="A52" s="1" t="s">
        <v>1979</v>
      </c>
      <c r="B52" s="1" t="s">
        <v>494</v>
      </c>
      <c r="C52" s="1" t="s">
        <v>1935</v>
      </c>
      <c r="D52" s="1" t="s">
        <v>125</v>
      </c>
      <c r="E52" s="1">
        <v>28</v>
      </c>
      <c r="F52" s="1">
        <v>1992</v>
      </c>
      <c r="G52" s="1">
        <v>27.35</v>
      </c>
      <c r="H52" s="3">
        <f t="shared" si="0"/>
        <v>196</v>
      </c>
      <c r="I52" s="1">
        <v>2.98</v>
      </c>
      <c r="J52" s="1">
        <v>1.55</v>
      </c>
      <c r="K52" s="1">
        <v>1.49</v>
      </c>
      <c r="L52" s="3">
        <f t="shared" si="1"/>
        <v>241</v>
      </c>
      <c r="M52" s="1">
        <v>1.1200000000000001</v>
      </c>
      <c r="N52" s="1">
        <v>0.21</v>
      </c>
      <c r="O52" s="1">
        <v>1.1299999999999999</v>
      </c>
      <c r="P52" s="1">
        <v>2.78</v>
      </c>
      <c r="Q52" s="3">
        <f t="shared" si="2"/>
        <v>118</v>
      </c>
      <c r="R52" s="1">
        <v>36.340000000000003</v>
      </c>
      <c r="S52" s="1">
        <v>1.82</v>
      </c>
      <c r="T52" s="1">
        <v>19.649999999999999</v>
      </c>
      <c r="U52" s="1">
        <v>5.56</v>
      </c>
      <c r="V52" s="1">
        <v>28.57</v>
      </c>
      <c r="W52" s="1">
        <v>8.85</v>
      </c>
      <c r="X52" s="3">
        <f t="shared" si="3"/>
        <v>85</v>
      </c>
      <c r="Y52" s="1">
        <v>7.88</v>
      </c>
      <c r="Z52" s="1">
        <v>2.68</v>
      </c>
      <c r="AA52" s="1">
        <v>1.77</v>
      </c>
      <c r="AB52" s="1">
        <v>0.31</v>
      </c>
      <c r="AC52" s="1">
        <v>-0.09</v>
      </c>
      <c r="AD52" s="1">
        <v>1.51</v>
      </c>
      <c r="AE52" s="1">
        <v>1.3</v>
      </c>
      <c r="AF52" s="3">
        <f t="shared" si="4"/>
        <v>478</v>
      </c>
      <c r="AG52" s="1">
        <v>4.28</v>
      </c>
      <c r="AH52" s="1">
        <v>2.19</v>
      </c>
      <c r="AI52" s="1">
        <v>0.06</v>
      </c>
      <c r="AJ52" s="1" t="s">
        <v>79</v>
      </c>
      <c r="AK52" s="1">
        <v>2021</v>
      </c>
      <c r="AL52" s="3">
        <f>$H$1*H52+$Q$1*Q52+$X$1*X52+$AF$1*AF52+$L$1*L52</f>
        <v>214.35000000000002</v>
      </c>
      <c r="AM52" s="12">
        <f t="shared" si="5"/>
        <v>50</v>
      </c>
    </row>
    <row r="53" spans="1:39" x14ac:dyDescent="0.35">
      <c r="A53" s="1" t="s">
        <v>1980</v>
      </c>
      <c r="B53" s="1" t="s">
        <v>44</v>
      </c>
      <c r="C53" s="1" t="s">
        <v>1935</v>
      </c>
      <c r="D53" s="1" t="s">
        <v>364</v>
      </c>
      <c r="E53" s="1">
        <v>20</v>
      </c>
      <c r="F53" s="1">
        <v>2000</v>
      </c>
      <c r="G53" s="1">
        <v>12.32</v>
      </c>
      <c r="H53" s="3">
        <f t="shared" si="0"/>
        <v>643</v>
      </c>
      <c r="I53" s="1">
        <v>2.86</v>
      </c>
      <c r="J53" s="1">
        <v>1.29</v>
      </c>
      <c r="K53" s="1">
        <v>1.62</v>
      </c>
      <c r="L53" s="3">
        <f t="shared" si="1"/>
        <v>179</v>
      </c>
      <c r="M53" s="1">
        <v>1.06</v>
      </c>
      <c r="N53" s="1">
        <v>0.09</v>
      </c>
      <c r="O53" s="1">
        <v>1.63</v>
      </c>
      <c r="P53" s="1">
        <v>2.8</v>
      </c>
      <c r="Q53" s="3">
        <f t="shared" si="2"/>
        <v>116</v>
      </c>
      <c r="R53" s="1">
        <v>57.13</v>
      </c>
      <c r="S53" s="1">
        <v>1.22</v>
      </c>
      <c r="T53" s="1">
        <v>18.98</v>
      </c>
      <c r="U53" s="1">
        <v>5.45</v>
      </c>
      <c r="V53" s="1">
        <v>28.65</v>
      </c>
      <c r="W53" s="1">
        <v>8.8800000000000008</v>
      </c>
      <c r="X53" s="3">
        <f t="shared" si="3"/>
        <v>84</v>
      </c>
      <c r="Y53" s="1">
        <v>6.43</v>
      </c>
      <c r="Z53" s="1">
        <v>3.69</v>
      </c>
      <c r="AA53" s="1">
        <v>2.15</v>
      </c>
      <c r="AB53" s="1">
        <v>0.26</v>
      </c>
      <c r="AC53" s="1">
        <v>0.01</v>
      </c>
      <c r="AD53" s="1">
        <v>1.75</v>
      </c>
      <c r="AE53" s="1">
        <v>1.57</v>
      </c>
      <c r="AF53" s="3">
        <f t="shared" si="4"/>
        <v>315</v>
      </c>
      <c r="AG53" s="1">
        <v>4.6399999999999997</v>
      </c>
      <c r="AH53" s="1">
        <v>1.71</v>
      </c>
      <c r="AI53" s="1">
        <v>-7.0000000000000007E-2</v>
      </c>
      <c r="AJ53" s="1" t="s">
        <v>46</v>
      </c>
      <c r="AK53" s="1">
        <v>2021</v>
      </c>
      <c r="AL53" s="3">
        <f>$H$1*H53+$Q$1*Q53+$X$1*X53+$AF$1*AF53+$L$1*L53</f>
        <v>215.25</v>
      </c>
      <c r="AM53" s="12">
        <f t="shared" si="5"/>
        <v>51</v>
      </c>
    </row>
    <row r="54" spans="1:39" x14ac:dyDescent="0.35">
      <c r="A54" s="1" t="s">
        <v>1543</v>
      </c>
      <c r="B54" s="1" t="s">
        <v>77</v>
      </c>
      <c r="C54" s="1" t="s">
        <v>1207</v>
      </c>
      <c r="D54" s="1" t="s">
        <v>364</v>
      </c>
      <c r="E54" s="1">
        <v>32</v>
      </c>
      <c r="F54" s="1">
        <v>1988</v>
      </c>
      <c r="G54" s="1">
        <v>28.65</v>
      </c>
      <c r="H54" s="3">
        <f t="shared" si="0"/>
        <v>164</v>
      </c>
      <c r="I54" s="1">
        <v>2.65</v>
      </c>
      <c r="J54" s="1">
        <v>1.65</v>
      </c>
      <c r="K54" s="1">
        <v>1.72</v>
      </c>
      <c r="L54" s="3">
        <f t="shared" si="1"/>
        <v>146</v>
      </c>
      <c r="M54" s="1">
        <v>0.77</v>
      </c>
      <c r="N54" s="1">
        <v>0.22</v>
      </c>
      <c r="O54" s="1">
        <v>1.25</v>
      </c>
      <c r="P54" s="1">
        <v>2.4700000000000002</v>
      </c>
      <c r="Q54" s="3">
        <f t="shared" si="2"/>
        <v>170</v>
      </c>
      <c r="R54" s="1">
        <v>52.97</v>
      </c>
      <c r="S54" s="1">
        <v>1.1000000000000001</v>
      </c>
      <c r="T54" s="1">
        <v>13.32</v>
      </c>
      <c r="U54" s="1">
        <v>3.92</v>
      </c>
      <c r="V54" s="1">
        <v>30</v>
      </c>
      <c r="W54" s="1">
        <v>6.93</v>
      </c>
      <c r="X54" s="3">
        <f t="shared" si="3"/>
        <v>251</v>
      </c>
      <c r="Y54" s="1">
        <v>4.7300000000000004</v>
      </c>
      <c r="Z54" s="1">
        <v>1.65</v>
      </c>
      <c r="AA54" s="1">
        <v>1.7</v>
      </c>
      <c r="AB54" s="1">
        <v>0.52</v>
      </c>
      <c r="AC54" s="1">
        <v>0.16</v>
      </c>
      <c r="AD54" s="1">
        <v>1.1000000000000001</v>
      </c>
      <c r="AE54" s="1">
        <v>1.53</v>
      </c>
      <c r="AF54" s="3">
        <f t="shared" si="4"/>
        <v>344</v>
      </c>
      <c r="AG54" s="1">
        <v>4.2699999999999996</v>
      </c>
      <c r="AH54" s="1">
        <v>4.4400000000000004</v>
      </c>
      <c r="AI54" s="1">
        <v>-0.01</v>
      </c>
      <c r="AJ54" s="1" t="s">
        <v>46</v>
      </c>
      <c r="AK54" s="1">
        <v>2021</v>
      </c>
      <c r="AL54" s="3">
        <f>$H$1*H54+$Q$1*Q54+$X$1*X54+$AF$1*AF54+$L$1*L54</f>
        <v>217.05</v>
      </c>
      <c r="AM54" s="12">
        <f t="shared" si="5"/>
        <v>52</v>
      </c>
    </row>
    <row r="55" spans="1:39" x14ac:dyDescent="0.35">
      <c r="A55" s="1" t="s">
        <v>1274</v>
      </c>
      <c r="B55" s="1" t="s">
        <v>57</v>
      </c>
      <c r="C55" s="1" t="s">
        <v>1207</v>
      </c>
      <c r="D55" s="1" t="s">
        <v>107</v>
      </c>
      <c r="E55" s="1">
        <v>22</v>
      </c>
      <c r="F55" s="1">
        <v>1998</v>
      </c>
      <c r="G55" s="1">
        <v>4.3499999999999996</v>
      </c>
      <c r="H55" s="3">
        <f t="shared" si="0"/>
        <v>856</v>
      </c>
      <c r="I55" s="1">
        <v>3.33</v>
      </c>
      <c r="J55" s="1">
        <v>2</v>
      </c>
      <c r="K55" s="1">
        <v>1.31</v>
      </c>
      <c r="L55" s="3">
        <f t="shared" si="1"/>
        <v>347</v>
      </c>
      <c r="M55" s="1">
        <v>1.17</v>
      </c>
      <c r="N55" s="1">
        <v>0.69</v>
      </c>
      <c r="O55" s="1">
        <v>1.34</v>
      </c>
      <c r="P55" s="1">
        <v>3.42</v>
      </c>
      <c r="Q55" s="3">
        <f t="shared" si="2"/>
        <v>52</v>
      </c>
      <c r="R55" s="1">
        <v>40.03</v>
      </c>
      <c r="S55" s="1">
        <v>2.0499999999999998</v>
      </c>
      <c r="T55" s="1">
        <v>30.14</v>
      </c>
      <c r="U55" s="1">
        <v>6.65</v>
      </c>
      <c r="V55" s="1">
        <v>22.32</v>
      </c>
      <c r="W55" s="1">
        <v>10.85</v>
      </c>
      <c r="X55" s="3">
        <f t="shared" si="3"/>
        <v>38</v>
      </c>
      <c r="Y55" s="1">
        <v>12.17</v>
      </c>
      <c r="Z55" s="1">
        <v>7.19</v>
      </c>
      <c r="AA55" s="1">
        <v>4.33</v>
      </c>
      <c r="AB55" s="1">
        <v>0.85</v>
      </c>
      <c r="AC55" s="1">
        <v>0.02</v>
      </c>
      <c r="AD55" s="1">
        <v>3.4</v>
      </c>
      <c r="AE55" s="1">
        <v>2.7</v>
      </c>
      <c r="AF55" s="3">
        <f t="shared" si="4"/>
        <v>38</v>
      </c>
      <c r="AG55" s="1">
        <v>6.05</v>
      </c>
      <c r="AH55" s="1">
        <v>2.36</v>
      </c>
      <c r="AI55" s="1">
        <v>-0.05</v>
      </c>
      <c r="AJ55" s="1" t="s">
        <v>37</v>
      </c>
      <c r="AK55" s="1">
        <v>2021</v>
      </c>
      <c r="AL55" s="3">
        <f>$H$1*H55+$Q$1*Q55+$X$1*X55+$AF$1*AF55+$L$1*L55</f>
        <v>217.9</v>
      </c>
      <c r="AM55" s="12">
        <f t="shared" si="5"/>
        <v>53</v>
      </c>
    </row>
    <row r="56" spans="1:39" x14ac:dyDescent="0.35">
      <c r="A56" s="1" t="s">
        <v>1981</v>
      </c>
      <c r="B56" s="1" t="s">
        <v>35</v>
      </c>
      <c r="C56" s="1" t="s">
        <v>1935</v>
      </c>
      <c r="D56" s="1" t="s">
        <v>111</v>
      </c>
      <c r="E56" s="1">
        <v>26</v>
      </c>
      <c r="F56" s="1">
        <v>1993</v>
      </c>
      <c r="G56" s="1">
        <v>10.72</v>
      </c>
      <c r="H56" s="3">
        <f t="shared" si="0"/>
        <v>680</v>
      </c>
      <c r="I56" s="1">
        <v>3.38</v>
      </c>
      <c r="J56" s="1">
        <v>1.67</v>
      </c>
      <c r="K56" s="1">
        <v>1.78</v>
      </c>
      <c r="L56" s="3">
        <f t="shared" si="1"/>
        <v>133</v>
      </c>
      <c r="M56" s="1">
        <v>1.29</v>
      </c>
      <c r="N56" s="1">
        <v>0.43</v>
      </c>
      <c r="O56" s="1">
        <v>1.17</v>
      </c>
      <c r="P56" s="1">
        <v>2.82</v>
      </c>
      <c r="Q56" s="3">
        <f t="shared" si="2"/>
        <v>114</v>
      </c>
      <c r="R56" s="1">
        <v>38.659999999999997</v>
      </c>
      <c r="S56" s="1">
        <v>1.8</v>
      </c>
      <c r="T56" s="1">
        <v>18.850000000000001</v>
      </c>
      <c r="U56" s="1">
        <v>6.37</v>
      </c>
      <c r="V56" s="1">
        <v>34.32</v>
      </c>
      <c r="W56" s="1">
        <v>8.0299999999999994</v>
      </c>
      <c r="X56" s="3">
        <f t="shared" si="3"/>
        <v>142</v>
      </c>
      <c r="Y56" s="1">
        <v>7.07</v>
      </c>
      <c r="Z56" s="1">
        <v>3.7</v>
      </c>
      <c r="AA56" s="1">
        <v>2.62</v>
      </c>
      <c r="AB56" s="1">
        <v>-0.01</v>
      </c>
      <c r="AC56" s="1">
        <v>0.05</v>
      </c>
      <c r="AD56" s="1">
        <v>2.56</v>
      </c>
      <c r="AE56" s="1">
        <v>1.57</v>
      </c>
      <c r="AF56" s="3">
        <f t="shared" si="4"/>
        <v>315</v>
      </c>
      <c r="AG56" s="1">
        <v>4.99</v>
      </c>
      <c r="AH56" s="1">
        <v>2.38</v>
      </c>
      <c r="AI56" s="1">
        <v>-7.0000000000000007E-2</v>
      </c>
      <c r="AJ56" s="1" t="s">
        <v>46</v>
      </c>
      <c r="AK56" s="1">
        <v>2021</v>
      </c>
      <c r="AL56" s="3">
        <f>$H$1*H56+$Q$1*Q56+$X$1*X56+$AF$1*AF56+$L$1*L56</f>
        <v>219.15</v>
      </c>
      <c r="AM56" s="12">
        <f t="shared" si="5"/>
        <v>54</v>
      </c>
    </row>
    <row r="57" spans="1:39" x14ac:dyDescent="0.35">
      <c r="A57" s="1" t="s">
        <v>1785</v>
      </c>
      <c r="B57" s="1" t="s">
        <v>282</v>
      </c>
      <c r="C57" s="1" t="s">
        <v>1203</v>
      </c>
      <c r="D57" s="1" t="s">
        <v>416</v>
      </c>
      <c r="E57" s="1">
        <v>18</v>
      </c>
      <c r="F57" s="1">
        <v>2001</v>
      </c>
      <c r="G57" s="1">
        <v>0.99</v>
      </c>
      <c r="H57" s="3">
        <f t="shared" si="0"/>
        <v>1005</v>
      </c>
      <c r="I57" s="1">
        <v>4.37</v>
      </c>
      <c r="J57" s="1">
        <v>1.21</v>
      </c>
      <c r="K57" s="1">
        <v>3.24</v>
      </c>
      <c r="L57" s="3">
        <f t="shared" si="1"/>
        <v>22</v>
      </c>
      <c r="M57" s="1">
        <v>1.06</v>
      </c>
      <c r="N57" s="1">
        <v>0.09</v>
      </c>
      <c r="O57" s="1">
        <v>1.1399999999999999</v>
      </c>
      <c r="P57" s="1">
        <v>4.42</v>
      </c>
      <c r="Q57" s="3">
        <f t="shared" si="2"/>
        <v>30</v>
      </c>
      <c r="R57" s="1">
        <v>25.08</v>
      </c>
      <c r="S57" s="1">
        <v>3.3</v>
      </c>
      <c r="T57" s="1">
        <v>34.46</v>
      </c>
      <c r="U57" s="1">
        <v>8.91</v>
      </c>
      <c r="V57" s="1">
        <v>25.77</v>
      </c>
      <c r="W57" s="1">
        <v>13.27</v>
      </c>
      <c r="X57" s="3">
        <f t="shared" si="3"/>
        <v>17</v>
      </c>
      <c r="Y57" s="1">
        <v>18.899999999999999</v>
      </c>
      <c r="Z57" s="1">
        <v>2.16</v>
      </c>
      <c r="AA57" s="1">
        <v>4.45</v>
      </c>
      <c r="AB57" s="1">
        <v>0.06</v>
      </c>
      <c r="AC57" s="1">
        <v>0.05</v>
      </c>
      <c r="AD57" s="1">
        <v>4.46</v>
      </c>
      <c r="AE57" s="1">
        <v>1.06</v>
      </c>
      <c r="AF57" s="3">
        <f t="shared" si="4"/>
        <v>672</v>
      </c>
      <c r="AG57" s="1">
        <v>5.65</v>
      </c>
      <c r="AH57" s="1">
        <v>7.0000000000000007E-2</v>
      </c>
      <c r="AI57" s="1">
        <v>-0.08</v>
      </c>
      <c r="AJ57" s="1" t="s">
        <v>33</v>
      </c>
      <c r="AK57" s="1">
        <v>2021</v>
      </c>
      <c r="AL57" s="3">
        <f>$H$1*H57+$Q$1*Q57+$X$1*X57+$AF$1*AF57+$L$1*L57</f>
        <v>219.65</v>
      </c>
      <c r="AM57" s="12">
        <f t="shared" si="5"/>
        <v>55</v>
      </c>
    </row>
    <row r="58" spans="1:39" x14ac:dyDescent="0.35">
      <c r="A58" s="1" t="s">
        <v>1982</v>
      </c>
      <c r="B58" s="1" t="s">
        <v>183</v>
      </c>
      <c r="C58" s="1" t="s">
        <v>1935</v>
      </c>
      <c r="D58" s="1" t="s">
        <v>85</v>
      </c>
      <c r="E58" s="1">
        <v>27</v>
      </c>
      <c r="F58" s="1">
        <v>1992</v>
      </c>
      <c r="G58" s="1">
        <v>28.07</v>
      </c>
      <c r="H58" s="3">
        <f t="shared" si="0"/>
        <v>180</v>
      </c>
      <c r="I58" s="1">
        <v>2.67</v>
      </c>
      <c r="J58" s="1">
        <v>1.52</v>
      </c>
      <c r="K58" s="1">
        <v>1.77</v>
      </c>
      <c r="L58" s="3">
        <f t="shared" si="1"/>
        <v>135</v>
      </c>
      <c r="M58" s="1">
        <v>0.74</v>
      </c>
      <c r="N58" s="1">
        <v>0.06</v>
      </c>
      <c r="O58" s="1">
        <v>1.21</v>
      </c>
      <c r="P58" s="1">
        <v>2.62</v>
      </c>
      <c r="Q58" s="3">
        <f t="shared" si="2"/>
        <v>138</v>
      </c>
      <c r="R58" s="1">
        <v>43.21</v>
      </c>
      <c r="S58" s="1">
        <v>1.58</v>
      </c>
      <c r="T58" s="1">
        <v>12.28</v>
      </c>
      <c r="U58" s="1">
        <v>4.43</v>
      </c>
      <c r="V58" s="1">
        <v>35.659999999999997</v>
      </c>
      <c r="W58" s="1">
        <v>7.34</v>
      </c>
      <c r="X58" s="3">
        <f t="shared" si="3"/>
        <v>204</v>
      </c>
      <c r="Y58" s="1">
        <v>4.17</v>
      </c>
      <c r="Z58" s="1">
        <v>0.67</v>
      </c>
      <c r="AA58" s="1">
        <v>1.63</v>
      </c>
      <c r="AB58" s="1">
        <v>0.56999999999999995</v>
      </c>
      <c r="AC58" s="1">
        <v>-0.01</v>
      </c>
      <c r="AD58" s="1">
        <v>1.0900000000000001</v>
      </c>
      <c r="AE58" s="1">
        <v>1.24</v>
      </c>
      <c r="AF58" s="3">
        <f t="shared" si="4"/>
        <v>531</v>
      </c>
      <c r="AG58" s="1">
        <v>4.07</v>
      </c>
      <c r="AH58" s="1">
        <v>5.12</v>
      </c>
      <c r="AI58" s="1">
        <v>0.04</v>
      </c>
      <c r="AJ58" s="1" t="s">
        <v>50</v>
      </c>
      <c r="AK58" s="1">
        <v>2021</v>
      </c>
      <c r="AL58" s="3">
        <f>$H$1*H58+$Q$1*Q58+$X$1*X58+$AF$1*AF58+$L$1*L58</f>
        <v>223.64999999999998</v>
      </c>
      <c r="AM58" s="12">
        <f t="shared" si="5"/>
        <v>56</v>
      </c>
    </row>
    <row r="59" spans="1:39" x14ac:dyDescent="0.35">
      <c r="A59" s="1" t="s">
        <v>1793</v>
      </c>
      <c r="B59" s="1" t="s">
        <v>44</v>
      </c>
      <c r="C59" s="1" t="s">
        <v>1935</v>
      </c>
      <c r="D59" s="1" t="s">
        <v>127</v>
      </c>
      <c r="E59" s="1">
        <v>22</v>
      </c>
      <c r="F59" s="1">
        <v>1997</v>
      </c>
      <c r="G59" s="1">
        <v>5.32</v>
      </c>
      <c r="H59" s="3">
        <f t="shared" si="0"/>
        <v>832</v>
      </c>
      <c r="I59" s="1">
        <v>3.16</v>
      </c>
      <c r="J59" s="1">
        <v>2.04</v>
      </c>
      <c r="K59" s="1">
        <v>1.67</v>
      </c>
      <c r="L59" s="3">
        <f t="shared" si="1"/>
        <v>163</v>
      </c>
      <c r="M59" s="1">
        <v>1.1399999999999999</v>
      </c>
      <c r="N59" s="1">
        <v>0.28000000000000003</v>
      </c>
      <c r="O59" s="1">
        <v>1.5</v>
      </c>
      <c r="P59" s="1">
        <v>2.13</v>
      </c>
      <c r="Q59" s="3">
        <f t="shared" si="2"/>
        <v>253</v>
      </c>
      <c r="R59" s="1">
        <v>72.739999999999995</v>
      </c>
      <c r="S59" s="1">
        <v>0.54</v>
      </c>
      <c r="T59" s="1">
        <v>20.9</v>
      </c>
      <c r="U59" s="1">
        <v>4.7</v>
      </c>
      <c r="V59" s="1">
        <v>22.15</v>
      </c>
      <c r="W59" s="1">
        <v>8.92</v>
      </c>
      <c r="X59" s="3">
        <f t="shared" si="3"/>
        <v>82</v>
      </c>
      <c r="Y59" s="1">
        <v>8.16</v>
      </c>
      <c r="Z59" s="1">
        <v>3.86</v>
      </c>
      <c r="AA59" s="1">
        <v>2.37</v>
      </c>
      <c r="AB59" s="1">
        <v>0.65</v>
      </c>
      <c r="AC59" s="1">
        <v>0.09</v>
      </c>
      <c r="AD59" s="1">
        <v>1.83</v>
      </c>
      <c r="AE59" s="1">
        <v>2.5099999999999998</v>
      </c>
      <c r="AF59" s="3">
        <f t="shared" si="4"/>
        <v>52</v>
      </c>
      <c r="AG59" s="1">
        <v>5.6</v>
      </c>
      <c r="AH59" s="1">
        <v>2.15</v>
      </c>
      <c r="AI59" s="1">
        <v>0.11</v>
      </c>
      <c r="AJ59" s="1" t="s">
        <v>46</v>
      </c>
      <c r="AK59" s="1">
        <v>2021</v>
      </c>
      <c r="AL59" s="3">
        <f>$H$1*H59+$Q$1*Q59+$X$1*X59+$AF$1*AF59+$L$1*L59</f>
        <v>223.65</v>
      </c>
      <c r="AM59" s="12">
        <f t="shared" si="5"/>
        <v>57</v>
      </c>
    </row>
    <row r="60" spans="1:39" x14ac:dyDescent="0.35">
      <c r="A60" s="1" t="s">
        <v>1983</v>
      </c>
      <c r="B60" s="1" t="s">
        <v>282</v>
      </c>
      <c r="C60" s="1" t="s">
        <v>1935</v>
      </c>
      <c r="D60" s="1" t="s">
        <v>168</v>
      </c>
      <c r="E60" s="1">
        <v>22</v>
      </c>
      <c r="F60" s="1">
        <v>1997</v>
      </c>
      <c r="G60" s="1">
        <v>1.9</v>
      </c>
      <c r="H60" s="3">
        <f t="shared" si="0"/>
        <v>956</v>
      </c>
      <c r="I60" s="1">
        <v>1.56</v>
      </c>
      <c r="J60" s="1">
        <v>0.42</v>
      </c>
      <c r="K60" s="1">
        <v>1.47</v>
      </c>
      <c r="L60" s="3">
        <f t="shared" si="1"/>
        <v>252</v>
      </c>
      <c r="M60" s="1">
        <v>-0.09</v>
      </c>
      <c r="N60" s="1">
        <v>0.03</v>
      </c>
      <c r="O60" s="1">
        <v>0.49</v>
      </c>
      <c r="P60" s="1">
        <v>2.46</v>
      </c>
      <c r="Q60" s="3">
        <f t="shared" si="2"/>
        <v>175</v>
      </c>
      <c r="R60" s="1">
        <v>20.100000000000001</v>
      </c>
      <c r="S60" s="1">
        <v>1.94</v>
      </c>
      <c r="T60" s="1">
        <v>23.48</v>
      </c>
      <c r="U60" s="1">
        <v>4.54</v>
      </c>
      <c r="V60" s="1">
        <v>19.170000000000002</v>
      </c>
      <c r="W60" s="1">
        <v>18.579999999999998</v>
      </c>
      <c r="X60" s="3">
        <f t="shared" si="3"/>
        <v>4</v>
      </c>
      <c r="Y60" s="1">
        <v>4.46</v>
      </c>
      <c r="Z60" s="1">
        <v>0.52</v>
      </c>
      <c r="AA60" s="1">
        <v>1.59</v>
      </c>
      <c r="AB60" s="1">
        <v>0.03</v>
      </c>
      <c r="AC60" s="1">
        <v>-0.03</v>
      </c>
      <c r="AD60" s="1">
        <v>1.55</v>
      </c>
      <c r="AE60" s="1">
        <v>2.5</v>
      </c>
      <c r="AF60" s="3">
        <f t="shared" si="4"/>
        <v>55</v>
      </c>
      <c r="AG60" s="1">
        <v>3.91</v>
      </c>
      <c r="AH60" s="1">
        <v>7.58</v>
      </c>
      <c r="AI60" s="1">
        <v>-0.02</v>
      </c>
      <c r="AJ60" s="1" t="s">
        <v>37</v>
      </c>
      <c r="AK60" s="1">
        <v>2021</v>
      </c>
      <c r="AL60" s="3">
        <f>$H$1*H60+$Q$1*Q60+$X$1*X60+$AF$1*AF60+$L$1*L60</f>
        <v>224.20000000000002</v>
      </c>
      <c r="AM60" s="12">
        <f t="shared" si="5"/>
        <v>58</v>
      </c>
    </row>
    <row r="61" spans="1:39" x14ac:dyDescent="0.35">
      <c r="A61" s="1" t="s">
        <v>1984</v>
      </c>
      <c r="B61" s="1" t="s">
        <v>68</v>
      </c>
      <c r="C61" s="1" t="s">
        <v>1935</v>
      </c>
      <c r="D61" s="1" t="s">
        <v>474</v>
      </c>
      <c r="E61" s="1">
        <v>27</v>
      </c>
      <c r="F61" s="1">
        <v>1993</v>
      </c>
      <c r="G61" s="1">
        <v>28.69</v>
      </c>
      <c r="H61" s="3">
        <f t="shared" si="0"/>
        <v>161</v>
      </c>
      <c r="I61" s="1">
        <v>2.57</v>
      </c>
      <c r="J61" s="1">
        <v>1.45</v>
      </c>
      <c r="K61" s="1">
        <v>1.43</v>
      </c>
      <c r="L61" s="3">
        <f t="shared" si="1"/>
        <v>277</v>
      </c>
      <c r="M61" s="1">
        <v>0.93</v>
      </c>
      <c r="N61" s="1">
        <v>0.19</v>
      </c>
      <c r="O61" s="1">
        <v>1.1200000000000001</v>
      </c>
      <c r="P61" s="1">
        <v>2.29</v>
      </c>
      <c r="Q61" s="3">
        <f t="shared" si="2"/>
        <v>217</v>
      </c>
      <c r="R61" s="1">
        <v>46.97</v>
      </c>
      <c r="S61" s="1">
        <v>1.17</v>
      </c>
      <c r="T61" s="1">
        <v>13.44</v>
      </c>
      <c r="U61" s="1">
        <v>4.3099999999999996</v>
      </c>
      <c r="V61" s="1">
        <v>32.08</v>
      </c>
      <c r="W61" s="1">
        <v>7.54</v>
      </c>
      <c r="X61" s="3">
        <f t="shared" si="3"/>
        <v>183</v>
      </c>
      <c r="Y61" s="1">
        <v>4.62</v>
      </c>
      <c r="Z61" s="1">
        <v>1.44</v>
      </c>
      <c r="AA61" s="1">
        <v>2.88</v>
      </c>
      <c r="AB61" s="1">
        <v>0.56999999999999995</v>
      </c>
      <c r="AC61" s="1">
        <v>0.05</v>
      </c>
      <c r="AD61" s="1">
        <v>2.35</v>
      </c>
      <c r="AE61" s="1">
        <v>1.84</v>
      </c>
      <c r="AF61" s="3">
        <f t="shared" si="4"/>
        <v>175</v>
      </c>
      <c r="AG61" s="1">
        <v>4.3099999999999996</v>
      </c>
      <c r="AH61" s="1">
        <v>3.12</v>
      </c>
      <c r="AI61" s="1">
        <v>0.1</v>
      </c>
      <c r="AJ61" s="1" t="s">
        <v>28</v>
      </c>
      <c r="AK61" s="1">
        <v>2021</v>
      </c>
      <c r="AL61" s="3">
        <f>$H$1*H61+$Q$1*Q61+$X$1*X61+$AF$1*AF61+$L$1*L61</f>
        <v>225.45</v>
      </c>
      <c r="AM61" s="12">
        <f t="shared" si="5"/>
        <v>59</v>
      </c>
    </row>
    <row r="62" spans="1:39" x14ac:dyDescent="0.35">
      <c r="A62" s="1" t="s">
        <v>1288</v>
      </c>
      <c r="B62" s="1" t="s">
        <v>81</v>
      </c>
      <c r="C62" s="1" t="s">
        <v>1203</v>
      </c>
      <c r="D62" s="1" t="s">
        <v>152</v>
      </c>
      <c r="E62" s="1">
        <v>23</v>
      </c>
      <c r="F62" s="1">
        <v>1997</v>
      </c>
      <c r="G62" s="1">
        <v>0.88</v>
      </c>
      <c r="H62" s="3">
        <f t="shared" si="0"/>
        <v>1021</v>
      </c>
      <c r="I62" s="1">
        <v>5.51</v>
      </c>
      <c r="J62" s="1">
        <v>4.4800000000000004</v>
      </c>
      <c r="K62" s="1">
        <v>2.29</v>
      </c>
      <c r="L62" s="3">
        <f t="shared" si="1"/>
        <v>57</v>
      </c>
      <c r="M62" s="1">
        <v>1.1100000000000001</v>
      </c>
      <c r="N62" s="1">
        <v>2.15</v>
      </c>
      <c r="O62" s="1">
        <v>2.23</v>
      </c>
      <c r="P62" s="1">
        <v>5.6</v>
      </c>
      <c r="Q62" s="3">
        <f t="shared" si="2"/>
        <v>12</v>
      </c>
      <c r="R62" s="1">
        <v>40.04</v>
      </c>
      <c r="S62" s="1">
        <v>3.36</v>
      </c>
      <c r="T62" s="1">
        <v>30</v>
      </c>
      <c r="U62" s="1">
        <v>4.49</v>
      </c>
      <c r="V62" s="1">
        <v>14.75</v>
      </c>
      <c r="W62" s="1">
        <v>13.29</v>
      </c>
      <c r="X62" s="3">
        <f t="shared" si="3"/>
        <v>16</v>
      </c>
      <c r="Y62" s="1">
        <v>8.98</v>
      </c>
      <c r="Z62" s="1">
        <v>7.84</v>
      </c>
      <c r="AA62" s="1">
        <v>-0.09</v>
      </c>
      <c r="AB62" s="1">
        <v>-0.01</v>
      </c>
      <c r="AC62" s="1">
        <v>-0.03</v>
      </c>
      <c r="AD62" s="1">
        <v>0.09</v>
      </c>
      <c r="AE62" s="1">
        <v>1.08</v>
      </c>
      <c r="AF62" s="3">
        <f t="shared" si="4"/>
        <v>662</v>
      </c>
      <c r="AG62" s="1">
        <v>6.74</v>
      </c>
      <c r="AH62" s="1">
        <v>2.2799999999999998</v>
      </c>
      <c r="AI62" s="1">
        <v>-0.09</v>
      </c>
      <c r="AJ62" s="1" t="s">
        <v>50</v>
      </c>
      <c r="AK62" s="1">
        <v>2021</v>
      </c>
      <c r="AL62" s="3">
        <f>$H$1*H62+$Q$1*Q62+$X$1*X62+$AF$1*AF62+$L$1*L62</f>
        <v>225.5</v>
      </c>
      <c r="AM62" s="12">
        <f t="shared" si="5"/>
        <v>60</v>
      </c>
    </row>
    <row r="63" spans="1:39" x14ac:dyDescent="0.35">
      <c r="A63" s="1" t="s">
        <v>1667</v>
      </c>
      <c r="B63" s="1" t="s">
        <v>44</v>
      </c>
      <c r="C63" s="1" t="s">
        <v>1207</v>
      </c>
      <c r="D63" s="1" t="s">
        <v>233</v>
      </c>
      <c r="E63" s="1">
        <v>25</v>
      </c>
      <c r="F63" s="1">
        <v>1995</v>
      </c>
      <c r="G63" s="1">
        <v>18.14</v>
      </c>
      <c r="H63" s="3">
        <f t="shared" si="0"/>
        <v>447</v>
      </c>
      <c r="I63" s="1">
        <v>2.65</v>
      </c>
      <c r="J63" s="1">
        <v>1.94</v>
      </c>
      <c r="K63" s="1">
        <v>1.83</v>
      </c>
      <c r="L63" s="3">
        <f t="shared" si="1"/>
        <v>125</v>
      </c>
      <c r="M63" s="1">
        <v>0.81</v>
      </c>
      <c r="N63" s="1">
        <v>0.08</v>
      </c>
      <c r="O63" s="1">
        <v>1.62</v>
      </c>
      <c r="P63" s="1">
        <v>3.05</v>
      </c>
      <c r="Q63" s="3">
        <f t="shared" si="2"/>
        <v>82</v>
      </c>
      <c r="R63" s="1">
        <v>53.66</v>
      </c>
      <c r="S63" s="1">
        <v>1.44</v>
      </c>
      <c r="T63" s="1">
        <v>19.48</v>
      </c>
      <c r="U63" s="1">
        <v>5.25</v>
      </c>
      <c r="V63" s="1">
        <v>27.01</v>
      </c>
      <c r="W63" s="1">
        <v>9.9</v>
      </c>
      <c r="X63" s="3">
        <f t="shared" si="3"/>
        <v>62</v>
      </c>
      <c r="Y63" s="1">
        <v>6.31</v>
      </c>
      <c r="Z63" s="1">
        <v>3.11</v>
      </c>
      <c r="AA63" s="1">
        <v>2.25</v>
      </c>
      <c r="AB63" s="1">
        <v>0.32</v>
      </c>
      <c r="AC63" s="1">
        <v>0.09</v>
      </c>
      <c r="AD63" s="1">
        <v>1.96</v>
      </c>
      <c r="AE63" s="1">
        <v>1.01</v>
      </c>
      <c r="AF63" s="3">
        <f t="shared" si="4"/>
        <v>719</v>
      </c>
      <c r="AG63" s="1">
        <v>3.87</v>
      </c>
      <c r="AH63" s="1">
        <v>1.87</v>
      </c>
      <c r="AI63" s="1">
        <v>-7.0000000000000007E-2</v>
      </c>
      <c r="AJ63" s="1" t="s">
        <v>46</v>
      </c>
      <c r="AK63" s="1">
        <v>2021</v>
      </c>
      <c r="AL63" s="3">
        <f>$H$1*H63+$Q$1*Q63+$X$1*X63+$AF$1*AF63+$L$1*L63</f>
        <v>226.05</v>
      </c>
      <c r="AM63" s="12">
        <f t="shared" si="5"/>
        <v>61</v>
      </c>
    </row>
    <row r="64" spans="1:39" x14ac:dyDescent="0.35">
      <c r="A64" s="1" t="s">
        <v>398</v>
      </c>
      <c r="B64" s="1" t="s">
        <v>39</v>
      </c>
      <c r="C64" s="1" t="s">
        <v>1207</v>
      </c>
      <c r="D64" s="1" t="s">
        <v>168</v>
      </c>
      <c r="E64" s="1">
        <v>20</v>
      </c>
      <c r="F64" s="1">
        <v>2000</v>
      </c>
      <c r="G64" s="1">
        <v>0.67</v>
      </c>
      <c r="H64" s="3">
        <f t="shared" si="0"/>
        <v>1042</v>
      </c>
      <c r="I64" s="1">
        <v>4.21</v>
      </c>
      <c r="J64" s="1">
        <v>1.44</v>
      </c>
      <c r="K64" s="1">
        <v>1.39</v>
      </c>
      <c r="L64" s="3">
        <f t="shared" si="1"/>
        <v>296</v>
      </c>
      <c r="M64" s="1">
        <v>1.45</v>
      </c>
      <c r="N64" s="1">
        <v>1.5</v>
      </c>
      <c r="O64" s="1">
        <v>0.02</v>
      </c>
      <c r="P64" s="1">
        <v>2.85</v>
      </c>
      <c r="Q64" s="3">
        <f t="shared" si="2"/>
        <v>110</v>
      </c>
      <c r="R64" s="1">
        <v>-0.1</v>
      </c>
      <c r="S64" s="1">
        <v>2.85</v>
      </c>
      <c r="T64" s="1">
        <v>45.66</v>
      </c>
      <c r="U64" s="1">
        <v>15.66</v>
      </c>
      <c r="V64" s="1">
        <v>34.32</v>
      </c>
      <c r="W64" s="1">
        <v>17.170000000000002</v>
      </c>
      <c r="X64" s="3">
        <f t="shared" si="3"/>
        <v>6</v>
      </c>
      <c r="Y64" s="1">
        <v>15.77</v>
      </c>
      <c r="Z64" s="1">
        <v>12.83</v>
      </c>
      <c r="AA64" s="1">
        <v>2.92</v>
      </c>
      <c r="AB64" s="1">
        <v>1.47</v>
      </c>
      <c r="AC64" s="1">
        <v>-0.04</v>
      </c>
      <c r="AD64" s="1">
        <v>1.45</v>
      </c>
      <c r="AE64" s="1">
        <v>2.8</v>
      </c>
      <c r="AF64" s="3">
        <f t="shared" si="4"/>
        <v>28</v>
      </c>
      <c r="AG64" s="1">
        <v>7.15</v>
      </c>
      <c r="AH64" s="1">
        <v>2.96</v>
      </c>
      <c r="AI64" s="1">
        <v>1.51</v>
      </c>
      <c r="AJ64" s="1" t="s">
        <v>37</v>
      </c>
      <c r="AK64" s="1">
        <v>2021</v>
      </c>
      <c r="AL64" s="3">
        <f>$H$1*H64+$Q$1*Q64+$X$1*X64+$AF$1*AF64+$L$1*L64</f>
        <v>226.2</v>
      </c>
      <c r="AM64" s="12">
        <f t="shared" si="5"/>
        <v>62</v>
      </c>
    </row>
    <row r="65" spans="1:39" x14ac:dyDescent="0.35">
      <c r="A65" s="1" t="s">
        <v>1985</v>
      </c>
      <c r="B65" s="1" t="s">
        <v>101</v>
      </c>
      <c r="C65" s="1" t="s">
        <v>1935</v>
      </c>
      <c r="D65" s="1" t="s">
        <v>123</v>
      </c>
      <c r="E65" s="1">
        <v>27</v>
      </c>
      <c r="F65" s="1">
        <v>1993</v>
      </c>
      <c r="G65" s="1">
        <v>16.14</v>
      </c>
      <c r="H65" s="3">
        <f t="shared" si="0"/>
        <v>519</v>
      </c>
      <c r="I65" s="1">
        <v>3.34</v>
      </c>
      <c r="J65" s="1">
        <v>1.84</v>
      </c>
      <c r="K65" s="1">
        <v>1.72</v>
      </c>
      <c r="L65" s="3">
        <f t="shared" si="1"/>
        <v>146</v>
      </c>
      <c r="M65" s="1">
        <v>1.01</v>
      </c>
      <c r="N65" s="1">
        <v>0.53</v>
      </c>
      <c r="O65" s="1">
        <v>0.95</v>
      </c>
      <c r="P65" s="1">
        <v>2.66</v>
      </c>
      <c r="Q65" s="3">
        <f t="shared" si="2"/>
        <v>137</v>
      </c>
      <c r="R65" s="1">
        <v>32.57</v>
      </c>
      <c r="S65" s="1">
        <v>1.74</v>
      </c>
      <c r="T65" s="1">
        <v>14.84</v>
      </c>
      <c r="U65" s="1">
        <v>5.5</v>
      </c>
      <c r="V65" s="1">
        <v>37.36</v>
      </c>
      <c r="W65" s="1">
        <v>6.31</v>
      </c>
      <c r="X65" s="3">
        <f t="shared" si="3"/>
        <v>357</v>
      </c>
      <c r="Y65" s="1">
        <v>6.22</v>
      </c>
      <c r="Z65" s="1">
        <v>2.38</v>
      </c>
      <c r="AA65" s="1">
        <v>2.19</v>
      </c>
      <c r="AB65" s="1">
        <v>0.23</v>
      </c>
      <c r="AC65" s="1">
        <v>0.01</v>
      </c>
      <c r="AD65" s="1">
        <v>2.0699999999999998</v>
      </c>
      <c r="AE65" s="1">
        <v>2.5099999999999998</v>
      </c>
      <c r="AF65" s="3">
        <f t="shared" si="4"/>
        <v>52</v>
      </c>
      <c r="AG65" s="1">
        <v>5.78</v>
      </c>
      <c r="AH65" s="1">
        <v>3.27</v>
      </c>
      <c r="AI65" s="1">
        <v>-0.01</v>
      </c>
      <c r="AJ65" s="1" t="s">
        <v>50</v>
      </c>
      <c r="AK65" s="1">
        <v>2021</v>
      </c>
      <c r="AL65" s="3">
        <f>$H$1*H65+$Q$1*Q65+$X$1*X65+$AF$1*AF65+$L$1*L65</f>
        <v>227</v>
      </c>
      <c r="AM65" s="12">
        <f t="shared" si="5"/>
        <v>63</v>
      </c>
    </row>
    <row r="66" spans="1:39" x14ac:dyDescent="0.35">
      <c r="A66" s="1" t="s">
        <v>1986</v>
      </c>
      <c r="B66" s="1" t="s">
        <v>57</v>
      </c>
      <c r="C66" s="1" t="s">
        <v>1935</v>
      </c>
      <c r="D66" s="1" t="s">
        <v>32</v>
      </c>
      <c r="E66" s="1">
        <v>19</v>
      </c>
      <c r="F66" s="1">
        <v>2000</v>
      </c>
      <c r="G66" s="1">
        <v>4.7300000000000004</v>
      </c>
      <c r="H66" s="3">
        <f t="shared" si="0"/>
        <v>843</v>
      </c>
      <c r="I66" s="1">
        <v>3.37</v>
      </c>
      <c r="J66" s="1">
        <v>2.37</v>
      </c>
      <c r="K66" s="1">
        <v>2.21</v>
      </c>
      <c r="L66" s="3">
        <f t="shared" si="1"/>
        <v>63</v>
      </c>
      <c r="M66" s="1">
        <v>1.06</v>
      </c>
      <c r="N66" s="1">
        <v>0.05</v>
      </c>
      <c r="O66" s="1">
        <v>1.51</v>
      </c>
      <c r="P66" s="1">
        <v>2.93</v>
      </c>
      <c r="Q66" s="3">
        <f t="shared" si="2"/>
        <v>98</v>
      </c>
      <c r="R66" s="1">
        <v>50.04</v>
      </c>
      <c r="S66" s="1">
        <v>1.49</v>
      </c>
      <c r="T66" s="1">
        <v>19.48</v>
      </c>
      <c r="U66" s="1">
        <v>7.12</v>
      </c>
      <c r="V66" s="1">
        <v>36.549999999999997</v>
      </c>
      <c r="W66" s="1">
        <v>8.76</v>
      </c>
      <c r="X66" s="3">
        <f t="shared" si="3"/>
        <v>91</v>
      </c>
      <c r="Y66" s="1">
        <v>8.51</v>
      </c>
      <c r="Z66" s="1">
        <v>2.1800000000000002</v>
      </c>
      <c r="AA66" s="1">
        <v>2.4500000000000002</v>
      </c>
      <c r="AB66" s="1">
        <v>0.45</v>
      </c>
      <c r="AC66" s="1">
        <v>0.09</v>
      </c>
      <c r="AD66" s="1">
        <v>2.13</v>
      </c>
      <c r="AE66" s="1">
        <v>1.26</v>
      </c>
      <c r="AF66" s="3">
        <f t="shared" si="4"/>
        <v>511</v>
      </c>
      <c r="AG66" s="1">
        <v>4.55</v>
      </c>
      <c r="AH66" s="1">
        <v>3.71</v>
      </c>
      <c r="AI66" s="1">
        <v>0.04</v>
      </c>
      <c r="AJ66" s="1" t="s">
        <v>33</v>
      </c>
      <c r="AK66" s="1">
        <v>2021</v>
      </c>
      <c r="AL66" s="3">
        <f>$H$1*H66+$Q$1*Q66+$X$1*X66+$AF$1*AF66+$L$1*L66</f>
        <v>227.1</v>
      </c>
      <c r="AM66" s="12">
        <f t="shared" si="5"/>
        <v>64</v>
      </c>
    </row>
    <row r="67" spans="1:39" x14ac:dyDescent="0.35">
      <c r="A67" s="1" t="s">
        <v>1987</v>
      </c>
      <c r="B67" s="1" t="s">
        <v>81</v>
      </c>
      <c r="C67" s="1" t="s">
        <v>1935</v>
      </c>
      <c r="D67" s="1" t="s">
        <v>180</v>
      </c>
      <c r="E67" s="1">
        <v>25</v>
      </c>
      <c r="F67" s="1">
        <v>1994</v>
      </c>
      <c r="G67" s="1">
        <v>24.99</v>
      </c>
      <c r="H67" s="3">
        <f t="shared" ref="H67:H130" si="6">RANK(G67,G$3:G$1122)</f>
        <v>255</v>
      </c>
      <c r="I67" s="1">
        <v>3.11</v>
      </c>
      <c r="J67" s="1">
        <v>1.65</v>
      </c>
      <c r="K67" s="1">
        <v>1.79</v>
      </c>
      <c r="L67" s="3">
        <f t="shared" ref="L67:L130" si="7">RANK(K67,K$3:K$1122)</f>
        <v>132</v>
      </c>
      <c r="M67" s="1">
        <v>1.1200000000000001</v>
      </c>
      <c r="N67" s="1">
        <v>7.0000000000000007E-2</v>
      </c>
      <c r="O67" s="1">
        <v>1.17</v>
      </c>
      <c r="P67" s="1">
        <v>2.74</v>
      </c>
      <c r="Q67" s="3">
        <f t="shared" ref="Q67:Q130" si="8">RANK(P67,P$3:P$1122)</f>
        <v>126</v>
      </c>
      <c r="R67" s="1">
        <v>42.05</v>
      </c>
      <c r="S67" s="1">
        <v>1.57</v>
      </c>
      <c r="T67" s="1">
        <v>16.559999999999999</v>
      </c>
      <c r="U67" s="1">
        <v>5.24</v>
      </c>
      <c r="V67" s="1">
        <v>31.52</v>
      </c>
      <c r="W67" s="1">
        <v>7.39</v>
      </c>
      <c r="X67" s="3">
        <f t="shared" ref="X67:X130" si="9">RANK(W67,W$3:W$1122)</f>
        <v>200</v>
      </c>
      <c r="Y67" s="1">
        <v>6.56</v>
      </c>
      <c r="Z67" s="1">
        <v>2.56</v>
      </c>
      <c r="AA67" s="1">
        <v>1.96</v>
      </c>
      <c r="AB67" s="1">
        <v>0.24</v>
      </c>
      <c r="AC67" s="1">
        <v>-0.04</v>
      </c>
      <c r="AD67" s="1">
        <v>1.68</v>
      </c>
      <c r="AE67" s="1">
        <v>1.23</v>
      </c>
      <c r="AF67" s="3">
        <f t="shared" ref="AF67:AF130" si="10">RANK(AE67,AE$3:AE$1122)</f>
        <v>539</v>
      </c>
      <c r="AG67" s="1">
        <v>4.49</v>
      </c>
      <c r="AH67" s="1">
        <v>2.11</v>
      </c>
      <c r="AI67" s="1">
        <v>0.04</v>
      </c>
      <c r="AJ67" s="1" t="s">
        <v>50</v>
      </c>
      <c r="AK67" s="1">
        <v>2021</v>
      </c>
      <c r="AL67" s="3">
        <f>$H$1*H67+$Q$1*Q67+$X$1*X67+$AF$1*AF67+$L$1*L67</f>
        <v>227.45</v>
      </c>
      <c r="AM67" s="12">
        <f t="shared" ref="AM67:AM130" si="11">RANK(AL67,AL$3:AL$1122,1)</f>
        <v>65</v>
      </c>
    </row>
    <row r="68" spans="1:39" x14ac:dyDescent="0.35">
      <c r="A68" s="1" t="s">
        <v>1988</v>
      </c>
      <c r="B68" s="1" t="s">
        <v>71</v>
      </c>
      <c r="C68" s="1" t="s">
        <v>1935</v>
      </c>
      <c r="D68" s="1" t="s">
        <v>225</v>
      </c>
      <c r="E68" s="1">
        <v>26</v>
      </c>
      <c r="F68" s="1">
        <v>1994</v>
      </c>
      <c r="G68" s="1">
        <v>6.62</v>
      </c>
      <c r="H68" s="3">
        <f t="shared" si="6"/>
        <v>796</v>
      </c>
      <c r="I68" s="1">
        <v>2.91</v>
      </c>
      <c r="J68" s="1">
        <v>1.82</v>
      </c>
      <c r="K68" s="1">
        <v>2.17</v>
      </c>
      <c r="L68" s="3">
        <f t="shared" si="7"/>
        <v>65</v>
      </c>
      <c r="M68" s="1">
        <v>1</v>
      </c>
      <c r="N68" s="1">
        <v>-0.08</v>
      </c>
      <c r="O68" s="1">
        <v>1</v>
      </c>
      <c r="P68" s="1">
        <v>2.4300000000000002</v>
      </c>
      <c r="Q68" s="3">
        <f t="shared" si="8"/>
        <v>184</v>
      </c>
      <c r="R68" s="1">
        <v>43.88</v>
      </c>
      <c r="S68" s="1">
        <v>1.26</v>
      </c>
      <c r="T68" s="1">
        <v>14.91</v>
      </c>
      <c r="U68" s="1">
        <v>4.5999999999999996</v>
      </c>
      <c r="V68" s="1">
        <v>30.91</v>
      </c>
      <c r="W68" s="1">
        <v>8.75</v>
      </c>
      <c r="X68" s="3">
        <f t="shared" si="9"/>
        <v>92</v>
      </c>
      <c r="Y68" s="1">
        <v>5.32</v>
      </c>
      <c r="Z68" s="1">
        <v>0.8</v>
      </c>
      <c r="AA68" s="1">
        <v>2.34</v>
      </c>
      <c r="AB68" s="1">
        <v>1.08</v>
      </c>
      <c r="AC68" s="1">
        <v>0.01</v>
      </c>
      <c r="AD68" s="1">
        <v>1.18</v>
      </c>
      <c r="AE68" s="1">
        <v>1.4</v>
      </c>
      <c r="AF68" s="3">
        <f t="shared" si="10"/>
        <v>411</v>
      </c>
      <c r="AG68" s="1">
        <v>4.34</v>
      </c>
      <c r="AH68" s="1">
        <v>3.8</v>
      </c>
      <c r="AI68" s="1">
        <v>7.0000000000000007E-2</v>
      </c>
      <c r="AJ68" s="1" t="s">
        <v>28</v>
      </c>
      <c r="AK68" s="1">
        <v>2021</v>
      </c>
      <c r="AL68" s="3">
        <f>$H$1*H68+$Q$1*Q68+$X$1*X68+$AF$1*AF68+$L$1*L68</f>
        <v>229.75000000000003</v>
      </c>
      <c r="AM68" s="12">
        <f t="shared" si="11"/>
        <v>66</v>
      </c>
    </row>
    <row r="69" spans="1:39" x14ac:dyDescent="0.35">
      <c r="A69" s="1" t="s">
        <v>1512</v>
      </c>
      <c r="B69" s="1" t="s">
        <v>77</v>
      </c>
      <c r="C69" s="1" t="s">
        <v>1207</v>
      </c>
      <c r="D69" s="1" t="s">
        <v>201</v>
      </c>
      <c r="E69" s="1">
        <v>25</v>
      </c>
      <c r="F69" s="1">
        <v>1994</v>
      </c>
      <c r="G69" s="1">
        <v>28.41</v>
      </c>
      <c r="H69" s="3">
        <f t="shared" si="6"/>
        <v>170</v>
      </c>
      <c r="I69" s="1">
        <v>2.29</v>
      </c>
      <c r="J69" s="1">
        <v>1.56</v>
      </c>
      <c r="K69" s="1">
        <v>1.8</v>
      </c>
      <c r="L69" s="3">
        <f t="shared" si="7"/>
        <v>129</v>
      </c>
      <c r="M69" s="1">
        <v>0.4</v>
      </c>
      <c r="N69" s="1">
        <v>0.01</v>
      </c>
      <c r="O69" s="1">
        <v>0.77</v>
      </c>
      <c r="P69" s="1">
        <v>1.83</v>
      </c>
      <c r="Q69" s="3">
        <f t="shared" si="8"/>
        <v>370</v>
      </c>
      <c r="R69" s="1">
        <v>49.01</v>
      </c>
      <c r="S69" s="1">
        <v>0.91</v>
      </c>
      <c r="T69" s="1">
        <v>10.74</v>
      </c>
      <c r="U69" s="1">
        <v>3.57</v>
      </c>
      <c r="V69" s="1">
        <v>33.14</v>
      </c>
      <c r="W69" s="1">
        <v>6.47</v>
      </c>
      <c r="X69" s="3">
        <f t="shared" si="9"/>
        <v>323</v>
      </c>
      <c r="Y69" s="1">
        <v>3.9</v>
      </c>
      <c r="Z69" s="1">
        <v>0.66</v>
      </c>
      <c r="AA69" s="1">
        <v>1.43</v>
      </c>
      <c r="AB69" s="1">
        <v>0.56000000000000005</v>
      </c>
      <c r="AC69" s="1">
        <v>0.09</v>
      </c>
      <c r="AD69" s="1">
        <v>1.07</v>
      </c>
      <c r="AE69" s="1">
        <v>2.74</v>
      </c>
      <c r="AF69" s="3">
        <f t="shared" si="10"/>
        <v>34</v>
      </c>
      <c r="AG69" s="1">
        <v>5.14</v>
      </c>
      <c r="AH69" s="1">
        <v>5.88</v>
      </c>
      <c r="AI69" s="1">
        <v>0.15</v>
      </c>
      <c r="AJ69" s="1" t="s">
        <v>33</v>
      </c>
      <c r="AK69" s="1">
        <v>2021</v>
      </c>
      <c r="AL69" s="3">
        <f>$H$1*H69+$Q$1*Q69+$X$1*X69+$AF$1*AF69+$L$1*L69</f>
        <v>234.04999999999998</v>
      </c>
      <c r="AM69" s="12">
        <f t="shared" si="11"/>
        <v>67</v>
      </c>
    </row>
    <row r="70" spans="1:39" x14ac:dyDescent="0.35">
      <c r="A70" s="1" t="s">
        <v>1989</v>
      </c>
      <c r="B70" s="1" t="s">
        <v>57</v>
      </c>
      <c r="C70" s="1" t="s">
        <v>1935</v>
      </c>
      <c r="D70" s="1" t="s">
        <v>206</v>
      </c>
      <c r="E70" s="1">
        <v>20</v>
      </c>
      <c r="F70" s="1">
        <v>2000</v>
      </c>
      <c r="G70" s="1">
        <v>29.06</v>
      </c>
      <c r="H70" s="3">
        <f t="shared" si="6"/>
        <v>147</v>
      </c>
      <c r="I70" s="1">
        <v>2.36</v>
      </c>
      <c r="J70" s="1">
        <v>1.29</v>
      </c>
      <c r="K70" s="1">
        <v>1.94</v>
      </c>
      <c r="L70" s="3">
        <f t="shared" si="7"/>
        <v>102</v>
      </c>
      <c r="M70" s="1">
        <v>0.47</v>
      </c>
      <c r="N70" s="1">
        <v>0.04</v>
      </c>
      <c r="O70" s="1">
        <v>0.92</v>
      </c>
      <c r="P70" s="1">
        <v>1.79</v>
      </c>
      <c r="Q70" s="3">
        <f t="shared" si="8"/>
        <v>389</v>
      </c>
      <c r="R70" s="1">
        <v>49.18</v>
      </c>
      <c r="S70" s="1">
        <v>0.92</v>
      </c>
      <c r="T70" s="1">
        <v>10.72</v>
      </c>
      <c r="U70" s="1">
        <v>4.09</v>
      </c>
      <c r="V70" s="1">
        <v>37.29</v>
      </c>
      <c r="W70" s="1">
        <v>6.78</v>
      </c>
      <c r="X70" s="3">
        <f t="shared" si="9"/>
        <v>274</v>
      </c>
      <c r="Y70" s="1">
        <v>3.88</v>
      </c>
      <c r="Z70" s="1">
        <v>0.09</v>
      </c>
      <c r="AA70" s="1">
        <v>1.91</v>
      </c>
      <c r="AB70" s="1">
        <v>0.68</v>
      </c>
      <c r="AC70" s="1">
        <v>0.1</v>
      </c>
      <c r="AD70" s="1">
        <v>1.22</v>
      </c>
      <c r="AE70" s="1">
        <v>1.89</v>
      </c>
      <c r="AF70" s="3">
        <f t="shared" si="10"/>
        <v>155</v>
      </c>
      <c r="AG70" s="1">
        <v>4.29</v>
      </c>
      <c r="AH70" s="1">
        <v>7.84</v>
      </c>
      <c r="AI70" s="1">
        <v>0.05</v>
      </c>
      <c r="AJ70" s="1" t="s">
        <v>33</v>
      </c>
      <c r="AK70" s="1">
        <v>2021</v>
      </c>
      <c r="AL70" s="3">
        <f>$H$1*H70+$Q$1*Q70+$X$1*X70+$AF$1*AF70+$L$1*L70</f>
        <v>234.29999999999998</v>
      </c>
      <c r="AM70" s="12">
        <f t="shared" si="11"/>
        <v>68</v>
      </c>
    </row>
    <row r="71" spans="1:39" x14ac:dyDescent="0.35">
      <c r="A71" s="1" t="s">
        <v>1990</v>
      </c>
      <c r="B71" s="1" t="s">
        <v>1991</v>
      </c>
      <c r="C71" s="1" t="s">
        <v>1935</v>
      </c>
      <c r="D71" s="1" t="s">
        <v>55</v>
      </c>
      <c r="E71" s="1">
        <v>26</v>
      </c>
      <c r="F71" s="1">
        <v>1994</v>
      </c>
      <c r="G71" s="1">
        <v>24.29</v>
      </c>
      <c r="H71" s="3">
        <f t="shared" si="6"/>
        <v>276</v>
      </c>
      <c r="I71" s="1">
        <v>3.28</v>
      </c>
      <c r="J71" s="1">
        <v>2.2200000000000002</v>
      </c>
      <c r="K71" s="1">
        <v>1.72</v>
      </c>
      <c r="L71" s="3">
        <f t="shared" si="7"/>
        <v>146</v>
      </c>
      <c r="M71" s="1">
        <v>1.25</v>
      </c>
      <c r="N71" s="1">
        <v>0.24</v>
      </c>
      <c r="O71" s="1">
        <v>1.48</v>
      </c>
      <c r="P71" s="1">
        <v>2.58</v>
      </c>
      <c r="Q71" s="3">
        <f t="shared" si="8"/>
        <v>148</v>
      </c>
      <c r="R71" s="1">
        <v>59.96</v>
      </c>
      <c r="S71" s="1">
        <v>0.89</v>
      </c>
      <c r="T71" s="1">
        <v>14.58</v>
      </c>
      <c r="U71" s="1">
        <v>4.96</v>
      </c>
      <c r="V71" s="1">
        <v>33.82</v>
      </c>
      <c r="W71" s="1">
        <v>5.9</v>
      </c>
      <c r="X71" s="3">
        <f t="shared" si="9"/>
        <v>451</v>
      </c>
      <c r="Y71" s="1">
        <v>6.12</v>
      </c>
      <c r="Z71" s="1">
        <v>2.6</v>
      </c>
      <c r="AA71" s="1">
        <v>2.15</v>
      </c>
      <c r="AB71" s="1">
        <v>0.09</v>
      </c>
      <c r="AC71" s="1">
        <v>0.05</v>
      </c>
      <c r="AD71" s="1">
        <v>2.11</v>
      </c>
      <c r="AE71" s="1">
        <v>2.2000000000000002</v>
      </c>
      <c r="AF71" s="3">
        <f t="shared" si="10"/>
        <v>91</v>
      </c>
      <c r="AG71" s="1">
        <v>5.55</v>
      </c>
      <c r="AH71" s="1">
        <v>3.15</v>
      </c>
      <c r="AI71" s="1">
        <v>-0.08</v>
      </c>
      <c r="AJ71" s="1" t="s">
        <v>33</v>
      </c>
      <c r="AK71" s="1">
        <v>2021</v>
      </c>
      <c r="AL71" s="3">
        <f>$H$1*H71+$Q$1*Q71+$X$1*X71+$AF$1*AF71+$L$1*L71</f>
        <v>234.8</v>
      </c>
      <c r="AM71" s="12">
        <f t="shared" si="11"/>
        <v>69</v>
      </c>
    </row>
    <row r="72" spans="1:39" x14ac:dyDescent="0.35">
      <c r="A72" s="1" t="s">
        <v>1992</v>
      </c>
      <c r="B72" s="1" t="s">
        <v>119</v>
      </c>
      <c r="C72" s="1" t="s">
        <v>1935</v>
      </c>
      <c r="D72" s="1" t="s">
        <v>259</v>
      </c>
      <c r="E72" s="1">
        <v>19</v>
      </c>
      <c r="F72" s="1">
        <v>2001</v>
      </c>
      <c r="G72" s="1">
        <v>10.01</v>
      </c>
      <c r="H72" s="3">
        <f t="shared" si="6"/>
        <v>703</v>
      </c>
      <c r="I72" s="1">
        <v>2.13</v>
      </c>
      <c r="J72" s="1">
        <v>1.4</v>
      </c>
      <c r="K72" s="1">
        <v>1.66</v>
      </c>
      <c r="L72" s="3">
        <f t="shared" si="7"/>
        <v>166</v>
      </c>
      <c r="M72" s="1">
        <v>0.31</v>
      </c>
      <c r="N72" s="1">
        <v>0.15</v>
      </c>
      <c r="O72" s="1">
        <v>0.78</v>
      </c>
      <c r="P72" s="1">
        <v>1.88</v>
      </c>
      <c r="Q72" s="3">
        <f t="shared" si="8"/>
        <v>340</v>
      </c>
      <c r="R72" s="1">
        <v>36.79</v>
      </c>
      <c r="S72" s="1">
        <v>1.26</v>
      </c>
      <c r="T72" s="1">
        <v>11.05</v>
      </c>
      <c r="U72" s="1">
        <v>3.69</v>
      </c>
      <c r="V72" s="1">
        <v>32.44</v>
      </c>
      <c r="W72" s="1">
        <v>8.34</v>
      </c>
      <c r="X72" s="3">
        <f t="shared" si="9"/>
        <v>111</v>
      </c>
      <c r="Y72" s="1">
        <v>2.4500000000000002</v>
      </c>
      <c r="Z72" s="1">
        <v>0.3</v>
      </c>
      <c r="AA72" s="1">
        <v>2.04</v>
      </c>
      <c r="AB72" s="1">
        <v>0.54</v>
      </c>
      <c r="AC72" s="1">
        <v>-0.05</v>
      </c>
      <c r="AD72" s="1">
        <v>1.39</v>
      </c>
      <c r="AE72" s="1">
        <v>2.82</v>
      </c>
      <c r="AF72" s="3">
        <f t="shared" si="10"/>
        <v>27</v>
      </c>
      <c r="AG72" s="1">
        <v>4.96</v>
      </c>
      <c r="AH72" s="1">
        <v>5.43</v>
      </c>
      <c r="AI72" s="1">
        <v>-0.02</v>
      </c>
      <c r="AJ72" s="1" t="s">
        <v>50</v>
      </c>
      <c r="AK72" s="1">
        <v>2021</v>
      </c>
      <c r="AL72" s="3">
        <f>$H$1*H72+$Q$1*Q72+$X$1*X72+$AF$1*AF72+$L$1*L72</f>
        <v>236.90000000000003</v>
      </c>
      <c r="AM72" s="12">
        <f t="shared" si="11"/>
        <v>70</v>
      </c>
    </row>
    <row r="73" spans="1:39" x14ac:dyDescent="0.35">
      <c r="A73" s="1" t="s">
        <v>1993</v>
      </c>
      <c r="B73" s="1" t="s">
        <v>44</v>
      </c>
      <c r="C73" s="1" t="s">
        <v>1935</v>
      </c>
      <c r="D73" s="1" t="s">
        <v>220</v>
      </c>
      <c r="E73" s="1">
        <v>23</v>
      </c>
      <c r="F73" s="1">
        <v>1997</v>
      </c>
      <c r="G73" s="1">
        <v>29.32</v>
      </c>
      <c r="H73" s="3">
        <f t="shared" si="6"/>
        <v>138</v>
      </c>
      <c r="I73" s="1">
        <v>2.83</v>
      </c>
      <c r="J73" s="1">
        <v>1.52</v>
      </c>
      <c r="K73" s="1">
        <v>1.88</v>
      </c>
      <c r="L73" s="3">
        <f t="shared" si="7"/>
        <v>116</v>
      </c>
      <c r="M73" s="1">
        <v>0.82</v>
      </c>
      <c r="N73" s="1">
        <v>0.15</v>
      </c>
      <c r="O73" s="1">
        <v>0.85</v>
      </c>
      <c r="P73" s="1">
        <v>1.92</v>
      </c>
      <c r="Q73" s="3">
        <f t="shared" si="8"/>
        <v>321</v>
      </c>
      <c r="R73" s="1">
        <v>45.55</v>
      </c>
      <c r="S73" s="1">
        <v>0.95</v>
      </c>
      <c r="T73" s="1">
        <v>14.37</v>
      </c>
      <c r="U73" s="1">
        <v>4.25</v>
      </c>
      <c r="V73" s="1">
        <v>29.98</v>
      </c>
      <c r="W73" s="1">
        <v>7.51</v>
      </c>
      <c r="X73" s="3">
        <f t="shared" si="9"/>
        <v>187</v>
      </c>
      <c r="Y73" s="1">
        <v>5.45</v>
      </c>
      <c r="Z73" s="1">
        <v>1.5</v>
      </c>
      <c r="AA73" s="1">
        <v>2.4700000000000002</v>
      </c>
      <c r="AB73" s="1">
        <v>0.47</v>
      </c>
      <c r="AC73" s="1">
        <v>0.09</v>
      </c>
      <c r="AD73" s="1">
        <v>1.81</v>
      </c>
      <c r="AE73" s="1">
        <v>1.38</v>
      </c>
      <c r="AF73" s="3">
        <f t="shared" si="10"/>
        <v>423</v>
      </c>
      <c r="AG73" s="1">
        <v>4.25</v>
      </c>
      <c r="AH73" s="1">
        <v>2.33</v>
      </c>
      <c r="AI73" s="1">
        <v>-0.05</v>
      </c>
      <c r="AJ73" s="1" t="s">
        <v>46</v>
      </c>
      <c r="AK73" s="1">
        <v>2021</v>
      </c>
      <c r="AL73" s="3">
        <f>$H$1*H73+$Q$1*Q73+$X$1*X73+$AF$1*AF73+$L$1*L73</f>
        <v>239.05</v>
      </c>
      <c r="AM73" s="12">
        <f t="shared" si="11"/>
        <v>71</v>
      </c>
    </row>
    <row r="74" spans="1:39" x14ac:dyDescent="0.35">
      <c r="A74" s="1" t="s">
        <v>1994</v>
      </c>
      <c r="B74" s="1" t="s">
        <v>68</v>
      </c>
      <c r="C74" s="1" t="s">
        <v>1935</v>
      </c>
      <c r="D74" s="1" t="s">
        <v>474</v>
      </c>
      <c r="E74" s="1">
        <v>20</v>
      </c>
      <c r="F74" s="1">
        <v>1999</v>
      </c>
      <c r="G74" s="1">
        <v>1</v>
      </c>
      <c r="H74" s="3">
        <f t="shared" si="6"/>
        <v>1003</v>
      </c>
      <c r="I74" s="1">
        <v>2.04</v>
      </c>
      <c r="J74" s="1">
        <v>1.06</v>
      </c>
      <c r="K74" s="1">
        <v>1.99</v>
      </c>
      <c r="L74" s="3">
        <f t="shared" si="7"/>
        <v>90</v>
      </c>
      <c r="M74" s="1">
        <v>0.02</v>
      </c>
      <c r="N74" s="1">
        <v>0.03</v>
      </c>
      <c r="O74" s="1">
        <v>-0.03</v>
      </c>
      <c r="P74" s="1">
        <v>2.0299999999999998</v>
      </c>
      <c r="Q74" s="3">
        <f t="shared" si="8"/>
        <v>288</v>
      </c>
      <c r="R74" s="1">
        <v>-0.02</v>
      </c>
      <c r="S74" s="1">
        <v>2.09</v>
      </c>
      <c r="T74" s="1">
        <v>13.06</v>
      </c>
      <c r="U74" s="1">
        <v>1.92</v>
      </c>
      <c r="V74" s="1">
        <v>15.45</v>
      </c>
      <c r="W74" s="1">
        <v>7.92</v>
      </c>
      <c r="X74" s="3">
        <f t="shared" si="9"/>
        <v>151</v>
      </c>
      <c r="Y74" s="1">
        <v>4.91</v>
      </c>
      <c r="Z74" s="1">
        <v>-0.08</v>
      </c>
      <c r="AA74" s="1">
        <v>1.91</v>
      </c>
      <c r="AB74" s="1">
        <v>-0.09</v>
      </c>
      <c r="AC74" s="1">
        <v>-0.05</v>
      </c>
      <c r="AD74" s="1">
        <v>1.95</v>
      </c>
      <c r="AE74" s="1">
        <v>2.93</v>
      </c>
      <c r="AF74" s="3">
        <f t="shared" si="10"/>
        <v>16</v>
      </c>
      <c r="AG74" s="1">
        <v>4.99</v>
      </c>
      <c r="AH74" s="1">
        <v>1.04</v>
      </c>
      <c r="AI74" s="1">
        <v>1.1000000000000001</v>
      </c>
      <c r="AJ74" s="1" t="s">
        <v>28</v>
      </c>
      <c r="AK74" s="1">
        <v>2021</v>
      </c>
      <c r="AL74" s="3">
        <f>$H$1*H74+$Q$1*Q74+$X$1*X74+$AF$1*AF74+$L$1*L74</f>
        <v>239.45000000000002</v>
      </c>
      <c r="AM74" s="12">
        <f t="shared" si="11"/>
        <v>72</v>
      </c>
    </row>
    <row r="75" spans="1:39" x14ac:dyDescent="0.35">
      <c r="A75" s="1" t="s">
        <v>1995</v>
      </c>
      <c r="B75" s="1" t="s">
        <v>360</v>
      </c>
      <c r="C75" s="1" t="s">
        <v>1935</v>
      </c>
      <c r="D75" s="1" t="s">
        <v>174</v>
      </c>
      <c r="E75" s="1">
        <v>33</v>
      </c>
      <c r="F75" s="1">
        <v>1986</v>
      </c>
      <c r="G75" s="1">
        <v>33.74</v>
      </c>
      <c r="H75" s="3">
        <f t="shared" si="6"/>
        <v>40</v>
      </c>
      <c r="I75" s="1">
        <v>2.06</v>
      </c>
      <c r="J75" s="1">
        <v>1.07</v>
      </c>
      <c r="K75" s="1">
        <v>1.4</v>
      </c>
      <c r="L75" s="3">
        <f t="shared" si="7"/>
        <v>290</v>
      </c>
      <c r="M75" s="1">
        <v>0.5</v>
      </c>
      <c r="N75" s="1">
        <v>0.24</v>
      </c>
      <c r="O75" s="1">
        <v>0.8</v>
      </c>
      <c r="P75" s="1">
        <v>2.09</v>
      </c>
      <c r="Q75" s="3">
        <f t="shared" si="8"/>
        <v>269</v>
      </c>
      <c r="R75" s="1">
        <v>40.4</v>
      </c>
      <c r="S75" s="1">
        <v>1.28</v>
      </c>
      <c r="T75" s="1">
        <v>14.44</v>
      </c>
      <c r="U75" s="1">
        <v>4.3600000000000003</v>
      </c>
      <c r="V75" s="1">
        <v>29.68</v>
      </c>
      <c r="W75" s="1">
        <v>7.22</v>
      </c>
      <c r="X75" s="3">
        <f t="shared" si="9"/>
        <v>217</v>
      </c>
      <c r="Y75" s="1">
        <v>4.9000000000000004</v>
      </c>
      <c r="Z75" s="1">
        <v>2.56</v>
      </c>
      <c r="AA75" s="1">
        <v>2.1800000000000002</v>
      </c>
      <c r="AB75" s="1">
        <v>0.39</v>
      </c>
      <c r="AC75" s="1">
        <v>0.02</v>
      </c>
      <c r="AD75" s="1">
        <v>1.63</v>
      </c>
      <c r="AE75" s="1">
        <v>1.81</v>
      </c>
      <c r="AF75" s="3">
        <f t="shared" si="10"/>
        <v>185</v>
      </c>
      <c r="AG75" s="1">
        <v>3.92</v>
      </c>
      <c r="AH75" s="1">
        <v>3.57</v>
      </c>
      <c r="AI75" s="1">
        <v>0</v>
      </c>
      <c r="AJ75" s="1" t="s">
        <v>50</v>
      </c>
      <c r="AK75" s="1">
        <v>2021</v>
      </c>
      <c r="AL75" s="3">
        <f>$H$1*H75+$Q$1*Q75+$X$1*X75+$AF$1*AF75+$L$1*L75</f>
        <v>240.25</v>
      </c>
      <c r="AM75" s="12">
        <f t="shared" si="11"/>
        <v>73</v>
      </c>
    </row>
    <row r="76" spans="1:39" x14ac:dyDescent="0.35">
      <c r="A76" s="1" t="s">
        <v>1996</v>
      </c>
      <c r="B76" s="1" t="s">
        <v>35</v>
      </c>
      <c r="C76" s="1" t="s">
        <v>1935</v>
      </c>
      <c r="D76" s="1" t="s">
        <v>452</v>
      </c>
      <c r="E76" s="1">
        <v>21</v>
      </c>
      <c r="F76" s="1">
        <v>1999</v>
      </c>
      <c r="G76" s="1">
        <v>23.62</v>
      </c>
      <c r="H76" s="3">
        <f t="shared" si="6"/>
        <v>293</v>
      </c>
      <c r="I76" s="1">
        <v>2.5</v>
      </c>
      <c r="J76" s="1">
        <v>1.41</v>
      </c>
      <c r="K76" s="1">
        <v>1.87</v>
      </c>
      <c r="L76" s="3">
        <f t="shared" si="7"/>
        <v>118</v>
      </c>
      <c r="M76" s="1">
        <v>0.52</v>
      </c>
      <c r="N76" s="1">
        <v>0.24</v>
      </c>
      <c r="O76" s="1">
        <v>1.07</v>
      </c>
      <c r="P76" s="1">
        <v>1.84</v>
      </c>
      <c r="Q76" s="3">
        <f t="shared" si="8"/>
        <v>364</v>
      </c>
      <c r="R76" s="1">
        <v>55.61</v>
      </c>
      <c r="S76" s="1">
        <v>0.86</v>
      </c>
      <c r="T76" s="1">
        <v>14.95</v>
      </c>
      <c r="U76" s="1">
        <v>3.99</v>
      </c>
      <c r="V76" s="1">
        <v>26.77</v>
      </c>
      <c r="W76" s="1">
        <v>8.24</v>
      </c>
      <c r="X76" s="3">
        <f t="shared" si="9"/>
        <v>122</v>
      </c>
      <c r="Y76" s="1">
        <v>4.58</v>
      </c>
      <c r="Z76" s="1">
        <v>2.0699999999999998</v>
      </c>
      <c r="AA76" s="1">
        <v>1.71</v>
      </c>
      <c r="AB76" s="1">
        <v>0.24</v>
      </c>
      <c r="AC76" s="1">
        <v>0.05</v>
      </c>
      <c r="AD76" s="1">
        <v>1.53</v>
      </c>
      <c r="AE76" s="1">
        <v>1.5</v>
      </c>
      <c r="AF76" s="3">
        <f t="shared" si="10"/>
        <v>363</v>
      </c>
      <c r="AG76" s="1">
        <v>4.03</v>
      </c>
      <c r="AH76" s="1">
        <v>3.6</v>
      </c>
      <c r="AI76" s="1">
        <v>0.1</v>
      </c>
      <c r="AJ76" s="1" t="s">
        <v>28</v>
      </c>
      <c r="AK76" s="1">
        <v>2021</v>
      </c>
      <c r="AL76" s="3">
        <f>$H$1*H76+$Q$1*Q76+$X$1*X76+$AF$1*AF76+$L$1*L76</f>
        <v>240.65</v>
      </c>
      <c r="AM76" s="12">
        <f t="shared" si="11"/>
        <v>74</v>
      </c>
    </row>
    <row r="77" spans="1:39" x14ac:dyDescent="0.35">
      <c r="A77" s="1" t="s">
        <v>1997</v>
      </c>
      <c r="B77" s="1" t="s">
        <v>160</v>
      </c>
      <c r="C77" s="1" t="s">
        <v>1935</v>
      </c>
      <c r="D77" s="1" t="s">
        <v>83</v>
      </c>
      <c r="E77" s="1">
        <v>25</v>
      </c>
      <c r="F77" s="1">
        <v>1995</v>
      </c>
      <c r="G77" s="1">
        <v>20.079999999999998</v>
      </c>
      <c r="H77" s="3">
        <f t="shared" si="6"/>
        <v>389</v>
      </c>
      <c r="I77" s="1">
        <v>2.2400000000000002</v>
      </c>
      <c r="J77" s="1">
        <v>1.21</v>
      </c>
      <c r="K77" s="1">
        <v>1.48</v>
      </c>
      <c r="L77" s="3">
        <f t="shared" si="7"/>
        <v>247</v>
      </c>
      <c r="M77" s="1">
        <v>0.62</v>
      </c>
      <c r="N77" s="1">
        <v>0.22</v>
      </c>
      <c r="O77" s="1">
        <v>1.41</v>
      </c>
      <c r="P77" s="1">
        <v>2.54</v>
      </c>
      <c r="Q77" s="3">
        <f t="shared" si="8"/>
        <v>155</v>
      </c>
      <c r="R77" s="1">
        <v>57.61</v>
      </c>
      <c r="S77" s="1">
        <v>1.1200000000000001</v>
      </c>
      <c r="T77" s="1">
        <v>12.77</v>
      </c>
      <c r="U77" s="1">
        <v>3.68</v>
      </c>
      <c r="V77" s="1">
        <v>28.64</v>
      </c>
      <c r="W77" s="1">
        <v>6.32</v>
      </c>
      <c r="X77" s="3">
        <f t="shared" si="9"/>
        <v>355</v>
      </c>
      <c r="Y77" s="1">
        <v>4.9000000000000004</v>
      </c>
      <c r="Z77" s="1">
        <v>1.44</v>
      </c>
      <c r="AA77" s="1">
        <v>2.69</v>
      </c>
      <c r="AB77" s="1">
        <v>0.43</v>
      </c>
      <c r="AC77" s="1">
        <v>-0.01</v>
      </c>
      <c r="AD77" s="1">
        <v>2.25</v>
      </c>
      <c r="AE77" s="1">
        <v>3.13</v>
      </c>
      <c r="AF77" s="3">
        <f t="shared" si="10"/>
        <v>12</v>
      </c>
      <c r="AG77" s="1">
        <v>5.39</v>
      </c>
      <c r="AH77" s="1">
        <v>5.41</v>
      </c>
      <c r="AI77" s="1">
        <v>7.0000000000000007E-2</v>
      </c>
      <c r="AJ77" s="1" t="s">
        <v>50</v>
      </c>
      <c r="AK77" s="1">
        <v>2021</v>
      </c>
      <c r="AL77" s="3">
        <f>$H$1*H77+$Q$1*Q77+$X$1*X77+$AF$1*AF77+$L$1*L77</f>
        <v>242.3</v>
      </c>
      <c r="AM77" s="12">
        <f t="shared" si="11"/>
        <v>75</v>
      </c>
    </row>
    <row r="78" spans="1:39" x14ac:dyDescent="0.35">
      <c r="A78" s="1" t="s">
        <v>1998</v>
      </c>
      <c r="B78" s="1" t="s">
        <v>360</v>
      </c>
      <c r="C78" s="1" t="s">
        <v>1935</v>
      </c>
      <c r="D78" s="1" t="s">
        <v>103</v>
      </c>
      <c r="E78" s="1">
        <v>27</v>
      </c>
      <c r="F78" s="1">
        <v>1992</v>
      </c>
      <c r="G78" s="1">
        <v>33.83</v>
      </c>
      <c r="H78" s="3">
        <f t="shared" si="6"/>
        <v>39</v>
      </c>
      <c r="I78" s="1">
        <v>2.29</v>
      </c>
      <c r="J78" s="1">
        <v>1.21</v>
      </c>
      <c r="K78" s="1">
        <v>1.6</v>
      </c>
      <c r="L78" s="3">
        <f t="shared" si="7"/>
        <v>188</v>
      </c>
      <c r="M78" s="1">
        <v>0.5</v>
      </c>
      <c r="N78" s="1">
        <v>0.04</v>
      </c>
      <c r="O78" s="1">
        <v>1.37</v>
      </c>
      <c r="P78" s="1">
        <v>2.79</v>
      </c>
      <c r="Q78" s="3">
        <f t="shared" si="8"/>
        <v>117</v>
      </c>
      <c r="R78" s="1">
        <v>47.23</v>
      </c>
      <c r="S78" s="1">
        <v>1.48</v>
      </c>
      <c r="T78" s="1">
        <v>13.54</v>
      </c>
      <c r="U78" s="1">
        <v>3.65</v>
      </c>
      <c r="V78" s="1">
        <v>27.64</v>
      </c>
      <c r="W78" s="1">
        <v>7.36</v>
      </c>
      <c r="X78" s="3">
        <f t="shared" si="9"/>
        <v>202</v>
      </c>
      <c r="Y78" s="1">
        <v>4.22</v>
      </c>
      <c r="Z78" s="1">
        <v>2.0099999999999998</v>
      </c>
      <c r="AA78" s="1">
        <v>2.25</v>
      </c>
      <c r="AB78" s="1">
        <v>0.11</v>
      </c>
      <c r="AC78" s="1">
        <v>-0.06</v>
      </c>
      <c r="AD78" s="1">
        <v>2.11</v>
      </c>
      <c r="AE78" s="1">
        <v>1.05</v>
      </c>
      <c r="AF78" s="3">
        <f t="shared" si="10"/>
        <v>685</v>
      </c>
      <c r="AG78" s="1">
        <v>3.36</v>
      </c>
      <c r="AH78" s="1">
        <v>3.57</v>
      </c>
      <c r="AI78" s="1">
        <v>0.05</v>
      </c>
      <c r="AJ78" s="1" t="s">
        <v>46</v>
      </c>
      <c r="AK78" s="1">
        <v>2021</v>
      </c>
      <c r="AL78" s="3">
        <f>$H$1*H78+$Q$1*Q78+$X$1*X78+$AF$1*AF78+$L$1*L78</f>
        <v>242.8</v>
      </c>
      <c r="AM78" s="12">
        <f t="shared" si="11"/>
        <v>76</v>
      </c>
    </row>
    <row r="79" spans="1:39" x14ac:dyDescent="0.35">
      <c r="A79" s="1" t="s">
        <v>1742</v>
      </c>
      <c r="B79" s="1" t="s">
        <v>467</v>
      </c>
      <c r="C79" s="1" t="s">
        <v>1203</v>
      </c>
      <c r="D79" s="1" t="s">
        <v>194</v>
      </c>
      <c r="E79" s="1">
        <v>22</v>
      </c>
      <c r="F79" s="1">
        <v>1998</v>
      </c>
      <c r="G79" s="1">
        <v>11.95</v>
      </c>
      <c r="H79" s="3">
        <f t="shared" si="6"/>
        <v>652</v>
      </c>
      <c r="I79" s="1">
        <v>2.7</v>
      </c>
      <c r="J79" s="1">
        <v>1.1499999999999999</v>
      </c>
      <c r="K79" s="1">
        <v>1.7</v>
      </c>
      <c r="L79" s="3">
        <f t="shared" si="7"/>
        <v>155</v>
      </c>
      <c r="M79" s="1">
        <v>1</v>
      </c>
      <c r="N79" s="1">
        <v>-0.09</v>
      </c>
      <c r="O79" s="1">
        <v>0.83</v>
      </c>
      <c r="P79" s="1">
        <v>2.9</v>
      </c>
      <c r="Q79" s="3">
        <f t="shared" si="8"/>
        <v>102</v>
      </c>
      <c r="R79" s="1">
        <v>29.46</v>
      </c>
      <c r="S79" s="1">
        <v>1.95</v>
      </c>
      <c r="T79" s="1">
        <v>14.48</v>
      </c>
      <c r="U79" s="1">
        <v>4.07</v>
      </c>
      <c r="V79" s="1">
        <v>27.71</v>
      </c>
      <c r="W79" s="1">
        <v>8.58</v>
      </c>
      <c r="X79" s="3">
        <f t="shared" si="9"/>
        <v>100</v>
      </c>
      <c r="Y79" s="1">
        <v>5.72</v>
      </c>
      <c r="Z79" s="1">
        <v>0.26</v>
      </c>
      <c r="AA79" s="1">
        <v>1.59</v>
      </c>
      <c r="AB79" s="1">
        <v>0.16</v>
      </c>
      <c r="AC79" s="1">
        <v>0.06</v>
      </c>
      <c r="AD79" s="1">
        <v>1.37</v>
      </c>
      <c r="AE79" s="1">
        <v>1.22</v>
      </c>
      <c r="AF79" s="3">
        <f t="shared" si="10"/>
        <v>545</v>
      </c>
      <c r="AG79" s="1">
        <v>3.86</v>
      </c>
      <c r="AH79" s="1">
        <v>3.39</v>
      </c>
      <c r="AI79" s="1">
        <v>-7.0000000000000007E-2</v>
      </c>
      <c r="AJ79" s="1" t="s">
        <v>33</v>
      </c>
      <c r="AK79" s="1">
        <v>2021</v>
      </c>
      <c r="AL79" s="3">
        <f>$H$1*H79+$Q$1*Q79+$X$1*X79+$AF$1*AF79+$L$1*L79</f>
        <v>243.95</v>
      </c>
      <c r="AM79" s="12">
        <f t="shared" si="11"/>
        <v>77</v>
      </c>
    </row>
    <row r="80" spans="1:39" x14ac:dyDescent="0.35">
      <c r="A80" s="1" t="s">
        <v>1999</v>
      </c>
      <c r="B80" s="1" t="s">
        <v>57</v>
      </c>
      <c r="C80" s="1" t="s">
        <v>1935</v>
      </c>
      <c r="D80" s="1" t="s">
        <v>156</v>
      </c>
      <c r="E80" s="1">
        <v>20</v>
      </c>
      <c r="F80" s="1">
        <v>2000</v>
      </c>
      <c r="G80" s="1">
        <v>28.8</v>
      </c>
      <c r="H80" s="3">
        <f t="shared" si="6"/>
        <v>158</v>
      </c>
      <c r="I80" s="1">
        <v>2.2599999999999998</v>
      </c>
      <c r="J80" s="1">
        <v>1.26</v>
      </c>
      <c r="K80" s="1">
        <v>1.7</v>
      </c>
      <c r="L80" s="3">
        <f t="shared" si="7"/>
        <v>155</v>
      </c>
      <c r="M80" s="1">
        <v>0.56999999999999995</v>
      </c>
      <c r="N80" s="1">
        <v>0.09</v>
      </c>
      <c r="O80" s="1">
        <v>0.67</v>
      </c>
      <c r="P80" s="1">
        <v>1.71</v>
      </c>
      <c r="Q80" s="3">
        <f t="shared" si="8"/>
        <v>424</v>
      </c>
      <c r="R80" s="1">
        <v>42.53</v>
      </c>
      <c r="S80" s="1">
        <v>1.03</v>
      </c>
      <c r="T80" s="1">
        <v>11.51</v>
      </c>
      <c r="U80" s="1">
        <v>4.2</v>
      </c>
      <c r="V80" s="1">
        <v>36.090000000000003</v>
      </c>
      <c r="W80" s="1">
        <v>6.72</v>
      </c>
      <c r="X80" s="3">
        <f t="shared" si="9"/>
        <v>282</v>
      </c>
      <c r="Y80" s="1">
        <v>4.6900000000000004</v>
      </c>
      <c r="Z80" s="1">
        <v>0.14000000000000001</v>
      </c>
      <c r="AA80" s="1">
        <v>2.17</v>
      </c>
      <c r="AB80" s="1">
        <v>0.73</v>
      </c>
      <c r="AC80" s="1">
        <v>-0.03</v>
      </c>
      <c r="AD80" s="1">
        <v>1.37</v>
      </c>
      <c r="AE80" s="1">
        <v>2.69</v>
      </c>
      <c r="AF80" s="3">
        <f t="shared" si="10"/>
        <v>39</v>
      </c>
      <c r="AG80" s="1">
        <v>4.8499999999999996</v>
      </c>
      <c r="AH80" s="1">
        <v>6.06</v>
      </c>
      <c r="AI80" s="1">
        <v>0.03</v>
      </c>
      <c r="AJ80" s="1" t="s">
        <v>50</v>
      </c>
      <c r="AK80" s="1">
        <v>2021</v>
      </c>
      <c r="AL80" s="3">
        <f>$H$1*H80+$Q$1*Q80+$X$1*X80+$AF$1*AF80+$L$1*L80</f>
        <v>244.65</v>
      </c>
      <c r="AM80" s="12">
        <f t="shared" si="11"/>
        <v>78</v>
      </c>
    </row>
    <row r="81" spans="1:39" x14ac:dyDescent="0.35">
      <c r="A81" s="1" t="s">
        <v>1453</v>
      </c>
      <c r="B81" s="1" t="s">
        <v>81</v>
      </c>
      <c r="C81" s="1" t="s">
        <v>1207</v>
      </c>
      <c r="D81" s="1" t="s">
        <v>152</v>
      </c>
      <c r="E81" s="1">
        <v>17</v>
      </c>
      <c r="F81" s="1">
        <v>2003</v>
      </c>
      <c r="G81" s="1">
        <v>3.33</v>
      </c>
      <c r="H81" s="3">
        <f t="shared" si="6"/>
        <v>885</v>
      </c>
      <c r="I81" s="1">
        <v>3.58</v>
      </c>
      <c r="J81" s="1">
        <v>2.11</v>
      </c>
      <c r="K81" s="1">
        <v>3.26</v>
      </c>
      <c r="L81" s="3">
        <f t="shared" si="7"/>
        <v>20</v>
      </c>
      <c r="M81" s="1">
        <v>0.33</v>
      </c>
      <c r="N81" s="1">
        <v>-0.02</v>
      </c>
      <c r="O81" s="1">
        <v>2.11</v>
      </c>
      <c r="P81" s="1">
        <v>5.83</v>
      </c>
      <c r="Q81" s="3">
        <f t="shared" si="8"/>
        <v>10</v>
      </c>
      <c r="R81" s="1">
        <v>35.020000000000003</v>
      </c>
      <c r="S81" s="1">
        <v>3.83</v>
      </c>
      <c r="T81" s="1">
        <v>18.12</v>
      </c>
      <c r="U81" s="1">
        <v>4.49</v>
      </c>
      <c r="V81" s="1">
        <v>24.18</v>
      </c>
      <c r="W81" s="1">
        <v>10.63</v>
      </c>
      <c r="X81" s="3">
        <f t="shared" si="9"/>
        <v>42</v>
      </c>
      <c r="Y81" s="1">
        <v>4.3600000000000003</v>
      </c>
      <c r="Z81" s="1">
        <v>3.2</v>
      </c>
      <c r="AA81" s="1">
        <v>2.44</v>
      </c>
      <c r="AB81" s="1">
        <v>-0.01</v>
      </c>
      <c r="AC81" s="1">
        <v>-0.04</v>
      </c>
      <c r="AD81" s="1">
        <v>2.4500000000000002</v>
      </c>
      <c r="AE81" s="1">
        <v>0.68</v>
      </c>
      <c r="AF81" s="3">
        <f t="shared" si="10"/>
        <v>917</v>
      </c>
      <c r="AG81" s="1">
        <v>4.12</v>
      </c>
      <c r="AH81" s="1">
        <v>2.7</v>
      </c>
      <c r="AI81" s="1">
        <v>0.01</v>
      </c>
      <c r="AJ81" s="1" t="s">
        <v>50</v>
      </c>
      <c r="AK81" s="1">
        <v>2021</v>
      </c>
      <c r="AL81" s="3">
        <f>$H$1*H81+$Q$1*Q81+$X$1*X81+$AF$1*AF81+$L$1*L81</f>
        <v>245.04999999999998</v>
      </c>
      <c r="AM81" s="12">
        <f t="shared" si="11"/>
        <v>79</v>
      </c>
    </row>
    <row r="82" spans="1:39" x14ac:dyDescent="0.35">
      <c r="A82" s="1" t="s">
        <v>2000</v>
      </c>
      <c r="B82" s="1" t="s">
        <v>35</v>
      </c>
      <c r="C82" s="1" t="s">
        <v>1935</v>
      </c>
      <c r="D82" s="1" t="s">
        <v>170</v>
      </c>
      <c r="E82" s="1">
        <v>26</v>
      </c>
      <c r="F82" s="1">
        <v>1994</v>
      </c>
      <c r="G82" s="1">
        <v>25.49</v>
      </c>
      <c r="H82" s="3">
        <f t="shared" si="6"/>
        <v>241</v>
      </c>
      <c r="I82" s="1">
        <v>2.97</v>
      </c>
      <c r="J82" s="1">
        <v>1.67</v>
      </c>
      <c r="K82" s="1">
        <v>1.68</v>
      </c>
      <c r="L82" s="3">
        <f t="shared" si="7"/>
        <v>161</v>
      </c>
      <c r="M82" s="1">
        <v>0.93</v>
      </c>
      <c r="N82" s="1">
        <v>0.45</v>
      </c>
      <c r="O82" s="1">
        <v>1.53</v>
      </c>
      <c r="P82" s="1">
        <v>3.39</v>
      </c>
      <c r="Q82" s="3">
        <f t="shared" si="8"/>
        <v>56</v>
      </c>
      <c r="R82" s="1">
        <v>46.07</v>
      </c>
      <c r="S82" s="1">
        <v>1.84</v>
      </c>
      <c r="T82" s="1">
        <v>13.22</v>
      </c>
      <c r="U82" s="1">
        <v>4.74</v>
      </c>
      <c r="V82" s="1">
        <v>35.71</v>
      </c>
      <c r="W82" s="1">
        <v>5.29</v>
      </c>
      <c r="X82" s="3">
        <f t="shared" si="9"/>
        <v>580</v>
      </c>
      <c r="Y82" s="1">
        <v>4.8499999999999996</v>
      </c>
      <c r="Z82" s="1">
        <v>2.93</v>
      </c>
      <c r="AA82" s="1">
        <v>1.5</v>
      </c>
      <c r="AB82" s="1">
        <v>0.03</v>
      </c>
      <c r="AC82" s="1">
        <v>-0.04</v>
      </c>
      <c r="AD82" s="1">
        <v>1.42</v>
      </c>
      <c r="AE82" s="1">
        <v>2.17</v>
      </c>
      <c r="AF82" s="3">
        <f t="shared" si="10"/>
        <v>97</v>
      </c>
      <c r="AG82" s="1">
        <v>5.15</v>
      </c>
      <c r="AH82" s="1">
        <v>1.39</v>
      </c>
      <c r="AI82" s="1">
        <v>0.08</v>
      </c>
      <c r="AJ82" s="1" t="s">
        <v>79</v>
      </c>
      <c r="AK82" s="1">
        <v>2021</v>
      </c>
      <c r="AL82" s="3">
        <f>$H$1*H82+$Q$1*Q82+$X$1*X82+$AF$1*AF82+$L$1*L82</f>
        <v>245.95</v>
      </c>
      <c r="AM82" s="12">
        <f t="shared" si="11"/>
        <v>80</v>
      </c>
    </row>
    <row r="83" spans="1:39" x14ac:dyDescent="0.35">
      <c r="A83" s="1" t="s">
        <v>2001</v>
      </c>
      <c r="B83" s="1" t="s">
        <v>1391</v>
      </c>
      <c r="C83" s="1" t="s">
        <v>1935</v>
      </c>
      <c r="D83" s="1" t="s">
        <v>474</v>
      </c>
      <c r="E83" s="1">
        <v>27</v>
      </c>
      <c r="F83" s="1">
        <v>1993</v>
      </c>
      <c r="G83" s="1">
        <v>9.5399999999999991</v>
      </c>
      <c r="H83" s="3">
        <f t="shared" si="6"/>
        <v>715</v>
      </c>
      <c r="I83" s="1">
        <v>2.97</v>
      </c>
      <c r="J83" s="1">
        <v>1.36</v>
      </c>
      <c r="K83" s="1">
        <v>2.33</v>
      </c>
      <c r="L83" s="3">
        <f t="shared" si="7"/>
        <v>52</v>
      </c>
      <c r="M83" s="1">
        <v>0.69</v>
      </c>
      <c r="N83" s="1">
        <v>0</v>
      </c>
      <c r="O83" s="1">
        <v>1.64</v>
      </c>
      <c r="P83" s="1">
        <v>2.58</v>
      </c>
      <c r="Q83" s="3">
        <f t="shared" si="8"/>
        <v>148</v>
      </c>
      <c r="R83" s="1">
        <v>60.09</v>
      </c>
      <c r="S83" s="1">
        <v>1.1299999999999999</v>
      </c>
      <c r="T83" s="1">
        <v>11.45</v>
      </c>
      <c r="U83" s="1">
        <v>3.16</v>
      </c>
      <c r="V83" s="1">
        <v>28.22</v>
      </c>
      <c r="W83" s="1">
        <v>7.28</v>
      </c>
      <c r="X83" s="3">
        <f t="shared" si="9"/>
        <v>212</v>
      </c>
      <c r="Y83" s="1">
        <v>3.83</v>
      </c>
      <c r="Z83" s="1">
        <v>0.57999999999999996</v>
      </c>
      <c r="AA83" s="1">
        <v>3.03</v>
      </c>
      <c r="AB83" s="1">
        <v>0.33</v>
      </c>
      <c r="AC83" s="1">
        <v>-7.0000000000000007E-2</v>
      </c>
      <c r="AD83" s="1">
        <v>2.7</v>
      </c>
      <c r="AE83" s="1">
        <v>1.33</v>
      </c>
      <c r="AF83" s="3">
        <f t="shared" si="10"/>
        <v>461</v>
      </c>
      <c r="AG83" s="1">
        <v>4.21</v>
      </c>
      <c r="AH83" s="1">
        <v>4.1399999999999997</v>
      </c>
      <c r="AI83" s="1">
        <v>0.2</v>
      </c>
      <c r="AJ83" s="1" t="s">
        <v>28</v>
      </c>
      <c r="AK83" s="1">
        <v>2021</v>
      </c>
      <c r="AL83" s="3">
        <f>$H$1*H83+$Q$1*Q83+$X$1*X83+$AF$1*AF83+$L$1*L83</f>
        <v>246.24999999999997</v>
      </c>
      <c r="AM83" s="12">
        <f t="shared" si="11"/>
        <v>81</v>
      </c>
    </row>
    <row r="84" spans="1:39" x14ac:dyDescent="0.35">
      <c r="A84" s="1" t="s">
        <v>2002</v>
      </c>
      <c r="B84" s="1" t="s">
        <v>57</v>
      </c>
      <c r="C84" s="1" t="s">
        <v>1935</v>
      </c>
      <c r="D84" s="1" t="s">
        <v>161</v>
      </c>
      <c r="E84" s="1">
        <v>21</v>
      </c>
      <c r="F84" s="1">
        <v>1999</v>
      </c>
      <c r="G84" s="1">
        <v>15.16</v>
      </c>
      <c r="H84" s="3">
        <f t="shared" si="6"/>
        <v>542</v>
      </c>
      <c r="I84" s="1">
        <v>2.56</v>
      </c>
      <c r="J84" s="1">
        <v>1.24</v>
      </c>
      <c r="K84" s="1">
        <v>1.93</v>
      </c>
      <c r="L84" s="3">
        <f t="shared" si="7"/>
        <v>104</v>
      </c>
      <c r="M84" s="1">
        <v>0.66</v>
      </c>
      <c r="N84" s="1">
        <v>0.13</v>
      </c>
      <c r="O84" s="1">
        <v>1.1599999999999999</v>
      </c>
      <c r="P84" s="1">
        <v>2.58</v>
      </c>
      <c r="Q84" s="3">
        <f t="shared" si="8"/>
        <v>148</v>
      </c>
      <c r="R84" s="1">
        <v>49.92</v>
      </c>
      <c r="S84" s="1">
        <v>1.33</v>
      </c>
      <c r="T84" s="1">
        <v>12.03</v>
      </c>
      <c r="U84" s="1">
        <v>3.37</v>
      </c>
      <c r="V84" s="1">
        <v>27.42</v>
      </c>
      <c r="W84" s="1">
        <v>6.94</v>
      </c>
      <c r="X84" s="3">
        <f t="shared" si="9"/>
        <v>250</v>
      </c>
      <c r="Y84" s="1">
        <v>3.69</v>
      </c>
      <c r="Z84" s="1">
        <v>1.29</v>
      </c>
      <c r="AA84" s="1">
        <v>2.29</v>
      </c>
      <c r="AB84" s="1">
        <v>0.8</v>
      </c>
      <c r="AC84" s="1">
        <v>0.08</v>
      </c>
      <c r="AD84" s="1">
        <v>1.51</v>
      </c>
      <c r="AE84" s="1">
        <v>1.4</v>
      </c>
      <c r="AF84" s="3">
        <f t="shared" si="10"/>
        <v>411</v>
      </c>
      <c r="AG84" s="1">
        <v>3.95</v>
      </c>
      <c r="AH84" s="1">
        <v>3.35</v>
      </c>
      <c r="AI84" s="1">
        <v>-0.04</v>
      </c>
      <c r="AJ84" s="1" t="s">
        <v>33</v>
      </c>
      <c r="AK84" s="1">
        <v>2021</v>
      </c>
      <c r="AL84" s="3">
        <f>$H$1*H84+$Q$1*Q84+$X$1*X84+$AF$1*AF84+$L$1*L84</f>
        <v>246.54999999999998</v>
      </c>
      <c r="AM84" s="12">
        <f t="shared" si="11"/>
        <v>82</v>
      </c>
    </row>
    <row r="85" spans="1:39" x14ac:dyDescent="0.35">
      <c r="A85" s="1" t="s">
        <v>2003</v>
      </c>
      <c r="B85" s="1" t="s">
        <v>81</v>
      </c>
      <c r="C85" s="1" t="s">
        <v>1935</v>
      </c>
      <c r="D85" s="1" t="s">
        <v>218</v>
      </c>
      <c r="E85" s="1">
        <v>26</v>
      </c>
      <c r="F85" s="1">
        <v>1993</v>
      </c>
      <c r="G85" s="1">
        <v>15.2</v>
      </c>
      <c r="H85" s="3">
        <f t="shared" si="6"/>
        <v>540</v>
      </c>
      <c r="I85" s="1">
        <v>2.86</v>
      </c>
      <c r="J85" s="1">
        <v>1.71</v>
      </c>
      <c r="K85" s="1">
        <v>2.0699999999999998</v>
      </c>
      <c r="L85" s="3">
        <f t="shared" si="7"/>
        <v>79</v>
      </c>
      <c r="M85" s="1">
        <v>0.7</v>
      </c>
      <c r="N85" s="1">
        <v>0.08</v>
      </c>
      <c r="O85" s="1">
        <v>1.63</v>
      </c>
      <c r="P85" s="1">
        <v>2.48</v>
      </c>
      <c r="Q85" s="3">
        <f t="shared" si="8"/>
        <v>167</v>
      </c>
      <c r="R85" s="1">
        <v>64.97</v>
      </c>
      <c r="S85" s="1">
        <v>0.89</v>
      </c>
      <c r="T85" s="1">
        <v>8.7799999999999994</v>
      </c>
      <c r="U85" s="1">
        <v>3.82</v>
      </c>
      <c r="V85" s="1">
        <v>42.42</v>
      </c>
      <c r="W85" s="1">
        <v>6.01</v>
      </c>
      <c r="X85" s="3">
        <f t="shared" si="9"/>
        <v>421</v>
      </c>
      <c r="Y85" s="1">
        <v>2.44</v>
      </c>
      <c r="Z85" s="1">
        <v>0.48</v>
      </c>
      <c r="AA85" s="1">
        <v>1.58</v>
      </c>
      <c r="AB85" s="1">
        <v>1.36</v>
      </c>
      <c r="AC85" s="1">
        <v>0.09</v>
      </c>
      <c r="AD85" s="1">
        <v>0.25</v>
      </c>
      <c r="AE85" s="1">
        <v>1.9</v>
      </c>
      <c r="AF85" s="3">
        <f t="shared" si="10"/>
        <v>153</v>
      </c>
      <c r="AG85" s="1">
        <v>4.8600000000000003</v>
      </c>
      <c r="AH85" s="1">
        <v>8.08</v>
      </c>
      <c r="AI85" s="1">
        <v>0.21</v>
      </c>
      <c r="AJ85" s="1" t="s">
        <v>50</v>
      </c>
      <c r="AK85" s="1">
        <v>2021</v>
      </c>
      <c r="AL85" s="3">
        <f>$H$1*H85+$Q$1*Q85+$X$1*X85+$AF$1*AF85+$L$1*L85</f>
        <v>247.64999999999998</v>
      </c>
      <c r="AM85" s="12">
        <f t="shared" si="11"/>
        <v>83</v>
      </c>
    </row>
    <row r="86" spans="1:39" x14ac:dyDescent="0.35">
      <c r="A86" s="1" t="s">
        <v>2004</v>
      </c>
      <c r="B86" s="1" t="s">
        <v>57</v>
      </c>
      <c r="C86" s="1" t="s">
        <v>1935</v>
      </c>
      <c r="D86" s="1" t="s">
        <v>133</v>
      </c>
      <c r="E86" s="1">
        <v>21</v>
      </c>
      <c r="F86" s="1">
        <v>1998</v>
      </c>
      <c r="G86" s="1">
        <v>5.97</v>
      </c>
      <c r="H86" s="3">
        <f t="shared" si="6"/>
        <v>811</v>
      </c>
      <c r="I86" s="1">
        <v>4.91</v>
      </c>
      <c r="J86" s="1">
        <v>3.08</v>
      </c>
      <c r="K86" s="1">
        <v>3.98</v>
      </c>
      <c r="L86" s="3">
        <f t="shared" si="7"/>
        <v>12</v>
      </c>
      <c r="M86" s="1">
        <v>0.57999999999999996</v>
      </c>
      <c r="N86" s="1">
        <v>0.32</v>
      </c>
      <c r="O86" s="1">
        <v>1.23</v>
      </c>
      <c r="P86" s="1">
        <v>4.05</v>
      </c>
      <c r="Q86" s="3">
        <f t="shared" si="8"/>
        <v>35</v>
      </c>
      <c r="R86" s="1">
        <v>29.23</v>
      </c>
      <c r="S86" s="1">
        <v>2.76</v>
      </c>
      <c r="T86" s="1">
        <v>20.309999999999999</v>
      </c>
      <c r="U86" s="1">
        <v>6.26</v>
      </c>
      <c r="V86" s="1">
        <v>31.11</v>
      </c>
      <c r="W86" s="1">
        <v>11.87</v>
      </c>
      <c r="X86" s="3">
        <f t="shared" si="9"/>
        <v>26</v>
      </c>
      <c r="Y86" s="1">
        <v>6.5</v>
      </c>
      <c r="Z86" s="1">
        <v>2.08</v>
      </c>
      <c r="AA86" s="1">
        <v>1.95</v>
      </c>
      <c r="AB86" s="1">
        <v>0.28000000000000003</v>
      </c>
      <c r="AC86" s="1">
        <v>-0.05</v>
      </c>
      <c r="AD86" s="1">
        <v>1.62</v>
      </c>
      <c r="AE86" s="1">
        <v>0.36</v>
      </c>
      <c r="AF86" s="3">
        <f t="shared" si="10"/>
        <v>990</v>
      </c>
      <c r="AG86" s="1">
        <v>5.42</v>
      </c>
      <c r="AH86" s="1">
        <v>1.82</v>
      </c>
      <c r="AI86" s="1">
        <v>-0.01</v>
      </c>
      <c r="AJ86" s="1" t="s">
        <v>33</v>
      </c>
      <c r="AK86" s="1">
        <v>2021</v>
      </c>
      <c r="AL86" s="3">
        <f>$H$1*H86+$Q$1*Q86+$X$1*X86+$AF$1*AF86+$L$1*L86</f>
        <v>248.45000000000002</v>
      </c>
      <c r="AM86" s="12">
        <f t="shared" si="11"/>
        <v>84</v>
      </c>
    </row>
    <row r="87" spans="1:39" x14ac:dyDescent="0.35">
      <c r="A87" s="1" t="s">
        <v>2005</v>
      </c>
      <c r="B87" s="1" t="s">
        <v>90</v>
      </c>
      <c r="C87" s="1" t="s">
        <v>1935</v>
      </c>
      <c r="D87" s="1" t="s">
        <v>251</v>
      </c>
      <c r="E87" s="1">
        <v>20</v>
      </c>
      <c r="F87" s="1">
        <v>1999</v>
      </c>
      <c r="G87" s="1">
        <v>13.32</v>
      </c>
      <c r="H87" s="3">
        <f t="shared" si="6"/>
        <v>607</v>
      </c>
      <c r="I87" s="1">
        <v>2.0299999999999998</v>
      </c>
      <c r="J87" s="1">
        <v>0.96</v>
      </c>
      <c r="K87" s="1">
        <v>1.71</v>
      </c>
      <c r="L87" s="3">
        <f t="shared" si="7"/>
        <v>151</v>
      </c>
      <c r="M87" s="1">
        <v>0.42</v>
      </c>
      <c r="N87" s="1">
        <v>0.09</v>
      </c>
      <c r="O87" s="1">
        <v>0.95</v>
      </c>
      <c r="P87" s="1">
        <v>2.29</v>
      </c>
      <c r="Q87" s="3">
        <f t="shared" si="8"/>
        <v>217</v>
      </c>
      <c r="R87" s="1">
        <v>39.97</v>
      </c>
      <c r="S87" s="1">
        <v>1.36</v>
      </c>
      <c r="T87" s="1">
        <v>16.850000000000001</v>
      </c>
      <c r="U87" s="1">
        <v>3.91</v>
      </c>
      <c r="V87" s="1">
        <v>23.3</v>
      </c>
      <c r="W87" s="1">
        <v>8.74</v>
      </c>
      <c r="X87" s="3">
        <f t="shared" si="9"/>
        <v>94</v>
      </c>
      <c r="Y87" s="1">
        <v>6.25</v>
      </c>
      <c r="Z87" s="1">
        <v>1.74</v>
      </c>
      <c r="AA87" s="1">
        <v>2.38</v>
      </c>
      <c r="AB87" s="1">
        <v>-0.01</v>
      </c>
      <c r="AC87" s="1">
        <v>-7.0000000000000007E-2</v>
      </c>
      <c r="AD87" s="1">
        <v>2.29</v>
      </c>
      <c r="AE87" s="1">
        <v>1.34</v>
      </c>
      <c r="AF87" s="3">
        <f t="shared" si="10"/>
        <v>449</v>
      </c>
      <c r="AG87" s="1">
        <v>3.48</v>
      </c>
      <c r="AH87" s="1">
        <v>2.65</v>
      </c>
      <c r="AI87" s="1">
        <v>0.03</v>
      </c>
      <c r="AJ87" s="1" t="s">
        <v>37</v>
      </c>
      <c r="AK87" s="1">
        <v>2021</v>
      </c>
      <c r="AL87" s="3">
        <f>$H$1*H87+$Q$1*Q87+$X$1*X87+$AF$1*AF87+$L$1*L87</f>
        <v>251.09999999999997</v>
      </c>
      <c r="AM87" s="12">
        <f t="shared" si="11"/>
        <v>85</v>
      </c>
    </row>
    <row r="88" spans="1:39" x14ac:dyDescent="0.35">
      <c r="A88" s="1" t="s">
        <v>1404</v>
      </c>
      <c r="B88" s="1" t="s">
        <v>101</v>
      </c>
      <c r="C88" s="1" t="s">
        <v>1207</v>
      </c>
      <c r="D88" s="1" t="s">
        <v>412</v>
      </c>
      <c r="E88" s="1">
        <v>28</v>
      </c>
      <c r="F88" s="1">
        <v>1992</v>
      </c>
      <c r="G88" s="1">
        <v>29.65</v>
      </c>
      <c r="H88" s="3">
        <f t="shared" si="6"/>
        <v>126</v>
      </c>
      <c r="I88" s="1">
        <v>2.88</v>
      </c>
      <c r="J88" s="1">
        <v>1.69</v>
      </c>
      <c r="K88" s="1">
        <v>1.96</v>
      </c>
      <c r="L88" s="3">
        <f t="shared" si="7"/>
        <v>99</v>
      </c>
      <c r="M88" s="1">
        <v>0.71</v>
      </c>
      <c r="N88" s="1">
        <v>-0.06</v>
      </c>
      <c r="O88" s="1">
        <v>1.24</v>
      </c>
      <c r="P88" s="1">
        <v>2.4</v>
      </c>
      <c r="Q88" s="3">
        <f t="shared" si="8"/>
        <v>191</v>
      </c>
      <c r="R88" s="1">
        <v>47.25</v>
      </c>
      <c r="S88" s="1">
        <v>1.21</v>
      </c>
      <c r="T88" s="1">
        <v>11.83</v>
      </c>
      <c r="U88" s="1">
        <v>4.46</v>
      </c>
      <c r="V88" s="1">
        <v>38.4</v>
      </c>
      <c r="W88" s="1">
        <v>7.55</v>
      </c>
      <c r="X88" s="3">
        <f t="shared" si="9"/>
        <v>181</v>
      </c>
      <c r="Y88" s="1">
        <v>3.97</v>
      </c>
      <c r="Z88" s="1">
        <v>0.28000000000000003</v>
      </c>
      <c r="AA88" s="1">
        <v>1.94</v>
      </c>
      <c r="AB88" s="1">
        <v>0.77</v>
      </c>
      <c r="AC88" s="1">
        <v>0.13</v>
      </c>
      <c r="AD88" s="1">
        <v>1.29</v>
      </c>
      <c r="AE88" s="1">
        <v>0.92</v>
      </c>
      <c r="AF88" s="3">
        <f t="shared" si="10"/>
        <v>784</v>
      </c>
      <c r="AG88" s="1">
        <v>3.85</v>
      </c>
      <c r="AH88" s="1">
        <v>4.87</v>
      </c>
      <c r="AI88" s="1">
        <v>7.0000000000000007E-2</v>
      </c>
      <c r="AJ88" s="1" t="s">
        <v>33</v>
      </c>
      <c r="AK88" s="1">
        <v>2021</v>
      </c>
      <c r="AL88" s="3">
        <f>$H$1*H88+$Q$1*Q88+$X$1*X88+$AF$1*AF88+$L$1*L88</f>
        <v>252.89999999999998</v>
      </c>
      <c r="AM88" s="12">
        <f t="shared" si="11"/>
        <v>86</v>
      </c>
    </row>
    <row r="89" spans="1:39" x14ac:dyDescent="0.35">
      <c r="A89" s="1" t="s">
        <v>2006</v>
      </c>
      <c r="B89" s="1" t="s">
        <v>57</v>
      </c>
      <c r="C89" s="1" t="s">
        <v>1935</v>
      </c>
      <c r="D89" s="1" t="s">
        <v>185</v>
      </c>
      <c r="E89" s="1">
        <v>20</v>
      </c>
      <c r="F89" s="1">
        <v>1999</v>
      </c>
      <c r="G89" s="1">
        <v>14.88</v>
      </c>
      <c r="H89" s="3">
        <f t="shared" si="6"/>
        <v>558</v>
      </c>
      <c r="I89" s="1">
        <v>2.4500000000000002</v>
      </c>
      <c r="J89" s="1">
        <v>1.74</v>
      </c>
      <c r="K89" s="1">
        <v>1.76</v>
      </c>
      <c r="L89" s="3">
        <f t="shared" si="7"/>
        <v>136</v>
      </c>
      <c r="M89" s="1">
        <v>0.72</v>
      </c>
      <c r="N89" s="1">
        <v>-0.05</v>
      </c>
      <c r="O89" s="1">
        <v>1.52</v>
      </c>
      <c r="P89" s="1">
        <v>2.59</v>
      </c>
      <c r="Q89" s="3">
        <f t="shared" si="8"/>
        <v>145</v>
      </c>
      <c r="R89" s="1">
        <v>59.52</v>
      </c>
      <c r="S89" s="1">
        <v>1.07</v>
      </c>
      <c r="T89" s="1">
        <v>10.68</v>
      </c>
      <c r="U89" s="1">
        <v>4.2300000000000004</v>
      </c>
      <c r="V89" s="1">
        <v>39.020000000000003</v>
      </c>
      <c r="W89" s="1">
        <v>6.86</v>
      </c>
      <c r="X89" s="3">
        <f t="shared" si="9"/>
        <v>264</v>
      </c>
      <c r="Y89" s="1">
        <v>3.25</v>
      </c>
      <c r="Z89" s="1">
        <v>0.61</v>
      </c>
      <c r="AA89" s="1">
        <v>1.39</v>
      </c>
      <c r="AB89" s="1">
        <v>0.54</v>
      </c>
      <c r="AC89" s="1">
        <v>0.09</v>
      </c>
      <c r="AD89" s="1">
        <v>0.82</v>
      </c>
      <c r="AE89" s="1">
        <v>1.48</v>
      </c>
      <c r="AF89" s="3">
        <f t="shared" si="10"/>
        <v>369</v>
      </c>
      <c r="AG89" s="1">
        <v>3.99</v>
      </c>
      <c r="AH89" s="1">
        <v>5.42</v>
      </c>
      <c r="AI89" s="1">
        <v>0.11</v>
      </c>
      <c r="AJ89" s="1" t="s">
        <v>33</v>
      </c>
      <c r="AK89" s="1">
        <v>2021</v>
      </c>
      <c r="AL89" s="3">
        <f>$H$1*H89+$Q$1*Q89+$X$1*X89+$AF$1*AF89+$L$1*L89</f>
        <v>254.2</v>
      </c>
      <c r="AM89" s="12">
        <f t="shared" si="11"/>
        <v>87</v>
      </c>
    </row>
    <row r="90" spans="1:39" x14ac:dyDescent="0.35">
      <c r="A90" s="1" t="s">
        <v>2007</v>
      </c>
      <c r="B90" s="1" t="s">
        <v>81</v>
      </c>
      <c r="C90" s="1" t="s">
        <v>1935</v>
      </c>
      <c r="D90" s="1" t="s">
        <v>487</v>
      </c>
      <c r="E90" s="1">
        <v>23</v>
      </c>
      <c r="F90" s="1">
        <v>1997</v>
      </c>
      <c r="G90" s="1">
        <v>18.239999999999998</v>
      </c>
      <c r="H90" s="3">
        <f t="shared" si="6"/>
        <v>444</v>
      </c>
      <c r="I90" s="1">
        <v>2.0099999999999998</v>
      </c>
      <c r="J90" s="1">
        <v>1.02</v>
      </c>
      <c r="K90" s="1">
        <v>1.89</v>
      </c>
      <c r="L90" s="3">
        <f t="shared" si="7"/>
        <v>114</v>
      </c>
      <c r="M90" s="1">
        <v>0.23</v>
      </c>
      <c r="N90" s="1">
        <v>0.01</v>
      </c>
      <c r="O90" s="1">
        <v>0.85</v>
      </c>
      <c r="P90" s="1">
        <v>1.61</v>
      </c>
      <c r="Q90" s="3">
        <f t="shared" si="8"/>
        <v>464</v>
      </c>
      <c r="R90" s="1">
        <v>51.71</v>
      </c>
      <c r="S90" s="1">
        <v>0.77</v>
      </c>
      <c r="T90" s="1">
        <v>14.56</v>
      </c>
      <c r="U90" s="1">
        <v>4.8499999999999996</v>
      </c>
      <c r="V90" s="1">
        <v>33.01</v>
      </c>
      <c r="W90" s="1">
        <v>8.0500000000000007</v>
      </c>
      <c r="X90" s="3">
        <f t="shared" si="9"/>
        <v>137</v>
      </c>
      <c r="Y90" s="1">
        <v>5.07</v>
      </c>
      <c r="Z90" s="1">
        <v>1.34</v>
      </c>
      <c r="AA90" s="1">
        <v>2.37</v>
      </c>
      <c r="AB90" s="1">
        <v>0.37</v>
      </c>
      <c r="AC90" s="1">
        <v>-0.08</v>
      </c>
      <c r="AD90" s="1">
        <v>1.98</v>
      </c>
      <c r="AE90" s="1">
        <v>1.84</v>
      </c>
      <c r="AF90" s="3">
        <f t="shared" si="10"/>
        <v>175</v>
      </c>
      <c r="AG90" s="1">
        <v>3.84</v>
      </c>
      <c r="AH90" s="1">
        <v>2.71</v>
      </c>
      <c r="AI90" s="1">
        <v>0.01</v>
      </c>
      <c r="AJ90" s="1" t="s">
        <v>50</v>
      </c>
      <c r="AK90" s="1">
        <v>2021</v>
      </c>
      <c r="AL90" s="3">
        <f>$H$1*H90+$Q$1*Q90+$X$1*X90+$AF$1*AF90+$L$1*L90</f>
        <v>255.1</v>
      </c>
      <c r="AM90" s="12">
        <f t="shared" si="11"/>
        <v>88</v>
      </c>
    </row>
    <row r="91" spans="1:39" x14ac:dyDescent="0.35">
      <c r="A91" s="1" t="s">
        <v>1769</v>
      </c>
      <c r="B91" s="1" t="s">
        <v>68</v>
      </c>
      <c r="C91" s="1" t="s">
        <v>1207</v>
      </c>
      <c r="D91" s="1" t="s">
        <v>397</v>
      </c>
      <c r="E91" s="1">
        <v>22</v>
      </c>
      <c r="F91" s="1">
        <v>1998</v>
      </c>
      <c r="G91" s="1">
        <v>6.73</v>
      </c>
      <c r="H91" s="3">
        <f t="shared" si="6"/>
        <v>793</v>
      </c>
      <c r="I91" s="1">
        <v>4.25</v>
      </c>
      <c r="J91" s="1">
        <v>2.33</v>
      </c>
      <c r="K91" s="1">
        <v>2.0099999999999998</v>
      </c>
      <c r="L91" s="3">
        <f t="shared" si="7"/>
        <v>88</v>
      </c>
      <c r="M91" s="1">
        <v>1.56</v>
      </c>
      <c r="N91" s="1">
        <v>0.71</v>
      </c>
      <c r="O91" s="1">
        <v>0.8</v>
      </c>
      <c r="P91" s="1">
        <v>2.0099999999999998</v>
      </c>
      <c r="Q91" s="3">
        <f t="shared" si="8"/>
        <v>300</v>
      </c>
      <c r="R91" s="1">
        <v>46.25</v>
      </c>
      <c r="S91" s="1">
        <v>1.01</v>
      </c>
      <c r="T91" s="1">
        <v>23.66</v>
      </c>
      <c r="U91" s="1">
        <v>6.16</v>
      </c>
      <c r="V91" s="1">
        <v>25.85</v>
      </c>
      <c r="W91" s="1">
        <v>7.7</v>
      </c>
      <c r="X91" s="3">
        <f t="shared" si="9"/>
        <v>167</v>
      </c>
      <c r="Y91" s="1">
        <v>10.76</v>
      </c>
      <c r="Z91" s="1">
        <v>5.14</v>
      </c>
      <c r="AA91" s="1">
        <v>2.23</v>
      </c>
      <c r="AB91" s="1">
        <v>0.31</v>
      </c>
      <c r="AC91" s="1">
        <v>-0.04</v>
      </c>
      <c r="AD91" s="1">
        <v>1.91</v>
      </c>
      <c r="AE91" s="1">
        <v>1.74</v>
      </c>
      <c r="AF91" s="3">
        <f t="shared" si="10"/>
        <v>223</v>
      </c>
      <c r="AG91" s="1">
        <v>5.93</v>
      </c>
      <c r="AH91" s="1">
        <v>4.83</v>
      </c>
      <c r="AI91" s="1">
        <v>-0.09</v>
      </c>
      <c r="AJ91" s="1" t="s">
        <v>28</v>
      </c>
      <c r="AK91" s="1">
        <v>2021</v>
      </c>
      <c r="AL91" s="3">
        <f>$H$1*H91+$Q$1*Q91+$X$1*X91+$AF$1*AF91+$L$1*L91</f>
        <v>255.9</v>
      </c>
      <c r="AM91" s="12">
        <f t="shared" si="11"/>
        <v>89</v>
      </c>
    </row>
    <row r="92" spans="1:39" x14ac:dyDescent="0.35">
      <c r="A92" s="1" t="s">
        <v>1475</v>
      </c>
      <c r="B92" s="1" t="s">
        <v>143</v>
      </c>
      <c r="C92" s="1" t="s">
        <v>1207</v>
      </c>
      <c r="D92" s="1" t="s">
        <v>364</v>
      </c>
      <c r="E92" s="1">
        <v>19</v>
      </c>
      <c r="F92" s="1">
        <v>2000</v>
      </c>
      <c r="G92" s="1">
        <v>23.14</v>
      </c>
      <c r="H92" s="3">
        <f t="shared" si="6"/>
        <v>305</v>
      </c>
      <c r="I92" s="1">
        <v>2.67</v>
      </c>
      <c r="J92" s="1">
        <v>1.57</v>
      </c>
      <c r="K92" s="1">
        <v>1.41</v>
      </c>
      <c r="L92" s="3">
        <f t="shared" si="7"/>
        <v>286</v>
      </c>
      <c r="M92" s="1">
        <v>1.0900000000000001</v>
      </c>
      <c r="N92" s="1">
        <v>0.16</v>
      </c>
      <c r="O92" s="1">
        <v>0.91</v>
      </c>
      <c r="P92" s="1">
        <v>2.13</v>
      </c>
      <c r="Q92" s="3">
        <f t="shared" si="8"/>
        <v>253</v>
      </c>
      <c r="R92" s="1">
        <v>42.88</v>
      </c>
      <c r="S92" s="1">
        <v>1.1599999999999999</v>
      </c>
      <c r="T92" s="1">
        <v>15.49</v>
      </c>
      <c r="U92" s="1">
        <v>4.3899999999999997</v>
      </c>
      <c r="V92" s="1">
        <v>28.2</v>
      </c>
      <c r="W92" s="1">
        <v>7.84</v>
      </c>
      <c r="X92" s="3">
        <f t="shared" si="9"/>
        <v>158</v>
      </c>
      <c r="Y92" s="1">
        <v>5.92</v>
      </c>
      <c r="Z92" s="1">
        <v>1.78</v>
      </c>
      <c r="AA92" s="1">
        <v>2.11</v>
      </c>
      <c r="AB92" s="1">
        <v>0.96</v>
      </c>
      <c r="AC92" s="1">
        <v>0</v>
      </c>
      <c r="AD92" s="1">
        <v>1.27</v>
      </c>
      <c r="AE92" s="1">
        <v>1.67</v>
      </c>
      <c r="AF92" s="3">
        <f t="shared" si="10"/>
        <v>254</v>
      </c>
      <c r="AG92" s="1">
        <v>4.38</v>
      </c>
      <c r="AH92" s="1">
        <v>5.17</v>
      </c>
      <c r="AI92" s="1">
        <v>0.04</v>
      </c>
      <c r="AJ92" s="1" t="s">
        <v>46</v>
      </c>
      <c r="AK92" s="1">
        <v>2021</v>
      </c>
      <c r="AL92" s="3">
        <f>$H$1*H92+$Q$1*Q92+$X$1*X92+$AF$1*AF92+$L$1*L92</f>
        <v>257.14999999999998</v>
      </c>
      <c r="AM92" s="12">
        <f t="shared" si="11"/>
        <v>90</v>
      </c>
    </row>
    <row r="93" spans="1:39" x14ac:dyDescent="0.35">
      <c r="A93" s="1" t="s">
        <v>1550</v>
      </c>
      <c r="B93" s="1" t="s">
        <v>81</v>
      </c>
      <c r="C93" s="1" t="s">
        <v>1203</v>
      </c>
      <c r="D93" s="1" t="s">
        <v>174</v>
      </c>
      <c r="E93" s="1">
        <v>31</v>
      </c>
      <c r="F93" s="1">
        <v>1989</v>
      </c>
      <c r="G93" s="1">
        <v>16.29</v>
      </c>
      <c r="H93" s="3">
        <f t="shared" si="6"/>
        <v>513</v>
      </c>
      <c r="I93" s="1">
        <v>2.88</v>
      </c>
      <c r="J93" s="1">
        <v>2.16</v>
      </c>
      <c r="K93" s="1">
        <v>1.3</v>
      </c>
      <c r="L93" s="3">
        <f t="shared" si="7"/>
        <v>351</v>
      </c>
      <c r="M93" s="1">
        <v>1.56</v>
      </c>
      <c r="N93" s="1">
        <v>0.16</v>
      </c>
      <c r="O93" s="1">
        <v>0.87</v>
      </c>
      <c r="P93" s="1">
        <v>2.35</v>
      </c>
      <c r="Q93" s="3">
        <f t="shared" si="8"/>
        <v>202</v>
      </c>
      <c r="R93" s="1">
        <v>39.409999999999997</v>
      </c>
      <c r="S93" s="1">
        <v>1.47</v>
      </c>
      <c r="T93" s="1">
        <v>19.559999999999999</v>
      </c>
      <c r="U93" s="1">
        <v>6.71</v>
      </c>
      <c r="V93" s="1">
        <v>34.75</v>
      </c>
      <c r="W93" s="1">
        <v>8.34</v>
      </c>
      <c r="X93" s="3">
        <f t="shared" si="9"/>
        <v>111</v>
      </c>
      <c r="Y93" s="1">
        <v>9.42</v>
      </c>
      <c r="Z93" s="1">
        <v>1.83</v>
      </c>
      <c r="AA93" s="1">
        <v>1.1599999999999999</v>
      </c>
      <c r="AB93" s="1">
        <v>0.09</v>
      </c>
      <c r="AC93" s="1">
        <v>-0.09</v>
      </c>
      <c r="AD93" s="1">
        <v>1.1100000000000001</v>
      </c>
      <c r="AE93" s="1">
        <v>1.88</v>
      </c>
      <c r="AF93" s="3">
        <f t="shared" si="10"/>
        <v>159</v>
      </c>
      <c r="AG93" s="1">
        <v>4.84</v>
      </c>
      <c r="AH93" s="1">
        <v>3.11</v>
      </c>
      <c r="AI93" s="1">
        <v>-0.1</v>
      </c>
      <c r="AJ93" s="1" t="s">
        <v>50</v>
      </c>
      <c r="AK93" s="1">
        <v>2021</v>
      </c>
      <c r="AL93" s="3">
        <f>$H$1*H93+$Q$1*Q93+$X$1*X93+$AF$1*AF93+$L$1*L93</f>
        <v>258.7</v>
      </c>
      <c r="AM93" s="12">
        <f t="shared" si="11"/>
        <v>91</v>
      </c>
    </row>
    <row r="94" spans="1:39" x14ac:dyDescent="0.35">
      <c r="A94" s="1" t="s">
        <v>938</v>
      </c>
      <c r="B94" s="1" t="s">
        <v>264</v>
      </c>
      <c r="C94" s="1" t="s">
        <v>116</v>
      </c>
      <c r="D94" s="1" t="s">
        <v>487</v>
      </c>
      <c r="E94" s="1">
        <v>22</v>
      </c>
      <c r="F94" s="1">
        <v>1997</v>
      </c>
      <c r="G94" s="1">
        <v>1.04</v>
      </c>
      <c r="H94" s="3">
        <f t="shared" si="6"/>
        <v>999</v>
      </c>
      <c r="I94" s="1">
        <v>3.7</v>
      </c>
      <c r="J94" s="1">
        <v>0.81</v>
      </c>
      <c r="K94" s="1">
        <v>2.8</v>
      </c>
      <c r="L94" s="3">
        <f t="shared" si="7"/>
        <v>32</v>
      </c>
      <c r="M94" s="1">
        <v>0.04</v>
      </c>
      <c r="N94" s="1">
        <v>0.87</v>
      </c>
      <c r="O94" s="1">
        <v>1.74</v>
      </c>
      <c r="P94" s="1">
        <v>3.65</v>
      </c>
      <c r="Q94" s="3">
        <f t="shared" si="8"/>
        <v>43</v>
      </c>
      <c r="R94" s="1">
        <v>50</v>
      </c>
      <c r="S94" s="1">
        <v>1.9</v>
      </c>
      <c r="T94" s="1">
        <v>30.06</v>
      </c>
      <c r="U94" s="1">
        <v>6.43</v>
      </c>
      <c r="V94" s="1">
        <v>21.1</v>
      </c>
      <c r="W94" s="1">
        <v>8.25</v>
      </c>
      <c r="X94" s="3">
        <f t="shared" si="9"/>
        <v>121</v>
      </c>
      <c r="Y94" s="1">
        <v>14.45</v>
      </c>
      <c r="Z94" s="1">
        <v>7.25</v>
      </c>
      <c r="AA94" s="1">
        <v>0.89</v>
      </c>
      <c r="AB94" s="1">
        <v>-0.09</v>
      </c>
      <c r="AC94" s="1">
        <v>-0.04</v>
      </c>
      <c r="AD94" s="1">
        <v>0.84</v>
      </c>
      <c r="AE94" s="1">
        <v>1</v>
      </c>
      <c r="AF94" s="3">
        <f t="shared" si="10"/>
        <v>723</v>
      </c>
      <c r="AG94" s="1">
        <v>4.45</v>
      </c>
      <c r="AH94" s="1">
        <v>0.83</v>
      </c>
      <c r="AI94" s="1">
        <v>-0.08</v>
      </c>
      <c r="AJ94" s="1" t="s">
        <v>50</v>
      </c>
      <c r="AK94" s="1">
        <v>2021</v>
      </c>
      <c r="AL94" s="3">
        <f>$H$1*H94+$Q$1*Q94+$X$1*X94+$AF$1*AF94+$L$1*L94</f>
        <v>258.95000000000005</v>
      </c>
      <c r="AM94" s="12">
        <f t="shared" si="11"/>
        <v>92</v>
      </c>
    </row>
    <row r="95" spans="1:39" x14ac:dyDescent="0.35">
      <c r="A95" s="1" t="s">
        <v>2008</v>
      </c>
      <c r="B95" s="1" t="s">
        <v>77</v>
      </c>
      <c r="C95" s="1" t="s">
        <v>1935</v>
      </c>
      <c r="D95" s="1" t="s">
        <v>314</v>
      </c>
      <c r="E95" s="1">
        <v>30</v>
      </c>
      <c r="F95" s="1">
        <v>1990</v>
      </c>
      <c r="G95" s="1">
        <v>19.690000000000001</v>
      </c>
      <c r="H95" s="3">
        <f t="shared" si="6"/>
        <v>403</v>
      </c>
      <c r="I95" s="1">
        <v>2.78</v>
      </c>
      <c r="J95" s="1">
        <v>1.62</v>
      </c>
      <c r="K95" s="1">
        <v>2.37</v>
      </c>
      <c r="L95" s="3">
        <f t="shared" si="7"/>
        <v>46</v>
      </c>
      <c r="M95" s="1">
        <v>0.24</v>
      </c>
      <c r="N95" s="1">
        <v>0.15</v>
      </c>
      <c r="O95" s="1">
        <v>0.92</v>
      </c>
      <c r="P95" s="1">
        <v>1.45</v>
      </c>
      <c r="Q95" s="3">
        <f t="shared" si="8"/>
        <v>572</v>
      </c>
      <c r="R95" s="1">
        <v>63.39</v>
      </c>
      <c r="S95" s="1">
        <v>0.57999999999999996</v>
      </c>
      <c r="T95" s="1">
        <v>11.99</v>
      </c>
      <c r="U95" s="1">
        <v>4.3099999999999996</v>
      </c>
      <c r="V95" s="1">
        <v>36.75</v>
      </c>
      <c r="W95" s="1">
        <v>9.0299999999999994</v>
      </c>
      <c r="X95" s="3">
        <f t="shared" si="9"/>
        <v>77</v>
      </c>
      <c r="Y95" s="1">
        <v>2.54</v>
      </c>
      <c r="Z95" s="1">
        <v>0.22</v>
      </c>
      <c r="AA95" s="1">
        <v>1.32</v>
      </c>
      <c r="AB95" s="1">
        <v>0.48</v>
      </c>
      <c r="AC95" s="1">
        <v>0.05</v>
      </c>
      <c r="AD95" s="1">
        <v>0.99</v>
      </c>
      <c r="AE95" s="1">
        <v>1.6</v>
      </c>
      <c r="AF95" s="3">
        <f t="shared" si="10"/>
        <v>287</v>
      </c>
      <c r="AG95" s="1">
        <v>4.16</v>
      </c>
      <c r="AH95" s="1">
        <v>5.08</v>
      </c>
      <c r="AI95" s="1">
        <v>0.05</v>
      </c>
      <c r="AJ95" s="1" t="s">
        <v>79</v>
      </c>
      <c r="AK95" s="1">
        <v>2021</v>
      </c>
      <c r="AL95" s="3">
        <f>$H$1*H95+$Q$1*Q95+$X$1*X95+$AF$1*AF95+$L$1*L95</f>
        <v>259.40000000000003</v>
      </c>
      <c r="AM95" s="12">
        <f t="shared" si="11"/>
        <v>93</v>
      </c>
    </row>
    <row r="96" spans="1:39" x14ac:dyDescent="0.35">
      <c r="A96" s="1" t="s">
        <v>2009</v>
      </c>
      <c r="B96" s="1" t="s">
        <v>25</v>
      </c>
      <c r="C96" s="1" t="s">
        <v>1935</v>
      </c>
      <c r="D96" s="1" t="s">
        <v>63</v>
      </c>
      <c r="E96" s="1">
        <v>22</v>
      </c>
      <c r="F96" s="1">
        <v>1998</v>
      </c>
      <c r="G96" s="1">
        <v>28.23</v>
      </c>
      <c r="H96" s="3">
        <f t="shared" si="6"/>
        <v>175</v>
      </c>
      <c r="I96" s="1">
        <v>2.61</v>
      </c>
      <c r="J96" s="1">
        <v>1.66</v>
      </c>
      <c r="K96" s="1">
        <v>1.69</v>
      </c>
      <c r="L96" s="3">
        <f t="shared" si="7"/>
        <v>159</v>
      </c>
      <c r="M96" s="1">
        <v>0.73</v>
      </c>
      <c r="N96" s="1">
        <v>0.08</v>
      </c>
      <c r="O96" s="1">
        <v>0.44</v>
      </c>
      <c r="P96" s="1">
        <v>1.36</v>
      </c>
      <c r="Q96" s="3">
        <f t="shared" si="8"/>
        <v>626</v>
      </c>
      <c r="R96" s="1">
        <v>27.51</v>
      </c>
      <c r="S96" s="1">
        <v>1.02</v>
      </c>
      <c r="T96" s="1">
        <v>17.2</v>
      </c>
      <c r="U96" s="1">
        <v>6.17</v>
      </c>
      <c r="V96" s="1">
        <v>35.590000000000003</v>
      </c>
      <c r="W96" s="1">
        <v>8</v>
      </c>
      <c r="X96" s="3">
        <f t="shared" si="9"/>
        <v>143</v>
      </c>
      <c r="Y96" s="1">
        <v>8.39</v>
      </c>
      <c r="Z96" s="1">
        <v>0.83</v>
      </c>
      <c r="AA96" s="1">
        <v>1.79</v>
      </c>
      <c r="AB96" s="1">
        <v>0.56000000000000005</v>
      </c>
      <c r="AC96" s="1">
        <v>0.05</v>
      </c>
      <c r="AD96" s="1">
        <v>1.34</v>
      </c>
      <c r="AE96" s="1">
        <v>2.93</v>
      </c>
      <c r="AF96" s="3">
        <f t="shared" si="10"/>
        <v>16</v>
      </c>
      <c r="AG96" s="1">
        <v>5.58</v>
      </c>
      <c r="AH96" s="1">
        <v>5.26</v>
      </c>
      <c r="AI96" s="1">
        <v>0.03</v>
      </c>
      <c r="AJ96" s="1" t="s">
        <v>37</v>
      </c>
      <c r="AK96" s="1">
        <v>2021</v>
      </c>
      <c r="AL96" s="3">
        <f>$H$1*H96+$Q$1*Q96+$X$1*X96+$AF$1*AF96+$L$1*L96</f>
        <v>259.85000000000002</v>
      </c>
      <c r="AM96" s="12">
        <f t="shared" si="11"/>
        <v>94</v>
      </c>
    </row>
    <row r="97" spans="1:39" x14ac:dyDescent="0.35">
      <c r="A97" s="1" t="s">
        <v>1835</v>
      </c>
      <c r="B97" s="1" t="s">
        <v>35</v>
      </c>
      <c r="C97" s="1" t="s">
        <v>1203</v>
      </c>
      <c r="D97" s="1" t="s">
        <v>229</v>
      </c>
      <c r="E97" s="1">
        <v>19</v>
      </c>
      <c r="F97" s="1">
        <v>2001</v>
      </c>
      <c r="G97" s="1">
        <v>0.78</v>
      </c>
      <c r="H97" s="3">
        <f t="shared" si="6"/>
        <v>1030</v>
      </c>
      <c r="I97" s="1">
        <v>1.45</v>
      </c>
      <c r="J97" s="1">
        <v>1.47</v>
      </c>
      <c r="K97" s="1">
        <v>1.52</v>
      </c>
      <c r="L97" s="3">
        <f t="shared" si="7"/>
        <v>227</v>
      </c>
      <c r="M97" s="1">
        <v>0.06</v>
      </c>
      <c r="N97" s="1">
        <v>-0.04</v>
      </c>
      <c r="O97" s="1">
        <v>1.47</v>
      </c>
      <c r="P97" s="1">
        <v>2.77</v>
      </c>
      <c r="Q97" s="3">
        <f t="shared" si="8"/>
        <v>123</v>
      </c>
      <c r="R97" s="1">
        <v>49.99</v>
      </c>
      <c r="S97" s="1">
        <v>1.41</v>
      </c>
      <c r="T97" s="1">
        <v>15.75</v>
      </c>
      <c r="U97" s="1">
        <v>1.38</v>
      </c>
      <c r="V97" s="1">
        <v>9.1199999999999992</v>
      </c>
      <c r="W97" s="1">
        <v>12.81</v>
      </c>
      <c r="X97" s="3">
        <f t="shared" si="9"/>
        <v>19</v>
      </c>
      <c r="Y97" s="1">
        <v>0.08</v>
      </c>
      <c r="Z97" s="1">
        <v>2.94</v>
      </c>
      <c r="AA97" s="1">
        <v>-0.1</v>
      </c>
      <c r="AB97" s="1">
        <v>-7.0000000000000007E-2</v>
      </c>
      <c r="AC97" s="1">
        <v>0.05</v>
      </c>
      <c r="AD97" s="1">
        <v>-0.01</v>
      </c>
      <c r="AE97" s="1">
        <v>1.51</v>
      </c>
      <c r="AF97" s="3">
        <f t="shared" si="10"/>
        <v>356</v>
      </c>
      <c r="AG97" s="1">
        <v>2.88</v>
      </c>
      <c r="AH97" s="1">
        <v>2.84</v>
      </c>
      <c r="AI97" s="1">
        <v>0.1</v>
      </c>
      <c r="AJ97" s="1" t="s">
        <v>28</v>
      </c>
      <c r="AK97" s="1">
        <v>2021</v>
      </c>
      <c r="AL97" s="3">
        <f>$H$1*H97+$Q$1*Q97+$X$1*X97+$AF$1*AF97+$L$1*L97</f>
        <v>260</v>
      </c>
      <c r="AM97" s="12">
        <f t="shared" si="11"/>
        <v>95</v>
      </c>
    </row>
    <row r="98" spans="1:39" x14ac:dyDescent="0.35">
      <c r="A98" s="1" t="s">
        <v>973</v>
      </c>
      <c r="B98" s="1" t="s">
        <v>57</v>
      </c>
      <c r="C98" s="1" t="s">
        <v>301</v>
      </c>
      <c r="D98" s="1" t="s">
        <v>96</v>
      </c>
      <c r="E98" s="1">
        <v>21</v>
      </c>
      <c r="F98" s="1">
        <v>1998</v>
      </c>
      <c r="G98" s="1">
        <v>3.35</v>
      </c>
      <c r="H98" s="3">
        <f t="shared" si="6"/>
        <v>884</v>
      </c>
      <c r="I98" s="1">
        <v>2.12</v>
      </c>
      <c r="J98" s="1">
        <v>1.73</v>
      </c>
      <c r="K98" s="1">
        <v>1.55</v>
      </c>
      <c r="L98" s="3">
        <f t="shared" si="7"/>
        <v>215</v>
      </c>
      <c r="M98" s="1">
        <v>0.39</v>
      </c>
      <c r="N98" s="1">
        <v>0.24</v>
      </c>
      <c r="O98" s="1">
        <v>1.18</v>
      </c>
      <c r="P98" s="1">
        <v>3.27</v>
      </c>
      <c r="Q98" s="3">
        <f t="shared" si="8"/>
        <v>64</v>
      </c>
      <c r="R98" s="1">
        <v>36.369999999999997</v>
      </c>
      <c r="S98" s="1">
        <v>2.12</v>
      </c>
      <c r="T98" s="1">
        <v>12.03</v>
      </c>
      <c r="U98" s="1">
        <v>3.45</v>
      </c>
      <c r="V98" s="1">
        <v>29.31</v>
      </c>
      <c r="W98" s="1">
        <v>6.5</v>
      </c>
      <c r="X98" s="3">
        <f t="shared" si="9"/>
        <v>317</v>
      </c>
      <c r="Y98" s="1">
        <v>4.67</v>
      </c>
      <c r="Z98" s="1">
        <v>0.87</v>
      </c>
      <c r="AA98" s="1">
        <v>2.4</v>
      </c>
      <c r="AB98" s="1">
        <v>1.1299999999999999</v>
      </c>
      <c r="AC98" s="1">
        <v>-0.04</v>
      </c>
      <c r="AD98" s="1">
        <v>1.1299999999999999</v>
      </c>
      <c r="AE98" s="1">
        <v>2.08</v>
      </c>
      <c r="AF98" s="3">
        <f t="shared" si="10"/>
        <v>114</v>
      </c>
      <c r="AG98" s="1">
        <v>4.05</v>
      </c>
      <c r="AH98" s="1">
        <v>5.03</v>
      </c>
      <c r="AI98" s="1">
        <v>0.09</v>
      </c>
      <c r="AJ98" s="1" t="s">
        <v>33</v>
      </c>
      <c r="AK98" s="1">
        <v>2021</v>
      </c>
      <c r="AL98" s="3">
        <f>$H$1*H98+$Q$1*Q98+$X$1*X98+$AF$1*AF98+$L$1*L98</f>
        <v>265.25</v>
      </c>
      <c r="AM98" s="12">
        <f t="shared" si="11"/>
        <v>96</v>
      </c>
    </row>
    <row r="99" spans="1:39" x14ac:dyDescent="0.35">
      <c r="A99" s="1" t="s">
        <v>2010</v>
      </c>
      <c r="B99" s="1" t="s">
        <v>77</v>
      </c>
      <c r="C99" s="1" t="s">
        <v>1935</v>
      </c>
      <c r="D99" s="1" t="s">
        <v>318</v>
      </c>
      <c r="E99" s="1">
        <v>28</v>
      </c>
      <c r="F99" s="1">
        <v>1991</v>
      </c>
      <c r="G99" s="1">
        <v>4.13</v>
      </c>
      <c r="H99" s="3">
        <f t="shared" si="6"/>
        <v>865</v>
      </c>
      <c r="I99" s="1">
        <v>3.85</v>
      </c>
      <c r="J99" s="1">
        <v>1.18</v>
      </c>
      <c r="K99" s="1">
        <v>2.57</v>
      </c>
      <c r="L99" s="3">
        <f t="shared" si="7"/>
        <v>38</v>
      </c>
      <c r="M99" s="1">
        <v>0.91</v>
      </c>
      <c r="N99" s="1">
        <v>0.2</v>
      </c>
      <c r="O99" s="1">
        <v>1.75</v>
      </c>
      <c r="P99" s="1">
        <v>3.53</v>
      </c>
      <c r="Q99" s="3">
        <f t="shared" si="8"/>
        <v>45</v>
      </c>
      <c r="R99" s="1">
        <v>46.69</v>
      </c>
      <c r="S99" s="1">
        <v>1.94</v>
      </c>
      <c r="T99" s="1">
        <v>14.48</v>
      </c>
      <c r="U99" s="1">
        <v>3.64</v>
      </c>
      <c r="V99" s="1">
        <v>24.61</v>
      </c>
      <c r="W99" s="1">
        <v>9</v>
      </c>
      <c r="X99" s="3">
        <f t="shared" si="9"/>
        <v>79</v>
      </c>
      <c r="Y99" s="1">
        <v>4.5199999999999996</v>
      </c>
      <c r="Z99" s="1">
        <v>0.93</v>
      </c>
      <c r="AA99" s="1">
        <v>1.28</v>
      </c>
      <c r="AB99" s="1">
        <v>0.5</v>
      </c>
      <c r="AC99" s="1">
        <v>-0.08</v>
      </c>
      <c r="AD99" s="1">
        <v>0.66</v>
      </c>
      <c r="AE99" s="1">
        <v>0.69</v>
      </c>
      <c r="AF99" s="3">
        <f t="shared" si="10"/>
        <v>913</v>
      </c>
      <c r="AG99" s="1">
        <v>4.58</v>
      </c>
      <c r="AH99" s="1">
        <v>1.72</v>
      </c>
      <c r="AI99" s="1">
        <v>-0.09</v>
      </c>
      <c r="AJ99" s="1" t="s">
        <v>79</v>
      </c>
      <c r="AK99" s="1">
        <v>2021</v>
      </c>
      <c r="AL99" s="3">
        <f>$H$1*H99+$Q$1*Q99+$X$1*X99+$AF$1*AF99+$L$1*L99</f>
        <v>265.84999999999997</v>
      </c>
      <c r="AM99" s="12">
        <f t="shared" si="11"/>
        <v>97</v>
      </c>
    </row>
    <row r="100" spans="1:39" x14ac:dyDescent="0.35">
      <c r="A100" s="1" t="s">
        <v>2011</v>
      </c>
      <c r="B100" s="1" t="s">
        <v>44</v>
      </c>
      <c r="C100" s="1" t="s">
        <v>1935</v>
      </c>
      <c r="D100" s="1" t="s">
        <v>364</v>
      </c>
      <c r="E100" s="1">
        <v>23</v>
      </c>
      <c r="F100" s="1">
        <v>1997</v>
      </c>
      <c r="G100" s="1">
        <v>6.12</v>
      </c>
      <c r="H100" s="3">
        <f t="shared" si="6"/>
        <v>808</v>
      </c>
      <c r="I100" s="1">
        <v>3.83</v>
      </c>
      <c r="J100" s="1">
        <v>2.39</v>
      </c>
      <c r="K100" s="1">
        <v>3.21</v>
      </c>
      <c r="L100" s="3">
        <f t="shared" si="7"/>
        <v>24</v>
      </c>
      <c r="M100" s="1">
        <v>0.24</v>
      </c>
      <c r="N100" s="1">
        <v>0.17</v>
      </c>
      <c r="O100" s="1">
        <v>1.1299999999999999</v>
      </c>
      <c r="P100" s="1">
        <v>3.23</v>
      </c>
      <c r="Q100" s="3">
        <f t="shared" si="8"/>
        <v>70</v>
      </c>
      <c r="R100" s="1">
        <v>34.93</v>
      </c>
      <c r="S100" s="1">
        <v>2.1</v>
      </c>
      <c r="T100" s="1">
        <v>21.38</v>
      </c>
      <c r="U100" s="1">
        <v>5.99</v>
      </c>
      <c r="V100" s="1">
        <v>28.59</v>
      </c>
      <c r="W100" s="1">
        <v>9.83</v>
      </c>
      <c r="X100" s="3">
        <f t="shared" si="9"/>
        <v>65</v>
      </c>
      <c r="Y100" s="1">
        <v>8.36</v>
      </c>
      <c r="Z100" s="1">
        <v>3.05</v>
      </c>
      <c r="AA100" s="1">
        <v>3.41</v>
      </c>
      <c r="AB100" s="1">
        <v>0.41</v>
      </c>
      <c r="AC100" s="1">
        <v>-0.06</v>
      </c>
      <c r="AD100" s="1">
        <v>2.89</v>
      </c>
      <c r="AE100" s="1">
        <v>0.51</v>
      </c>
      <c r="AF100" s="3">
        <f t="shared" si="10"/>
        <v>964</v>
      </c>
      <c r="AG100" s="1">
        <v>4.16</v>
      </c>
      <c r="AH100" s="1">
        <v>2.0499999999999998</v>
      </c>
      <c r="AI100" s="1">
        <v>0.17</v>
      </c>
      <c r="AJ100" s="1" t="s">
        <v>46</v>
      </c>
      <c r="AK100" s="1">
        <v>2021</v>
      </c>
      <c r="AL100" s="3">
        <f>$H$1*H100+$Q$1*Q100+$X$1*X100+$AF$1*AF100+$L$1*L100</f>
        <v>266.34999999999997</v>
      </c>
      <c r="AM100" s="12">
        <f t="shared" si="11"/>
        <v>98</v>
      </c>
    </row>
    <row r="101" spans="1:39" x14ac:dyDescent="0.35">
      <c r="A101" s="1" t="s">
        <v>944</v>
      </c>
      <c r="B101" s="1" t="s">
        <v>81</v>
      </c>
      <c r="C101" s="1" t="s">
        <v>301</v>
      </c>
      <c r="D101" s="1" t="s">
        <v>117</v>
      </c>
      <c r="E101" s="1">
        <v>19</v>
      </c>
      <c r="F101" s="1">
        <v>2000</v>
      </c>
      <c r="G101" s="1">
        <v>8.43</v>
      </c>
      <c r="H101" s="3">
        <f t="shared" si="6"/>
        <v>739</v>
      </c>
      <c r="I101" s="1">
        <v>2.5</v>
      </c>
      <c r="J101" s="1">
        <v>1.67</v>
      </c>
      <c r="K101" s="1">
        <v>1.6</v>
      </c>
      <c r="L101" s="3">
        <f t="shared" si="7"/>
        <v>188</v>
      </c>
      <c r="M101" s="1">
        <v>0.78</v>
      </c>
      <c r="N101" s="1">
        <v>0.15</v>
      </c>
      <c r="O101" s="1">
        <v>1.24</v>
      </c>
      <c r="P101" s="1">
        <v>2.78</v>
      </c>
      <c r="Q101" s="3">
        <f t="shared" si="8"/>
        <v>118</v>
      </c>
      <c r="R101" s="1">
        <v>41.6</v>
      </c>
      <c r="S101" s="1">
        <v>1.75</v>
      </c>
      <c r="T101" s="1">
        <v>19.03</v>
      </c>
      <c r="U101" s="1">
        <v>5.76</v>
      </c>
      <c r="V101" s="1">
        <v>30.59</v>
      </c>
      <c r="W101" s="1">
        <v>7.68</v>
      </c>
      <c r="X101" s="3">
        <f t="shared" si="9"/>
        <v>171</v>
      </c>
      <c r="Y101" s="1">
        <v>6.95</v>
      </c>
      <c r="Z101" s="1">
        <v>4.43</v>
      </c>
      <c r="AA101" s="1">
        <v>1.74</v>
      </c>
      <c r="AB101" s="1">
        <v>0.22</v>
      </c>
      <c r="AC101" s="1">
        <v>0.06</v>
      </c>
      <c r="AD101" s="1">
        <v>1.6</v>
      </c>
      <c r="AE101" s="1">
        <v>1.37</v>
      </c>
      <c r="AF101" s="3">
        <f t="shared" si="10"/>
        <v>430</v>
      </c>
      <c r="AG101" s="1">
        <v>3.93</v>
      </c>
      <c r="AH101" s="1">
        <v>1.22</v>
      </c>
      <c r="AI101" s="1">
        <v>-0.04</v>
      </c>
      <c r="AJ101" s="1" t="s">
        <v>50</v>
      </c>
      <c r="AK101" s="1">
        <v>2021</v>
      </c>
      <c r="AL101" s="3">
        <f>$H$1*H101+$Q$1*Q101+$X$1*X101+$AF$1*AF101+$L$1*L101</f>
        <v>267.05</v>
      </c>
      <c r="AM101" s="12">
        <f t="shared" si="11"/>
        <v>99</v>
      </c>
    </row>
    <row r="102" spans="1:39" x14ac:dyDescent="0.35">
      <c r="A102" s="1" t="s">
        <v>2012</v>
      </c>
      <c r="B102" s="1" t="s">
        <v>68</v>
      </c>
      <c r="C102" s="1" t="s">
        <v>1935</v>
      </c>
      <c r="D102" s="1" t="s">
        <v>225</v>
      </c>
      <c r="E102" s="1">
        <v>25</v>
      </c>
      <c r="F102" s="1">
        <v>1994</v>
      </c>
      <c r="G102" s="1">
        <v>34.119999999999997</v>
      </c>
      <c r="H102" s="3">
        <f t="shared" si="6"/>
        <v>30</v>
      </c>
      <c r="I102" s="1">
        <v>3.27</v>
      </c>
      <c r="J102" s="1">
        <v>2.23</v>
      </c>
      <c r="K102" s="1">
        <v>1.69</v>
      </c>
      <c r="L102" s="3">
        <f t="shared" si="7"/>
        <v>159</v>
      </c>
      <c r="M102" s="1">
        <v>1.35</v>
      </c>
      <c r="N102" s="1">
        <v>0.09</v>
      </c>
      <c r="O102" s="1">
        <v>1.1599999999999999</v>
      </c>
      <c r="P102" s="1">
        <v>2.52</v>
      </c>
      <c r="Q102" s="3">
        <f t="shared" si="8"/>
        <v>158</v>
      </c>
      <c r="R102" s="1">
        <v>50.64</v>
      </c>
      <c r="S102" s="1">
        <v>1.27</v>
      </c>
      <c r="T102" s="1">
        <v>16.3</v>
      </c>
      <c r="U102" s="1">
        <v>5.39</v>
      </c>
      <c r="V102" s="1">
        <v>33.659999999999997</v>
      </c>
      <c r="W102" s="1">
        <v>7.44</v>
      </c>
      <c r="X102" s="3">
        <f t="shared" si="9"/>
        <v>193</v>
      </c>
      <c r="Y102" s="1">
        <v>7.18</v>
      </c>
      <c r="Z102" s="1">
        <v>1.8</v>
      </c>
      <c r="AA102" s="1">
        <v>2.0699999999999998</v>
      </c>
      <c r="AB102" s="1">
        <v>0.05</v>
      </c>
      <c r="AC102" s="1">
        <v>0</v>
      </c>
      <c r="AD102" s="1">
        <v>1.89</v>
      </c>
      <c r="AE102" s="1">
        <v>0.81</v>
      </c>
      <c r="AF102" s="3">
        <f t="shared" si="10"/>
        <v>859</v>
      </c>
      <c r="AG102" s="1">
        <v>4.0999999999999996</v>
      </c>
      <c r="AH102" s="1">
        <v>1.62</v>
      </c>
      <c r="AI102" s="1">
        <v>-0.05</v>
      </c>
      <c r="AJ102" s="1" t="s">
        <v>28</v>
      </c>
      <c r="AK102" s="1">
        <v>2021</v>
      </c>
      <c r="AL102" s="3">
        <f>$H$1*H102+$Q$1*Q102+$X$1*X102+$AF$1*AF102+$L$1*L102</f>
        <v>267.3</v>
      </c>
      <c r="AM102" s="12">
        <f t="shared" si="11"/>
        <v>100</v>
      </c>
    </row>
    <row r="103" spans="1:39" x14ac:dyDescent="0.35">
      <c r="A103" s="1" t="s">
        <v>2013</v>
      </c>
      <c r="B103" s="1" t="s">
        <v>68</v>
      </c>
      <c r="C103" s="1" t="s">
        <v>1935</v>
      </c>
      <c r="D103" s="1" t="s">
        <v>506</v>
      </c>
      <c r="E103" s="1">
        <v>31</v>
      </c>
      <c r="F103" s="1">
        <v>1989</v>
      </c>
      <c r="G103" s="1">
        <v>20.079999999999998</v>
      </c>
      <c r="H103" s="3">
        <f t="shared" si="6"/>
        <v>389</v>
      </c>
      <c r="I103" s="1">
        <v>1.99</v>
      </c>
      <c r="J103" s="1">
        <v>1.07</v>
      </c>
      <c r="K103" s="1">
        <v>1.38</v>
      </c>
      <c r="L103" s="3">
        <f t="shared" si="7"/>
        <v>303</v>
      </c>
      <c r="M103" s="1">
        <v>0.21</v>
      </c>
      <c r="N103" s="1">
        <v>0.26</v>
      </c>
      <c r="O103" s="1">
        <v>1.05</v>
      </c>
      <c r="P103" s="1">
        <v>2.87</v>
      </c>
      <c r="Q103" s="3">
        <f t="shared" si="8"/>
        <v>106</v>
      </c>
      <c r="R103" s="1">
        <v>32.14</v>
      </c>
      <c r="S103" s="1">
        <v>1.93</v>
      </c>
      <c r="T103" s="1">
        <v>15.26</v>
      </c>
      <c r="U103" s="1">
        <v>4.41</v>
      </c>
      <c r="V103" s="1">
        <v>29.38</v>
      </c>
      <c r="W103" s="1">
        <v>8.4499999999999993</v>
      </c>
      <c r="X103" s="3">
        <f t="shared" si="9"/>
        <v>106</v>
      </c>
      <c r="Y103" s="1">
        <v>4.82</v>
      </c>
      <c r="Z103" s="1">
        <v>1.94</v>
      </c>
      <c r="AA103" s="1">
        <v>2.0099999999999998</v>
      </c>
      <c r="AB103" s="1">
        <v>0.03</v>
      </c>
      <c r="AC103" s="1">
        <v>0.05</v>
      </c>
      <c r="AD103" s="1">
        <v>1.89</v>
      </c>
      <c r="AE103" s="1">
        <v>1.19</v>
      </c>
      <c r="AF103" s="3">
        <f t="shared" si="10"/>
        <v>564</v>
      </c>
      <c r="AG103" s="1">
        <v>3.27</v>
      </c>
      <c r="AH103" s="1">
        <v>2.4500000000000002</v>
      </c>
      <c r="AI103" s="1">
        <v>7.0000000000000007E-2</v>
      </c>
      <c r="AJ103" s="1" t="s">
        <v>28</v>
      </c>
      <c r="AK103" s="1">
        <v>2021</v>
      </c>
      <c r="AL103" s="3">
        <f>$H$1*H103+$Q$1*Q103+$X$1*X103+$AF$1*AF103+$L$1*L103</f>
        <v>267.39999999999998</v>
      </c>
      <c r="AM103" s="12">
        <f t="shared" si="11"/>
        <v>101</v>
      </c>
    </row>
    <row r="104" spans="1:39" x14ac:dyDescent="0.35">
      <c r="A104" s="1" t="s">
        <v>2014</v>
      </c>
      <c r="B104" s="1" t="s">
        <v>57</v>
      </c>
      <c r="C104" s="1" t="s">
        <v>1935</v>
      </c>
      <c r="D104" s="1" t="s">
        <v>96</v>
      </c>
      <c r="E104" s="1">
        <v>22</v>
      </c>
      <c r="F104" s="1">
        <v>1998</v>
      </c>
      <c r="G104" s="1">
        <v>0.26</v>
      </c>
      <c r="H104" s="3">
        <f t="shared" si="6"/>
        <v>1080</v>
      </c>
      <c r="I104" s="1">
        <v>5.07</v>
      </c>
      <c r="J104" s="1">
        <v>4.93</v>
      </c>
      <c r="K104" s="1">
        <v>5.04</v>
      </c>
      <c r="L104" s="3">
        <f t="shared" si="7"/>
        <v>6</v>
      </c>
      <c r="M104" s="1">
        <v>-0.03</v>
      </c>
      <c r="N104" s="1">
        <v>-0.03</v>
      </c>
      <c r="O104" s="1">
        <v>-0.09</v>
      </c>
      <c r="P104" s="1">
        <v>4.96</v>
      </c>
      <c r="Q104" s="3">
        <f t="shared" si="8"/>
        <v>20</v>
      </c>
      <c r="R104" s="1">
        <v>0.06</v>
      </c>
      <c r="S104" s="1">
        <v>5.08</v>
      </c>
      <c r="T104" s="1">
        <v>30.02</v>
      </c>
      <c r="U104" s="1">
        <v>10.01</v>
      </c>
      <c r="V104" s="1">
        <v>33.21</v>
      </c>
      <c r="W104" s="1">
        <v>19.93</v>
      </c>
      <c r="X104" s="3">
        <f t="shared" si="9"/>
        <v>3</v>
      </c>
      <c r="Y104" s="1">
        <v>4.95</v>
      </c>
      <c r="Z104" s="1">
        <v>5.03</v>
      </c>
      <c r="AA104" s="1">
        <v>-0.03</v>
      </c>
      <c r="AB104" s="1">
        <v>-0.01</v>
      </c>
      <c r="AC104" s="1">
        <v>-0.06</v>
      </c>
      <c r="AD104" s="1">
        <v>0.04</v>
      </c>
      <c r="AE104" s="1">
        <v>0.08</v>
      </c>
      <c r="AF104" s="3">
        <f t="shared" si="10"/>
        <v>1020</v>
      </c>
      <c r="AG104" s="1">
        <v>4.9800000000000004</v>
      </c>
      <c r="AH104" s="1">
        <v>4.9000000000000004</v>
      </c>
      <c r="AI104" s="1">
        <v>7.0000000000000007E-2</v>
      </c>
      <c r="AJ104" s="1" t="s">
        <v>33</v>
      </c>
      <c r="AK104" s="1">
        <v>2021</v>
      </c>
      <c r="AL104" s="3">
        <f>$H$1*H104+$Q$1*Q104+$X$1*X104+$AF$1*AF104+$L$1*L104</f>
        <v>268.55</v>
      </c>
      <c r="AM104" s="12">
        <f t="shared" si="11"/>
        <v>102</v>
      </c>
    </row>
    <row r="105" spans="1:39" x14ac:dyDescent="0.35">
      <c r="A105" s="1" t="s">
        <v>1737</v>
      </c>
      <c r="B105" s="1" t="s">
        <v>57</v>
      </c>
      <c r="C105" s="1" t="s">
        <v>1207</v>
      </c>
      <c r="D105" s="1" t="s">
        <v>133</v>
      </c>
      <c r="E105" s="1">
        <v>19</v>
      </c>
      <c r="F105" s="1">
        <v>2001</v>
      </c>
      <c r="G105" s="1">
        <v>8.2200000000000006</v>
      </c>
      <c r="H105" s="3">
        <f t="shared" si="6"/>
        <v>749</v>
      </c>
      <c r="I105" s="1">
        <v>3.12</v>
      </c>
      <c r="J105" s="1">
        <v>2.31</v>
      </c>
      <c r="K105" s="1">
        <v>2.12</v>
      </c>
      <c r="L105" s="3">
        <f t="shared" si="7"/>
        <v>69</v>
      </c>
      <c r="M105" s="1">
        <v>0.86</v>
      </c>
      <c r="N105" s="1">
        <v>0.12</v>
      </c>
      <c r="O105" s="1">
        <v>0.75</v>
      </c>
      <c r="P105" s="1">
        <v>3.69</v>
      </c>
      <c r="Q105" s="3">
        <f t="shared" si="8"/>
        <v>41</v>
      </c>
      <c r="R105" s="1">
        <v>23.25</v>
      </c>
      <c r="S105" s="1">
        <v>2.68</v>
      </c>
      <c r="T105" s="1">
        <v>20.7</v>
      </c>
      <c r="U105" s="1">
        <v>6.21</v>
      </c>
      <c r="V105" s="1">
        <v>29.55</v>
      </c>
      <c r="W105" s="1">
        <v>8.9600000000000009</v>
      </c>
      <c r="X105" s="3">
        <f t="shared" si="9"/>
        <v>81</v>
      </c>
      <c r="Y105" s="1">
        <v>9.93</v>
      </c>
      <c r="Z105" s="1">
        <v>1.98</v>
      </c>
      <c r="AA105" s="1">
        <v>3.32</v>
      </c>
      <c r="AB105" s="1">
        <v>0.5</v>
      </c>
      <c r="AC105" s="1">
        <v>0.06</v>
      </c>
      <c r="AD105" s="1">
        <v>2.93</v>
      </c>
      <c r="AE105" s="1">
        <v>0.55000000000000004</v>
      </c>
      <c r="AF105" s="3">
        <f t="shared" si="10"/>
        <v>951</v>
      </c>
      <c r="AG105" s="1">
        <v>3.67</v>
      </c>
      <c r="AH105" s="1">
        <v>2.0499999999999998</v>
      </c>
      <c r="AI105" s="1">
        <v>0</v>
      </c>
      <c r="AJ105" s="1" t="s">
        <v>33</v>
      </c>
      <c r="AK105" s="1">
        <v>2021</v>
      </c>
      <c r="AL105" s="3">
        <f>$H$1*H105+$Q$1*Q105+$X$1*X105+$AF$1*AF105+$L$1*L105</f>
        <v>268.75</v>
      </c>
      <c r="AM105" s="12">
        <f t="shared" si="11"/>
        <v>103</v>
      </c>
    </row>
    <row r="106" spans="1:39" x14ac:dyDescent="0.35">
      <c r="A106" s="1" t="s">
        <v>2015</v>
      </c>
      <c r="B106" s="1" t="s">
        <v>25</v>
      </c>
      <c r="C106" s="1" t="s">
        <v>1935</v>
      </c>
      <c r="D106" s="1" t="s">
        <v>172</v>
      </c>
      <c r="E106" s="1">
        <v>26</v>
      </c>
      <c r="F106" s="1">
        <v>1993</v>
      </c>
      <c r="G106" s="1">
        <v>24.22</v>
      </c>
      <c r="H106" s="3">
        <f t="shared" si="6"/>
        <v>278</v>
      </c>
      <c r="I106" s="1">
        <v>2.84</v>
      </c>
      <c r="J106" s="1">
        <v>1.78</v>
      </c>
      <c r="K106" s="1">
        <v>1.57</v>
      </c>
      <c r="L106" s="3">
        <f t="shared" si="7"/>
        <v>205</v>
      </c>
      <c r="M106" s="1">
        <v>1.1299999999999999</v>
      </c>
      <c r="N106" s="1">
        <v>0.1</v>
      </c>
      <c r="O106" s="1">
        <v>0.95</v>
      </c>
      <c r="P106" s="1">
        <v>1.9</v>
      </c>
      <c r="Q106" s="3">
        <f t="shared" si="8"/>
        <v>331</v>
      </c>
      <c r="R106" s="1">
        <v>54.58</v>
      </c>
      <c r="S106" s="1">
        <v>0.84</v>
      </c>
      <c r="T106" s="1">
        <v>14.77</v>
      </c>
      <c r="U106" s="1">
        <v>4.91</v>
      </c>
      <c r="V106" s="1">
        <v>34.200000000000003</v>
      </c>
      <c r="W106" s="1">
        <v>7.69</v>
      </c>
      <c r="X106" s="3">
        <f t="shared" si="9"/>
        <v>168</v>
      </c>
      <c r="Y106" s="1">
        <v>6.2</v>
      </c>
      <c r="Z106" s="1">
        <v>0.75</v>
      </c>
      <c r="AA106" s="1">
        <v>1.65</v>
      </c>
      <c r="AB106" s="1">
        <v>0.68</v>
      </c>
      <c r="AC106" s="1">
        <v>-0.09</v>
      </c>
      <c r="AD106" s="1">
        <v>1.04</v>
      </c>
      <c r="AE106" s="1">
        <v>1.49</v>
      </c>
      <c r="AF106" s="3">
        <f t="shared" si="10"/>
        <v>366</v>
      </c>
      <c r="AG106" s="1">
        <v>4.3099999999999996</v>
      </c>
      <c r="AH106" s="1">
        <v>4.4000000000000004</v>
      </c>
      <c r="AI106" s="1">
        <v>0.24</v>
      </c>
      <c r="AJ106" s="1" t="s">
        <v>37</v>
      </c>
      <c r="AK106" s="1">
        <v>2021</v>
      </c>
      <c r="AL106" s="3">
        <f>$H$1*H106+$Q$1*Q106+$X$1*X106+$AF$1*AF106+$L$1*L106</f>
        <v>268.95000000000005</v>
      </c>
      <c r="AM106" s="12">
        <f t="shared" si="11"/>
        <v>104</v>
      </c>
    </row>
    <row r="107" spans="1:39" x14ac:dyDescent="0.35">
      <c r="A107" s="1" t="s">
        <v>2016</v>
      </c>
      <c r="B107" s="1" t="s">
        <v>25</v>
      </c>
      <c r="C107" s="1" t="s">
        <v>1935</v>
      </c>
      <c r="D107" s="1" t="s">
        <v>96</v>
      </c>
      <c r="E107" s="1">
        <v>21</v>
      </c>
      <c r="F107" s="1">
        <v>1999</v>
      </c>
      <c r="G107" s="1">
        <v>18.23</v>
      </c>
      <c r="H107" s="3">
        <f t="shared" si="6"/>
        <v>445</v>
      </c>
      <c r="I107" s="1">
        <v>2.21</v>
      </c>
      <c r="J107" s="1">
        <v>1.22</v>
      </c>
      <c r="K107" s="1">
        <v>1.58</v>
      </c>
      <c r="L107" s="3">
        <f t="shared" si="7"/>
        <v>198</v>
      </c>
      <c r="M107" s="1">
        <v>0.48</v>
      </c>
      <c r="N107" s="1">
        <v>0.24</v>
      </c>
      <c r="O107" s="1">
        <v>0.56999999999999995</v>
      </c>
      <c r="P107" s="1">
        <v>1.86</v>
      </c>
      <c r="Q107" s="3">
        <f t="shared" si="8"/>
        <v>355</v>
      </c>
      <c r="R107" s="1">
        <v>34.35</v>
      </c>
      <c r="S107" s="1">
        <v>1.31</v>
      </c>
      <c r="T107" s="1">
        <v>13.02</v>
      </c>
      <c r="U107" s="1">
        <v>4.7300000000000004</v>
      </c>
      <c r="V107" s="1">
        <v>36.049999999999997</v>
      </c>
      <c r="W107" s="1">
        <v>7.33</v>
      </c>
      <c r="X107" s="3">
        <f t="shared" si="9"/>
        <v>205</v>
      </c>
      <c r="Y107" s="1">
        <v>4.9400000000000004</v>
      </c>
      <c r="Z107" s="1">
        <v>0.74</v>
      </c>
      <c r="AA107" s="1">
        <v>1.81</v>
      </c>
      <c r="AB107" s="1">
        <v>0.54</v>
      </c>
      <c r="AC107" s="1">
        <v>0.08</v>
      </c>
      <c r="AD107" s="1">
        <v>1.0900000000000001</v>
      </c>
      <c r="AE107" s="1">
        <v>1.85</v>
      </c>
      <c r="AF107" s="3">
        <f t="shared" si="10"/>
        <v>171</v>
      </c>
      <c r="AG107" s="1">
        <v>4.1399999999999997</v>
      </c>
      <c r="AH107" s="1">
        <v>5.35</v>
      </c>
      <c r="AI107" s="1">
        <v>0.16</v>
      </c>
      <c r="AJ107" s="1" t="s">
        <v>33</v>
      </c>
      <c r="AK107" s="1">
        <v>2021</v>
      </c>
      <c r="AL107" s="3">
        <f>$H$1*H107+$Q$1*Q107+$X$1*X107+$AF$1*AF107+$L$1*L107</f>
        <v>269.55</v>
      </c>
      <c r="AM107" s="12">
        <f t="shared" si="11"/>
        <v>105</v>
      </c>
    </row>
    <row r="108" spans="1:39" x14ac:dyDescent="0.35">
      <c r="A108" s="1" t="s">
        <v>2017</v>
      </c>
      <c r="B108" s="1" t="s">
        <v>44</v>
      </c>
      <c r="C108" s="1" t="s">
        <v>1935</v>
      </c>
      <c r="D108" s="1" t="s">
        <v>349</v>
      </c>
      <c r="E108" s="1">
        <v>22</v>
      </c>
      <c r="F108" s="1">
        <v>1997</v>
      </c>
      <c r="G108" s="1">
        <v>0.48</v>
      </c>
      <c r="H108" s="3">
        <f t="shared" si="6"/>
        <v>1054</v>
      </c>
      <c r="I108" s="1">
        <v>5.93</v>
      </c>
      <c r="J108" s="1">
        <v>3.92</v>
      </c>
      <c r="K108" s="1">
        <v>2.0499999999999998</v>
      </c>
      <c r="L108" s="3">
        <f t="shared" si="7"/>
        <v>81</v>
      </c>
      <c r="M108" s="1">
        <v>3.97</v>
      </c>
      <c r="N108" s="1">
        <v>-0.02</v>
      </c>
      <c r="O108" s="1">
        <v>4.01</v>
      </c>
      <c r="P108" s="1">
        <v>3.97</v>
      </c>
      <c r="Q108" s="3">
        <f t="shared" si="8"/>
        <v>36</v>
      </c>
      <c r="R108" s="1">
        <v>99.98</v>
      </c>
      <c r="S108" s="1">
        <v>0.04</v>
      </c>
      <c r="T108" s="1">
        <v>6.03</v>
      </c>
      <c r="U108" s="1">
        <v>1.99</v>
      </c>
      <c r="V108" s="1">
        <v>33.340000000000003</v>
      </c>
      <c r="W108" s="1">
        <v>5.91</v>
      </c>
      <c r="X108" s="3">
        <f t="shared" si="9"/>
        <v>448</v>
      </c>
      <c r="Y108" s="1">
        <v>-0.05</v>
      </c>
      <c r="Z108" s="1">
        <v>-7.0000000000000007E-2</v>
      </c>
      <c r="AA108" s="1">
        <v>7.97</v>
      </c>
      <c r="AB108" s="1">
        <v>5.94</v>
      </c>
      <c r="AC108" s="1">
        <v>-0.03</v>
      </c>
      <c r="AD108" s="1">
        <v>1.94</v>
      </c>
      <c r="AE108" s="1">
        <v>1.96</v>
      </c>
      <c r="AF108" s="3">
        <f t="shared" si="10"/>
        <v>140</v>
      </c>
      <c r="AG108" s="1">
        <v>7.91</v>
      </c>
      <c r="AH108" s="1">
        <v>15.99</v>
      </c>
      <c r="AI108" s="1">
        <v>-0.01</v>
      </c>
      <c r="AJ108" s="1" t="s">
        <v>46</v>
      </c>
      <c r="AK108" s="1">
        <v>2021</v>
      </c>
      <c r="AL108" s="3">
        <f>$H$1*H108+$Q$1*Q108+$X$1*X108+$AF$1*AF108+$L$1*L108</f>
        <v>271.7</v>
      </c>
      <c r="AM108" s="12">
        <f t="shared" si="11"/>
        <v>106</v>
      </c>
    </row>
    <row r="109" spans="1:39" x14ac:dyDescent="0.35">
      <c r="A109" s="1" t="s">
        <v>2018</v>
      </c>
      <c r="B109" s="1" t="s">
        <v>25</v>
      </c>
      <c r="C109" s="1" t="s">
        <v>1935</v>
      </c>
      <c r="D109" s="1" t="s">
        <v>251</v>
      </c>
      <c r="E109" s="1">
        <v>21</v>
      </c>
      <c r="F109" s="1">
        <v>1999</v>
      </c>
      <c r="G109" s="1">
        <v>5.41</v>
      </c>
      <c r="H109" s="3">
        <f t="shared" si="6"/>
        <v>830</v>
      </c>
      <c r="I109" s="1">
        <v>1.81</v>
      </c>
      <c r="J109" s="1">
        <v>0.89</v>
      </c>
      <c r="K109" s="1">
        <v>1.32</v>
      </c>
      <c r="L109" s="3">
        <f t="shared" si="7"/>
        <v>338</v>
      </c>
      <c r="M109" s="1">
        <v>0.42</v>
      </c>
      <c r="N109" s="1">
        <v>0.14000000000000001</v>
      </c>
      <c r="O109" s="1">
        <v>0.69</v>
      </c>
      <c r="P109" s="1">
        <v>2.02</v>
      </c>
      <c r="Q109" s="3">
        <f t="shared" si="8"/>
        <v>292</v>
      </c>
      <c r="R109" s="1">
        <v>36.36</v>
      </c>
      <c r="S109" s="1">
        <v>1.3</v>
      </c>
      <c r="T109" s="1">
        <v>16.87</v>
      </c>
      <c r="U109" s="1">
        <v>5.9</v>
      </c>
      <c r="V109" s="1">
        <v>34.44</v>
      </c>
      <c r="W109" s="1">
        <v>10.31</v>
      </c>
      <c r="X109" s="3">
        <f t="shared" si="9"/>
        <v>43</v>
      </c>
      <c r="Y109" s="1">
        <v>5.65</v>
      </c>
      <c r="Z109" s="1">
        <v>0.86</v>
      </c>
      <c r="AA109" s="1">
        <v>1.54</v>
      </c>
      <c r="AB109" s="1">
        <v>0.59</v>
      </c>
      <c r="AC109" s="1">
        <v>0.08</v>
      </c>
      <c r="AD109" s="1">
        <v>1</v>
      </c>
      <c r="AE109" s="1">
        <v>2.83</v>
      </c>
      <c r="AF109" s="3">
        <f t="shared" si="10"/>
        <v>24</v>
      </c>
      <c r="AG109" s="1">
        <v>4.4800000000000004</v>
      </c>
      <c r="AH109" s="1">
        <v>5.55</v>
      </c>
      <c r="AI109" s="1">
        <v>0.05</v>
      </c>
      <c r="AJ109" s="1" t="s">
        <v>37</v>
      </c>
      <c r="AK109" s="1">
        <v>2021</v>
      </c>
      <c r="AL109" s="3">
        <f>$H$1*H109+$Q$1*Q109+$X$1*X109+$AF$1*AF109+$L$1*L109</f>
        <v>271.75</v>
      </c>
      <c r="AM109" s="12">
        <f t="shared" si="11"/>
        <v>107</v>
      </c>
    </row>
    <row r="110" spans="1:39" x14ac:dyDescent="0.35">
      <c r="A110" s="1" t="s">
        <v>2019</v>
      </c>
      <c r="B110" s="1" t="s">
        <v>30</v>
      </c>
      <c r="C110" s="1" t="s">
        <v>1935</v>
      </c>
      <c r="D110" s="1" t="s">
        <v>289</v>
      </c>
      <c r="E110" s="1">
        <v>24</v>
      </c>
      <c r="F110" s="1">
        <v>1995</v>
      </c>
      <c r="G110" s="1">
        <v>16.5</v>
      </c>
      <c r="H110" s="3">
        <f t="shared" si="6"/>
        <v>502</v>
      </c>
      <c r="I110" s="1">
        <v>3.57</v>
      </c>
      <c r="J110" s="1">
        <v>1.77</v>
      </c>
      <c r="K110" s="1">
        <v>1.99</v>
      </c>
      <c r="L110" s="3">
        <f t="shared" si="7"/>
        <v>90</v>
      </c>
      <c r="M110" s="1">
        <v>1.1599999999999999</v>
      </c>
      <c r="N110" s="1">
        <v>0.38</v>
      </c>
      <c r="O110" s="1">
        <v>0.84</v>
      </c>
      <c r="P110" s="1">
        <v>1.63</v>
      </c>
      <c r="Q110" s="3">
        <f t="shared" si="8"/>
        <v>460</v>
      </c>
      <c r="R110" s="1">
        <v>57.76</v>
      </c>
      <c r="S110" s="1">
        <v>0.72</v>
      </c>
      <c r="T110" s="1">
        <v>15.27</v>
      </c>
      <c r="U110" s="1">
        <v>4.84</v>
      </c>
      <c r="V110" s="1">
        <v>31.56</v>
      </c>
      <c r="W110" s="1">
        <v>7.3</v>
      </c>
      <c r="X110" s="3">
        <f t="shared" si="9"/>
        <v>210</v>
      </c>
      <c r="Y110" s="1">
        <v>5.29</v>
      </c>
      <c r="Z110" s="1">
        <v>2.48</v>
      </c>
      <c r="AA110" s="1">
        <v>1.87</v>
      </c>
      <c r="AB110" s="1">
        <v>0.38</v>
      </c>
      <c r="AC110" s="1">
        <v>0.05</v>
      </c>
      <c r="AD110" s="1">
        <v>1.46</v>
      </c>
      <c r="AE110" s="1">
        <v>1.82</v>
      </c>
      <c r="AF110" s="3">
        <f t="shared" si="10"/>
        <v>181</v>
      </c>
      <c r="AG110" s="1">
        <v>5.2</v>
      </c>
      <c r="AH110" s="1">
        <v>3.62</v>
      </c>
      <c r="AI110" s="1">
        <v>-0.09</v>
      </c>
      <c r="AJ110" s="1" t="s">
        <v>46</v>
      </c>
      <c r="AK110" s="1">
        <v>2021</v>
      </c>
      <c r="AL110" s="3">
        <f>$H$1*H110+$Q$1*Q110+$X$1*X110+$AF$1*AF110+$L$1*L110</f>
        <v>271.85000000000002</v>
      </c>
      <c r="AM110" s="12">
        <f t="shared" si="11"/>
        <v>108</v>
      </c>
    </row>
    <row r="111" spans="1:39" x14ac:dyDescent="0.35">
      <c r="A111" s="1" t="s">
        <v>1272</v>
      </c>
      <c r="B111" s="1" t="s">
        <v>39</v>
      </c>
      <c r="C111" s="1" t="s">
        <v>1207</v>
      </c>
      <c r="D111" s="1" t="s">
        <v>213</v>
      </c>
      <c r="E111" s="1">
        <v>27</v>
      </c>
      <c r="F111" s="1">
        <v>1993</v>
      </c>
      <c r="G111" s="1">
        <v>4.2</v>
      </c>
      <c r="H111" s="3">
        <f t="shared" si="6"/>
        <v>863</v>
      </c>
      <c r="I111" s="1">
        <v>2.66</v>
      </c>
      <c r="J111" s="1">
        <v>0.63</v>
      </c>
      <c r="K111" s="1">
        <v>1.1299999999999999</v>
      </c>
      <c r="L111" s="3">
        <f t="shared" si="7"/>
        <v>449</v>
      </c>
      <c r="M111" s="1">
        <v>1.44</v>
      </c>
      <c r="N111" s="1">
        <v>0.03</v>
      </c>
      <c r="O111" s="1">
        <v>1.54</v>
      </c>
      <c r="P111" s="1">
        <v>4.45</v>
      </c>
      <c r="Q111" s="3">
        <f t="shared" si="8"/>
        <v>28</v>
      </c>
      <c r="R111" s="1">
        <v>33.26</v>
      </c>
      <c r="S111" s="1">
        <v>2.91</v>
      </c>
      <c r="T111" s="1">
        <v>17.71</v>
      </c>
      <c r="U111" s="1">
        <v>3.6</v>
      </c>
      <c r="V111" s="1">
        <v>20.52</v>
      </c>
      <c r="W111" s="1">
        <v>8.24</v>
      </c>
      <c r="X111" s="3">
        <f t="shared" si="9"/>
        <v>122</v>
      </c>
      <c r="Y111" s="1">
        <v>6.1</v>
      </c>
      <c r="Z111" s="1">
        <v>3.51</v>
      </c>
      <c r="AA111" s="1">
        <v>1.49</v>
      </c>
      <c r="AB111" s="1">
        <v>0.56000000000000005</v>
      </c>
      <c r="AC111" s="1">
        <v>7.0000000000000007E-2</v>
      </c>
      <c r="AD111" s="1">
        <v>1.07</v>
      </c>
      <c r="AE111" s="1">
        <v>2.19</v>
      </c>
      <c r="AF111" s="3">
        <f t="shared" si="10"/>
        <v>93</v>
      </c>
      <c r="AG111" s="1">
        <v>4.96</v>
      </c>
      <c r="AH111" s="1">
        <v>4.47</v>
      </c>
      <c r="AI111" s="1">
        <v>-0.05</v>
      </c>
      <c r="AJ111" s="1" t="s">
        <v>37</v>
      </c>
      <c r="AK111" s="1">
        <v>2021</v>
      </c>
      <c r="AL111" s="3">
        <f>$H$1*H111+$Q$1*Q111+$X$1*X111+$AF$1*AF111+$L$1*L111</f>
        <v>272.45</v>
      </c>
      <c r="AM111" s="12">
        <f t="shared" si="11"/>
        <v>109</v>
      </c>
    </row>
    <row r="112" spans="1:39" x14ac:dyDescent="0.35">
      <c r="A112" s="1" t="s">
        <v>2020</v>
      </c>
      <c r="B112" s="1" t="s">
        <v>81</v>
      </c>
      <c r="C112" s="1" t="s">
        <v>1935</v>
      </c>
      <c r="D112" s="1" t="s">
        <v>487</v>
      </c>
      <c r="E112" s="1">
        <v>18</v>
      </c>
      <c r="F112" s="1">
        <v>2001</v>
      </c>
      <c r="G112" s="1">
        <v>16.11</v>
      </c>
      <c r="H112" s="3">
        <f t="shared" si="6"/>
        <v>520</v>
      </c>
      <c r="I112" s="1">
        <v>2.86</v>
      </c>
      <c r="J112" s="1">
        <v>1.2</v>
      </c>
      <c r="K112" s="1">
        <v>1.61</v>
      </c>
      <c r="L112" s="3">
        <f t="shared" si="7"/>
        <v>183</v>
      </c>
      <c r="M112" s="1">
        <v>1.2</v>
      </c>
      <c r="N112" s="1">
        <v>0.15</v>
      </c>
      <c r="O112" s="1">
        <v>0.9</v>
      </c>
      <c r="P112" s="1">
        <v>1.79</v>
      </c>
      <c r="Q112" s="3">
        <f t="shared" si="8"/>
        <v>389</v>
      </c>
      <c r="R112" s="1">
        <v>49.93</v>
      </c>
      <c r="S112" s="1">
        <v>0.85</v>
      </c>
      <c r="T112" s="1">
        <v>13.87</v>
      </c>
      <c r="U112" s="1">
        <v>4.1399999999999997</v>
      </c>
      <c r="V112" s="1">
        <v>29.3</v>
      </c>
      <c r="W112" s="1">
        <v>7.22</v>
      </c>
      <c r="X112" s="3">
        <f t="shared" si="9"/>
        <v>217</v>
      </c>
      <c r="Y112" s="1">
        <v>5.81</v>
      </c>
      <c r="Z112" s="1">
        <v>0.83</v>
      </c>
      <c r="AA112" s="1">
        <v>1.75</v>
      </c>
      <c r="AB112" s="1">
        <v>0.81</v>
      </c>
      <c r="AC112" s="1">
        <v>-0.01</v>
      </c>
      <c r="AD112" s="1">
        <v>1</v>
      </c>
      <c r="AE112" s="1">
        <v>2.12</v>
      </c>
      <c r="AF112" s="3">
        <f t="shared" si="10"/>
        <v>105</v>
      </c>
      <c r="AG112" s="1">
        <v>4.9800000000000004</v>
      </c>
      <c r="AH112" s="1">
        <v>5.0199999999999996</v>
      </c>
      <c r="AI112" s="1">
        <v>0.09</v>
      </c>
      <c r="AJ112" s="1" t="s">
        <v>50</v>
      </c>
      <c r="AK112" s="1">
        <v>2021</v>
      </c>
      <c r="AL112" s="3">
        <f>$H$1*H112+$Q$1*Q112+$X$1*X112+$AF$1*AF112+$L$1*L112</f>
        <v>274.14999999999998</v>
      </c>
      <c r="AM112" s="12">
        <f t="shared" si="11"/>
        <v>110</v>
      </c>
    </row>
    <row r="113" spans="1:39" x14ac:dyDescent="0.35">
      <c r="A113" s="1" t="s">
        <v>2021</v>
      </c>
      <c r="B113" s="1" t="s">
        <v>2022</v>
      </c>
      <c r="C113" s="1" t="s">
        <v>1935</v>
      </c>
      <c r="D113" s="1" t="s">
        <v>310</v>
      </c>
      <c r="E113" s="1">
        <v>23</v>
      </c>
      <c r="F113" s="1">
        <v>1997</v>
      </c>
      <c r="G113" s="1">
        <v>17.75</v>
      </c>
      <c r="H113" s="3">
        <f t="shared" si="6"/>
        <v>464</v>
      </c>
      <c r="I113" s="1">
        <v>2.86</v>
      </c>
      <c r="J113" s="1">
        <v>1.26</v>
      </c>
      <c r="K113" s="1">
        <v>1.95</v>
      </c>
      <c r="L113" s="3">
        <f t="shared" si="7"/>
        <v>101</v>
      </c>
      <c r="M113" s="1">
        <v>0.83</v>
      </c>
      <c r="N113" s="1">
        <v>0.03</v>
      </c>
      <c r="O113" s="1">
        <v>1.1299999999999999</v>
      </c>
      <c r="P113" s="1">
        <v>2.5499999999999998</v>
      </c>
      <c r="Q113" s="3">
        <f t="shared" si="8"/>
        <v>154</v>
      </c>
      <c r="R113" s="1">
        <v>46.62</v>
      </c>
      <c r="S113" s="1">
        <v>1.31</v>
      </c>
      <c r="T113" s="1">
        <v>14.72</v>
      </c>
      <c r="U113" s="1">
        <v>3.87</v>
      </c>
      <c r="V113" s="1">
        <v>25.82</v>
      </c>
      <c r="W113" s="1">
        <v>7.84</v>
      </c>
      <c r="X113" s="3">
        <f t="shared" si="9"/>
        <v>158</v>
      </c>
      <c r="Y113" s="1">
        <v>5.33</v>
      </c>
      <c r="Z113" s="1">
        <v>1.65</v>
      </c>
      <c r="AA113" s="1">
        <v>3.56</v>
      </c>
      <c r="AB113" s="1">
        <v>0.26</v>
      </c>
      <c r="AC113" s="1">
        <v>-0.05</v>
      </c>
      <c r="AD113" s="1">
        <v>3.32</v>
      </c>
      <c r="AE113" s="1">
        <v>0.89</v>
      </c>
      <c r="AF113" s="3">
        <f t="shared" si="10"/>
        <v>807</v>
      </c>
      <c r="AG113" s="1">
        <v>3.68</v>
      </c>
      <c r="AH113" s="1">
        <v>3.34</v>
      </c>
      <c r="AI113" s="1">
        <v>0.05</v>
      </c>
      <c r="AJ113" s="1" t="s">
        <v>50</v>
      </c>
      <c r="AK113" s="1">
        <v>2021</v>
      </c>
      <c r="AL113" s="3">
        <f>$H$1*H113+$Q$1*Q113+$X$1*X113+$AF$1*AF113+$L$1*L113</f>
        <v>275.75</v>
      </c>
      <c r="AM113" s="12">
        <f t="shared" si="11"/>
        <v>111</v>
      </c>
    </row>
    <row r="114" spans="1:39" x14ac:dyDescent="0.35">
      <c r="A114" s="1" t="s">
        <v>2023</v>
      </c>
      <c r="B114" s="1" t="s">
        <v>163</v>
      </c>
      <c r="C114" s="1" t="s">
        <v>1935</v>
      </c>
      <c r="D114" s="1" t="s">
        <v>251</v>
      </c>
      <c r="E114" s="1">
        <v>30</v>
      </c>
      <c r="F114" s="1">
        <v>1990</v>
      </c>
      <c r="G114" s="1">
        <v>21.67</v>
      </c>
      <c r="H114" s="3">
        <f t="shared" si="6"/>
        <v>342</v>
      </c>
      <c r="I114" s="1">
        <v>2.57</v>
      </c>
      <c r="J114" s="1">
        <v>1.27</v>
      </c>
      <c r="K114" s="1">
        <v>1.93</v>
      </c>
      <c r="L114" s="3">
        <f t="shared" si="7"/>
        <v>104</v>
      </c>
      <c r="M114" s="1">
        <v>0.55000000000000004</v>
      </c>
      <c r="N114" s="1">
        <v>0.14000000000000001</v>
      </c>
      <c r="O114" s="1">
        <v>1.07</v>
      </c>
      <c r="P114" s="1">
        <v>1.81</v>
      </c>
      <c r="Q114" s="3">
        <f t="shared" si="8"/>
        <v>378</v>
      </c>
      <c r="R114" s="1">
        <v>55.34</v>
      </c>
      <c r="S114" s="1">
        <v>0.69</v>
      </c>
      <c r="T114" s="1">
        <v>11.22</v>
      </c>
      <c r="U114" s="1">
        <v>3.63</v>
      </c>
      <c r="V114" s="1">
        <v>31.76</v>
      </c>
      <c r="W114" s="1">
        <v>6.98</v>
      </c>
      <c r="X114" s="3">
        <f t="shared" si="9"/>
        <v>245</v>
      </c>
      <c r="Y114" s="1">
        <v>3.16</v>
      </c>
      <c r="Z114" s="1">
        <v>1.06</v>
      </c>
      <c r="AA114" s="1">
        <v>2.2000000000000002</v>
      </c>
      <c r="AB114" s="1">
        <v>0.36</v>
      </c>
      <c r="AC114" s="1">
        <v>-0.01</v>
      </c>
      <c r="AD114" s="1">
        <v>1.77</v>
      </c>
      <c r="AE114" s="1">
        <v>1.47</v>
      </c>
      <c r="AF114" s="3">
        <f t="shared" si="10"/>
        <v>374</v>
      </c>
      <c r="AG114" s="1">
        <v>4.1100000000000003</v>
      </c>
      <c r="AH114" s="1">
        <v>2.85</v>
      </c>
      <c r="AI114" s="1">
        <v>0.04</v>
      </c>
      <c r="AJ114" s="1" t="s">
        <v>37</v>
      </c>
      <c r="AK114" s="1">
        <v>2021</v>
      </c>
      <c r="AL114" s="3">
        <f>$H$1*H114+$Q$1*Q114+$X$1*X114+$AF$1*AF114+$L$1*L114</f>
        <v>277.25</v>
      </c>
      <c r="AM114" s="12">
        <f t="shared" si="11"/>
        <v>112</v>
      </c>
    </row>
    <row r="115" spans="1:39" x14ac:dyDescent="0.35">
      <c r="A115" s="1" t="s">
        <v>2024</v>
      </c>
      <c r="B115" s="1" t="s">
        <v>81</v>
      </c>
      <c r="C115" s="1" t="s">
        <v>1935</v>
      </c>
      <c r="D115" s="1" t="s">
        <v>259</v>
      </c>
      <c r="E115" s="1">
        <v>25</v>
      </c>
      <c r="F115" s="1">
        <v>1994</v>
      </c>
      <c r="G115" s="1">
        <v>4.6100000000000003</v>
      </c>
      <c r="H115" s="3">
        <f t="shared" si="6"/>
        <v>850</v>
      </c>
      <c r="I115" s="1">
        <v>2.79</v>
      </c>
      <c r="J115" s="1">
        <v>1.23</v>
      </c>
      <c r="K115" s="1">
        <v>1.58</v>
      </c>
      <c r="L115" s="3">
        <f t="shared" si="7"/>
        <v>198</v>
      </c>
      <c r="M115" s="1">
        <v>1.3</v>
      </c>
      <c r="N115" s="1">
        <v>-0.04</v>
      </c>
      <c r="O115" s="1">
        <v>1.03</v>
      </c>
      <c r="P115" s="1">
        <v>2.37</v>
      </c>
      <c r="Q115" s="3">
        <f t="shared" si="8"/>
        <v>195</v>
      </c>
      <c r="R115" s="1">
        <v>45.53</v>
      </c>
      <c r="S115" s="1">
        <v>1.24</v>
      </c>
      <c r="T115" s="1">
        <v>18.72</v>
      </c>
      <c r="U115" s="1">
        <v>6.52</v>
      </c>
      <c r="V115" s="1">
        <v>34.979999999999997</v>
      </c>
      <c r="W115" s="1">
        <v>7.41</v>
      </c>
      <c r="X115" s="3">
        <f t="shared" si="9"/>
        <v>196</v>
      </c>
      <c r="Y115" s="1">
        <v>5.8</v>
      </c>
      <c r="Z115" s="1">
        <v>5.51</v>
      </c>
      <c r="AA115" s="1">
        <v>1.28</v>
      </c>
      <c r="AB115" s="1">
        <v>0.9</v>
      </c>
      <c r="AC115" s="1">
        <v>-0.03</v>
      </c>
      <c r="AD115" s="1">
        <v>0.51</v>
      </c>
      <c r="AE115" s="1">
        <v>1.7</v>
      </c>
      <c r="AF115" s="3">
        <f t="shared" si="10"/>
        <v>234</v>
      </c>
      <c r="AG115" s="1">
        <v>4.59</v>
      </c>
      <c r="AH115" s="1">
        <v>3.79</v>
      </c>
      <c r="AI115" s="1">
        <v>0.1</v>
      </c>
      <c r="AJ115" s="1" t="s">
        <v>50</v>
      </c>
      <c r="AK115" s="1">
        <v>2021</v>
      </c>
      <c r="AL115" s="3">
        <f>$H$1*H115+$Q$1*Q115+$X$1*X115+$AF$1*AF115+$L$1*L115</f>
        <v>277.25</v>
      </c>
      <c r="AM115" s="12">
        <f t="shared" si="11"/>
        <v>112</v>
      </c>
    </row>
    <row r="116" spans="1:39" x14ac:dyDescent="0.35">
      <c r="A116" s="1" t="s">
        <v>2025</v>
      </c>
      <c r="B116" s="1" t="s">
        <v>81</v>
      </c>
      <c r="C116" s="1" t="s">
        <v>1935</v>
      </c>
      <c r="D116" s="1" t="s">
        <v>487</v>
      </c>
      <c r="E116" s="1">
        <v>20</v>
      </c>
      <c r="F116" s="1">
        <v>2000</v>
      </c>
      <c r="G116" s="1">
        <v>0.4</v>
      </c>
      <c r="H116" s="3">
        <f t="shared" si="6"/>
        <v>1063</v>
      </c>
      <c r="I116" s="1">
        <v>9.98</v>
      </c>
      <c r="J116" s="1">
        <v>6.58</v>
      </c>
      <c r="K116" s="1">
        <v>6.67</v>
      </c>
      <c r="L116" s="3">
        <f t="shared" si="7"/>
        <v>3</v>
      </c>
      <c r="M116" s="1">
        <v>3.37</v>
      </c>
      <c r="N116" s="1">
        <v>-0.09</v>
      </c>
      <c r="O116" s="1">
        <v>3.23</v>
      </c>
      <c r="P116" s="1">
        <v>6.69</v>
      </c>
      <c r="Q116" s="3">
        <f t="shared" si="8"/>
        <v>5</v>
      </c>
      <c r="R116" s="1">
        <v>50</v>
      </c>
      <c r="S116" s="1">
        <v>3.38</v>
      </c>
      <c r="T116" s="1">
        <v>13.38</v>
      </c>
      <c r="U116" s="1">
        <v>6.58</v>
      </c>
      <c r="V116" s="1">
        <v>50.09</v>
      </c>
      <c r="W116" s="1">
        <v>10.029999999999999</v>
      </c>
      <c r="X116" s="3">
        <f t="shared" si="9"/>
        <v>52</v>
      </c>
      <c r="Y116" s="1">
        <v>3.38</v>
      </c>
      <c r="Z116" s="1">
        <v>7.0000000000000007E-2</v>
      </c>
      <c r="AA116" s="1">
        <v>6.75</v>
      </c>
      <c r="AB116" s="1">
        <v>-0.01</v>
      </c>
      <c r="AC116" s="1">
        <v>7.0000000000000007E-2</v>
      </c>
      <c r="AD116" s="1">
        <v>6.65</v>
      </c>
      <c r="AE116" s="1">
        <v>0.05</v>
      </c>
      <c r="AF116" s="3">
        <f t="shared" si="10"/>
        <v>1042</v>
      </c>
      <c r="AG116" s="1">
        <v>9.98</v>
      </c>
      <c r="AH116" s="1">
        <v>0.06</v>
      </c>
      <c r="AI116" s="1">
        <v>-0.09</v>
      </c>
      <c r="AJ116" s="1" t="s">
        <v>50</v>
      </c>
      <c r="AK116" s="1">
        <v>2021</v>
      </c>
      <c r="AL116" s="3">
        <f>$H$1*H116+$Q$1*Q116+$X$1*X116+$AF$1*AF116+$L$1*L116</f>
        <v>277.75</v>
      </c>
      <c r="AM116" s="12">
        <f t="shared" si="11"/>
        <v>114</v>
      </c>
    </row>
    <row r="117" spans="1:39" x14ac:dyDescent="0.35">
      <c r="A117" s="1" t="s">
        <v>2026</v>
      </c>
      <c r="B117" s="1" t="s">
        <v>57</v>
      </c>
      <c r="C117" s="1" t="s">
        <v>1935</v>
      </c>
      <c r="D117" s="1" t="s">
        <v>194</v>
      </c>
      <c r="E117" s="1">
        <v>24</v>
      </c>
      <c r="F117" s="1">
        <v>1996</v>
      </c>
      <c r="G117" s="1">
        <v>35.729999999999997</v>
      </c>
      <c r="H117" s="3">
        <f t="shared" si="6"/>
        <v>14</v>
      </c>
      <c r="I117" s="1">
        <v>2.93</v>
      </c>
      <c r="J117" s="1">
        <v>1.62</v>
      </c>
      <c r="K117" s="1">
        <v>1.82</v>
      </c>
      <c r="L117" s="3">
        <f t="shared" si="7"/>
        <v>127</v>
      </c>
      <c r="M117" s="1">
        <v>0.86</v>
      </c>
      <c r="N117" s="1">
        <v>0.31</v>
      </c>
      <c r="O117" s="1">
        <v>0.77</v>
      </c>
      <c r="P117" s="1">
        <v>1.55</v>
      </c>
      <c r="Q117" s="3">
        <f t="shared" si="8"/>
        <v>498</v>
      </c>
      <c r="R117" s="1">
        <v>49.95</v>
      </c>
      <c r="S117" s="1">
        <v>0.74</v>
      </c>
      <c r="T117" s="1">
        <v>13.58</v>
      </c>
      <c r="U117" s="1">
        <v>4.55</v>
      </c>
      <c r="V117" s="1">
        <v>33.119999999999997</v>
      </c>
      <c r="W117" s="1">
        <v>6.26</v>
      </c>
      <c r="X117" s="3">
        <f t="shared" si="9"/>
        <v>371</v>
      </c>
      <c r="Y117" s="1">
        <v>5.0999999999999996</v>
      </c>
      <c r="Z117" s="1">
        <v>2.17</v>
      </c>
      <c r="AA117" s="1">
        <v>2.36</v>
      </c>
      <c r="AB117" s="1">
        <v>0.45</v>
      </c>
      <c r="AC117" s="1">
        <v>0.06</v>
      </c>
      <c r="AD117" s="1">
        <v>1.91</v>
      </c>
      <c r="AE117" s="1">
        <v>1.91</v>
      </c>
      <c r="AF117" s="3">
        <f t="shared" si="10"/>
        <v>150</v>
      </c>
      <c r="AG117" s="1">
        <v>4.88</v>
      </c>
      <c r="AH117" s="1">
        <v>4.8499999999999996</v>
      </c>
      <c r="AI117" s="1">
        <v>0.13</v>
      </c>
      <c r="AJ117" s="1" t="s">
        <v>33</v>
      </c>
      <c r="AK117" s="1">
        <v>2021</v>
      </c>
      <c r="AL117" s="3">
        <f>$H$1*H117+$Q$1*Q117+$X$1*X117+$AF$1*AF117+$L$1*L117</f>
        <v>279.25</v>
      </c>
      <c r="AM117" s="12">
        <f t="shared" si="11"/>
        <v>115</v>
      </c>
    </row>
    <row r="118" spans="1:39" x14ac:dyDescent="0.35">
      <c r="A118" s="1" t="s">
        <v>2027</v>
      </c>
      <c r="B118" s="1" t="s">
        <v>25</v>
      </c>
      <c r="C118" s="1" t="s">
        <v>1935</v>
      </c>
      <c r="D118" s="1" t="s">
        <v>63</v>
      </c>
      <c r="E118" s="1">
        <v>30</v>
      </c>
      <c r="F118" s="1">
        <v>1990</v>
      </c>
      <c r="G118" s="1">
        <v>27.03</v>
      </c>
      <c r="H118" s="3">
        <f t="shared" si="6"/>
        <v>200</v>
      </c>
      <c r="I118" s="1">
        <v>2.67</v>
      </c>
      <c r="J118" s="1">
        <v>1.52</v>
      </c>
      <c r="K118" s="1">
        <v>1.38</v>
      </c>
      <c r="L118" s="3">
        <f t="shared" si="7"/>
        <v>303</v>
      </c>
      <c r="M118" s="1">
        <v>0.92</v>
      </c>
      <c r="N118" s="1">
        <v>0.18</v>
      </c>
      <c r="O118" s="1">
        <v>0.91</v>
      </c>
      <c r="P118" s="1">
        <v>1.68</v>
      </c>
      <c r="Q118" s="3">
        <f t="shared" si="8"/>
        <v>434</v>
      </c>
      <c r="R118" s="1">
        <v>51.18</v>
      </c>
      <c r="S118" s="1">
        <v>0.82</v>
      </c>
      <c r="T118" s="1">
        <v>15.27</v>
      </c>
      <c r="U118" s="1">
        <v>5.35</v>
      </c>
      <c r="V118" s="1">
        <v>35.549999999999997</v>
      </c>
      <c r="W118" s="1">
        <v>7.21</v>
      </c>
      <c r="X118" s="3">
        <f t="shared" si="9"/>
        <v>221</v>
      </c>
      <c r="Y118" s="1">
        <v>7.38</v>
      </c>
      <c r="Z118" s="1">
        <v>0.54</v>
      </c>
      <c r="AA118" s="1">
        <v>1.8</v>
      </c>
      <c r="AB118" s="1">
        <v>0.51</v>
      </c>
      <c r="AC118" s="1">
        <v>0.12</v>
      </c>
      <c r="AD118" s="1">
        <v>1.33</v>
      </c>
      <c r="AE118" s="1">
        <v>2.76</v>
      </c>
      <c r="AF118" s="3">
        <f t="shared" si="10"/>
        <v>31</v>
      </c>
      <c r="AG118" s="1">
        <v>5.35</v>
      </c>
      <c r="AH118" s="1">
        <v>4.8</v>
      </c>
      <c r="AI118" s="1">
        <v>0.11</v>
      </c>
      <c r="AJ118" s="1" t="s">
        <v>37</v>
      </c>
      <c r="AK118" s="1">
        <v>2021</v>
      </c>
      <c r="AL118" s="3">
        <f>$H$1*H118+$Q$1*Q118+$X$1*X118+$AF$1*AF118+$L$1*L118</f>
        <v>279.3</v>
      </c>
      <c r="AM118" s="12">
        <f t="shared" si="11"/>
        <v>116</v>
      </c>
    </row>
    <row r="119" spans="1:39" x14ac:dyDescent="0.35">
      <c r="A119" s="1" t="s">
        <v>2028</v>
      </c>
      <c r="B119" s="1" t="s">
        <v>68</v>
      </c>
      <c r="C119" s="1" t="s">
        <v>1935</v>
      </c>
      <c r="D119" s="1" t="s">
        <v>372</v>
      </c>
      <c r="E119" s="1">
        <v>21</v>
      </c>
      <c r="F119" s="1">
        <v>1999</v>
      </c>
      <c r="G119" s="1">
        <v>0.76</v>
      </c>
      <c r="H119" s="3">
        <f t="shared" si="6"/>
        <v>1033</v>
      </c>
      <c r="I119" s="1">
        <v>2.95</v>
      </c>
      <c r="J119" s="1">
        <v>2.93</v>
      </c>
      <c r="K119" s="1">
        <v>2.88</v>
      </c>
      <c r="L119" s="3">
        <f t="shared" si="7"/>
        <v>30</v>
      </c>
      <c r="M119" s="1">
        <v>0.03</v>
      </c>
      <c r="N119" s="1">
        <v>0.03</v>
      </c>
      <c r="O119" s="1">
        <v>1.42</v>
      </c>
      <c r="P119" s="1">
        <v>4.29</v>
      </c>
      <c r="Q119" s="3">
        <f t="shared" si="8"/>
        <v>31</v>
      </c>
      <c r="R119" s="1">
        <v>33.270000000000003</v>
      </c>
      <c r="S119" s="1">
        <v>2.88</v>
      </c>
      <c r="T119" s="1">
        <v>15.74</v>
      </c>
      <c r="U119" s="1">
        <v>7.21</v>
      </c>
      <c r="V119" s="1">
        <v>45.54</v>
      </c>
      <c r="W119" s="1">
        <v>11.5</v>
      </c>
      <c r="X119" s="3">
        <f t="shared" si="9"/>
        <v>31</v>
      </c>
      <c r="Y119" s="1">
        <v>4.33</v>
      </c>
      <c r="Z119" s="1">
        <v>0.04</v>
      </c>
      <c r="AA119" s="1">
        <v>1.47</v>
      </c>
      <c r="AB119" s="1">
        <v>0</v>
      </c>
      <c r="AC119" s="1">
        <v>0.08</v>
      </c>
      <c r="AD119" s="1">
        <v>1.44</v>
      </c>
      <c r="AE119" s="1">
        <v>0.1</v>
      </c>
      <c r="AF119" s="3">
        <f t="shared" si="10"/>
        <v>1011</v>
      </c>
      <c r="AG119" s="1">
        <v>2.81</v>
      </c>
      <c r="AH119" s="1">
        <v>8.57</v>
      </c>
      <c r="AI119" s="1">
        <v>0.04</v>
      </c>
      <c r="AJ119" s="1" t="s">
        <v>28</v>
      </c>
      <c r="AK119" s="1">
        <v>2021</v>
      </c>
      <c r="AL119" s="3">
        <f>$H$1*H119+$Q$1*Q119+$X$1*X119+$AF$1*AF119+$L$1*L119</f>
        <v>279.45000000000005</v>
      </c>
      <c r="AM119" s="12">
        <f t="shared" si="11"/>
        <v>117</v>
      </c>
    </row>
    <row r="120" spans="1:39" x14ac:dyDescent="0.35">
      <c r="A120" s="1" t="s">
        <v>1503</v>
      </c>
      <c r="B120" s="1" t="s">
        <v>68</v>
      </c>
      <c r="C120" s="1" t="s">
        <v>1203</v>
      </c>
      <c r="D120" s="1" t="s">
        <v>72</v>
      </c>
      <c r="E120" s="1">
        <v>25</v>
      </c>
      <c r="F120" s="1">
        <v>1994</v>
      </c>
      <c r="G120" s="1">
        <v>22.69</v>
      </c>
      <c r="H120" s="3">
        <f t="shared" si="6"/>
        <v>319</v>
      </c>
      <c r="I120" s="1">
        <v>3.12</v>
      </c>
      <c r="J120" s="1">
        <v>2.21</v>
      </c>
      <c r="K120" s="1">
        <v>1.71</v>
      </c>
      <c r="L120" s="3">
        <f t="shared" si="7"/>
        <v>151</v>
      </c>
      <c r="M120" s="1">
        <v>1.1000000000000001</v>
      </c>
      <c r="N120" s="1">
        <v>0.33</v>
      </c>
      <c r="O120" s="1">
        <v>1.67</v>
      </c>
      <c r="P120" s="1">
        <v>3.18</v>
      </c>
      <c r="Q120" s="3">
        <f t="shared" si="8"/>
        <v>73</v>
      </c>
      <c r="R120" s="1">
        <v>51.5</v>
      </c>
      <c r="S120" s="1">
        <v>1.56</v>
      </c>
      <c r="T120" s="1">
        <v>19.05</v>
      </c>
      <c r="U120" s="1">
        <v>5.44</v>
      </c>
      <c r="V120" s="1">
        <v>29.01</v>
      </c>
      <c r="W120" s="1">
        <v>6.63</v>
      </c>
      <c r="X120" s="3">
        <f t="shared" si="9"/>
        <v>298</v>
      </c>
      <c r="Y120" s="1">
        <v>8.4</v>
      </c>
      <c r="Z120" s="1">
        <v>4.0599999999999996</v>
      </c>
      <c r="AA120" s="1">
        <v>1.86</v>
      </c>
      <c r="AB120" s="1">
        <v>0.14000000000000001</v>
      </c>
      <c r="AC120" s="1">
        <v>-0.03</v>
      </c>
      <c r="AD120" s="1">
        <v>1.76</v>
      </c>
      <c r="AE120" s="1">
        <v>0.99</v>
      </c>
      <c r="AF120" s="3">
        <f t="shared" si="10"/>
        <v>731</v>
      </c>
      <c r="AG120" s="1">
        <v>4.09</v>
      </c>
      <c r="AH120" s="1">
        <v>1.53</v>
      </c>
      <c r="AI120" s="1">
        <v>0.05</v>
      </c>
      <c r="AJ120" s="1" t="s">
        <v>28</v>
      </c>
      <c r="AK120" s="1">
        <v>2021</v>
      </c>
      <c r="AL120" s="3">
        <f>$H$1*H120+$Q$1*Q120+$X$1*X120+$AF$1*AF120+$L$1*L120</f>
        <v>279.60000000000002</v>
      </c>
      <c r="AM120" s="12">
        <f t="shared" si="11"/>
        <v>118</v>
      </c>
    </row>
    <row r="121" spans="1:39" x14ac:dyDescent="0.35">
      <c r="A121" s="1" t="s">
        <v>2029</v>
      </c>
      <c r="B121" s="1" t="s">
        <v>81</v>
      </c>
      <c r="C121" s="1" t="s">
        <v>1935</v>
      </c>
      <c r="D121" s="1" t="s">
        <v>180</v>
      </c>
      <c r="E121" s="1">
        <v>28</v>
      </c>
      <c r="F121" s="1">
        <v>1991</v>
      </c>
      <c r="G121" s="1">
        <v>4.72</v>
      </c>
      <c r="H121" s="3">
        <f t="shared" si="6"/>
        <v>846</v>
      </c>
      <c r="I121" s="1">
        <v>3.74</v>
      </c>
      <c r="J121" s="1">
        <v>1.83</v>
      </c>
      <c r="K121" s="1">
        <v>2.77</v>
      </c>
      <c r="L121" s="3">
        <f t="shared" si="7"/>
        <v>33</v>
      </c>
      <c r="M121" s="1">
        <v>0.56000000000000005</v>
      </c>
      <c r="N121" s="1">
        <v>0.39</v>
      </c>
      <c r="O121" s="1">
        <v>1.1599999999999999</v>
      </c>
      <c r="P121" s="1">
        <v>1.76</v>
      </c>
      <c r="Q121" s="3">
        <f t="shared" si="8"/>
        <v>403</v>
      </c>
      <c r="R121" s="1">
        <v>74.930000000000007</v>
      </c>
      <c r="S121" s="1">
        <v>0.42</v>
      </c>
      <c r="T121" s="1">
        <v>16.260000000000002</v>
      </c>
      <c r="U121" s="1">
        <v>4.12</v>
      </c>
      <c r="V121" s="1">
        <v>25.58</v>
      </c>
      <c r="W121" s="1">
        <v>7.4</v>
      </c>
      <c r="X121" s="3">
        <f t="shared" si="9"/>
        <v>198</v>
      </c>
      <c r="Y121" s="1">
        <v>5.0599999999999996</v>
      </c>
      <c r="Z121" s="1">
        <v>3.71</v>
      </c>
      <c r="AA121" s="1">
        <v>1.84</v>
      </c>
      <c r="AB121" s="1">
        <v>0.41</v>
      </c>
      <c r="AC121" s="1">
        <v>-0.04</v>
      </c>
      <c r="AD121" s="1">
        <v>1.52</v>
      </c>
      <c r="AE121" s="1">
        <v>1.7</v>
      </c>
      <c r="AF121" s="3">
        <f t="shared" si="10"/>
        <v>234</v>
      </c>
      <c r="AG121" s="1">
        <v>5.4</v>
      </c>
      <c r="AH121" s="1">
        <v>3.65</v>
      </c>
      <c r="AI121" s="1">
        <v>0.22</v>
      </c>
      <c r="AJ121" s="1" t="s">
        <v>50</v>
      </c>
      <c r="AK121" s="1">
        <v>2021</v>
      </c>
      <c r="AL121" s="3">
        <f>$H$1*H121+$Q$1*Q121+$X$1*X121+$AF$1*AF121+$L$1*L121</f>
        <v>279.85000000000002</v>
      </c>
      <c r="AM121" s="12">
        <f t="shared" si="11"/>
        <v>119</v>
      </c>
    </row>
    <row r="122" spans="1:39" x14ac:dyDescent="0.35">
      <c r="A122" s="1" t="s">
        <v>2030</v>
      </c>
      <c r="B122" s="1" t="s">
        <v>68</v>
      </c>
      <c r="C122" s="1" t="s">
        <v>1935</v>
      </c>
      <c r="D122" s="1" t="s">
        <v>506</v>
      </c>
      <c r="E122" s="1">
        <v>25</v>
      </c>
      <c r="F122" s="1">
        <v>1995</v>
      </c>
      <c r="G122" s="1">
        <v>14.31</v>
      </c>
      <c r="H122" s="3">
        <f t="shared" si="6"/>
        <v>568</v>
      </c>
      <c r="I122" s="1">
        <v>3.02</v>
      </c>
      <c r="J122" s="1">
        <v>1.56</v>
      </c>
      <c r="K122" s="1">
        <v>1.8</v>
      </c>
      <c r="L122" s="3">
        <f t="shared" si="7"/>
        <v>129</v>
      </c>
      <c r="M122" s="1">
        <v>1.1000000000000001</v>
      </c>
      <c r="N122" s="1">
        <v>0.12</v>
      </c>
      <c r="O122" s="1">
        <v>1.4</v>
      </c>
      <c r="P122" s="1">
        <v>2.56</v>
      </c>
      <c r="Q122" s="3">
        <f t="shared" si="8"/>
        <v>153</v>
      </c>
      <c r="R122" s="1">
        <v>56.72</v>
      </c>
      <c r="S122" s="1">
        <v>1.1100000000000001</v>
      </c>
      <c r="T122" s="1">
        <v>14.87</v>
      </c>
      <c r="U122" s="1">
        <v>4.6500000000000004</v>
      </c>
      <c r="V122" s="1">
        <v>31.72</v>
      </c>
      <c r="W122" s="1">
        <v>8.2799999999999994</v>
      </c>
      <c r="X122" s="3">
        <f t="shared" si="9"/>
        <v>119</v>
      </c>
      <c r="Y122" s="1">
        <v>5.43</v>
      </c>
      <c r="Z122" s="1">
        <v>1</v>
      </c>
      <c r="AA122" s="1">
        <v>2.86</v>
      </c>
      <c r="AB122" s="1">
        <v>0.41</v>
      </c>
      <c r="AC122" s="1">
        <v>0.04</v>
      </c>
      <c r="AD122" s="1">
        <v>2.23</v>
      </c>
      <c r="AE122" s="1">
        <v>0.93</v>
      </c>
      <c r="AF122" s="3">
        <f t="shared" si="10"/>
        <v>777</v>
      </c>
      <c r="AG122" s="1">
        <v>3.96</v>
      </c>
      <c r="AH122" s="1">
        <v>3.78</v>
      </c>
      <c r="AI122" s="1">
        <v>-0.02</v>
      </c>
      <c r="AJ122" s="1" t="s">
        <v>28</v>
      </c>
      <c r="AK122" s="1">
        <v>2021</v>
      </c>
      <c r="AL122" s="3">
        <f>$H$1*H122+$Q$1*Q122+$X$1*X122+$AF$1*AF122+$L$1*L122</f>
        <v>280.05</v>
      </c>
      <c r="AM122" s="12">
        <f t="shared" si="11"/>
        <v>120</v>
      </c>
    </row>
    <row r="123" spans="1:39" x14ac:dyDescent="0.35">
      <c r="A123" s="1" t="s">
        <v>2031</v>
      </c>
      <c r="B123" s="1" t="s">
        <v>882</v>
      </c>
      <c r="C123" s="1" t="s">
        <v>1935</v>
      </c>
      <c r="D123" s="1" t="s">
        <v>117</v>
      </c>
      <c r="E123" s="1">
        <v>22</v>
      </c>
      <c r="F123" s="1">
        <v>1997</v>
      </c>
      <c r="G123" s="1">
        <v>16.260000000000002</v>
      </c>
      <c r="H123" s="3">
        <f t="shared" si="6"/>
        <v>514</v>
      </c>
      <c r="I123" s="1">
        <v>2.52</v>
      </c>
      <c r="J123" s="1">
        <v>1.34</v>
      </c>
      <c r="K123" s="1">
        <v>1.93</v>
      </c>
      <c r="L123" s="3">
        <f t="shared" si="7"/>
        <v>104</v>
      </c>
      <c r="M123" s="1">
        <v>0.37</v>
      </c>
      <c r="N123" s="1">
        <v>0.15</v>
      </c>
      <c r="O123" s="1">
        <v>1.18</v>
      </c>
      <c r="P123" s="1">
        <v>3.02</v>
      </c>
      <c r="Q123" s="3">
        <f t="shared" si="8"/>
        <v>89</v>
      </c>
      <c r="R123" s="1">
        <v>40.07</v>
      </c>
      <c r="S123" s="1">
        <v>1.93</v>
      </c>
      <c r="T123" s="1">
        <v>7.9</v>
      </c>
      <c r="U123" s="1">
        <v>2.23</v>
      </c>
      <c r="V123" s="1">
        <v>27.79</v>
      </c>
      <c r="W123" s="1">
        <v>4.9000000000000004</v>
      </c>
      <c r="X123" s="3">
        <f t="shared" si="9"/>
        <v>667</v>
      </c>
      <c r="Y123" s="1">
        <v>2.71</v>
      </c>
      <c r="Z123" s="1">
        <v>0.5</v>
      </c>
      <c r="AA123" s="1">
        <v>2.39</v>
      </c>
      <c r="AB123" s="1">
        <v>0.73</v>
      </c>
      <c r="AC123" s="1">
        <v>-0.01</v>
      </c>
      <c r="AD123" s="1">
        <v>1.57</v>
      </c>
      <c r="AE123" s="1">
        <v>2.4700000000000002</v>
      </c>
      <c r="AF123" s="3">
        <f t="shared" si="10"/>
        <v>58</v>
      </c>
      <c r="AG123" s="1">
        <v>5.13</v>
      </c>
      <c r="AH123" s="1">
        <v>5.84</v>
      </c>
      <c r="AI123" s="1">
        <v>-0.06</v>
      </c>
      <c r="AJ123" s="1" t="s">
        <v>50</v>
      </c>
      <c r="AK123" s="1">
        <v>2021</v>
      </c>
      <c r="AL123" s="3">
        <f>$H$1*H123+$Q$1*Q123+$X$1*X123+$AF$1*AF123+$L$1*L123</f>
        <v>280.3</v>
      </c>
      <c r="AM123" s="12">
        <f t="shared" si="11"/>
        <v>121</v>
      </c>
    </row>
    <row r="124" spans="1:39" x14ac:dyDescent="0.35">
      <c r="A124" s="1" t="s">
        <v>1509</v>
      </c>
      <c r="B124" s="1" t="s">
        <v>57</v>
      </c>
      <c r="C124" s="1" t="s">
        <v>1203</v>
      </c>
      <c r="D124" s="1" t="s">
        <v>283</v>
      </c>
      <c r="E124" s="1">
        <v>33</v>
      </c>
      <c r="F124" s="1">
        <v>1987</v>
      </c>
      <c r="G124" s="1">
        <v>22.88</v>
      </c>
      <c r="H124" s="3">
        <f t="shared" si="6"/>
        <v>314</v>
      </c>
      <c r="I124" s="1">
        <v>2.4500000000000002</v>
      </c>
      <c r="J124" s="1">
        <v>1.33</v>
      </c>
      <c r="K124" s="1">
        <v>1.1100000000000001</v>
      </c>
      <c r="L124" s="3">
        <f t="shared" si="7"/>
        <v>468</v>
      </c>
      <c r="M124" s="1">
        <v>1.03</v>
      </c>
      <c r="N124" s="1">
        <v>0.51</v>
      </c>
      <c r="O124" s="1">
        <v>0.98</v>
      </c>
      <c r="P124" s="1">
        <v>3.42</v>
      </c>
      <c r="Q124" s="3">
        <f t="shared" si="8"/>
        <v>52</v>
      </c>
      <c r="R124" s="1">
        <v>28.9</v>
      </c>
      <c r="S124" s="1">
        <v>2.48</v>
      </c>
      <c r="T124" s="1">
        <v>21.21</v>
      </c>
      <c r="U124" s="1">
        <v>5.81</v>
      </c>
      <c r="V124" s="1">
        <v>27.69</v>
      </c>
      <c r="W124" s="1">
        <v>6.82</v>
      </c>
      <c r="X124" s="3">
        <f t="shared" si="9"/>
        <v>270</v>
      </c>
      <c r="Y124" s="1">
        <v>10.18</v>
      </c>
      <c r="Z124" s="1">
        <v>4.3099999999999996</v>
      </c>
      <c r="AA124" s="1">
        <v>1.49</v>
      </c>
      <c r="AB124" s="1">
        <v>0.11</v>
      </c>
      <c r="AC124" s="1">
        <v>0.05</v>
      </c>
      <c r="AD124" s="1">
        <v>1.45</v>
      </c>
      <c r="AE124" s="1">
        <v>1.8</v>
      </c>
      <c r="AF124" s="3">
        <f t="shared" si="10"/>
        <v>191</v>
      </c>
      <c r="AG124" s="1">
        <v>4.1900000000000004</v>
      </c>
      <c r="AH124" s="1">
        <v>1.68</v>
      </c>
      <c r="AI124" s="1">
        <v>0.01</v>
      </c>
      <c r="AJ124" s="1" t="s">
        <v>33</v>
      </c>
      <c r="AK124" s="1">
        <v>2021</v>
      </c>
      <c r="AL124" s="3">
        <f>$H$1*H124+$Q$1*Q124+$X$1*X124+$AF$1*AF124+$L$1*L124</f>
        <v>280.95000000000005</v>
      </c>
      <c r="AM124" s="12">
        <f t="shared" si="11"/>
        <v>122</v>
      </c>
    </row>
    <row r="125" spans="1:39" x14ac:dyDescent="0.35">
      <c r="A125" s="1" t="s">
        <v>2032</v>
      </c>
      <c r="B125" s="1" t="s">
        <v>81</v>
      </c>
      <c r="C125" s="1" t="s">
        <v>1935</v>
      </c>
      <c r="D125" s="1" t="s">
        <v>154</v>
      </c>
      <c r="E125" s="1">
        <v>27</v>
      </c>
      <c r="F125" s="1">
        <v>1992</v>
      </c>
      <c r="G125" s="1">
        <v>9.82</v>
      </c>
      <c r="H125" s="3">
        <f t="shared" si="6"/>
        <v>709</v>
      </c>
      <c r="I125" s="1">
        <v>2.09</v>
      </c>
      <c r="J125" s="1">
        <v>1.39</v>
      </c>
      <c r="K125" s="1">
        <v>1.53</v>
      </c>
      <c r="L125" s="3">
        <f t="shared" si="7"/>
        <v>224</v>
      </c>
      <c r="M125" s="1">
        <v>0.23</v>
      </c>
      <c r="N125" s="1">
        <v>0.26</v>
      </c>
      <c r="O125" s="1">
        <v>0.77</v>
      </c>
      <c r="P125" s="1">
        <v>1.9</v>
      </c>
      <c r="Q125" s="3">
        <f t="shared" si="8"/>
        <v>331</v>
      </c>
      <c r="R125" s="1">
        <v>44.3</v>
      </c>
      <c r="S125" s="1">
        <v>1.07</v>
      </c>
      <c r="T125" s="1">
        <v>15.12</v>
      </c>
      <c r="U125" s="1">
        <v>3.93</v>
      </c>
      <c r="V125" s="1">
        <v>25.55</v>
      </c>
      <c r="W125" s="1">
        <v>8.85</v>
      </c>
      <c r="X125" s="3">
        <f t="shared" si="9"/>
        <v>85</v>
      </c>
      <c r="Y125" s="1">
        <v>5.2</v>
      </c>
      <c r="Z125" s="1">
        <v>1.27</v>
      </c>
      <c r="AA125" s="1">
        <v>1.72</v>
      </c>
      <c r="AB125" s="1">
        <v>0.24</v>
      </c>
      <c r="AC125" s="1">
        <v>0.08</v>
      </c>
      <c r="AD125" s="1">
        <v>1.29</v>
      </c>
      <c r="AE125" s="1">
        <v>1.65</v>
      </c>
      <c r="AF125" s="3">
        <f t="shared" si="10"/>
        <v>260</v>
      </c>
      <c r="AG125" s="1">
        <v>3.69</v>
      </c>
      <c r="AH125" s="1">
        <v>3.38</v>
      </c>
      <c r="AI125" s="1">
        <v>0.05</v>
      </c>
      <c r="AJ125" s="1" t="s">
        <v>50</v>
      </c>
      <c r="AK125" s="1">
        <v>2021</v>
      </c>
      <c r="AL125" s="3">
        <f>$H$1*H125+$Q$1*Q125+$X$1*X125+$AF$1*AF125+$L$1*L125</f>
        <v>281.10000000000002</v>
      </c>
      <c r="AM125" s="12">
        <f t="shared" si="11"/>
        <v>123</v>
      </c>
    </row>
    <row r="126" spans="1:39" x14ac:dyDescent="0.35">
      <c r="A126" s="1" t="s">
        <v>2033</v>
      </c>
      <c r="B126" s="1" t="s">
        <v>98</v>
      </c>
      <c r="C126" s="1" t="s">
        <v>1935</v>
      </c>
      <c r="D126" s="1" t="s">
        <v>227</v>
      </c>
      <c r="E126" s="1">
        <v>25</v>
      </c>
      <c r="F126" s="1">
        <v>1994</v>
      </c>
      <c r="G126" s="1">
        <v>25.85</v>
      </c>
      <c r="H126" s="3">
        <f t="shared" si="6"/>
        <v>230</v>
      </c>
      <c r="I126" s="1">
        <v>2.37</v>
      </c>
      <c r="J126" s="1">
        <v>1.03</v>
      </c>
      <c r="K126" s="1">
        <v>1.42</v>
      </c>
      <c r="L126" s="3">
        <f t="shared" si="7"/>
        <v>284</v>
      </c>
      <c r="M126" s="1">
        <v>0.56000000000000005</v>
      </c>
      <c r="N126" s="1">
        <v>0.26</v>
      </c>
      <c r="O126" s="1">
        <v>1.1399999999999999</v>
      </c>
      <c r="P126" s="1">
        <v>2.09</v>
      </c>
      <c r="Q126" s="3">
        <f t="shared" si="8"/>
        <v>269</v>
      </c>
      <c r="R126" s="1">
        <v>54.73</v>
      </c>
      <c r="S126" s="1">
        <v>0.95</v>
      </c>
      <c r="T126" s="1">
        <v>14.2</v>
      </c>
      <c r="U126" s="1">
        <v>4.16</v>
      </c>
      <c r="V126" s="1">
        <v>30</v>
      </c>
      <c r="W126" s="1">
        <v>6.9</v>
      </c>
      <c r="X126" s="3">
        <f t="shared" si="9"/>
        <v>257</v>
      </c>
      <c r="Y126" s="1">
        <v>4.92</v>
      </c>
      <c r="Z126" s="1">
        <v>2.31</v>
      </c>
      <c r="AA126" s="1">
        <v>3.08</v>
      </c>
      <c r="AB126" s="1">
        <v>0.42</v>
      </c>
      <c r="AC126" s="1">
        <v>0.01</v>
      </c>
      <c r="AD126" s="1">
        <v>2.7</v>
      </c>
      <c r="AE126" s="1">
        <v>1.6</v>
      </c>
      <c r="AF126" s="3">
        <f t="shared" si="10"/>
        <v>287</v>
      </c>
      <c r="AG126" s="1">
        <v>3.85</v>
      </c>
      <c r="AH126" s="1">
        <v>2.65</v>
      </c>
      <c r="AI126" s="1">
        <v>0.03</v>
      </c>
      <c r="AJ126" s="1" t="s">
        <v>33</v>
      </c>
      <c r="AK126" s="1">
        <v>2021</v>
      </c>
      <c r="AL126" s="3">
        <f>$H$1*H126+$Q$1*Q126+$X$1*X126+$AF$1*AF126+$L$1*L126</f>
        <v>282.75</v>
      </c>
      <c r="AM126" s="12">
        <f t="shared" si="11"/>
        <v>124</v>
      </c>
    </row>
    <row r="127" spans="1:39" x14ac:dyDescent="0.35">
      <c r="A127" s="1" t="s">
        <v>2034</v>
      </c>
      <c r="B127" s="1" t="s">
        <v>44</v>
      </c>
      <c r="C127" s="1" t="s">
        <v>1935</v>
      </c>
      <c r="D127" s="1" t="s">
        <v>111</v>
      </c>
      <c r="E127" s="1">
        <v>22</v>
      </c>
      <c r="F127" s="1">
        <v>1998</v>
      </c>
      <c r="G127" s="1">
        <v>23.1</v>
      </c>
      <c r="H127" s="3">
        <f t="shared" si="6"/>
        <v>308</v>
      </c>
      <c r="I127" s="1">
        <v>2.7</v>
      </c>
      <c r="J127" s="1">
        <v>1.1399999999999999</v>
      </c>
      <c r="K127" s="1">
        <v>1.86</v>
      </c>
      <c r="L127" s="3">
        <f t="shared" si="7"/>
        <v>119</v>
      </c>
      <c r="M127" s="1">
        <v>0.73</v>
      </c>
      <c r="N127" s="1">
        <v>0.19</v>
      </c>
      <c r="O127" s="1">
        <v>0.77</v>
      </c>
      <c r="P127" s="1">
        <v>1.8</v>
      </c>
      <c r="Q127" s="3">
        <f t="shared" si="8"/>
        <v>383</v>
      </c>
      <c r="R127" s="1">
        <v>39.590000000000003</v>
      </c>
      <c r="S127" s="1">
        <v>1.21</v>
      </c>
      <c r="T127" s="1">
        <v>15.17</v>
      </c>
      <c r="U127" s="1">
        <v>4.75</v>
      </c>
      <c r="V127" s="1">
        <v>31.72</v>
      </c>
      <c r="W127" s="1">
        <v>8</v>
      </c>
      <c r="X127" s="3">
        <f t="shared" si="9"/>
        <v>143</v>
      </c>
      <c r="Y127" s="1">
        <v>4.6399999999999997</v>
      </c>
      <c r="Z127" s="1">
        <v>2.5499999999999998</v>
      </c>
      <c r="AA127" s="1">
        <v>2.44</v>
      </c>
      <c r="AB127" s="1">
        <v>0.54</v>
      </c>
      <c r="AC127" s="1">
        <v>-0.06</v>
      </c>
      <c r="AD127" s="1">
        <v>1.91</v>
      </c>
      <c r="AE127" s="1">
        <v>1.18</v>
      </c>
      <c r="AF127" s="3">
        <f t="shared" si="10"/>
        <v>572</v>
      </c>
      <c r="AG127" s="1">
        <v>3.87</v>
      </c>
      <c r="AH127" s="1">
        <v>2.79</v>
      </c>
      <c r="AI127" s="1">
        <v>-0.02</v>
      </c>
      <c r="AJ127" s="1" t="s">
        <v>46</v>
      </c>
      <c r="AK127" s="1">
        <v>2021</v>
      </c>
      <c r="AL127" s="3">
        <f>$H$1*H127+$Q$1*Q127+$X$1*X127+$AF$1*AF127+$L$1*L127</f>
        <v>283.8</v>
      </c>
      <c r="AM127" s="12">
        <f t="shared" si="11"/>
        <v>125</v>
      </c>
    </row>
    <row r="128" spans="1:39" x14ac:dyDescent="0.35">
      <c r="A128" s="1" t="s">
        <v>2035</v>
      </c>
      <c r="B128" s="1" t="s">
        <v>480</v>
      </c>
      <c r="C128" s="1" t="s">
        <v>1935</v>
      </c>
      <c r="D128" s="1" t="s">
        <v>123</v>
      </c>
      <c r="E128" s="1">
        <v>21</v>
      </c>
      <c r="F128" s="1">
        <v>1999</v>
      </c>
      <c r="G128" s="1">
        <v>29.52</v>
      </c>
      <c r="H128" s="3">
        <f t="shared" si="6"/>
        <v>134</v>
      </c>
      <c r="I128" s="1">
        <v>2.1</v>
      </c>
      <c r="J128" s="1">
        <v>1.23</v>
      </c>
      <c r="K128" s="1">
        <v>1.57</v>
      </c>
      <c r="L128" s="3">
        <f t="shared" si="7"/>
        <v>205</v>
      </c>
      <c r="M128" s="1">
        <v>0.7</v>
      </c>
      <c r="N128" s="1">
        <v>0.03</v>
      </c>
      <c r="O128" s="1">
        <v>0.7</v>
      </c>
      <c r="P128" s="1">
        <v>1.68</v>
      </c>
      <c r="Q128" s="3">
        <f t="shared" si="8"/>
        <v>434</v>
      </c>
      <c r="R128" s="1">
        <v>42.22</v>
      </c>
      <c r="S128" s="1">
        <v>0.93</v>
      </c>
      <c r="T128" s="1">
        <v>12.91</v>
      </c>
      <c r="U128" s="1">
        <v>4.5999999999999996</v>
      </c>
      <c r="V128" s="1">
        <v>35.26</v>
      </c>
      <c r="W128" s="1">
        <v>6.87</v>
      </c>
      <c r="X128" s="3">
        <f t="shared" si="9"/>
        <v>263</v>
      </c>
      <c r="Y128" s="1">
        <v>5.0999999999999996</v>
      </c>
      <c r="Z128" s="1">
        <v>0.81</v>
      </c>
      <c r="AA128" s="1">
        <v>2.41</v>
      </c>
      <c r="AB128" s="1">
        <v>0.85</v>
      </c>
      <c r="AC128" s="1">
        <v>-0.04</v>
      </c>
      <c r="AD128" s="1">
        <v>1.63</v>
      </c>
      <c r="AE128" s="1">
        <v>1.69</v>
      </c>
      <c r="AF128" s="3">
        <f t="shared" si="10"/>
        <v>244</v>
      </c>
      <c r="AG128" s="1">
        <v>3.83</v>
      </c>
      <c r="AH128" s="1">
        <v>5.05</v>
      </c>
      <c r="AI128" s="1">
        <v>-0.03</v>
      </c>
      <c r="AJ128" s="1" t="s">
        <v>50</v>
      </c>
      <c r="AK128" s="1">
        <v>2021</v>
      </c>
      <c r="AL128" s="3">
        <f>$H$1*H128+$Q$1*Q128+$X$1*X128+$AF$1*AF128+$L$1*L128</f>
        <v>285.75</v>
      </c>
      <c r="AM128" s="12">
        <f t="shared" si="11"/>
        <v>126</v>
      </c>
    </row>
    <row r="129" spans="1:39" x14ac:dyDescent="0.35">
      <c r="A129" s="1" t="s">
        <v>2036</v>
      </c>
      <c r="B129" s="1" t="s">
        <v>205</v>
      </c>
      <c r="C129" s="1" t="s">
        <v>1935</v>
      </c>
      <c r="D129" s="1" t="s">
        <v>416</v>
      </c>
      <c r="E129" s="1">
        <v>25</v>
      </c>
      <c r="F129" s="1">
        <v>1994</v>
      </c>
      <c r="G129" s="1">
        <v>25.55</v>
      </c>
      <c r="H129" s="3">
        <f t="shared" si="6"/>
        <v>238</v>
      </c>
      <c r="I129" s="1">
        <v>2.4900000000000002</v>
      </c>
      <c r="J129" s="1">
        <v>1.51</v>
      </c>
      <c r="K129" s="1">
        <v>1.52</v>
      </c>
      <c r="L129" s="3">
        <f t="shared" si="7"/>
        <v>227</v>
      </c>
      <c r="M129" s="1">
        <v>0.77</v>
      </c>
      <c r="N129" s="1">
        <v>0.2</v>
      </c>
      <c r="O129" s="1">
        <v>0.99</v>
      </c>
      <c r="P129" s="1">
        <v>2.08</v>
      </c>
      <c r="Q129" s="3">
        <f t="shared" si="8"/>
        <v>274</v>
      </c>
      <c r="R129" s="1">
        <v>47.01</v>
      </c>
      <c r="S129" s="1">
        <v>0.98</v>
      </c>
      <c r="T129" s="1">
        <v>11.61</v>
      </c>
      <c r="U129" s="1">
        <v>3.59</v>
      </c>
      <c r="V129" s="1">
        <v>31.17</v>
      </c>
      <c r="W129" s="1">
        <v>5.88</v>
      </c>
      <c r="X129" s="3">
        <f t="shared" si="9"/>
        <v>459</v>
      </c>
      <c r="Y129" s="1">
        <v>4.17</v>
      </c>
      <c r="Z129" s="1">
        <v>1.48</v>
      </c>
      <c r="AA129" s="1">
        <v>2.39</v>
      </c>
      <c r="AB129" s="1">
        <v>0.27</v>
      </c>
      <c r="AC129" s="1">
        <v>-0.03</v>
      </c>
      <c r="AD129" s="1">
        <v>2.16</v>
      </c>
      <c r="AE129" s="1">
        <v>2.27</v>
      </c>
      <c r="AF129" s="3">
        <f t="shared" si="10"/>
        <v>77</v>
      </c>
      <c r="AG129" s="1">
        <v>4.79</v>
      </c>
      <c r="AH129" s="1">
        <v>3.1</v>
      </c>
      <c r="AI129" s="1">
        <v>-0.02</v>
      </c>
      <c r="AJ129" s="1" t="s">
        <v>33</v>
      </c>
      <c r="AK129" s="1">
        <v>2021</v>
      </c>
      <c r="AL129" s="3">
        <f>$H$1*H129+$Q$1*Q129+$X$1*X129+$AF$1*AF129+$L$1*L129</f>
        <v>286.70000000000005</v>
      </c>
      <c r="AM129" s="12">
        <f t="shared" si="11"/>
        <v>127</v>
      </c>
    </row>
    <row r="130" spans="1:39" x14ac:dyDescent="0.35">
      <c r="A130" s="1" t="s">
        <v>2037</v>
      </c>
      <c r="B130" s="1" t="s">
        <v>646</v>
      </c>
      <c r="C130" s="1" t="s">
        <v>1935</v>
      </c>
      <c r="D130" s="1" t="s">
        <v>194</v>
      </c>
      <c r="E130" s="1">
        <v>33</v>
      </c>
      <c r="F130" s="1">
        <v>1987</v>
      </c>
      <c r="G130" s="1">
        <v>33.86</v>
      </c>
      <c r="H130" s="3">
        <f t="shared" si="6"/>
        <v>38</v>
      </c>
      <c r="I130" s="1">
        <v>1.99</v>
      </c>
      <c r="J130" s="1">
        <v>1.0900000000000001</v>
      </c>
      <c r="K130" s="1">
        <v>1.36</v>
      </c>
      <c r="L130" s="3">
        <f t="shared" si="7"/>
        <v>312</v>
      </c>
      <c r="M130" s="1">
        <v>0.56000000000000005</v>
      </c>
      <c r="N130" s="1">
        <v>0.02</v>
      </c>
      <c r="O130" s="1">
        <v>0.95</v>
      </c>
      <c r="P130" s="1">
        <v>1.99</v>
      </c>
      <c r="Q130" s="3">
        <f t="shared" si="8"/>
        <v>303</v>
      </c>
      <c r="R130" s="1">
        <v>42.89</v>
      </c>
      <c r="S130" s="1">
        <v>1.18</v>
      </c>
      <c r="T130" s="1">
        <v>10.82</v>
      </c>
      <c r="U130" s="1">
        <v>3.84</v>
      </c>
      <c r="V130" s="1">
        <v>35.65</v>
      </c>
      <c r="W130" s="1">
        <v>6.55</v>
      </c>
      <c r="X130" s="3">
        <f t="shared" si="9"/>
        <v>313</v>
      </c>
      <c r="Y130" s="1">
        <v>3.89</v>
      </c>
      <c r="Z130" s="1">
        <v>0.45</v>
      </c>
      <c r="AA130" s="1">
        <v>2.46</v>
      </c>
      <c r="AB130" s="1">
        <v>0.78</v>
      </c>
      <c r="AC130" s="1">
        <v>0.05</v>
      </c>
      <c r="AD130" s="1">
        <v>1.65</v>
      </c>
      <c r="AE130" s="1">
        <v>1.69</v>
      </c>
      <c r="AF130" s="3">
        <f t="shared" si="10"/>
        <v>244</v>
      </c>
      <c r="AG130" s="1">
        <v>3.73</v>
      </c>
      <c r="AH130" s="1">
        <v>6.03</v>
      </c>
      <c r="AI130" s="1">
        <v>0.02</v>
      </c>
      <c r="AJ130" s="1" t="s">
        <v>33</v>
      </c>
      <c r="AK130" s="1">
        <v>2021</v>
      </c>
      <c r="AL130" s="3">
        <f>$H$1*H130+$Q$1*Q130+$X$1*X130+$AF$1*AF130+$L$1*L130</f>
        <v>288</v>
      </c>
      <c r="AM130" s="12">
        <f t="shared" si="11"/>
        <v>128</v>
      </c>
    </row>
    <row r="131" spans="1:39" x14ac:dyDescent="0.35">
      <c r="A131" s="1" t="s">
        <v>1887</v>
      </c>
      <c r="B131" s="1" t="s">
        <v>39</v>
      </c>
      <c r="C131" s="1" t="s">
        <v>1207</v>
      </c>
      <c r="D131" s="1" t="s">
        <v>105</v>
      </c>
      <c r="E131" s="1">
        <v>23</v>
      </c>
      <c r="F131" s="1">
        <v>1997</v>
      </c>
      <c r="G131" s="1">
        <v>0.64</v>
      </c>
      <c r="H131" s="3">
        <f t="shared" ref="H131:H194" si="12">RANK(G131,G$3:G$1122)</f>
        <v>1045</v>
      </c>
      <c r="I131" s="1">
        <v>4.93</v>
      </c>
      <c r="J131" s="1">
        <v>-0.01</v>
      </c>
      <c r="K131" s="1">
        <v>3.33</v>
      </c>
      <c r="L131" s="3">
        <f t="shared" ref="L131:L194" si="13">RANK(K131,K$3:K$1122)</f>
        <v>18</v>
      </c>
      <c r="M131" s="1">
        <v>1.62</v>
      </c>
      <c r="N131" s="1">
        <v>-7.0000000000000007E-2</v>
      </c>
      <c r="O131" s="1">
        <v>4.9800000000000004</v>
      </c>
      <c r="P131" s="1">
        <v>6.65</v>
      </c>
      <c r="Q131" s="3">
        <f t="shared" ref="Q131:Q194" si="14">RANK(P131,P$3:P$1122)</f>
        <v>6</v>
      </c>
      <c r="R131" s="1">
        <v>75.069999999999993</v>
      </c>
      <c r="S131" s="1">
        <v>1.6</v>
      </c>
      <c r="T131" s="1">
        <v>16.77</v>
      </c>
      <c r="U131" s="1">
        <v>4.93</v>
      </c>
      <c r="V131" s="1">
        <v>29.92</v>
      </c>
      <c r="W131" s="1">
        <v>10.1</v>
      </c>
      <c r="X131" s="3">
        <f t="shared" ref="X131:X194" si="15">RANK(W131,W$3:W$1122)</f>
        <v>44</v>
      </c>
      <c r="Y131" s="1">
        <v>6.62</v>
      </c>
      <c r="Z131" s="1">
        <v>0.04</v>
      </c>
      <c r="AA131" s="1">
        <v>0.01</v>
      </c>
      <c r="AB131" s="1">
        <v>0.09</v>
      </c>
      <c r="AC131" s="1">
        <v>0.04</v>
      </c>
      <c r="AD131" s="1">
        <v>-0.02</v>
      </c>
      <c r="AE131" s="1">
        <v>-0.08</v>
      </c>
      <c r="AF131" s="3">
        <f t="shared" ref="AF131:AF194" si="16">RANK(AE131,AE$3:AE$1122)</f>
        <v>1106</v>
      </c>
      <c r="AG131" s="1">
        <v>4.91</v>
      </c>
      <c r="AH131" s="1">
        <v>1.71</v>
      </c>
      <c r="AI131" s="1">
        <v>-0.01</v>
      </c>
      <c r="AJ131" s="1" t="s">
        <v>37</v>
      </c>
      <c r="AK131" s="1">
        <v>2021</v>
      </c>
      <c r="AL131" s="3">
        <f>$H$1*H131+$Q$1*Q131+$X$1*X131+$AF$1*AF131+$L$1*L131</f>
        <v>288.29999999999995</v>
      </c>
      <c r="AM131" s="12">
        <f t="shared" ref="AM131:AM194" si="17">RANK(AL131,AL$3:AL$1122,1)</f>
        <v>129</v>
      </c>
    </row>
    <row r="132" spans="1:39" x14ac:dyDescent="0.35">
      <c r="A132" s="1" t="s">
        <v>2038</v>
      </c>
      <c r="B132" s="1" t="s">
        <v>189</v>
      </c>
      <c r="C132" s="1" t="s">
        <v>1935</v>
      </c>
      <c r="D132" s="1" t="s">
        <v>185</v>
      </c>
      <c r="E132" s="1">
        <v>24</v>
      </c>
      <c r="F132" s="1">
        <v>1995</v>
      </c>
      <c r="G132" s="1">
        <v>0.22</v>
      </c>
      <c r="H132" s="3">
        <f t="shared" si="12"/>
        <v>1086</v>
      </c>
      <c r="I132" s="1">
        <v>4.93</v>
      </c>
      <c r="J132" s="1">
        <v>5.0599999999999996</v>
      </c>
      <c r="K132" s="1">
        <v>5.0599999999999996</v>
      </c>
      <c r="L132" s="3">
        <f t="shared" si="13"/>
        <v>5</v>
      </c>
      <c r="M132" s="1">
        <v>-0.01</v>
      </c>
      <c r="N132" s="1">
        <v>0.01</v>
      </c>
      <c r="O132" s="1">
        <v>0.09</v>
      </c>
      <c r="P132" s="1">
        <v>4.92</v>
      </c>
      <c r="Q132" s="3">
        <f t="shared" si="14"/>
        <v>22</v>
      </c>
      <c r="R132" s="1">
        <v>0.09</v>
      </c>
      <c r="S132" s="1">
        <v>4.91</v>
      </c>
      <c r="T132" s="1">
        <v>20.02</v>
      </c>
      <c r="U132" s="1">
        <v>15.01</v>
      </c>
      <c r="V132" s="1">
        <v>75.069999999999993</v>
      </c>
      <c r="W132" s="1">
        <v>10.01</v>
      </c>
      <c r="X132" s="3">
        <f t="shared" si="15"/>
        <v>55</v>
      </c>
      <c r="Y132" s="1">
        <v>9.9600000000000009</v>
      </c>
      <c r="Z132" s="1">
        <v>-0.02</v>
      </c>
      <c r="AA132" s="1">
        <v>0.04</v>
      </c>
      <c r="AB132" s="1">
        <v>7.0000000000000007E-2</v>
      </c>
      <c r="AC132" s="1">
        <v>-7.0000000000000007E-2</v>
      </c>
      <c r="AD132" s="1">
        <v>0.06</v>
      </c>
      <c r="AE132" s="1">
        <v>-0.02</v>
      </c>
      <c r="AF132" s="3">
        <f t="shared" si="16"/>
        <v>1068</v>
      </c>
      <c r="AG132" s="1">
        <v>5.0199999999999996</v>
      </c>
      <c r="AH132" s="1">
        <v>0.08</v>
      </c>
      <c r="AI132" s="1">
        <v>-7.0000000000000007E-2</v>
      </c>
      <c r="AJ132" s="1" t="s">
        <v>33</v>
      </c>
      <c r="AK132" s="1">
        <v>2021</v>
      </c>
      <c r="AL132" s="3">
        <f>$H$1*H132+$Q$1*Q132+$X$1*X132+$AF$1*AF132+$L$1*L132</f>
        <v>289.55</v>
      </c>
      <c r="AM132" s="12">
        <f t="shared" si="17"/>
        <v>130</v>
      </c>
    </row>
    <row r="133" spans="1:39" x14ac:dyDescent="0.35">
      <c r="A133" s="1" t="s">
        <v>984</v>
      </c>
      <c r="B133" s="1" t="s">
        <v>57</v>
      </c>
      <c r="C133" s="1" t="s">
        <v>301</v>
      </c>
      <c r="D133" s="1" t="s">
        <v>94</v>
      </c>
      <c r="E133" s="1">
        <v>27</v>
      </c>
      <c r="F133" s="1">
        <v>1993</v>
      </c>
      <c r="G133" s="1">
        <v>24.6</v>
      </c>
      <c r="H133" s="3">
        <f t="shared" si="12"/>
        <v>270</v>
      </c>
      <c r="I133" s="1">
        <v>3.35</v>
      </c>
      <c r="J133" s="1">
        <v>2.0299999999999998</v>
      </c>
      <c r="K133" s="1">
        <v>1.59</v>
      </c>
      <c r="L133" s="3">
        <f t="shared" si="13"/>
        <v>194</v>
      </c>
      <c r="M133" s="1">
        <v>1.26</v>
      </c>
      <c r="N133" s="1">
        <v>0.59</v>
      </c>
      <c r="O133" s="1">
        <v>1.42</v>
      </c>
      <c r="P133" s="1">
        <v>2.41</v>
      </c>
      <c r="Q133" s="3">
        <f t="shared" si="14"/>
        <v>189</v>
      </c>
      <c r="R133" s="1">
        <v>56.97</v>
      </c>
      <c r="S133" s="1">
        <v>1.05</v>
      </c>
      <c r="T133" s="1">
        <v>16.66</v>
      </c>
      <c r="U133" s="1">
        <v>5.89</v>
      </c>
      <c r="V133" s="1">
        <v>35.68</v>
      </c>
      <c r="W133" s="1">
        <v>6.07</v>
      </c>
      <c r="X133" s="3">
        <f t="shared" si="15"/>
        <v>407</v>
      </c>
      <c r="Y133" s="1">
        <v>6.82</v>
      </c>
      <c r="Z133" s="1">
        <v>3.83</v>
      </c>
      <c r="AA133" s="1">
        <v>1.6</v>
      </c>
      <c r="AB133" s="1">
        <v>-0.02</v>
      </c>
      <c r="AC133" s="1">
        <v>0.01</v>
      </c>
      <c r="AD133" s="1">
        <v>1.52</v>
      </c>
      <c r="AE133" s="1">
        <v>1.48</v>
      </c>
      <c r="AF133" s="3">
        <f t="shared" si="16"/>
        <v>369</v>
      </c>
      <c r="AG133" s="1">
        <v>4.9400000000000004</v>
      </c>
      <c r="AH133" s="1">
        <v>2.2200000000000002</v>
      </c>
      <c r="AI133" s="1">
        <v>-0.01</v>
      </c>
      <c r="AJ133" s="1" t="s">
        <v>33</v>
      </c>
      <c r="AK133" s="1">
        <v>2021</v>
      </c>
      <c r="AL133" s="3">
        <f>$H$1*H133+$Q$1*Q133+$X$1*X133+$AF$1*AF133+$L$1*L133</f>
        <v>289.55</v>
      </c>
      <c r="AM133" s="12">
        <f t="shared" si="17"/>
        <v>130</v>
      </c>
    </row>
    <row r="134" spans="1:39" x14ac:dyDescent="0.35">
      <c r="A134" s="1" t="s">
        <v>2039</v>
      </c>
      <c r="B134" s="1" t="s">
        <v>183</v>
      </c>
      <c r="C134" s="1" t="s">
        <v>1935</v>
      </c>
      <c r="D134" s="1" t="s">
        <v>174</v>
      </c>
      <c r="E134" s="1">
        <v>22</v>
      </c>
      <c r="F134" s="1">
        <v>1998</v>
      </c>
      <c r="G134" s="1">
        <v>30.95</v>
      </c>
      <c r="H134" s="3">
        <f t="shared" si="12"/>
        <v>98</v>
      </c>
      <c r="I134" s="1">
        <v>2.2400000000000002</v>
      </c>
      <c r="J134" s="1">
        <v>1.31</v>
      </c>
      <c r="K134" s="1">
        <v>1.3</v>
      </c>
      <c r="L134" s="3">
        <f t="shared" si="13"/>
        <v>351</v>
      </c>
      <c r="M134" s="1">
        <v>0.87</v>
      </c>
      <c r="N134" s="1">
        <v>0.15</v>
      </c>
      <c r="O134" s="1">
        <v>0.89</v>
      </c>
      <c r="P134" s="1">
        <v>2.02</v>
      </c>
      <c r="Q134" s="3">
        <f t="shared" si="14"/>
        <v>292</v>
      </c>
      <c r="R134" s="1">
        <v>47.52</v>
      </c>
      <c r="S134" s="1">
        <v>1.0900000000000001</v>
      </c>
      <c r="T134" s="1">
        <v>11.08</v>
      </c>
      <c r="U134" s="1">
        <v>3.11</v>
      </c>
      <c r="V134" s="1">
        <v>28.84</v>
      </c>
      <c r="W134" s="1">
        <v>6.48</v>
      </c>
      <c r="X134" s="3">
        <f t="shared" si="15"/>
        <v>320</v>
      </c>
      <c r="Y134" s="1">
        <v>4.12</v>
      </c>
      <c r="Z134" s="1">
        <v>0.57999999999999996</v>
      </c>
      <c r="AA134" s="1">
        <v>2.12</v>
      </c>
      <c r="AB134" s="1">
        <v>0.57999999999999996</v>
      </c>
      <c r="AC134" s="1">
        <v>-0.01</v>
      </c>
      <c r="AD134" s="1">
        <v>1.64</v>
      </c>
      <c r="AE134" s="1">
        <v>1.94</v>
      </c>
      <c r="AF134" s="3">
        <f t="shared" si="16"/>
        <v>144</v>
      </c>
      <c r="AG134" s="1">
        <v>4.2</v>
      </c>
      <c r="AH134" s="1">
        <v>4.66</v>
      </c>
      <c r="AI134" s="1">
        <v>0.06</v>
      </c>
      <c r="AJ134" s="1" t="s">
        <v>50</v>
      </c>
      <c r="AK134" s="1">
        <v>2021</v>
      </c>
      <c r="AL134" s="3">
        <f>$H$1*H134+$Q$1*Q134+$X$1*X134+$AF$1*AF134+$L$1*L134</f>
        <v>289.7</v>
      </c>
      <c r="AM134" s="12">
        <f t="shared" si="17"/>
        <v>132</v>
      </c>
    </row>
    <row r="135" spans="1:39" x14ac:dyDescent="0.35">
      <c r="A135" s="1" t="s">
        <v>2040</v>
      </c>
      <c r="B135" s="1" t="s">
        <v>68</v>
      </c>
      <c r="C135" s="1" t="s">
        <v>1935</v>
      </c>
      <c r="D135" s="1" t="s">
        <v>176</v>
      </c>
      <c r="E135" s="1">
        <v>33</v>
      </c>
      <c r="F135" s="1">
        <v>1987</v>
      </c>
      <c r="G135" s="1">
        <v>9.39</v>
      </c>
      <c r="H135" s="3">
        <f t="shared" si="12"/>
        <v>720</v>
      </c>
      <c r="I135" s="1">
        <v>2.35</v>
      </c>
      <c r="J135" s="1">
        <v>1.23</v>
      </c>
      <c r="K135" s="1">
        <v>1.31</v>
      </c>
      <c r="L135" s="3">
        <f t="shared" si="13"/>
        <v>347</v>
      </c>
      <c r="M135" s="1">
        <v>0.74</v>
      </c>
      <c r="N135" s="1">
        <v>0.42</v>
      </c>
      <c r="O135" s="1">
        <v>1.02</v>
      </c>
      <c r="P135" s="1">
        <v>2.6</v>
      </c>
      <c r="Q135" s="3">
        <f t="shared" si="14"/>
        <v>144</v>
      </c>
      <c r="R135" s="1">
        <v>39.950000000000003</v>
      </c>
      <c r="S135" s="1">
        <v>1.59</v>
      </c>
      <c r="T135" s="1">
        <v>13.97</v>
      </c>
      <c r="U135" s="1">
        <v>3.35</v>
      </c>
      <c r="V135" s="1">
        <v>24.68</v>
      </c>
      <c r="W135" s="1">
        <v>7.67</v>
      </c>
      <c r="X135" s="3">
        <f t="shared" si="15"/>
        <v>172</v>
      </c>
      <c r="Y135" s="1">
        <v>4.25</v>
      </c>
      <c r="Z135" s="1">
        <v>2.06</v>
      </c>
      <c r="AA135" s="1">
        <v>1.84</v>
      </c>
      <c r="AB135" s="1">
        <v>-0.1</v>
      </c>
      <c r="AC135" s="1">
        <v>0.09</v>
      </c>
      <c r="AD135" s="1">
        <v>1.8</v>
      </c>
      <c r="AE135" s="1">
        <v>1.7</v>
      </c>
      <c r="AF135" s="3">
        <f t="shared" si="16"/>
        <v>234</v>
      </c>
      <c r="AG135" s="1">
        <v>3.79</v>
      </c>
      <c r="AH135" s="1">
        <v>3.79</v>
      </c>
      <c r="AI135" s="1">
        <v>-0.04</v>
      </c>
      <c r="AJ135" s="1" t="s">
        <v>28</v>
      </c>
      <c r="AK135" s="1">
        <v>2021</v>
      </c>
      <c r="AL135" s="3">
        <f>$H$1*H135+$Q$1*Q135+$X$1*X135+$AF$1*AF135+$L$1*L135</f>
        <v>290.2</v>
      </c>
      <c r="AM135" s="12">
        <f t="shared" si="17"/>
        <v>133</v>
      </c>
    </row>
    <row r="136" spans="1:39" x14ac:dyDescent="0.35">
      <c r="A136" s="1" t="s">
        <v>1655</v>
      </c>
      <c r="B136" s="1" t="s">
        <v>57</v>
      </c>
      <c r="C136" s="1" t="s">
        <v>1203</v>
      </c>
      <c r="D136" s="1" t="s">
        <v>487</v>
      </c>
      <c r="E136" s="1">
        <v>29</v>
      </c>
      <c r="F136" s="1">
        <v>1990</v>
      </c>
      <c r="G136" s="1">
        <v>21.79</v>
      </c>
      <c r="H136" s="3">
        <f t="shared" si="12"/>
        <v>337</v>
      </c>
      <c r="I136" s="1">
        <v>2.83</v>
      </c>
      <c r="J136" s="1">
        <v>1.97</v>
      </c>
      <c r="K136" s="1">
        <v>1.46</v>
      </c>
      <c r="L136" s="3">
        <f t="shared" si="13"/>
        <v>259</v>
      </c>
      <c r="M136" s="1">
        <v>0.96</v>
      </c>
      <c r="N136" s="1">
        <v>0.28000000000000003</v>
      </c>
      <c r="O136" s="1">
        <v>1.01</v>
      </c>
      <c r="P136" s="1">
        <v>2.11</v>
      </c>
      <c r="Q136" s="3">
        <f t="shared" si="14"/>
        <v>262</v>
      </c>
      <c r="R136" s="1">
        <v>48.86</v>
      </c>
      <c r="S136" s="1">
        <v>1.07</v>
      </c>
      <c r="T136" s="1">
        <v>12.73</v>
      </c>
      <c r="U136" s="1">
        <v>4.6500000000000004</v>
      </c>
      <c r="V136" s="1">
        <v>36.6</v>
      </c>
      <c r="W136" s="1">
        <v>5.93</v>
      </c>
      <c r="X136" s="3">
        <f t="shared" si="15"/>
        <v>442</v>
      </c>
      <c r="Y136" s="1">
        <v>5.68</v>
      </c>
      <c r="Z136" s="1">
        <v>1.07</v>
      </c>
      <c r="AA136" s="1">
        <v>2.17</v>
      </c>
      <c r="AB136" s="1">
        <v>0.66</v>
      </c>
      <c r="AC136" s="1">
        <v>0.03</v>
      </c>
      <c r="AD136" s="1">
        <v>1.59</v>
      </c>
      <c r="AE136" s="1">
        <v>2.85</v>
      </c>
      <c r="AF136" s="3">
        <f t="shared" si="16"/>
        <v>20</v>
      </c>
      <c r="AG136" s="1">
        <v>5.62</v>
      </c>
      <c r="AH136" s="1">
        <v>3.16</v>
      </c>
      <c r="AI136" s="1">
        <v>0.19</v>
      </c>
      <c r="AJ136" s="1" t="s">
        <v>50</v>
      </c>
      <c r="AK136" s="1">
        <v>2021</v>
      </c>
      <c r="AL136" s="3">
        <f>$H$1*H136+$Q$1*Q136+$X$1*X136+$AF$1*AF136+$L$1*L136</f>
        <v>290.39999999999998</v>
      </c>
      <c r="AM136" s="12">
        <f t="shared" si="17"/>
        <v>134</v>
      </c>
    </row>
    <row r="137" spans="1:39" x14ac:dyDescent="0.35">
      <c r="A137" s="1" t="s">
        <v>2041</v>
      </c>
      <c r="B137" s="1" t="s">
        <v>44</v>
      </c>
      <c r="C137" s="1" t="s">
        <v>1935</v>
      </c>
      <c r="D137" s="1" t="s">
        <v>242</v>
      </c>
      <c r="E137" s="1">
        <v>23</v>
      </c>
      <c r="F137" s="1">
        <v>1996</v>
      </c>
      <c r="G137" s="1">
        <v>25.41</v>
      </c>
      <c r="H137" s="3">
        <f t="shared" si="12"/>
        <v>243</v>
      </c>
      <c r="I137" s="1">
        <v>2.59</v>
      </c>
      <c r="J137" s="1">
        <v>1.49</v>
      </c>
      <c r="K137" s="1">
        <v>1.52</v>
      </c>
      <c r="L137" s="3">
        <f t="shared" si="13"/>
        <v>227</v>
      </c>
      <c r="M137" s="1">
        <v>0.85</v>
      </c>
      <c r="N137" s="1">
        <v>0.2</v>
      </c>
      <c r="O137" s="1">
        <v>0.93</v>
      </c>
      <c r="P137" s="1">
        <v>2.08</v>
      </c>
      <c r="Q137" s="3">
        <f t="shared" si="14"/>
        <v>274</v>
      </c>
      <c r="R137" s="1">
        <v>40.04</v>
      </c>
      <c r="S137" s="1">
        <v>1.33</v>
      </c>
      <c r="T137" s="1">
        <v>12.37</v>
      </c>
      <c r="U137" s="1">
        <v>3.76</v>
      </c>
      <c r="V137" s="1">
        <v>30.76</v>
      </c>
      <c r="W137" s="1">
        <v>6.47</v>
      </c>
      <c r="X137" s="3">
        <f t="shared" si="15"/>
        <v>323</v>
      </c>
      <c r="Y137" s="1">
        <v>4.46</v>
      </c>
      <c r="Z137" s="1">
        <v>1.64</v>
      </c>
      <c r="AA137" s="1">
        <v>2.2599999999999998</v>
      </c>
      <c r="AB137" s="1">
        <v>0.59</v>
      </c>
      <c r="AC137" s="1">
        <v>-0.08</v>
      </c>
      <c r="AD137" s="1">
        <v>1.63</v>
      </c>
      <c r="AE137" s="1">
        <v>1.52</v>
      </c>
      <c r="AF137" s="3">
        <f t="shared" si="16"/>
        <v>349</v>
      </c>
      <c r="AG137" s="1">
        <v>4.17</v>
      </c>
      <c r="AH137" s="1">
        <v>4.38</v>
      </c>
      <c r="AI137" s="1">
        <v>0.18</v>
      </c>
      <c r="AJ137" s="1" t="s">
        <v>46</v>
      </c>
      <c r="AK137" s="1">
        <v>2021</v>
      </c>
      <c r="AL137" s="3">
        <f>$H$1*H137+$Q$1*Q137+$X$1*X137+$AF$1*AF137+$L$1*L137</f>
        <v>294</v>
      </c>
      <c r="AM137" s="12">
        <f t="shared" si="17"/>
        <v>135</v>
      </c>
    </row>
    <row r="138" spans="1:39" x14ac:dyDescent="0.35">
      <c r="A138" s="1" t="s">
        <v>2042</v>
      </c>
      <c r="B138" s="1" t="s">
        <v>183</v>
      </c>
      <c r="C138" s="1" t="s">
        <v>1935</v>
      </c>
      <c r="D138" s="1" t="s">
        <v>218</v>
      </c>
      <c r="E138" s="1">
        <v>26</v>
      </c>
      <c r="F138" s="1">
        <v>1994</v>
      </c>
      <c r="G138" s="1">
        <v>18.53</v>
      </c>
      <c r="H138" s="3">
        <f t="shared" si="12"/>
        <v>436</v>
      </c>
      <c r="I138" s="1">
        <v>2.79</v>
      </c>
      <c r="J138" s="1">
        <v>1.75</v>
      </c>
      <c r="K138" s="1">
        <v>1.34</v>
      </c>
      <c r="L138" s="3">
        <f t="shared" si="13"/>
        <v>322</v>
      </c>
      <c r="M138" s="1">
        <v>1.1499999999999999</v>
      </c>
      <c r="N138" s="1">
        <v>0.25</v>
      </c>
      <c r="O138" s="1">
        <v>0.99</v>
      </c>
      <c r="P138" s="1">
        <v>2.35</v>
      </c>
      <c r="Q138" s="3">
        <f t="shared" si="14"/>
        <v>202</v>
      </c>
      <c r="R138" s="1">
        <v>42.2</v>
      </c>
      <c r="S138" s="1">
        <v>1.47</v>
      </c>
      <c r="T138" s="1">
        <v>17.690000000000001</v>
      </c>
      <c r="U138" s="1">
        <v>6.61</v>
      </c>
      <c r="V138" s="1">
        <v>37.26</v>
      </c>
      <c r="W138" s="1">
        <v>7.84</v>
      </c>
      <c r="X138" s="3">
        <f t="shared" si="15"/>
        <v>158</v>
      </c>
      <c r="Y138" s="1">
        <v>6.55</v>
      </c>
      <c r="Z138" s="1">
        <v>3.22</v>
      </c>
      <c r="AA138" s="1">
        <v>2.0699999999999998</v>
      </c>
      <c r="AB138" s="1">
        <v>0.28999999999999998</v>
      </c>
      <c r="AC138" s="1">
        <v>0.1</v>
      </c>
      <c r="AD138" s="1">
        <v>1.76</v>
      </c>
      <c r="AE138" s="1">
        <v>1.37</v>
      </c>
      <c r="AF138" s="3">
        <f t="shared" si="16"/>
        <v>430</v>
      </c>
      <c r="AG138" s="1">
        <v>4</v>
      </c>
      <c r="AH138" s="1">
        <v>3.05</v>
      </c>
      <c r="AI138" s="1">
        <v>0.15</v>
      </c>
      <c r="AJ138" s="1" t="s">
        <v>50</v>
      </c>
      <c r="AK138" s="1">
        <v>2021</v>
      </c>
      <c r="AL138" s="3">
        <f>$H$1*H138+$Q$1*Q138+$X$1*X138+$AF$1*AF138+$L$1*L138</f>
        <v>294.7</v>
      </c>
      <c r="AM138" s="12">
        <f t="shared" si="17"/>
        <v>136</v>
      </c>
    </row>
    <row r="139" spans="1:39" x14ac:dyDescent="0.35">
      <c r="A139" s="1" t="s">
        <v>1576</v>
      </c>
      <c r="B139" s="1" t="s">
        <v>183</v>
      </c>
      <c r="C139" s="1" t="s">
        <v>1203</v>
      </c>
      <c r="D139" s="1" t="s">
        <v>85</v>
      </c>
      <c r="E139" s="1">
        <v>31</v>
      </c>
      <c r="F139" s="1">
        <v>1989</v>
      </c>
      <c r="G139" s="1">
        <v>17.48</v>
      </c>
      <c r="H139" s="3">
        <f t="shared" si="12"/>
        <v>473</v>
      </c>
      <c r="I139" s="1">
        <v>2.57</v>
      </c>
      <c r="J139" s="1">
        <v>1.55</v>
      </c>
      <c r="K139" s="1">
        <v>1.46</v>
      </c>
      <c r="L139" s="3">
        <f t="shared" si="13"/>
        <v>259</v>
      </c>
      <c r="M139" s="1">
        <v>1.03</v>
      </c>
      <c r="N139" s="1">
        <v>0.11</v>
      </c>
      <c r="O139" s="1">
        <v>0.85</v>
      </c>
      <c r="P139" s="1">
        <v>2.2400000000000002</v>
      </c>
      <c r="Q139" s="3">
        <f t="shared" si="14"/>
        <v>231</v>
      </c>
      <c r="R139" s="1">
        <v>36.71</v>
      </c>
      <c r="S139" s="1">
        <v>1.38</v>
      </c>
      <c r="T139" s="1">
        <v>16.989999999999998</v>
      </c>
      <c r="U139" s="1">
        <v>5.0199999999999996</v>
      </c>
      <c r="V139" s="1">
        <v>29.44</v>
      </c>
      <c r="W139" s="1">
        <v>7.65</v>
      </c>
      <c r="X139" s="3">
        <f t="shared" si="15"/>
        <v>173</v>
      </c>
      <c r="Y139" s="1">
        <v>8.1300000000000008</v>
      </c>
      <c r="Z139" s="1">
        <v>1.26</v>
      </c>
      <c r="AA139" s="1">
        <v>2.54</v>
      </c>
      <c r="AB139" s="1">
        <v>0.8</v>
      </c>
      <c r="AC139" s="1">
        <v>-0.04</v>
      </c>
      <c r="AD139" s="1">
        <v>1.8</v>
      </c>
      <c r="AE139" s="1">
        <v>1.33</v>
      </c>
      <c r="AF139" s="3">
        <f t="shared" si="16"/>
        <v>461</v>
      </c>
      <c r="AG139" s="1">
        <v>3.98</v>
      </c>
      <c r="AH139" s="1">
        <v>3.46</v>
      </c>
      <c r="AI139" s="1">
        <v>0.14000000000000001</v>
      </c>
      <c r="AJ139" s="1" t="s">
        <v>50</v>
      </c>
      <c r="AK139" s="1">
        <v>2021</v>
      </c>
      <c r="AL139" s="3">
        <f>$H$1*H139+$Q$1*Q139+$X$1*X139+$AF$1*AF139+$L$1*L139</f>
        <v>295.14999999999998</v>
      </c>
      <c r="AM139" s="12">
        <f t="shared" si="17"/>
        <v>137</v>
      </c>
    </row>
    <row r="140" spans="1:39" x14ac:dyDescent="0.35">
      <c r="A140" s="1" t="s">
        <v>2043</v>
      </c>
      <c r="B140" s="1" t="s">
        <v>101</v>
      </c>
      <c r="C140" s="1" t="s">
        <v>1935</v>
      </c>
      <c r="D140" s="1" t="s">
        <v>130</v>
      </c>
      <c r="E140" s="1">
        <v>21</v>
      </c>
      <c r="F140" s="1">
        <v>1998</v>
      </c>
      <c r="G140" s="1">
        <v>26.6</v>
      </c>
      <c r="H140" s="3">
        <f t="shared" si="12"/>
        <v>208</v>
      </c>
      <c r="I140" s="1">
        <v>2.5299999999999998</v>
      </c>
      <c r="J140" s="1">
        <v>1.97</v>
      </c>
      <c r="K140" s="1">
        <v>1.55</v>
      </c>
      <c r="L140" s="3">
        <f t="shared" si="13"/>
        <v>215</v>
      </c>
      <c r="M140" s="1">
        <v>0.76</v>
      </c>
      <c r="N140" s="1">
        <v>0.18</v>
      </c>
      <c r="O140" s="1">
        <v>0.8</v>
      </c>
      <c r="P140" s="1">
        <v>1.47</v>
      </c>
      <c r="Q140" s="3">
        <f t="shared" si="14"/>
        <v>555</v>
      </c>
      <c r="R140" s="1">
        <v>54.17</v>
      </c>
      <c r="S140" s="1">
        <v>0.66</v>
      </c>
      <c r="T140" s="1">
        <v>13.41</v>
      </c>
      <c r="U140" s="1">
        <v>4.9000000000000004</v>
      </c>
      <c r="V140" s="1">
        <v>36.42</v>
      </c>
      <c r="W140" s="1">
        <v>7.04</v>
      </c>
      <c r="X140" s="3">
        <f t="shared" si="15"/>
        <v>239</v>
      </c>
      <c r="Y140" s="1">
        <v>4.97</v>
      </c>
      <c r="Z140" s="1">
        <v>1.2</v>
      </c>
      <c r="AA140" s="1">
        <v>2.31</v>
      </c>
      <c r="AB140" s="1">
        <v>0.79</v>
      </c>
      <c r="AC140" s="1">
        <v>7.0000000000000007E-2</v>
      </c>
      <c r="AD140" s="1">
        <v>1.56</v>
      </c>
      <c r="AE140" s="1">
        <v>2.25</v>
      </c>
      <c r="AF140" s="3">
        <f t="shared" si="16"/>
        <v>81</v>
      </c>
      <c r="AG140" s="1">
        <v>4.74</v>
      </c>
      <c r="AH140" s="1">
        <v>4.32</v>
      </c>
      <c r="AI140" s="1">
        <v>-0.05</v>
      </c>
      <c r="AJ140" s="1" t="s">
        <v>37</v>
      </c>
      <c r="AK140" s="1">
        <v>2021</v>
      </c>
      <c r="AL140" s="3">
        <f>$H$1*H140+$Q$1*Q140+$X$1*X140+$AF$1*AF140+$L$1*L140</f>
        <v>295.95000000000005</v>
      </c>
      <c r="AM140" s="12">
        <f t="shared" si="17"/>
        <v>138</v>
      </c>
    </row>
    <row r="141" spans="1:39" x14ac:dyDescent="0.35">
      <c r="A141" s="1" t="s">
        <v>2044</v>
      </c>
      <c r="B141" s="1" t="s">
        <v>30</v>
      </c>
      <c r="C141" s="1" t="s">
        <v>1935</v>
      </c>
      <c r="D141" s="1" t="s">
        <v>333</v>
      </c>
      <c r="E141" s="1">
        <v>28</v>
      </c>
      <c r="F141" s="1">
        <v>1992</v>
      </c>
      <c r="G141" s="1">
        <v>25.36</v>
      </c>
      <c r="H141" s="3">
        <f t="shared" si="12"/>
        <v>244</v>
      </c>
      <c r="I141" s="1">
        <v>2.95</v>
      </c>
      <c r="J141" s="1">
        <v>1.7</v>
      </c>
      <c r="K141" s="1">
        <v>1.82</v>
      </c>
      <c r="L141" s="3">
        <f t="shared" si="13"/>
        <v>127</v>
      </c>
      <c r="M141" s="1">
        <v>0.82</v>
      </c>
      <c r="N141" s="1">
        <v>0.28999999999999998</v>
      </c>
      <c r="O141" s="1">
        <v>1.36</v>
      </c>
      <c r="P141" s="1">
        <v>2.48</v>
      </c>
      <c r="Q141" s="3">
        <f t="shared" si="14"/>
        <v>167</v>
      </c>
      <c r="R141" s="1">
        <v>52.43</v>
      </c>
      <c r="S141" s="1">
        <v>1.29</v>
      </c>
      <c r="T141" s="1">
        <v>12.21</v>
      </c>
      <c r="U141" s="1">
        <v>3.63</v>
      </c>
      <c r="V141" s="1">
        <v>29.51</v>
      </c>
      <c r="W141" s="1">
        <v>5.66</v>
      </c>
      <c r="X141" s="3">
        <f t="shared" si="15"/>
        <v>504</v>
      </c>
      <c r="Y141" s="1">
        <v>4.8099999999999996</v>
      </c>
      <c r="Z141" s="1">
        <v>1.98</v>
      </c>
      <c r="AA141" s="1">
        <v>1.37</v>
      </c>
      <c r="AB141" s="1">
        <v>0.13</v>
      </c>
      <c r="AC141" s="1">
        <v>0.01</v>
      </c>
      <c r="AD141" s="1">
        <v>1.26</v>
      </c>
      <c r="AE141" s="1">
        <v>1.36</v>
      </c>
      <c r="AF141" s="3">
        <f t="shared" si="16"/>
        <v>439</v>
      </c>
      <c r="AG141" s="1">
        <v>4.5</v>
      </c>
      <c r="AH141" s="1">
        <v>3.4</v>
      </c>
      <c r="AI141" s="1">
        <v>-0.06</v>
      </c>
      <c r="AJ141" s="1" t="s">
        <v>46</v>
      </c>
      <c r="AK141" s="1">
        <v>2021</v>
      </c>
      <c r="AL141" s="3">
        <f>$H$1*H141+$Q$1*Q141+$X$1*X141+$AF$1*AF141+$L$1*L141</f>
        <v>296.10000000000002</v>
      </c>
      <c r="AM141" s="12">
        <f t="shared" si="17"/>
        <v>139</v>
      </c>
    </row>
    <row r="142" spans="1:39" x14ac:dyDescent="0.35">
      <c r="A142" s="1" t="s">
        <v>1617</v>
      </c>
      <c r="B142" s="1" t="s">
        <v>39</v>
      </c>
      <c r="C142" s="1" t="s">
        <v>1203</v>
      </c>
      <c r="D142" s="1" t="s">
        <v>377</v>
      </c>
      <c r="E142" s="1">
        <v>32</v>
      </c>
      <c r="F142" s="1">
        <v>1988</v>
      </c>
      <c r="G142" s="1">
        <v>29.66</v>
      </c>
      <c r="H142" s="3">
        <f t="shared" si="12"/>
        <v>125</v>
      </c>
      <c r="I142" s="1">
        <v>2.82</v>
      </c>
      <c r="J142" s="1">
        <v>1.67</v>
      </c>
      <c r="K142" s="1">
        <v>1.08</v>
      </c>
      <c r="L142" s="3">
        <f t="shared" si="13"/>
        <v>494</v>
      </c>
      <c r="M142" s="1">
        <v>1.25</v>
      </c>
      <c r="N142" s="1">
        <v>0.44</v>
      </c>
      <c r="O142" s="1">
        <v>0.96</v>
      </c>
      <c r="P142" s="1">
        <v>3.31</v>
      </c>
      <c r="Q142" s="3">
        <f t="shared" si="14"/>
        <v>60</v>
      </c>
      <c r="R142" s="1">
        <v>31.27</v>
      </c>
      <c r="S142" s="1">
        <v>2.23</v>
      </c>
      <c r="T142" s="1">
        <v>21.34</v>
      </c>
      <c r="U142" s="1">
        <v>6</v>
      </c>
      <c r="V142" s="1">
        <v>27.53</v>
      </c>
      <c r="W142" s="1">
        <v>7.16</v>
      </c>
      <c r="X142" s="3">
        <f t="shared" si="15"/>
        <v>230</v>
      </c>
      <c r="Y142" s="1">
        <v>10.49</v>
      </c>
      <c r="Z142" s="1">
        <v>3.76</v>
      </c>
      <c r="AA142" s="1">
        <v>2.41</v>
      </c>
      <c r="AB142" s="1">
        <v>0.09</v>
      </c>
      <c r="AC142" s="1">
        <v>-0.1</v>
      </c>
      <c r="AD142" s="1">
        <v>2.16</v>
      </c>
      <c r="AE142" s="1">
        <v>1.38</v>
      </c>
      <c r="AF142" s="3">
        <f t="shared" si="16"/>
        <v>423</v>
      </c>
      <c r="AG142" s="1">
        <v>4.0599999999999996</v>
      </c>
      <c r="AH142" s="1">
        <v>1.51</v>
      </c>
      <c r="AI142" s="1">
        <v>-0.08</v>
      </c>
      <c r="AJ142" s="1" t="s">
        <v>50</v>
      </c>
      <c r="AK142" s="1">
        <v>2021</v>
      </c>
      <c r="AL142" s="3">
        <f>$H$1*H142+$Q$1*Q142+$X$1*X142+$AF$1*AF142+$L$1*L142</f>
        <v>296.64999999999998</v>
      </c>
      <c r="AM142" s="12">
        <f t="shared" si="17"/>
        <v>140</v>
      </c>
    </row>
    <row r="143" spans="1:39" x14ac:dyDescent="0.35">
      <c r="A143" s="1" t="s">
        <v>1368</v>
      </c>
      <c r="B143" s="1" t="s">
        <v>25</v>
      </c>
      <c r="C143" s="1" t="s">
        <v>1207</v>
      </c>
      <c r="D143" s="1" t="s">
        <v>69</v>
      </c>
      <c r="E143" s="1">
        <v>22</v>
      </c>
      <c r="F143" s="1">
        <v>1998</v>
      </c>
      <c r="G143" s="1">
        <v>12.95</v>
      </c>
      <c r="H143" s="3">
        <f t="shared" si="12"/>
        <v>618</v>
      </c>
      <c r="I143" s="1">
        <v>3.24</v>
      </c>
      <c r="J143" s="1">
        <v>1.94</v>
      </c>
      <c r="K143" s="1">
        <v>1.96</v>
      </c>
      <c r="L143" s="3">
        <f t="shared" si="13"/>
        <v>99</v>
      </c>
      <c r="M143" s="1">
        <v>0.83</v>
      </c>
      <c r="N143" s="1">
        <v>0.51</v>
      </c>
      <c r="O143" s="1">
        <v>0.77</v>
      </c>
      <c r="P143" s="1">
        <v>2.37</v>
      </c>
      <c r="Q143" s="3">
        <f t="shared" si="14"/>
        <v>195</v>
      </c>
      <c r="R143" s="1">
        <v>28.99</v>
      </c>
      <c r="S143" s="1">
        <v>1.76</v>
      </c>
      <c r="T143" s="1">
        <v>15.11</v>
      </c>
      <c r="U143" s="1">
        <v>4.99</v>
      </c>
      <c r="V143" s="1">
        <v>32.869999999999997</v>
      </c>
      <c r="W143" s="1">
        <v>6.19</v>
      </c>
      <c r="X143" s="3">
        <f t="shared" si="15"/>
        <v>383</v>
      </c>
      <c r="Y143" s="1">
        <v>7.75</v>
      </c>
      <c r="Z143" s="1">
        <v>1.2</v>
      </c>
      <c r="AA143" s="1">
        <v>2.65</v>
      </c>
      <c r="AB143" s="1">
        <v>0.56999999999999995</v>
      </c>
      <c r="AC143" s="1">
        <v>0.12</v>
      </c>
      <c r="AD143" s="1">
        <v>1.98</v>
      </c>
      <c r="AE143" s="1">
        <v>1.39</v>
      </c>
      <c r="AF143" s="3">
        <f t="shared" si="16"/>
        <v>417</v>
      </c>
      <c r="AG143" s="1">
        <v>4.71</v>
      </c>
      <c r="AH143" s="1">
        <v>2.3199999999999998</v>
      </c>
      <c r="AI143" s="1">
        <v>0.04</v>
      </c>
      <c r="AJ143" s="1" t="s">
        <v>28</v>
      </c>
      <c r="AK143" s="1">
        <v>2021</v>
      </c>
      <c r="AL143" s="3">
        <f>$H$1*H143+$Q$1*Q143+$X$1*X143+$AF$1*AF143+$L$1*L143</f>
        <v>298.55</v>
      </c>
      <c r="AM143" s="12">
        <f t="shared" si="17"/>
        <v>141</v>
      </c>
    </row>
    <row r="144" spans="1:39" x14ac:dyDescent="0.35">
      <c r="A144" s="1" t="s">
        <v>1030</v>
      </c>
      <c r="B144" s="1" t="s">
        <v>57</v>
      </c>
      <c r="C144" s="1" t="s">
        <v>301</v>
      </c>
      <c r="D144" s="1" t="s">
        <v>242</v>
      </c>
      <c r="E144" s="1">
        <v>19</v>
      </c>
      <c r="F144" s="1">
        <v>2000</v>
      </c>
      <c r="G144" s="1">
        <v>0.87</v>
      </c>
      <c r="H144" s="3">
        <f t="shared" si="12"/>
        <v>1022</v>
      </c>
      <c r="I144" s="1">
        <v>4.51</v>
      </c>
      <c r="J144" s="1">
        <v>-0.09</v>
      </c>
      <c r="K144" s="1">
        <v>2.31</v>
      </c>
      <c r="L144" s="3">
        <f t="shared" si="13"/>
        <v>54</v>
      </c>
      <c r="M144" s="1">
        <v>1.19</v>
      </c>
      <c r="N144" s="1">
        <v>1.18</v>
      </c>
      <c r="O144" s="1">
        <v>1.1299999999999999</v>
      </c>
      <c r="P144" s="1">
        <v>6.72</v>
      </c>
      <c r="Q144" s="3">
        <f t="shared" si="14"/>
        <v>4</v>
      </c>
      <c r="R144" s="1">
        <v>16.68</v>
      </c>
      <c r="S144" s="1">
        <v>5.62</v>
      </c>
      <c r="T144" s="1">
        <v>32.28</v>
      </c>
      <c r="U144" s="1">
        <v>7.71</v>
      </c>
      <c r="V144" s="1">
        <v>24.03</v>
      </c>
      <c r="W144" s="1">
        <v>8.82</v>
      </c>
      <c r="X144" s="3">
        <f t="shared" si="15"/>
        <v>87</v>
      </c>
      <c r="Y144" s="1">
        <v>15.57</v>
      </c>
      <c r="Z144" s="1">
        <v>7.86</v>
      </c>
      <c r="AA144" s="1">
        <v>5.54</v>
      </c>
      <c r="AB144" s="1">
        <v>0</v>
      </c>
      <c r="AC144" s="1">
        <v>-0.08</v>
      </c>
      <c r="AD144" s="1">
        <v>5.56</v>
      </c>
      <c r="AE144" s="1">
        <v>0.03</v>
      </c>
      <c r="AF144" s="3">
        <f t="shared" si="16"/>
        <v>1051</v>
      </c>
      <c r="AG144" s="1">
        <v>4.45</v>
      </c>
      <c r="AH144" s="1">
        <v>4.53</v>
      </c>
      <c r="AI144" s="1">
        <v>-7.0000000000000007E-2</v>
      </c>
      <c r="AJ144" s="1" t="s">
        <v>46</v>
      </c>
      <c r="AK144" s="1">
        <v>2021</v>
      </c>
      <c r="AL144" s="3">
        <f>$H$1*H144+$Q$1*Q144+$X$1*X144+$AF$1*AF144+$L$1*L144</f>
        <v>298.8</v>
      </c>
      <c r="AM144" s="12">
        <f t="shared" si="17"/>
        <v>142</v>
      </c>
    </row>
    <row r="145" spans="1:39" x14ac:dyDescent="0.35">
      <c r="A145" s="1" t="s">
        <v>2045</v>
      </c>
      <c r="B145" s="1" t="s">
        <v>81</v>
      </c>
      <c r="C145" s="1" t="s">
        <v>1935</v>
      </c>
      <c r="D145" s="1" t="s">
        <v>487</v>
      </c>
      <c r="E145" s="1">
        <v>20</v>
      </c>
      <c r="F145" s="1">
        <v>2000</v>
      </c>
      <c r="G145" s="1">
        <v>5.89</v>
      </c>
      <c r="H145" s="3">
        <f t="shared" si="12"/>
        <v>814</v>
      </c>
      <c r="I145" s="1">
        <v>2.44</v>
      </c>
      <c r="J145" s="1">
        <v>0.83</v>
      </c>
      <c r="K145" s="1">
        <v>1.47</v>
      </c>
      <c r="L145" s="3">
        <f t="shared" si="13"/>
        <v>252</v>
      </c>
      <c r="M145" s="1">
        <v>0.61</v>
      </c>
      <c r="N145" s="1">
        <v>0.3</v>
      </c>
      <c r="O145" s="1">
        <v>1.06</v>
      </c>
      <c r="P145" s="1">
        <v>5.27</v>
      </c>
      <c r="Q145" s="3">
        <f t="shared" si="14"/>
        <v>13</v>
      </c>
      <c r="R145" s="1">
        <v>19.420000000000002</v>
      </c>
      <c r="S145" s="1">
        <v>4.38</v>
      </c>
      <c r="T145" s="1">
        <v>24.3</v>
      </c>
      <c r="U145" s="1">
        <v>7.32</v>
      </c>
      <c r="V145" s="1">
        <v>30.6</v>
      </c>
      <c r="W145" s="1">
        <v>12.37</v>
      </c>
      <c r="X145" s="3">
        <f t="shared" si="15"/>
        <v>22</v>
      </c>
      <c r="Y145" s="1">
        <v>9.73</v>
      </c>
      <c r="Z145" s="1">
        <v>2.08</v>
      </c>
      <c r="AA145" s="1">
        <v>2</v>
      </c>
      <c r="AB145" s="1">
        <v>0.11</v>
      </c>
      <c r="AC145" s="1">
        <v>0.03</v>
      </c>
      <c r="AD145" s="1">
        <v>1.94</v>
      </c>
      <c r="AE145" s="1">
        <v>0.74</v>
      </c>
      <c r="AF145" s="3">
        <f t="shared" si="16"/>
        <v>891</v>
      </c>
      <c r="AG145" s="1">
        <v>3.13</v>
      </c>
      <c r="AH145" s="1">
        <v>1.96</v>
      </c>
      <c r="AI145" s="1">
        <v>0.06</v>
      </c>
      <c r="AJ145" s="1" t="s">
        <v>50</v>
      </c>
      <c r="AK145" s="1">
        <v>2021</v>
      </c>
      <c r="AL145" s="3">
        <f>$H$1*H145+$Q$1*Q145+$X$1*X145+$AF$1*AF145+$L$1*L145</f>
        <v>299.39999999999998</v>
      </c>
      <c r="AM145" s="12">
        <f t="shared" si="17"/>
        <v>143</v>
      </c>
    </row>
    <row r="146" spans="1:39" x14ac:dyDescent="0.35">
      <c r="A146" s="1" t="s">
        <v>1523</v>
      </c>
      <c r="B146" s="1" t="s">
        <v>77</v>
      </c>
      <c r="C146" s="1" t="s">
        <v>1207</v>
      </c>
      <c r="D146" s="1" t="s">
        <v>125</v>
      </c>
      <c r="E146" s="1">
        <v>20</v>
      </c>
      <c r="F146" s="1">
        <v>1999</v>
      </c>
      <c r="G146" s="1">
        <v>23.12</v>
      </c>
      <c r="H146" s="3">
        <f t="shared" si="12"/>
        <v>307</v>
      </c>
      <c r="I146" s="1">
        <v>2.4900000000000002</v>
      </c>
      <c r="J146" s="1">
        <v>1.22</v>
      </c>
      <c r="K146" s="1">
        <v>1.66</v>
      </c>
      <c r="L146" s="3">
        <f t="shared" si="13"/>
        <v>166</v>
      </c>
      <c r="M146" s="1">
        <v>0.83</v>
      </c>
      <c r="N146" s="1">
        <v>0.12</v>
      </c>
      <c r="O146" s="1">
        <v>0.56999999999999995</v>
      </c>
      <c r="P146" s="1">
        <v>1.24</v>
      </c>
      <c r="Q146" s="3">
        <f t="shared" si="14"/>
        <v>691</v>
      </c>
      <c r="R146" s="1">
        <v>48.29</v>
      </c>
      <c r="S146" s="1">
        <v>0.73</v>
      </c>
      <c r="T146" s="1">
        <v>16.559999999999999</v>
      </c>
      <c r="U146" s="1">
        <v>5.0999999999999996</v>
      </c>
      <c r="V146" s="1">
        <v>30.83</v>
      </c>
      <c r="W146" s="1">
        <v>8.7799999999999994</v>
      </c>
      <c r="X146" s="3">
        <f t="shared" si="15"/>
        <v>89</v>
      </c>
      <c r="Y146" s="1">
        <v>6.64</v>
      </c>
      <c r="Z146" s="1">
        <v>0.95</v>
      </c>
      <c r="AA146" s="1">
        <v>2.27</v>
      </c>
      <c r="AB146" s="1">
        <v>0.9</v>
      </c>
      <c r="AC146" s="1">
        <v>0.08</v>
      </c>
      <c r="AD146" s="1">
        <v>1.17</v>
      </c>
      <c r="AE146" s="1">
        <v>1.87</v>
      </c>
      <c r="AF146" s="3">
        <f t="shared" si="16"/>
        <v>162</v>
      </c>
      <c r="AG146" s="1">
        <v>4.2699999999999996</v>
      </c>
      <c r="AH146" s="1">
        <v>4.5</v>
      </c>
      <c r="AI146" s="1">
        <v>0.05</v>
      </c>
      <c r="AJ146" s="1" t="s">
        <v>79</v>
      </c>
      <c r="AK146" s="1">
        <v>2021</v>
      </c>
      <c r="AL146" s="3">
        <f>$H$1*H146+$Q$1*Q146+$X$1*X146+$AF$1*AF146+$L$1*L146</f>
        <v>299.8</v>
      </c>
      <c r="AM146" s="12">
        <f t="shared" si="17"/>
        <v>144</v>
      </c>
    </row>
    <row r="147" spans="1:39" x14ac:dyDescent="0.35">
      <c r="A147" s="1" t="s">
        <v>2046</v>
      </c>
      <c r="B147" s="1" t="s">
        <v>44</v>
      </c>
      <c r="C147" s="1" t="s">
        <v>1935</v>
      </c>
      <c r="D147" s="1" t="s">
        <v>346</v>
      </c>
      <c r="E147" s="1">
        <v>30</v>
      </c>
      <c r="F147" s="1">
        <v>1989</v>
      </c>
      <c r="G147" s="1">
        <v>25.13</v>
      </c>
      <c r="H147" s="3">
        <f t="shared" si="12"/>
        <v>252</v>
      </c>
      <c r="I147" s="1">
        <v>1.81</v>
      </c>
      <c r="J147" s="1">
        <v>1.1200000000000001</v>
      </c>
      <c r="K147" s="1">
        <v>1.31</v>
      </c>
      <c r="L147" s="3">
        <f t="shared" si="13"/>
        <v>347</v>
      </c>
      <c r="M147" s="1">
        <v>0.48</v>
      </c>
      <c r="N147" s="1">
        <v>-7.0000000000000007E-2</v>
      </c>
      <c r="O147" s="1">
        <v>0.71</v>
      </c>
      <c r="P147" s="1">
        <v>1.56</v>
      </c>
      <c r="Q147" s="3">
        <f t="shared" si="14"/>
        <v>489</v>
      </c>
      <c r="R147" s="1">
        <v>48.68</v>
      </c>
      <c r="S147" s="1">
        <v>0.75</v>
      </c>
      <c r="T147" s="1">
        <v>14.13</v>
      </c>
      <c r="U147" s="1">
        <v>3.74</v>
      </c>
      <c r="V147" s="1">
        <v>25.71</v>
      </c>
      <c r="W147" s="1">
        <v>8.17</v>
      </c>
      <c r="X147" s="3">
        <f t="shared" si="15"/>
        <v>130</v>
      </c>
      <c r="Y147" s="1">
        <v>4.42</v>
      </c>
      <c r="Z147" s="1">
        <v>1.81</v>
      </c>
      <c r="AA147" s="1">
        <v>2</v>
      </c>
      <c r="AB147" s="1">
        <v>0.28000000000000003</v>
      </c>
      <c r="AC147" s="1">
        <v>0.01</v>
      </c>
      <c r="AD147" s="1">
        <v>1.54</v>
      </c>
      <c r="AE147" s="1">
        <v>2.09</v>
      </c>
      <c r="AF147" s="3">
        <f t="shared" si="16"/>
        <v>112</v>
      </c>
      <c r="AG147" s="1">
        <v>3.88</v>
      </c>
      <c r="AH147" s="1">
        <v>4.59</v>
      </c>
      <c r="AI147" s="1">
        <v>0.1</v>
      </c>
      <c r="AJ147" s="1" t="s">
        <v>46</v>
      </c>
      <c r="AK147" s="1">
        <v>2021</v>
      </c>
      <c r="AL147" s="3">
        <f>$H$1*H147+$Q$1*Q147+$X$1*X147+$AF$1*AF147+$L$1*L147</f>
        <v>300.85000000000002</v>
      </c>
      <c r="AM147" s="12">
        <f t="shared" si="17"/>
        <v>145</v>
      </c>
    </row>
    <row r="148" spans="1:39" x14ac:dyDescent="0.35">
      <c r="A148" s="1" t="s">
        <v>2047</v>
      </c>
      <c r="B148" s="1" t="s">
        <v>57</v>
      </c>
      <c r="C148" s="1" t="s">
        <v>1935</v>
      </c>
      <c r="D148" s="1" t="s">
        <v>201</v>
      </c>
      <c r="E148" s="1">
        <v>29</v>
      </c>
      <c r="F148" s="1">
        <v>1991</v>
      </c>
      <c r="G148" s="1">
        <v>14.92</v>
      </c>
      <c r="H148" s="3">
        <f t="shared" si="12"/>
        <v>556</v>
      </c>
      <c r="I148" s="1">
        <v>2.72</v>
      </c>
      <c r="J148" s="1">
        <v>1.8</v>
      </c>
      <c r="K148" s="1">
        <v>1.61</v>
      </c>
      <c r="L148" s="3">
        <f t="shared" si="13"/>
        <v>183</v>
      </c>
      <c r="M148" s="1">
        <v>0.79</v>
      </c>
      <c r="N148" s="1">
        <v>0.3</v>
      </c>
      <c r="O148" s="1">
        <v>1.17</v>
      </c>
      <c r="P148" s="1">
        <v>2.19</v>
      </c>
      <c r="Q148" s="3">
        <f t="shared" si="14"/>
        <v>244</v>
      </c>
      <c r="R148" s="1">
        <v>51.54</v>
      </c>
      <c r="S148" s="1">
        <v>1.07</v>
      </c>
      <c r="T148" s="1">
        <v>11.98</v>
      </c>
      <c r="U148" s="1">
        <v>4.05</v>
      </c>
      <c r="V148" s="1">
        <v>34.090000000000003</v>
      </c>
      <c r="W148" s="1">
        <v>5.81</v>
      </c>
      <c r="X148" s="3">
        <f t="shared" si="15"/>
        <v>471</v>
      </c>
      <c r="Y148" s="1">
        <v>4.6500000000000004</v>
      </c>
      <c r="Z148" s="1">
        <v>1.76</v>
      </c>
      <c r="AA148" s="1">
        <v>1.22</v>
      </c>
      <c r="AB148" s="1">
        <v>0.11</v>
      </c>
      <c r="AC148" s="1">
        <v>7.0000000000000007E-2</v>
      </c>
      <c r="AD148" s="1">
        <v>1.05</v>
      </c>
      <c r="AE148" s="1">
        <v>2.2400000000000002</v>
      </c>
      <c r="AF148" s="3">
        <f t="shared" si="16"/>
        <v>84</v>
      </c>
      <c r="AG148" s="1">
        <v>4.91</v>
      </c>
      <c r="AH148" s="1">
        <v>3.29</v>
      </c>
      <c r="AI148" s="1">
        <v>0.08</v>
      </c>
      <c r="AJ148" s="1" t="s">
        <v>33</v>
      </c>
      <c r="AK148" s="1">
        <v>2021</v>
      </c>
      <c r="AL148" s="3">
        <f>$H$1*H148+$Q$1*Q148+$X$1*X148+$AF$1*AF148+$L$1*L148</f>
        <v>301.84999999999997</v>
      </c>
      <c r="AM148" s="12">
        <f t="shared" si="17"/>
        <v>146</v>
      </c>
    </row>
    <row r="149" spans="1:39" x14ac:dyDescent="0.35">
      <c r="A149" s="1" t="s">
        <v>2048</v>
      </c>
      <c r="B149" s="1" t="s">
        <v>1308</v>
      </c>
      <c r="C149" s="1" t="s">
        <v>1935</v>
      </c>
      <c r="D149" s="1" t="s">
        <v>233</v>
      </c>
      <c r="E149" s="1">
        <v>22</v>
      </c>
      <c r="F149" s="1">
        <v>1998</v>
      </c>
      <c r="G149" s="1">
        <v>20.38</v>
      </c>
      <c r="H149" s="3">
        <f t="shared" si="12"/>
        <v>381</v>
      </c>
      <c r="I149" s="1">
        <v>2.42</v>
      </c>
      <c r="J149" s="1">
        <v>1.37</v>
      </c>
      <c r="K149" s="1">
        <v>1.7</v>
      </c>
      <c r="L149" s="3">
        <f t="shared" si="13"/>
        <v>155</v>
      </c>
      <c r="M149" s="1">
        <v>0.7</v>
      </c>
      <c r="N149" s="1">
        <v>0.06</v>
      </c>
      <c r="O149" s="1">
        <v>1.05</v>
      </c>
      <c r="P149" s="1">
        <v>1.98</v>
      </c>
      <c r="Q149" s="3">
        <f t="shared" si="14"/>
        <v>304</v>
      </c>
      <c r="R149" s="1">
        <v>51.17</v>
      </c>
      <c r="S149" s="1">
        <v>1.01</v>
      </c>
      <c r="T149" s="1">
        <v>16.5</v>
      </c>
      <c r="U149" s="1">
        <v>3.94</v>
      </c>
      <c r="V149" s="1">
        <v>24.15</v>
      </c>
      <c r="W149" s="1">
        <v>8.77</v>
      </c>
      <c r="X149" s="3">
        <f t="shared" si="15"/>
        <v>90</v>
      </c>
      <c r="Y149" s="1">
        <v>6.08</v>
      </c>
      <c r="Z149" s="1">
        <v>1.62</v>
      </c>
      <c r="AA149" s="1">
        <v>1.77</v>
      </c>
      <c r="AB149" s="1">
        <v>0.32</v>
      </c>
      <c r="AC149" s="1">
        <v>0.08</v>
      </c>
      <c r="AD149" s="1">
        <v>1.36</v>
      </c>
      <c r="AE149" s="1">
        <v>0.9</v>
      </c>
      <c r="AF149" s="3">
        <f t="shared" si="16"/>
        <v>797</v>
      </c>
      <c r="AG149" s="1">
        <v>3.52</v>
      </c>
      <c r="AH149" s="1">
        <v>1.76</v>
      </c>
      <c r="AI149" s="1">
        <v>0.1</v>
      </c>
      <c r="AJ149" s="1" t="s">
        <v>46</v>
      </c>
      <c r="AK149" s="1">
        <v>2021</v>
      </c>
      <c r="AL149" s="3">
        <f>$H$1*H149+$Q$1*Q149+$X$1*X149+$AF$1*AF149+$L$1*L149</f>
        <v>302.64999999999998</v>
      </c>
      <c r="AM149" s="12">
        <f t="shared" si="17"/>
        <v>147</v>
      </c>
    </row>
    <row r="150" spans="1:39" x14ac:dyDescent="0.35">
      <c r="A150" s="1" t="s">
        <v>2049</v>
      </c>
      <c r="B150" s="1" t="s">
        <v>77</v>
      </c>
      <c r="C150" s="1" t="s">
        <v>1935</v>
      </c>
      <c r="D150" s="1" t="s">
        <v>318</v>
      </c>
      <c r="E150" s="1">
        <v>23</v>
      </c>
      <c r="F150" s="1">
        <v>1996</v>
      </c>
      <c r="G150" s="1">
        <v>16.95</v>
      </c>
      <c r="H150" s="3">
        <f t="shared" si="12"/>
        <v>490</v>
      </c>
      <c r="I150" s="1">
        <v>3.2</v>
      </c>
      <c r="J150" s="1">
        <v>1.77</v>
      </c>
      <c r="K150" s="1">
        <v>1.85</v>
      </c>
      <c r="L150" s="3">
        <f t="shared" si="13"/>
        <v>122</v>
      </c>
      <c r="M150" s="1">
        <v>1.0900000000000001</v>
      </c>
      <c r="N150" s="1">
        <v>0.37</v>
      </c>
      <c r="O150" s="1">
        <v>1.61</v>
      </c>
      <c r="P150" s="1">
        <v>2.72</v>
      </c>
      <c r="Q150" s="3">
        <f t="shared" si="14"/>
        <v>130</v>
      </c>
      <c r="R150" s="1">
        <v>55.29</v>
      </c>
      <c r="S150" s="1">
        <v>1.31</v>
      </c>
      <c r="T150" s="1">
        <v>15.61</v>
      </c>
      <c r="U150" s="1">
        <v>4.51</v>
      </c>
      <c r="V150" s="1">
        <v>28.84</v>
      </c>
      <c r="W150" s="1">
        <v>5.78</v>
      </c>
      <c r="X150" s="3">
        <f t="shared" si="15"/>
        <v>480</v>
      </c>
      <c r="Y150" s="1">
        <v>7.27</v>
      </c>
      <c r="Z150" s="1">
        <v>2.48</v>
      </c>
      <c r="AA150" s="1">
        <v>1.19</v>
      </c>
      <c r="AB150" s="1">
        <v>0.14000000000000001</v>
      </c>
      <c r="AC150" s="1">
        <v>0.04</v>
      </c>
      <c r="AD150" s="1">
        <v>1.1299999999999999</v>
      </c>
      <c r="AE150" s="1">
        <v>1.36</v>
      </c>
      <c r="AF150" s="3">
        <f t="shared" si="16"/>
        <v>439</v>
      </c>
      <c r="AG150" s="1">
        <v>4.55</v>
      </c>
      <c r="AH150" s="1">
        <v>2.3199999999999998</v>
      </c>
      <c r="AI150" s="1">
        <v>0</v>
      </c>
      <c r="AJ150" s="1" t="s">
        <v>79</v>
      </c>
      <c r="AK150" s="1">
        <v>2021</v>
      </c>
      <c r="AL150" s="3">
        <f>$H$1*H150+$Q$1*Q150+$X$1*X150+$AF$1*AF150+$L$1*L150</f>
        <v>303.95000000000005</v>
      </c>
      <c r="AM150" s="12">
        <f t="shared" si="17"/>
        <v>148</v>
      </c>
    </row>
    <row r="151" spans="1:39" x14ac:dyDescent="0.35">
      <c r="A151" s="1" t="s">
        <v>2050</v>
      </c>
      <c r="B151" s="1" t="s">
        <v>62</v>
      </c>
      <c r="C151" s="1" t="s">
        <v>1935</v>
      </c>
      <c r="D151" s="1" t="s">
        <v>639</v>
      </c>
      <c r="E151" s="1">
        <v>27</v>
      </c>
      <c r="F151" s="1">
        <v>1993</v>
      </c>
      <c r="G151" s="1">
        <v>8.3800000000000008</v>
      </c>
      <c r="H151" s="3">
        <f t="shared" si="12"/>
        <v>742</v>
      </c>
      <c r="I151" s="1">
        <v>3.45</v>
      </c>
      <c r="J151" s="1">
        <v>2.4900000000000002</v>
      </c>
      <c r="K151" s="1">
        <v>2.2400000000000002</v>
      </c>
      <c r="L151" s="3">
        <f t="shared" si="13"/>
        <v>62</v>
      </c>
      <c r="M151" s="1">
        <v>0.97</v>
      </c>
      <c r="N151" s="1">
        <v>0.27</v>
      </c>
      <c r="O151" s="1">
        <v>1.1499999999999999</v>
      </c>
      <c r="P151" s="1">
        <v>1.88</v>
      </c>
      <c r="Q151" s="3">
        <f t="shared" si="14"/>
        <v>340</v>
      </c>
      <c r="R151" s="1">
        <v>56.3</v>
      </c>
      <c r="S151" s="1">
        <v>0.81</v>
      </c>
      <c r="T151" s="1">
        <v>14.64</v>
      </c>
      <c r="U151" s="1">
        <v>4.91</v>
      </c>
      <c r="V151" s="1">
        <v>33.82</v>
      </c>
      <c r="W151" s="1">
        <v>8.81</v>
      </c>
      <c r="X151" s="3">
        <f t="shared" si="15"/>
        <v>88</v>
      </c>
      <c r="Y151" s="1">
        <v>4.1500000000000004</v>
      </c>
      <c r="Z151" s="1">
        <v>1.66</v>
      </c>
      <c r="AA151" s="1">
        <v>1.58</v>
      </c>
      <c r="AB151" s="1">
        <v>0.06</v>
      </c>
      <c r="AC151" s="1">
        <v>0.09</v>
      </c>
      <c r="AD151" s="1">
        <v>1.35</v>
      </c>
      <c r="AE151" s="1">
        <v>1.03</v>
      </c>
      <c r="AF151" s="3">
        <f t="shared" si="16"/>
        <v>698</v>
      </c>
      <c r="AG151" s="1">
        <v>4.59</v>
      </c>
      <c r="AH151" s="1">
        <v>2.69</v>
      </c>
      <c r="AI151" s="1">
        <v>0.01</v>
      </c>
      <c r="AJ151" s="1" t="s">
        <v>28</v>
      </c>
      <c r="AK151" s="1">
        <v>2021</v>
      </c>
      <c r="AL151" s="3">
        <f>$H$1*H151+$Q$1*Q151+$X$1*X151+$AF$1*AF151+$L$1*L151</f>
        <v>304.5</v>
      </c>
      <c r="AM151" s="12">
        <f t="shared" si="17"/>
        <v>149</v>
      </c>
    </row>
    <row r="152" spans="1:39" x14ac:dyDescent="0.35">
      <c r="A152" s="1" t="s">
        <v>2051</v>
      </c>
      <c r="B152" s="1" t="s">
        <v>68</v>
      </c>
      <c r="C152" s="1" t="s">
        <v>1935</v>
      </c>
      <c r="D152" s="1" t="s">
        <v>69</v>
      </c>
      <c r="E152" s="1">
        <v>28</v>
      </c>
      <c r="F152" s="1">
        <v>1992</v>
      </c>
      <c r="G152" s="1">
        <v>2.08</v>
      </c>
      <c r="H152" s="3">
        <f t="shared" si="12"/>
        <v>940</v>
      </c>
      <c r="I152" s="1">
        <v>2.46</v>
      </c>
      <c r="J152" s="1">
        <v>1.42</v>
      </c>
      <c r="K152" s="1">
        <v>2.38</v>
      </c>
      <c r="L152" s="3">
        <f t="shared" si="13"/>
        <v>45</v>
      </c>
      <c r="M152" s="1">
        <v>-0.09</v>
      </c>
      <c r="N152" s="1">
        <v>0.02</v>
      </c>
      <c r="O152" s="1">
        <v>0.91</v>
      </c>
      <c r="P152" s="1">
        <v>2.85</v>
      </c>
      <c r="Q152" s="3">
        <f t="shared" si="14"/>
        <v>110</v>
      </c>
      <c r="R152" s="1">
        <v>33.229999999999997</v>
      </c>
      <c r="S152" s="1">
        <v>1.86</v>
      </c>
      <c r="T152" s="1">
        <v>13.75</v>
      </c>
      <c r="U152" s="1">
        <v>3.73</v>
      </c>
      <c r="V152" s="1">
        <v>27.61</v>
      </c>
      <c r="W152" s="1">
        <v>8.49</v>
      </c>
      <c r="X152" s="3">
        <f t="shared" si="15"/>
        <v>104</v>
      </c>
      <c r="Y152" s="1">
        <v>1.38</v>
      </c>
      <c r="Z152" s="1">
        <v>3.89</v>
      </c>
      <c r="AA152" s="1">
        <v>2.41</v>
      </c>
      <c r="AB152" s="1">
        <v>0.57999999999999996</v>
      </c>
      <c r="AC152" s="1">
        <v>-0.02</v>
      </c>
      <c r="AD152" s="1">
        <v>1.86</v>
      </c>
      <c r="AE152" s="1">
        <v>0.53</v>
      </c>
      <c r="AF152" s="3">
        <f t="shared" si="16"/>
        <v>959</v>
      </c>
      <c r="AG152" s="1">
        <v>2.92</v>
      </c>
      <c r="AH152" s="1">
        <v>2.4700000000000002</v>
      </c>
      <c r="AI152" s="1">
        <v>0.09</v>
      </c>
      <c r="AJ152" s="1" t="s">
        <v>28</v>
      </c>
      <c r="AK152" s="1">
        <v>2021</v>
      </c>
      <c r="AL152" s="3">
        <f>$H$1*H152+$Q$1*Q152+$X$1*X152+$AF$1*AF152+$L$1*L152</f>
        <v>304.85000000000002</v>
      </c>
      <c r="AM152" s="12">
        <f t="shared" si="17"/>
        <v>150</v>
      </c>
    </row>
    <row r="153" spans="1:39" x14ac:dyDescent="0.35">
      <c r="A153" s="1" t="s">
        <v>2052</v>
      </c>
      <c r="B153" s="1" t="s">
        <v>39</v>
      </c>
      <c r="C153" s="1" t="s">
        <v>1935</v>
      </c>
      <c r="D153" s="1" t="s">
        <v>251</v>
      </c>
      <c r="E153" s="1">
        <v>30</v>
      </c>
      <c r="F153" s="1">
        <v>1989</v>
      </c>
      <c r="G153" s="1">
        <v>2.25</v>
      </c>
      <c r="H153" s="3">
        <f t="shared" si="12"/>
        <v>937</v>
      </c>
      <c r="I153" s="1">
        <v>2.66</v>
      </c>
      <c r="J153" s="1">
        <v>1.26</v>
      </c>
      <c r="K153" s="1">
        <v>1.25</v>
      </c>
      <c r="L153" s="3">
        <f t="shared" si="13"/>
        <v>377</v>
      </c>
      <c r="M153" s="1">
        <v>1.29</v>
      </c>
      <c r="N153" s="1">
        <v>-0.01</v>
      </c>
      <c r="O153" s="1">
        <v>1.35</v>
      </c>
      <c r="P153" s="1">
        <v>3.41</v>
      </c>
      <c r="Q153" s="3">
        <f t="shared" si="14"/>
        <v>54</v>
      </c>
      <c r="R153" s="1">
        <v>37.54</v>
      </c>
      <c r="S153" s="1">
        <v>2.16</v>
      </c>
      <c r="T153" s="1">
        <v>17.399999999999999</v>
      </c>
      <c r="U153" s="1">
        <v>4.8499999999999996</v>
      </c>
      <c r="V153" s="1">
        <v>27.47</v>
      </c>
      <c r="W153" s="1">
        <v>9.4700000000000006</v>
      </c>
      <c r="X153" s="3">
        <f t="shared" si="15"/>
        <v>69</v>
      </c>
      <c r="Y153" s="1">
        <v>7.39</v>
      </c>
      <c r="Z153" s="1">
        <v>0.42</v>
      </c>
      <c r="AA153" s="1">
        <v>1.28</v>
      </c>
      <c r="AB153" s="1">
        <v>0</v>
      </c>
      <c r="AC153" s="1">
        <v>0.06</v>
      </c>
      <c r="AD153" s="1">
        <v>1.35</v>
      </c>
      <c r="AE153" s="1">
        <v>1.34</v>
      </c>
      <c r="AF153" s="3">
        <f t="shared" si="16"/>
        <v>449</v>
      </c>
      <c r="AG153" s="1">
        <v>3.94</v>
      </c>
      <c r="AH153" s="1">
        <v>4.83</v>
      </c>
      <c r="AI153" s="1">
        <v>0.04</v>
      </c>
      <c r="AJ153" s="1" t="s">
        <v>37</v>
      </c>
      <c r="AK153" s="1">
        <v>2021</v>
      </c>
      <c r="AL153" s="3">
        <f>$H$1*H153+$Q$1*Q153+$X$1*X153+$AF$1*AF153+$L$1*L153</f>
        <v>304.89999999999998</v>
      </c>
      <c r="AM153" s="12">
        <f t="shared" si="17"/>
        <v>151</v>
      </c>
    </row>
    <row r="154" spans="1:39" x14ac:dyDescent="0.35">
      <c r="A154" s="1" t="s">
        <v>2053</v>
      </c>
      <c r="B154" s="1" t="s">
        <v>44</v>
      </c>
      <c r="C154" s="1" t="s">
        <v>1935</v>
      </c>
      <c r="D154" s="1" t="s">
        <v>220</v>
      </c>
      <c r="E154" s="1">
        <v>19</v>
      </c>
      <c r="F154" s="1">
        <v>2000</v>
      </c>
      <c r="G154" s="1">
        <v>1.05</v>
      </c>
      <c r="H154" s="3">
        <f t="shared" si="12"/>
        <v>997</v>
      </c>
      <c r="I154" s="1">
        <v>5</v>
      </c>
      <c r="J154" s="1">
        <v>3.05</v>
      </c>
      <c r="K154" s="1">
        <v>3.91</v>
      </c>
      <c r="L154" s="3">
        <f t="shared" si="13"/>
        <v>13</v>
      </c>
      <c r="M154" s="1">
        <v>1.03</v>
      </c>
      <c r="N154" s="1">
        <v>-0.05</v>
      </c>
      <c r="O154" s="1">
        <v>3.09</v>
      </c>
      <c r="P154" s="1">
        <v>2.98</v>
      </c>
      <c r="Q154" s="3">
        <f t="shared" si="14"/>
        <v>92</v>
      </c>
      <c r="R154" s="1">
        <v>100.08</v>
      </c>
      <c r="S154" s="1">
        <v>7.0000000000000007E-2</v>
      </c>
      <c r="T154" s="1">
        <v>7.98</v>
      </c>
      <c r="U154" s="1">
        <v>4.9800000000000004</v>
      </c>
      <c r="V154" s="1">
        <v>62.54</v>
      </c>
      <c r="W154" s="1">
        <v>7.03</v>
      </c>
      <c r="X154" s="3">
        <f t="shared" si="15"/>
        <v>241</v>
      </c>
      <c r="Y154" s="1">
        <v>1</v>
      </c>
      <c r="Z154" s="1">
        <v>-0.04</v>
      </c>
      <c r="AA154" s="1">
        <v>0.97</v>
      </c>
      <c r="AB154" s="1">
        <v>1.06</v>
      </c>
      <c r="AC154" s="1">
        <v>-0.02</v>
      </c>
      <c r="AD154" s="1">
        <v>0.01</v>
      </c>
      <c r="AE154" s="1">
        <v>0.9</v>
      </c>
      <c r="AF154" s="3">
        <f t="shared" si="16"/>
        <v>797</v>
      </c>
      <c r="AG154" s="1">
        <v>6.01</v>
      </c>
      <c r="AH154" s="1">
        <v>4.03</v>
      </c>
      <c r="AI154" s="1">
        <v>7.0000000000000007E-2</v>
      </c>
      <c r="AJ154" s="1" t="s">
        <v>46</v>
      </c>
      <c r="AK154" s="1">
        <v>2021</v>
      </c>
      <c r="AL154" s="3">
        <f>$H$1*H154+$Q$1*Q154+$X$1*X154+$AF$1*AF154+$L$1*L154</f>
        <v>306.39999999999998</v>
      </c>
      <c r="AM154" s="12">
        <f t="shared" si="17"/>
        <v>152</v>
      </c>
    </row>
    <row r="155" spans="1:39" x14ac:dyDescent="0.35">
      <c r="A155" s="1" t="s">
        <v>2054</v>
      </c>
      <c r="B155" s="1" t="s">
        <v>57</v>
      </c>
      <c r="C155" s="1" t="s">
        <v>1935</v>
      </c>
      <c r="D155" s="1" t="s">
        <v>187</v>
      </c>
      <c r="E155" s="1">
        <v>23</v>
      </c>
      <c r="F155" s="1">
        <v>1997</v>
      </c>
      <c r="G155" s="1">
        <v>11.58</v>
      </c>
      <c r="H155" s="3">
        <f t="shared" si="12"/>
        <v>662</v>
      </c>
      <c r="I155" s="1">
        <v>1.87</v>
      </c>
      <c r="J155" s="1">
        <v>1.23</v>
      </c>
      <c r="K155" s="1">
        <v>1.51</v>
      </c>
      <c r="L155" s="3">
        <f t="shared" si="13"/>
        <v>234</v>
      </c>
      <c r="M155" s="1">
        <v>0.32</v>
      </c>
      <c r="N155" s="1">
        <v>0.1</v>
      </c>
      <c r="O155" s="1">
        <v>1.23</v>
      </c>
      <c r="P155" s="1">
        <v>2.57</v>
      </c>
      <c r="Q155" s="3">
        <f t="shared" si="14"/>
        <v>151</v>
      </c>
      <c r="R155" s="1">
        <v>50.1</v>
      </c>
      <c r="S155" s="1">
        <v>1.21</v>
      </c>
      <c r="T155" s="1">
        <v>9.66</v>
      </c>
      <c r="U155" s="1">
        <v>3.31</v>
      </c>
      <c r="V155" s="1">
        <v>32.979999999999997</v>
      </c>
      <c r="W155" s="1">
        <v>5.81</v>
      </c>
      <c r="X155" s="3">
        <f t="shared" si="15"/>
        <v>471</v>
      </c>
      <c r="Y155" s="1">
        <v>2.63</v>
      </c>
      <c r="Z155" s="1">
        <v>1.28</v>
      </c>
      <c r="AA155" s="1">
        <v>1.99</v>
      </c>
      <c r="AB155" s="1">
        <v>0.26</v>
      </c>
      <c r="AC155" s="1">
        <v>-0.06</v>
      </c>
      <c r="AD155" s="1">
        <v>1.72</v>
      </c>
      <c r="AE155" s="1">
        <v>2.17</v>
      </c>
      <c r="AF155" s="3">
        <f t="shared" si="16"/>
        <v>97</v>
      </c>
      <c r="AG155" s="1">
        <v>4.17</v>
      </c>
      <c r="AH155" s="1">
        <v>3.27</v>
      </c>
      <c r="AI155" s="1">
        <v>0.03</v>
      </c>
      <c r="AJ155" s="1" t="s">
        <v>33</v>
      </c>
      <c r="AK155" s="1">
        <v>2021</v>
      </c>
      <c r="AL155" s="3">
        <f>$H$1*H155+$Q$1*Q155+$X$1*X155+$AF$1*AF155+$L$1*L155</f>
        <v>306.45</v>
      </c>
      <c r="AM155" s="12">
        <f t="shared" si="17"/>
        <v>153</v>
      </c>
    </row>
    <row r="156" spans="1:39" x14ac:dyDescent="0.35">
      <c r="A156" s="1" t="s">
        <v>1463</v>
      </c>
      <c r="B156" s="1" t="s">
        <v>57</v>
      </c>
      <c r="C156" s="1" t="s">
        <v>1203</v>
      </c>
      <c r="D156" s="1" t="s">
        <v>227</v>
      </c>
      <c r="E156" s="1">
        <v>31</v>
      </c>
      <c r="F156" s="1">
        <v>1988</v>
      </c>
      <c r="G156" s="1">
        <v>19.59</v>
      </c>
      <c r="H156" s="3">
        <f t="shared" si="12"/>
        <v>410</v>
      </c>
      <c r="I156" s="1">
        <v>3.08</v>
      </c>
      <c r="J156" s="1">
        <v>1.88</v>
      </c>
      <c r="K156" s="1">
        <v>1.48</v>
      </c>
      <c r="L156" s="3">
        <f t="shared" si="13"/>
        <v>247</v>
      </c>
      <c r="M156" s="1">
        <v>1.41</v>
      </c>
      <c r="N156" s="1">
        <v>0.21</v>
      </c>
      <c r="O156" s="1">
        <v>0.86</v>
      </c>
      <c r="P156" s="1">
        <v>3.07</v>
      </c>
      <c r="Q156" s="3">
        <f t="shared" si="14"/>
        <v>79</v>
      </c>
      <c r="R156" s="1">
        <v>29.54</v>
      </c>
      <c r="S156" s="1">
        <v>2.2000000000000002</v>
      </c>
      <c r="T156" s="1">
        <v>24.22</v>
      </c>
      <c r="U156" s="1">
        <v>7.44</v>
      </c>
      <c r="V156" s="1">
        <v>30.46</v>
      </c>
      <c r="W156" s="1">
        <v>7.56</v>
      </c>
      <c r="X156" s="3">
        <f t="shared" si="15"/>
        <v>178</v>
      </c>
      <c r="Y156" s="1">
        <v>12.89</v>
      </c>
      <c r="Z156" s="1">
        <v>3.81</v>
      </c>
      <c r="AA156" s="1">
        <v>1.36</v>
      </c>
      <c r="AB156" s="1">
        <v>0.3</v>
      </c>
      <c r="AC156" s="1">
        <v>0.02</v>
      </c>
      <c r="AD156" s="1">
        <v>1.1299999999999999</v>
      </c>
      <c r="AE156" s="1">
        <v>0.82</v>
      </c>
      <c r="AF156" s="3">
        <f t="shared" si="16"/>
        <v>850</v>
      </c>
      <c r="AG156" s="1">
        <v>3.71</v>
      </c>
      <c r="AH156" s="1">
        <v>2.33</v>
      </c>
      <c r="AI156" s="1">
        <v>0.22</v>
      </c>
      <c r="AJ156" s="1" t="s">
        <v>33</v>
      </c>
      <c r="AK156" s="1">
        <v>2021</v>
      </c>
      <c r="AL156" s="3">
        <f>$H$1*H156+$Q$1*Q156+$X$1*X156+$AF$1*AF156+$L$1*L156</f>
        <v>306.85000000000002</v>
      </c>
      <c r="AM156" s="12">
        <f t="shared" si="17"/>
        <v>154</v>
      </c>
    </row>
    <row r="157" spans="1:39" x14ac:dyDescent="0.35">
      <c r="A157" s="1" t="s">
        <v>1797</v>
      </c>
      <c r="B157" s="1" t="s">
        <v>39</v>
      </c>
      <c r="C157" s="1" t="s">
        <v>1203</v>
      </c>
      <c r="D157" s="1" t="s">
        <v>172</v>
      </c>
      <c r="E157" s="1">
        <v>22</v>
      </c>
      <c r="F157" s="1">
        <v>1997</v>
      </c>
      <c r="G157" s="1">
        <v>0.32</v>
      </c>
      <c r="H157" s="3">
        <f t="shared" si="12"/>
        <v>1071</v>
      </c>
      <c r="I157" s="1">
        <v>6.6</v>
      </c>
      <c r="J157" s="1">
        <v>3.29</v>
      </c>
      <c r="K157" s="1">
        <v>3.24</v>
      </c>
      <c r="L157" s="3">
        <f t="shared" si="13"/>
        <v>22</v>
      </c>
      <c r="M157" s="1">
        <v>3.41</v>
      </c>
      <c r="N157" s="1">
        <v>0.05</v>
      </c>
      <c r="O157" s="1">
        <v>3.32</v>
      </c>
      <c r="P157" s="1">
        <v>3.27</v>
      </c>
      <c r="Q157" s="3">
        <f t="shared" si="14"/>
        <v>64</v>
      </c>
      <c r="R157" s="1">
        <v>100.05</v>
      </c>
      <c r="S157" s="1">
        <v>-0.02</v>
      </c>
      <c r="T157" s="1">
        <v>40.07</v>
      </c>
      <c r="U157" s="1">
        <v>3.28</v>
      </c>
      <c r="V157" s="1">
        <v>8.2100000000000009</v>
      </c>
      <c r="W157" s="1">
        <v>10.050000000000001</v>
      </c>
      <c r="X157" s="3">
        <f t="shared" si="15"/>
        <v>51</v>
      </c>
      <c r="Y157" s="1">
        <v>23.35</v>
      </c>
      <c r="Z157" s="1">
        <v>6.72</v>
      </c>
      <c r="AA157" s="1">
        <v>3.41</v>
      </c>
      <c r="AB157" s="1">
        <v>0.06</v>
      </c>
      <c r="AC157" s="1">
        <v>0.04</v>
      </c>
      <c r="AD157" s="1">
        <v>3.39</v>
      </c>
      <c r="AE157" s="1">
        <v>-7.0000000000000007E-2</v>
      </c>
      <c r="AF157" s="3">
        <f t="shared" si="16"/>
        <v>1101</v>
      </c>
      <c r="AG157" s="1">
        <v>6.7</v>
      </c>
      <c r="AH157" s="1">
        <v>0.01</v>
      </c>
      <c r="AI157" s="1">
        <v>0.04</v>
      </c>
      <c r="AJ157" s="1" t="s">
        <v>37</v>
      </c>
      <c r="AK157" s="1">
        <v>2021</v>
      </c>
      <c r="AL157" s="3">
        <f>$H$1*H157+$Q$1*Q157+$X$1*X157+$AF$1*AF157+$L$1*L157</f>
        <v>307.60000000000002</v>
      </c>
      <c r="AM157" s="12">
        <f t="shared" si="17"/>
        <v>155</v>
      </c>
    </row>
    <row r="158" spans="1:39" x14ac:dyDescent="0.35">
      <c r="A158" s="1" t="s">
        <v>905</v>
      </c>
      <c r="B158" s="1" t="s">
        <v>135</v>
      </c>
      <c r="C158" s="1" t="s">
        <v>301</v>
      </c>
      <c r="D158" s="1" t="s">
        <v>32</v>
      </c>
      <c r="E158" s="1">
        <v>23</v>
      </c>
      <c r="F158" s="1">
        <v>1996</v>
      </c>
      <c r="G158" s="1">
        <v>27.21</v>
      </c>
      <c r="H158" s="3">
        <f t="shared" si="12"/>
        <v>199</v>
      </c>
      <c r="I158" s="1">
        <v>2.89</v>
      </c>
      <c r="J158" s="1">
        <v>1.75</v>
      </c>
      <c r="K158" s="1">
        <v>1.73</v>
      </c>
      <c r="L158" s="3">
        <f t="shared" si="13"/>
        <v>140</v>
      </c>
      <c r="M158" s="1">
        <v>0.85</v>
      </c>
      <c r="N158" s="1">
        <v>0.42</v>
      </c>
      <c r="O158" s="1">
        <v>1.02</v>
      </c>
      <c r="P158" s="1">
        <v>2.04</v>
      </c>
      <c r="Q158" s="3">
        <f t="shared" si="14"/>
        <v>285</v>
      </c>
      <c r="R158" s="1">
        <v>50.02</v>
      </c>
      <c r="S158" s="1">
        <v>1.0900000000000001</v>
      </c>
      <c r="T158" s="1">
        <v>11.15</v>
      </c>
      <c r="U158" s="1">
        <v>3.65</v>
      </c>
      <c r="V158" s="1">
        <v>32.14</v>
      </c>
      <c r="W158" s="1">
        <v>5.51</v>
      </c>
      <c r="X158" s="3">
        <f t="shared" si="15"/>
        <v>536</v>
      </c>
      <c r="Y158" s="1">
        <v>3.77</v>
      </c>
      <c r="Z158" s="1">
        <v>1.73</v>
      </c>
      <c r="AA158" s="1">
        <v>1.48</v>
      </c>
      <c r="AB158" s="1">
        <v>0.09</v>
      </c>
      <c r="AC158" s="1">
        <v>-0.08</v>
      </c>
      <c r="AD158" s="1">
        <v>1.46</v>
      </c>
      <c r="AE158" s="1">
        <v>1.62</v>
      </c>
      <c r="AF158" s="3">
        <f t="shared" si="16"/>
        <v>273</v>
      </c>
      <c r="AG158" s="1">
        <v>4.6500000000000004</v>
      </c>
      <c r="AH158" s="1">
        <v>3.05</v>
      </c>
      <c r="AI158" s="1">
        <v>-0.02</v>
      </c>
      <c r="AJ158" s="1" t="s">
        <v>33</v>
      </c>
      <c r="AK158" s="1">
        <v>2021</v>
      </c>
      <c r="AL158" s="3">
        <f>$H$1*H158+$Q$1*Q158+$X$1*X158+$AF$1*AF158+$L$1*L158</f>
        <v>308.10000000000002</v>
      </c>
      <c r="AM158" s="12">
        <f t="shared" si="17"/>
        <v>156</v>
      </c>
    </row>
    <row r="159" spans="1:39" x14ac:dyDescent="0.35">
      <c r="A159" s="1" t="s">
        <v>2055</v>
      </c>
      <c r="B159" s="1" t="s">
        <v>1087</v>
      </c>
      <c r="C159" s="1" t="s">
        <v>1935</v>
      </c>
      <c r="D159" s="1" t="s">
        <v>133</v>
      </c>
      <c r="E159" s="1">
        <v>18</v>
      </c>
      <c r="F159" s="1">
        <v>2002</v>
      </c>
      <c r="G159" s="1">
        <v>11.11</v>
      </c>
      <c r="H159" s="3">
        <f t="shared" si="12"/>
        <v>671</v>
      </c>
      <c r="I159" s="1">
        <v>2.68</v>
      </c>
      <c r="J159" s="1">
        <v>1.33</v>
      </c>
      <c r="K159" s="1">
        <v>2.08</v>
      </c>
      <c r="L159" s="3">
        <f t="shared" si="13"/>
        <v>74</v>
      </c>
      <c r="M159" s="1">
        <v>0.56000000000000005</v>
      </c>
      <c r="N159" s="1">
        <v>-0.05</v>
      </c>
      <c r="O159" s="1">
        <v>0.81</v>
      </c>
      <c r="P159" s="1">
        <v>1.65</v>
      </c>
      <c r="Q159" s="3">
        <f t="shared" si="14"/>
        <v>455</v>
      </c>
      <c r="R159" s="1">
        <v>49.96</v>
      </c>
      <c r="S159" s="1">
        <v>0.72</v>
      </c>
      <c r="T159" s="1">
        <v>11.36</v>
      </c>
      <c r="U159" s="1">
        <v>4.57</v>
      </c>
      <c r="V159" s="1">
        <v>40.880000000000003</v>
      </c>
      <c r="W159" s="1">
        <v>7.23</v>
      </c>
      <c r="X159" s="3">
        <f t="shared" si="15"/>
        <v>215</v>
      </c>
      <c r="Y159" s="1">
        <v>3.75</v>
      </c>
      <c r="Z159" s="1">
        <v>0.35</v>
      </c>
      <c r="AA159" s="1">
        <v>1.36</v>
      </c>
      <c r="AB159" s="1">
        <v>0.72</v>
      </c>
      <c r="AC159" s="1">
        <v>0.13</v>
      </c>
      <c r="AD159" s="1">
        <v>0.55000000000000004</v>
      </c>
      <c r="AE159" s="1">
        <v>1.53</v>
      </c>
      <c r="AF159" s="3">
        <f t="shared" si="16"/>
        <v>344</v>
      </c>
      <c r="AG159" s="1">
        <v>4.38</v>
      </c>
      <c r="AH159" s="1">
        <v>5.03</v>
      </c>
      <c r="AI159" s="1">
        <v>0.21</v>
      </c>
      <c r="AJ159" s="1" t="s">
        <v>33</v>
      </c>
      <c r="AK159" s="1">
        <v>2021</v>
      </c>
      <c r="AL159" s="3">
        <f>$H$1*H159+$Q$1*Q159+$X$1*X159+$AF$1*AF159+$L$1*L159</f>
        <v>308.40000000000003</v>
      </c>
      <c r="AM159" s="12">
        <f t="shared" si="17"/>
        <v>157</v>
      </c>
    </row>
    <row r="160" spans="1:39" x14ac:dyDescent="0.35">
      <c r="A160" s="1" t="s">
        <v>1328</v>
      </c>
      <c r="B160" s="1" t="s">
        <v>57</v>
      </c>
      <c r="C160" s="1" t="s">
        <v>1207</v>
      </c>
      <c r="D160" s="1" t="s">
        <v>220</v>
      </c>
      <c r="E160" s="1">
        <v>21</v>
      </c>
      <c r="F160" s="1">
        <v>1999</v>
      </c>
      <c r="G160" s="1">
        <v>1.1499999999999999</v>
      </c>
      <c r="H160" s="3">
        <f t="shared" si="12"/>
        <v>986</v>
      </c>
      <c r="I160" s="1">
        <v>2.7</v>
      </c>
      <c r="J160" s="1">
        <v>1.79</v>
      </c>
      <c r="K160" s="1">
        <v>0.94</v>
      </c>
      <c r="L160" s="3">
        <f t="shared" si="13"/>
        <v>626</v>
      </c>
      <c r="M160" s="1">
        <v>1.87</v>
      </c>
      <c r="N160" s="1">
        <v>7.0000000000000007E-2</v>
      </c>
      <c r="O160" s="1">
        <v>-0.1</v>
      </c>
      <c r="P160" s="1">
        <v>3.67</v>
      </c>
      <c r="Q160" s="3">
        <f t="shared" si="14"/>
        <v>42</v>
      </c>
      <c r="R160" s="1">
        <v>7.0000000000000007E-2</v>
      </c>
      <c r="S160" s="1">
        <v>3.71</v>
      </c>
      <c r="T160" s="1">
        <v>29.01</v>
      </c>
      <c r="U160" s="1">
        <v>8.19</v>
      </c>
      <c r="V160" s="1">
        <v>28.11</v>
      </c>
      <c r="W160" s="1">
        <v>11.75</v>
      </c>
      <c r="X160" s="3">
        <f t="shared" si="15"/>
        <v>29</v>
      </c>
      <c r="Y160" s="1">
        <v>10.029999999999999</v>
      </c>
      <c r="Z160" s="1">
        <v>7.32</v>
      </c>
      <c r="AA160" s="1">
        <v>4.5199999999999996</v>
      </c>
      <c r="AB160" s="1">
        <v>-0.06</v>
      </c>
      <c r="AC160" s="1">
        <v>0.08</v>
      </c>
      <c r="AD160" s="1">
        <v>4.4800000000000004</v>
      </c>
      <c r="AE160" s="1">
        <v>2.74</v>
      </c>
      <c r="AF160" s="3">
        <f t="shared" si="16"/>
        <v>34</v>
      </c>
      <c r="AG160" s="1">
        <v>5.5</v>
      </c>
      <c r="AH160" s="1">
        <v>4.51</v>
      </c>
      <c r="AI160" s="1">
        <v>-0.01</v>
      </c>
      <c r="AJ160" s="1" t="s">
        <v>46</v>
      </c>
      <c r="AK160" s="1">
        <v>2021</v>
      </c>
      <c r="AL160" s="3">
        <f>$H$1*H160+$Q$1*Q160+$X$1*X160+$AF$1*AF160+$L$1*L160</f>
        <v>309.25</v>
      </c>
      <c r="AM160" s="12">
        <f t="shared" si="17"/>
        <v>158</v>
      </c>
    </row>
    <row r="161" spans="1:39" x14ac:dyDescent="0.35">
      <c r="A161" s="1" t="s">
        <v>2056</v>
      </c>
      <c r="B161" s="1" t="s">
        <v>44</v>
      </c>
      <c r="C161" s="1" t="s">
        <v>1935</v>
      </c>
      <c r="D161" s="1" t="s">
        <v>333</v>
      </c>
      <c r="E161" s="1">
        <v>28</v>
      </c>
      <c r="F161" s="1">
        <v>1992</v>
      </c>
      <c r="G161" s="1">
        <v>22.8</v>
      </c>
      <c r="H161" s="3">
        <f t="shared" si="12"/>
        <v>316</v>
      </c>
      <c r="I161" s="1">
        <v>2.13</v>
      </c>
      <c r="J161" s="1">
        <v>0.89</v>
      </c>
      <c r="K161" s="1">
        <v>1.39</v>
      </c>
      <c r="L161" s="3">
        <f t="shared" si="13"/>
        <v>296</v>
      </c>
      <c r="M161" s="1">
        <v>0.6</v>
      </c>
      <c r="N161" s="1">
        <v>0.21</v>
      </c>
      <c r="O161" s="1">
        <v>1.01</v>
      </c>
      <c r="P161" s="1">
        <v>2.29</v>
      </c>
      <c r="Q161" s="3">
        <f t="shared" si="14"/>
        <v>217</v>
      </c>
      <c r="R161" s="1">
        <v>38.89</v>
      </c>
      <c r="S161" s="1">
        <v>1.42</v>
      </c>
      <c r="T161" s="1">
        <v>13.59</v>
      </c>
      <c r="U161" s="1">
        <v>4.47</v>
      </c>
      <c r="V161" s="1">
        <v>33.299999999999997</v>
      </c>
      <c r="W161" s="1">
        <v>6.29</v>
      </c>
      <c r="X161" s="3">
        <f t="shared" si="15"/>
        <v>361</v>
      </c>
      <c r="Y161" s="1">
        <v>5.03</v>
      </c>
      <c r="Z161" s="1">
        <v>2.17</v>
      </c>
      <c r="AA161" s="1">
        <v>1.62</v>
      </c>
      <c r="AB161" s="1">
        <v>0.24</v>
      </c>
      <c r="AC161" s="1">
        <v>0.06</v>
      </c>
      <c r="AD161" s="1">
        <v>1.48</v>
      </c>
      <c r="AE161" s="1">
        <v>1.59</v>
      </c>
      <c r="AF161" s="3">
        <f t="shared" si="16"/>
        <v>300</v>
      </c>
      <c r="AG161" s="1">
        <v>3.68</v>
      </c>
      <c r="AH161" s="1">
        <v>4.0999999999999996</v>
      </c>
      <c r="AI161" s="1">
        <v>-0.09</v>
      </c>
      <c r="AJ161" s="1" t="s">
        <v>46</v>
      </c>
      <c r="AK161" s="1">
        <v>2021</v>
      </c>
      <c r="AL161" s="3">
        <f>$H$1*H161+$Q$1*Q161+$X$1*X161+$AF$1*AF161+$L$1*L161</f>
        <v>309.89999999999998</v>
      </c>
      <c r="AM161" s="12">
        <f t="shared" si="17"/>
        <v>159</v>
      </c>
    </row>
    <row r="162" spans="1:39" x14ac:dyDescent="0.35">
      <c r="A162" s="1" t="s">
        <v>2057</v>
      </c>
      <c r="B162" s="1" t="s">
        <v>74</v>
      </c>
      <c r="C162" s="1" t="s">
        <v>1935</v>
      </c>
      <c r="D162" s="1" t="s">
        <v>107</v>
      </c>
      <c r="E162" s="1">
        <v>28</v>
      </c>
      <c r="F162" s="1">
        <v>1992</v>
      </c>
      <c r="G162" s="1">
        <v>29.01</v>
      </c>
      <c r="H162" s="3">
        <f t="shared" si="12"/>
        <v>150</v>
      </c>
      <c r="I162" s="1">
        <v>2.4900000000000002</v>
      </c>
      <c r="J162" s="1">
        <v>1.57</v>
      </c>
      <c r="K162" s="1">
        <v>1.4</v>
      </c>
      <c r="L162" s="3">
        <f t="shared" si="13"/>
        <v>290</v>
      </c>
      <c r="M162" s="1">
        <v>0.86</v>
      </c>
      <c r="N162" s="1">
        <v>0.19</v>
      </c>
      <c r="O162" s="1">
        <v>0.71</v>
      </c>
      <c r="P162" s="1">
        <v>2.12</v>
      </c>
      <c r="Q162" s="3">
        <f t="shared" si="14"/>
        <v>257</v>
      </c>
      <c r="R162" s="1">
        <v>37.380000000000003</v>
      </c>
      <c r="S162" s="1">
        <v>1.23</v>
      </c>
      <c r="T162" s="1">
        <v>14.68</v>
      </c>
      <c r="U162" s="1">
        <v>4.79</v>
      </c>
      <c r="V162" s="1">
        <v>33.049999999999997</v>
      </c>
      <c r="W162" s="1">
        <v>7.14</v>
      </c>
      <c r="X162" s="3">
        <f t="shared" si="15"/>
        <v>232</v>
      </c>
      <c r="Y162" s="1">
        <v>5.53</v>
      </c>
      <c r="Z162" s="1">
        <v>2.09</v>
      </c>
      <c r="AA162" s="1">
        <v>2.68</v>
      </c>
      <c r="AB162" s="1">
        <v>0.66</v>
      </c>
      <c r="AC162" s="1">
        <v>-7.0000000000000007E-2</v>
      </c>
      <c r="AD162" s="1">
        <v>1.89</v>
      </c>
      <c r="AE162" s="1">
        <v>1.18</v>
      </c>
      <c r="AF162" s="3">
        <f t="shared" si="16"/>
        <v>572</v>
      </c>
      <c r="AG162" s="1">
        <v>3.69</v>
      </c>
      <c r="AH162" s="1">
        <v>2.78</v>
      </c>
      <c r="AI162" s="1">
        <v>0.04</v>
      </c>
      <c r="AJ162" s="1" t="s">
        <v>37</v>
      </c>
      <c r="AK162" s="1">
        <v>2021</v>
      </c>
      <c r="AL162" s="3">
        <f>$H$1*H162+$Q$1*Q162+$X$1*X162+$AF$1*AF162+$L$1*L162</f>
        <v>310.05</v>
      </c>
      <c r="AM162" s="12">
        <f t="shared" si="17"/>
        <v>160</v>
      </c>
    </row>
    <row r="163" spans="1:39" x14ac:dyDescent="0.35">
      <c r="A163" s="1" t="s">
        <v>2058</v>
      </c>
      <c r="B163" s="1" t="s">
        <v>71</v>
      </c>
      <c r="C163" s="1" t="s">
        <v>1935</v>
      </c>
      <c r="D163" s="1" t="s">
        <v>213</v>
      </c>
      <c r="E163" s="1">
        <v>34</v>
      </c>
      <c r="F163" s="1">
        <v>1986</v>
      </c>
      <c r="G163" s="1">
        <v>27.82</v>
      </c>
      <c r="H163" s="3">
        <f t="shared" si="12"/>
        <v>186</v>
      </c>
      <c r="I163" s="1">
        <v>2.21</v>
      </c>
      <c r="J163" s="1">
        <v>1.18</v>
      </c>
      <c r="K163" s="1">
        <v>1.73</v>
      </c>
      <c r="L163" s="3">
        <f t="shared" si="13"/>
        <v>140</v>
      </c>
      <c r="M163" s="1">
        <v>0.42</v>
      </c>
      <c r="N163" s="1">
        <v>0.08</v>
      </c>
      <c r="O163" s="1">
        <v>0.79</v>
      </c>
      <c r="P163" s="1">
        <v>1.59</v>
      </c>
      <c r="Q163" s="3">
        <f t="shared" si="14"/>
        <v>471</v>
      </c>
      <c r="R163" s="1">
        <v>48.88</v>
      </c>
      <c r="S163" s="1">
        <v>0.77</v>
      </c>
      <c r="T163" s="1">
        <v>9.92</v>
      </c>
      <c r="U163" s="1">
        <v>3.72</v>
      </c>
      <c r="V163" s="1">
        <v>37.340000000000003</v>
      </c>
      <c r="W163" s="1">
        <v>6.41</v>
      </c>
      <c r="X163" s="3">
        <f t="shared" si="15"/>
        <v>335</v>
      </c>
      <c r="Y163" s="1">
        <v>3.21</v>
      </c>
      <c r="Z163" s="1">
        <v>0.23</v>
      </c>
      <c r="AA163" s="1">
        <v>1.83</v>
      </c>
      <c r="AB163" s="1">
        <v>0.81</v>
      </c>
      <c r="AC163" s="1">
        <v>7.0000000000000007E-2</v>
      </c>
      <c r="AD163" s="1">
        <v>1.04</v>
      </c>
      <c r="AE163" s="1">
        <v>1.56</v>
      </c>
      <c r="AF163" s="3">
        <f t="shared" si="16"/>
        <v>322</v>
      </c>
      <c r="AG163" s="1">
        <v>3.74</v>
      </c>
      <c r="AH163" s="1">
        <v>6.66</v>
      </c>
      <c r="AI163" s="1">
        <v>0.11</v>
      </c>
      <c r="AJ163" s="1" t="s">
        <v>37</v>
      </c>
      <c r="AK163" s="1">
        <v>2021</v>
      </c>
      <c r="AL163" s="3">
        <f>$H$1*H163+$Q$1*Q163+$X$1*X163+$AF$1*AF163+$L$1*L163</f>
        <v>310.39999999999998</v>
      </c>
      <c r="AM163" s="12">
        <f t="shared" si="17"/>
        <v>161</v>
      </c>
    </row>
    <row r="164" spans="1:39" x14ac:dyDescent="0.35">
      <c r="A164" s="1" t="s">
        <v>2059</v>
      </c>
      <c r="B164" s="1" t="s">
        <v>39</v>
      </c>
      <c r="C164" s="1" t="s">
        <v>1935</v>
      </c>
      <c r="D164" s="1" t="s">
        <v>213</v>
      </c>
      <c r="E164" s="1">
        <v>21</v>
      </c>
      <c r="F164" s="1">
        <v>1999</v>
      </c>
      <c r="G164" s="1">
        <v>3.27</v>
      </c>
      <c r="H164" s="3">
        <f t="shared" si="12"/>
        <v>888</v>
      </c>
      <c r="I164" s="1">
        <v>3.28</v>
      </c>
      <c r="J164" s="1">
        <v>1.28</v>
      </c>
      <c r="K164" s="1">
        <v>2.13</v>
      </c>
      <c r="L164" s="3">
        <f t="shared" si="13"/>
        <v>68</v>
      </c>
      <c r="M164" s="1">
        <v>0.91</v>
      </c>
      <c r="N164" s="1">
        <v>0.3</v>
      </c>
      <c r="O164" s="1">
        <v>1.1200000000000001</v>
      </c>
      <c r="P164" s="1">
        <v>1.89</v>
      </c>
      <c r="Q164" s="3">
        <f t="shared" si="14"/>
        <v>337</v>
      </c>
      <c r="R164" s="1">
        <v>66.67</v>
      </c>
      <c r="S164" s="1">
        <v>0.66</v>
      </c>
      <c r="T164" s="1">
        <v>18.2</v>
      </c>
      <c r="U164" s="1">
        <v>3.95</v>
      </c>
      <c r="V164" s="1">
        <v>21.63</v>
      </c>
      <c r="W164" s="1">
        <v>8.15</v>
      </c>
      <c r="X164" s="3">
        <f t="shared" si="15"/>
        <v>131</v>
      </c>
      <c r="Y164" s="1">
        <v>7.5</v>
      </c>
      <c r="Z164" s="1">
        <v>2.5099999999999998</v>
      </c>
      <c r="AA164" s="1">
        <v>2.2200000000000002</v>
      </c>
      <c r="AB164" s="1">
        <v>-0.02</v>
      </c>
      <c r="AC164" s="1">
        <v>0</v>
      </c>
      <c r="AD164" s="1">
        <v>2.16</v>
      </c>
      <c r="AE164" s="1">
        <v>1.18</v>
      </c>
      <c r="AF164" s="3">
        <f t="shared" si="16"/>
        <v>572</v>
      </c>
      <c r="AG164" s="1">
        <v>4.54</v>
      </c>
      <c r="AH164" s="1">
        <v>3.28</v>
      </c>
      <c r="AI164" s="1">
        <v>0.05</v>
      </c>
      <c r="AJ164" s="1" t="s">
        <v>37</v>
      </c>
      <c r="AK164" s="1">
        <v>2021</v>
      </c>
      <c r="AL164" s="3">
        <f>$H$1*H164+$Q$1*Q164+$X$1*X164+$AF$1*AF164+$L$1*L164</f>
        <v>312</v>
      </c>
      <c r="AM164" s="12">
        <f t="shared" si="17"/>
        <v>162</v>
      </c>
    </row>
    <row r="165" spans="1:39" x14ac:dyDescent="0.35">
      <c r="A165" s="1" t="s">
        <v>2060</v>
      </c>
      <c r="B165" s="1" t="s">
        <v>135</v>
      </c>
      <c r="C165" s="1" t="s">
        <v>1935</v>
      </c>
      <c r="D165" s="1" t="s">
        <v>172</v>
      </c>
      <c r="E165" s="1">
        <v>27</v>
      </c>
      <c r="F165" s="1">
        <v>1992</v>
      </c>
      <c r="G165" s="1">
        <v>16.809999999999999</v>
      </c>
      <c r="H165" s="3">
        <f t="shared" si="12"/>
        <v>492</v>
      </c>
      <c r="I165" s="1">
        <v>2.68</v>
      </c>
      <c r="J165" s="1">
        <v>1.32</v>
      </c>
      <c r="K165" s="1">
        <v>1.98</v>
      </c>
      <c r="L165" s="3">
        <f t="shared" si="13"/>
        <v>97</v>
      </c>
      <c r="M165" s="1">
        <v>0.49</v>
      </c>
      <c r="N165" s="1">
        <v>0.2</v>
      </c>
      <c r="O165" s="1">
        <v>0.36</v>
      </c>
      <c r="P165" s="1">
        <v>1.23</v>
      </c>
      <c r="Q165" s="3">
        <f t="shared" si="14"/>
        <v>699</v>
      </c>
      <c r="R165" s="1">
        <v>34.9</v>
      </c>
      <c r="S165" s="1">
        <v>0.77</v>
      </c>
      <c r="T165" s="1">
        <v>16.399999999999999</v>
      </c>
      <c r="U165" s="1">
        <v>4.5599999999999996</v>
      </c>
      <c r="V165" s="1">
        <v>27.92</v>
      </c>
      <c r="W165" s="1">
        <v>9.4600000000000009</v>
      </c>
      <c r="X165" s="3">
        <f t="shared" si="15"/>
        <v>70</v>
      </c>
      <c r="Y165" s="1">
        <v>5.59</v>
      </c>
      <c r="Z165" s="1">
        <v>1.2</v>
      </c>
      <c r="AA165" s="1">
        <v>2.94</v>
      </c>
      <c r="AB165" s="1">
        <v>1.36</v>
      </c>
      <c r="AC165" s="1">
        <v>0.14000000000000001</v>
      </c>
      <c r="AD165" s="1">
        <v>1.65</v>
      </c>
      <c r="AE165" s="1">
        <v>1.61</v>
      </c>
      <c r="AF165" s="3">
        <f t="shared" si="16"/>
        <v>279</v>
      </c>
      <c r="AG165" s="1">
        <v>4.46</v>
      </c>
      <c r="AH165" s="1">
        <v>5.0599999999999996</v>
      </c>
      <c r="AI165" s="1">
        <v>-0.05</v>
      </c>
      <c r="AJ165" s="1" t="s">
        <v>37</v>
      </c>
      <c r="AK165" s="1">
        <v>2021</v>
      </c>
      <c r="AL165" s="3">
        <f>$H$1*H165+$Q$1*Q165+$X$1*X165+$AF$1*AF165+$L$1*L165</f>
        <v>312.40000000000003</v>
      </c>
      <c r="AM165" s="12">
        <f t="shared" si="17"/>
        <v>163</v>
      </c>
    </row>
    <row r="166" spans="1:39" x14ac:dyDescent="0.35">
      <c r="A166" s="1" t="s">
        <v>2061</v>
      </c>
      <c r="B166" s="1" t="s">
        <v>101</v>
      </c>
      <c r="C166" s="1" t="s">
        <v>1935</v>
      </c>
      <c r="D166" s="1" t="s">
        <v>105</v>
      </c>
      <c r="E166" s="1">
        <v>23</v>
      </c>
      <c r="F166" s="1">
        <v>1997</v>
      </c>
      <c r="G166" s="1">
        <v>32.54</v>
      </c>
      <c r="H166" s="3">
        <f t="shared" si="12"/>
        <v>68</v>
      </c>
      <c r="I166" s="1">
        <v>2.06</v>
      </c>
      <c r="J166" s="1">
        <v>1.34</v>
      </c>
      <c r="K166" s="1">
        <v>1.54</v>
      </c>
      <c r="L166" s="3">
        <f t="shared" si="13"/>
        <v>219</v>
      </c>
      <c r="M166" s="1">
        <v>0.43</v>
      </c>
      <c r="N166" s="1">
        <v>0.09</v>
      </c>
      <c r="O166" s="1">
        <v>0.68</v>
      </c>
      <c r="P166" s="1">
        <v>1.24</v>
      </c>
      <c r="Q166" s="3">
        <f t="shared" si="14"/>
        <v>691</v>
      </c>
      <c r="R166" s="1">
        <v>52.59</v>
      </c>
      <c r="S166" s="1">
        <v>0.5</v>
      </c>
      <c r="T166" s="1">
        <v>11.15</v>
      </c>
      <c r="U166" s="1">
        <v>4.12</v>
      </c>
      <c r="V166" s="1">
        <v>37.119999999999997</v>
      </c>
      <c r="W166" s="1">
        <v>6.95</v>
      </c>
      <c r="X166" s="3">
        <f t="shared" si="15"/>
        <v>249</v>
      </c>
      <c r="Y166" s="1">
        <v>3.45</v>
      </c>
      <c r="Z166" s="1">
        <v>0.65</v>
      </c>
      <c r="AA166" s="1">
        <v>1.91</v>
      </c>
      <c r="AB166" s="1">
        <v>0.56999999999999995</v>
      </c>
      <c r="AC166" s="1">
        <v>7.0000000000000007E-2</v>
      </c>
      <c r="AD166" s="1">
        <v>1.31</v>
      </c>
      <c r="AE166" s="1">
        <v>2.71</v>
      </c>
      <c r="AF166" s="3">
        <f t="shared" si="16"/>
        <v>37</v>
      </c>
      <c r="AG166" s="1">
        <v>4.72</v>
      </c>
      <c r="AH166" s="1">
        <v>6.16</v>
      </c>
      <c r="AI166" s="1">
        <v>-0.01</v>
      </c>
      <c r="AJ166" s="1" t="s">
        <v>37</v>
      </c>
      <c r="AK166" s="1">
        <v>2021</v>
      </c>
      <c r="AL166" s="3">
        <f>$H$1*H166+$Q$1*Q166+$X$1*X166+$AF$1*AF166+$L$1*L166</f>
        <v>313.05</v>
      </c>
      <c r="AM166" s="12">
        <f t="shared" si="17"/>
        <v>164</v>
      </c>
    </row>
    <row r="167" spans="1:39" x14ac:dyDescent="0.35">
      <c r="A167" s="1" t="s">
        <v>927</v>
      </c>
      <c r="B167" s="1" t="s">
        <v>62</v>
      </c>
      <c r="C167" s="1" t="s">
        <v>1935</v>
      </c>
      <c r="D167" s="1" t="s">
        <v>639</v>
      </c>
      <c r="E167" s="1">
        <v>27</v>
      </c>
      <c r="F167" s="1">
        <v>1992</v>
      </c>
      <c r="G167" s="1">
        <v>13.44</v>
      </c>
      <c r="H167" s="3">
        <f t="shared" si="12"/>
        <v>601</v>
      </c>
      <c r="I167" s="1">
        <v>1.97</v>
      </c>
      <c r="J167" s="1">
        <v>1.2</v>
      </c>
      <c r="K167" s="1">
        <v>1.53</v>
      </c>
      <c r="L167" s="3">
        <f t="shared" si="13"/>
        <v>224</v>
      </c>
      <c r="M167" s="1">
        <v>0.48</v>
      </c>
      <c r="N167" s="1">
        <v>0.02</v>
      </c>
      <c r="O167" s="1">
        <v>0.5</v>
      </c>
      <c r="P167" s="1">
        <v>1.39</v>
      </c>
      <c r="Q167" s="3">
        <f t="shared" si="14"/>
        <v>608</v>
      </c>
      <c r="R167" s="1">
        <v>36.78</v>
      </c>
      <c r="S167" s="1">
        <v>0.9</v>
      </c>
      <c r="T167" s="1">
        <v>16.63</v>
      </c>
      <c r="U167" s="1">
        <v>4.9400000000000004</v>
      </c>
      <c r="V167" s="1">
        <v>30.09</v>
      </c>
      <c r="W167" s="1">
        <v>9.8800000000000008</v>
      </c>
      <c r="X167" s="3">
        <f t="shared" si="15"/>
        <v>64</v>
      </c>
      <c r="Y167" s="1">
        <v>5.19</v>
      </c>
      <c r="Z167" s="1">
        <v>1.6</v>
      </c>
      <c r="AA167" s="1">
        <v>1.4</v>
      </c>
      <c r="AB167" s="1">
        <v>0.2</v>
      </c>
      <c r="AC167" s="1">
        <v>-0.03</v>
      </c>
      <c r="AD167" s="1">
        <v>1.18</v>
      </c>
      <c r="AE167" s="1">
        <v>2.02</v>
      </c>
      <c r="AF167" s="3">
        <f t="shared" si="16"/>
        <v>124</v>
      </c>
      <c r="AG167" s="1">
        <v>4.05</v>
      </c>
      <c r="AH167" s="1">
        <v>2.31</v>
      </c>
      <c r="AI167" s="1">
        <v>-0.03</v>
      </c>
      <c r="AJ167" s="1" t="s">
        <v>28</v>
      </c>
      <c r="AK167" s="1">
        <v>2021</v>
      </c>
      <c r="AL167" s="3">
        <f>$H$1*H167+$Q$1*Q167+$X$1*X167+$AF$1*AF167+$L$1*L167</f>
        <v>313.89999999999998</v>
      </c>
      <c r="AM167" s="12">
        <f t="shared" si="17"/>
        <v>165</v>
      </c>
    </row>
    <row r="168" spans="1:39" x14ac:dyDescent="0.35">
      <c r="A168" s="1" t="s">
        <v>2062</v>
      </c>
      <c r="B168" s="1" t="s">
        <v>183</v>
      </c>
      <c r="C168" s="1" t="s">
        <v>1935</v>
      </c>
      <c r="D168" s="1" t="s">
        <v>49</v>
      </c>
      <c r="E168" s="1">
        <v>23</v>
      </c>
      <c r="F168" s="1">
        <v>1997</v>
      </c>
      <c r="G168" s="1">
        <v>23.44</v>
      </c>
      <c r="H168" s="3">
        <f t="shared" si="12"/>
        <v>298</v>
      </c>
      <c r="I168" s="1">
        <v>2.7</v>
      </c>
      <c r="J168" s="1">
        <v>1.34</v>
      </c>
      <c r="K168" s="1">
        <v>1.49</v>
      </c>
      <c r="L168" s="3">
        <f t="shared" si="13"/>
        <v>241</v>
      </c>
      <c r="M168" s="1">
        <v>0.96</v>
      </c>
      <c r="N168" s="1">
        <v>0.25</v>
      </c>
      <c r="O168" s="1">
        <v>1.0900000000000001</v>
      </c>
      <c r="P168" s="1">
        <v>2.23</v>
      </c>
      <c r="Q168" s="3">
        <f t="shared" si="14"/>
        <v>234</v>
      </c>
      <c r="R168" s="1">
        <v>52.84</v>
      </c>
      <c r="S168" s="1">
        <v>0.94</v>
      </c>
      <c r="T168" s="1">
        <v>13.56</v>
      </c>
      <c r="U168" s="1">
        <v>4.41</v>
      </c>
      <c r="V168" s="1">
        <v>31.98</v>
      </c>
      <c r="W168" s="1">
        <v>6.81</v>
      </c>
      <c r="X168" s="3">
        <f t="shared" si="15"/>
        <v>271</v>
      </c>
      <c r="Y168" s="1">
        <v>5.23</v>
      </c>
      <c r="Z168" s="1">
        <v>1.58</v>
      </c>
      <c r="AA168" s="1">
        <v>2.0699999999999998</v>
      </c>
      <c r="AB168" s="1">
        <v>0.46</v>
      </c>
      <c r="AC168" s="1">
        <v>-0.02</v>
      </c>
      <c r="AD168" s="1">
        <v>1.8</v>
      </c>
      <c r="AE168" s="1">
        <v>1.18</v>
      </c>
      <c r="AF168" s="3">
        <f t="shared" si="16"/>
        <v>572</v>
      </c>
      <c r="AG168" s="1">
        <v>3.96</v>
      </c>
      <c r="AH168" s="1">
        <v>4.16</v>
      </c>
      <c r="AI168" s="1">
        <v>0.1</v>
      </c>
      <c r="AJ168" s="1" t="s">
        <v>50</v>
      </c>
      <c r="AK168" s="1">
        <v>2021</v>
      </c>
      <c r="AL168" s="3">
        <f>$H$1*H168+$Q$1*Q168+$X$1*X168+$AF$1*AF168+$L$1*L168</f>
        <v>314.15000000000003</v>
      </c>
      <c r="AM168" s="12">
        <f t="shared" si="17"/>
        <v>166</v>
      </c>
    </row>
    <row r="169" spans="1:39" x14ac:dyDescent="0.35">
      <c r="A169" s="1" t="s">
        <v>2063</v>
      </c>
      <c r="B169" s="1" t="s">
        <v>39</v>
      </c>
      <c r="C169" s="1" t="s">
        <v>1935</v>
      </c>
      <c r="D169" s="1" t="s">
        <v>168</v>
      </c>
      <c r="E169" s="1">
        <v>33</v>
      </c>
      <c r="F169" s="1">
        <v>1986</v>
      </c>
      <c r="G169" s="1">
        <v>19.21</v>
      </c>
      <c r="H169" s="3">
        <f t="shared" si="12"/>
        <v>420</v>
      </c>
      <c r="I169" s="1">
        <v>2.34</v>
      </c>
      <c r="J169" s="1">
        <v>1.45</v>
      </c>
      <c r="K169" s="1">
        <v>1.66</v>
      </c>
      <c r="L169" s="3">
        <f t="shared" si="13"/>
        <v>166</v>
      </c>
      <c r="M169" s="1">
        <v>0.53</v>
      </c>
      <c r="N169" s="1">
        <v>0.1</v>
      </c>
      <c r="O169" s="1">
        <v>0.56999999999999995</v>
      </c>
      <c r="P169" s="1">
        <v>1.55</v>
      </c>
      <c r="Q169" s="3">
        <f t="shared" si="14"/>
        <v>498</v>
      </c>
      <c r="R169" s="1">
        <v>35.700000000000003</v>
      </c>
      <c r="S169" s="1">
        <v>0.99</v>
      </c>
      <c r="T169" s="1">
        <v>12.38</v>
      </c>
      <c r="U169" s="1">
        <v>3.8</v>
      </c>
      <c r="V169" s="1">
        <v>29.73</v>
      </c>
      <c r="W169" s="1">
        <v>6.88</v>
      </c>
      <c r="X169" s="3">
        <f t="shared" si="15"/>
        <v>260</v>
      </c>
      <c r="Y169" s="1">
        <v>4.82</v>
      </c>
      <c r="Z169" s="1">
        <v>0.68</v>
      </c>
      <c r="AA169" s="1">
        <v>1.34</v>
      </c>
      <c r="AB169" s="1">
        <v>0.81</v>
      </c>
      <c r="AC169" s="1">
        <v>0.02</v>
      </c>
      <c r="AD169" s="1">
        <v>0.59</v>
      </c>
      <c r="AE169" s="1">
        <v>1.75</v>
      </c>
      <c r="AF169" s="3">
        <f t="shared" si="16"/>
        <v>220</v>
      </c>
      <c r="AG169" s="1">
        <v>4.16</v>
      </c>
      <c r="AH169" s="1">
        <v>4.0199999999999996</v>
      </c>
      <c r="AI169" s="1">
        <v>0.09</v>
      </c>
      <c r="AJ169" s="1" t="s">
        <v>37</v>
      </c>
      <c r="AK169" s="1">
        <v>2021</v>
      </c>
      <c r="AL169" s="3">
        <f>$H$1*H169+$Q$1*Q169+$X$1*X169+$AF$1*AF169+$L$1*L169</f>
        <v>314.3</v>
      </c>
      <c r="AM169" s="12">
        <f t="shared" si="17"/>
        <v>167</v>
      </c>
    </row>
    <row r="170" spans="1:39" x14ac:dyDescent="0.35">
      <c r="A170" s="1" t="s">
        <v>2064</v>
      </c>
      <c r="B170" s="1" t="s">
        <v>68</v>
      </c>
      <c r="C170" s="1" t="s">
        <v>1935</v>
      </c>
      <c r="D170" s="1" t="s">
        <v>256</v>
      </c>
      <c r="E170" s="1">
        <v>32</v>
      </c>
      <c r="F170" s="1">
        <v>1988</v>
      </c>
      <c r="G170" s="1">
        <v>9.26</v>
      </c>
      <c r="H170" s="3">
        <f t="shared" si="12"/>
        <v>722</v>
      </c>
      <c r="I170" s="1">
        <v>2.08</v>
      </c>
      <c r="J170" s="1">
        <v>1.74</v>
      </c>
      <c r="K170" s="1">
        <v>1.35</v>
      </c>
      <c r="L170" s="3">
        <f t="shared" si="13"/>
        <v>320</v>
      </c>
      <c r="M170" s="1">
        <v>0.57999999999999996</v>
      </c>
      <c r="N170" s="1">
        <v>0.26</v>
      </c>
      <c r="O170" s="1">
        <v>1.17</v>
      </c>
      <c r="P170" s="1">
        <v>2.37</v>
      </c>
      <c r="Q170" s="3">
        <f t="shared" si="14"/>
        <v>195</v>
      </c>
      <c r="R170" s="1">
        <v>52.48</v>
      </c>
      <c r="S170" s="1">
        <v>0.99</v>
      </c>
      <c r="T170" s="1">
        <v>12.27</v>
      </c>
      <c r="U170" s="1">
        <v>3.42</v>
      </c>
      <c r="V170" s="1">
        <v>27.42</v>
      </c>
      <c r="W170" s="1">
        <v>6.77</v>
      </c>
      <c r="X170" s="3">
        <f t="shared" si="15"/>
        <v>275</v>
      </c>
      <c r="Y170" s="1">
        <v>4.49</v>
      </c>
      <c r="Z170" s="1">
        <v>1.01</v>
      </c>
      <c r="AA170" s="1">
        <v>2.64</v>
      </c>
      <c r="AB170" s="1">
        <v>1.05</v>
      </c>
      <c r="AC170" s="1">
        <v>0.08</v>
      </c>
      <c r="AD170" s="1">
        <v>1.69</v>
      </c>
      <c r="AE170" s="1">
        <v>1.79</v>
      </c>
      <c r="AF170" s="3">
        <f t="shared" si="16"/>
        <v>198</v>
      </c>
      <c r="AG170" s="1">
        <v>3.91</v>
      </c>
      <c r="AH170" s="1">
        <v>5.22</v>
      </c>
      <c r="AI170" s="1">
        <v>0.08</v>
      </c>
      <c r="AJ170" s="1" t="s">
        <v>28</v>
      </c>
      <c r="AK170" s="1">
        <v>2021</v>
      </c>
      <c r="AL170" s="3">
        <f>$H$1*H170+$Q$1*Q170+$X$1*X170+$AF$1*AF170+$L$1*L170</f>
        <v>315.39999999999998</v>
      </c>
      <c r="AM170" s="12">
        <f t="shared" si="17"/>
        <v>168</v>
      </c>
    </row>
    <row r="171" spans="1:39" x14ac:dyDescent="0.35">
      <c r="A171" s="1" t="s">
        <v>2065</v>
      </c>
      <c r="B171" s="1" t="s">
        <v>68</v>
      </c>
      <c r="C171" s="1" t="s">
        <v>1935</v>
      </c>
      <c r="D171" s="1" t="s">
        <v>27</v>
      </c>
      <c r="E171" s="1">
        <v>21</v>
      </c>
      <c r="F171" s="1">
        <v>1999</v>
      </c>
      <c r="G171" s="1">
        <v>21.15</v>
      </c>
      <c r="H171" s="3">
        <f t="shared" si="12"/>
        <v>364</v>
      </c>
      <c r="I171" s="1">
        <v>2.85</v>
      </c>
      <c r="J171" s="1">
        <v>2.0699999999999998</v>
      </c>
      <c r="K171" s="1">
        <v>1.47</v>
      </c>
      <c r="L171" s="3">
        <f t="shared" si="13"/>
        <v>252</v>
      </c>
      <c r="M171" s="1">
        <v>1.08</v>
      </c>
      <c r="N171" s="1">
        <v>0.26</v>
      </c>
      <c r="O171" s="1">
        <v>1.41</v>
      </c>
      <c r="P171" s="1">
        <v>2.5099999999999998</v>
      </c>
      <c r="Q171" s="3">
        <f t="shared" si="14"/>
        <v>161</v>
      </c>
      <c r="R171" s="1">
        <v>54.91</v>
      </c>
      <c r="S171" s="1">
        <v>1.06</v>
      </c>
      <c r="T171" s="1">
        <v>15.11</v>
      </c>
      <c r="U171" s="1">
        <v>5.35</v>
      </c>
      <c r="V171" s="1">
        <v>35.9</v>
      </c>
      <c r="W171" s="1">
        <v>6.42</v>
      </c>
      <c r="X171" s="3">
        <f t="shared" si="15"/>
        <v>333</v>
      </c>
      <c r="Y171" s="1">
        <v>6.64</v>
      </c>
      <c r="Z171" s="1">
        <v>1.89</v>
      </c>
      <c r="AA171" s="1">
        <v>1.65</v>
      </c>
      <c r="AB171" s="1">
        <v>0.39</v>
      </c>
      <c r="AC171" s="1">
        <v>-0.06</v>
      </c>
      <c r="AD171" s="1">
        <v>1.32</v>
      </c>
      <c r="AE171" s="1">
        <v>1.23</v>
      </c>
      <c r="AF171" s="3">
        <f t="shared" si="16"/>
        <v>539</v>
      </c>
      <c r="AG171" s="1">
        <v>3.96</v>
      </c>
      <c r="AH171" s="1">
        <v>1.94</v>
      </c>
      <c r="AI171" s="1">
        <v>0.16</v>
      </c>
      <c r="AJ171" s="1" t="s">
        <v>28</v>
      </c>
      <c r="AK171" s="1">
        <v>2021</v>
      </c>
      <c r="AL171" s="3">
        <f>$H$1*H171+$Q$1*Q171+$X$1*X171+$AF$1*AF171+$L$1*L171</f>
        <v>316.35000000000002</v>
      </c>
      <c r="AM171" s="12">
        <f t="shared" si="17"/>
        <v>169</v>
      </c>
    </row>
    <row r="172" spans="1:39" x14ac:dyDescent="0.35">
      <c r="A172" s="1" t="s">
        <v>2066</v>
      </c>
      <c r="B172" s="1" t="s">
        <v>44</v>
      </c>
      <c r="C172" s="1" t="s">
        <v>1935</v>
      </c>
      <c r="D172" s="1" t="s">
        <v>49</v>
      </c>
      <c r="E172" s="1">
        <v>20</v>
      </c>
      <c r="F172" s="1">
        <v>2000</v>
      </c>
      <c r="G172" s="1">
        <v>17.600000000000001</v>
      </c>
      <c r="H172" s="3">
        <f t="shared" si="12"/>
        <v>468</v>
      </c>
      <c r="I172" s="1">
        <v>2.78</v>
      </c>
      <c r="J172" s="1">
        <v>1.37</v>
      </c>
      <c r="K172" s="1">
        <v>1.61</v>
      </c>
      <c r="L172" s="3">
        <f t="shared" si="13"/>
        <v>183</v>
      </c>
      <c r="M172" s="1">
        <v>0.61</v>
      </c>
      <c r="N172" s="1">
        <v>0.51</v>
      </c>
      <c r="O172" s="1">
        <v>0.87</v>
      </c>
      <c r="P172" s="1">
        <v>2.2200000000000002</v>
      </c>
      <c r="Q172" s="3">
        <f t="shared" si="14"/>
        <v>239</v>
      </c>
      <c r="R172" s="1">
        <v>35.89</v>
      </c>
      <c r="S172" s="1">
        <v>1.49</v>
      </c>
      <c r="T172" s="1">
        <v>18.079999999999998</v>
      </c>
      <c r="U172" s="1">
        <v>5.55</v>
      </c>
      <c r="V172" s="1">
        <v>30.76</v>
      </c>
      <c r="W172" s="1">
        <v>7.08</v>
      </c>
      <c r="X172" s="3">
        <f t="shared" si="15"/>
        <v>237</v>
      </c>
      <c r="Y172" s="1">
        <v>7.22</v>
      </c>
      <c r="Z172" s="1">
        <v>3.69</v>
      </c>
      <c r="AA172" s="1">
        <v>2.5</v>
      </c>
      <c r="AB172" s="1">
        <v>0.12</v>
      </c>
      <c r="AC172" s="1">
        <v>0.04</v>
      </c>
      <c r="AD172" s="1">
        <v>2.4300000000000002</v>
      </c>
      <c r="AE172" s="1">
        <v>1.1000000000000001</v>
      </c>
      <c r="AF172" s="3">
        <f t="shared" si="16"/>
        <v>640</v>
      </c>
      <c r="AG172" s="1">
        <v>3.92</v>
      </c>
      <c r="AH172" s="1">
        <v>2.69</v>
      </c>
      <c r="AI172" s="1">
        <v>0.01</v>
      </c>
      <c r="AJ172" s="1" t="s">
        <v>50</v>
      </c>
      <c r="AK172" s="1">
        <v>2021</v>
      </c>
      <c r="AL172" s="3">
        <f>$H$1*H172+$Q$1*Q172+$X$1*X172+$AF$1*AF172+$L$1*L172</f>
        <v>316.7</v>
      </c>
      <c r="AM172" s="12">
        <f t="shared" si="17"/>
        <v>170</v>
      </c>
    </row>
    <row r="173" spans="1:39" x14ac:dyDescent="0.35">
      <c r="A173" s="1" t="s">
        <v>2067</v>
      </c>
      <c r="B173" s="1" t="s">
        <v>363</v>
      </c>
      <c r="C173" s="1" t="s">
        <v>1935</v>
      </c>
      <c r="D173" s="1" t="s">
        <v>145</v>
      </c>
      <c r="E173" s="1">
        <v>21</v>
      </c>
      <c r="F173" s="1">
        <v>1999</v>
      </c>
      <c r="G173" s="1">
        <v>23.37</v>
      </c>
      <c r="H173" s="3">
        <f t="shared" si="12"/>
        <v>299</v>
      </c>
      <c r="I173" s="1">
        <v>2.1</v>
      </c>
      <c r="J173" s="1">
        <v>1.35</v>
      </c>
      <c r="K173" s="1">
        <v>1.46</v>
      </c>
      <c r="L173" s="3">
        <f t="shared" si="13"/>
        <v>259</v>
      </c>
      <c r="M173" s="1">
        <v>0.69</v>
      </c>
      <c r="N173" s="1">
        <v>0.12</v>
      </c>
      <c r="O173" s="1">
        <v>0.66</v>
      </c>
      <c r="P173" s="1">
        <v>1.83</v>
      </c>
      <c r="Q173" s="3">
        <f t="shared" si="14"/>
        <v>370</v>
      </c>
      <c r="R173" s="1">
        <v>35.54</v>
      </c>
      <c r="S173" s="1">
        <v>1.22</v>
      </c>
      <c r="T173" s="1">
        <v>10.72</v>
      </c>
      <c r="U173" s="1">
        <v>3.78</v>
      </c>
      <c r="V173" s="1">
        <v>34.92</v>
      </c>
      <c r="W173" s="1">
        <v>6.65</v>
      </c>
      <c r="X173" s="3">
        <f t="shared" si="15"/>
        <v>293</v>
      </c>
      <c r="Y173" s="1">
        <v>3.35</v>
      </c>
      <c r="Z173" s="1">
        <v>0.62</v>
      </c>
      <c r="AA173" s="1">
        <v>2.35</v>
      </c>
      <c r="AB173" s="1">
        <v>0.85</v>
      </c>
      <c r="AC173" s="1">
        <v>-0.01</v>
      </c>
      <c r="AD173" s="1">
        <v>1.33</v>
      </c>
      <c r="AE173" s="1">
        <v>1.59</v>
      </c>
      <c r="AF173" s="3">
        <f t="shared" si="16"/>
        <v>300</v>
      </c>
      <c r="AG173" s="1">
        <v>3.92</v>
      </c>
      <c r="AH173" s="1">
        <v>6.13</v>
      </c>
      <c r="AI173" s="1">
        <v>-0.06</v>
      </c>
      <c r="AJ173" s="1" t="s">
        <v>79</v>
      </c>
      <c r="AK173" s="1">
        <v>2021</v>
      </c>
      <c r="AL173" s="3">
        <f>$H$1*H173+$Q$1*Q173+$X$1*X173+$AF$1*AF173+$L$1*L173</f>
        <v>318.35000000000002</v>
      </c>
      <c r="AM173" s="12">
        <f t="shared" si="17"/>
        <v>171</v>
      </c>
    </row>
    <row r="174" spans="1:39" x14ac:dyDescent="0.35">
      <c r="A174" s="1" t="s">
        <v>2068</v>
      </c>
      <c r="B174" s="1" t="s">
        <v>81</v>
      </c>
      <c r="C174" s="1" t="s">
        <v>1935</v>
      </c>
      <c r="D174" s="1" t="s">
        <v>259</v>
      </c>
      <c r="E174" s="1">
        <v>30</v>
      </c>
      <c r="F174" s="1">
        <v>1990</v>
      </c>
      <c r="G174" s="1">
        <v>25.12</v>
      </c>
      <c r="H174" s="3">
        <f t="shared" si="12"/>
        <v>253</v>
      </c>
      <c r="I174" s="1">
        <v>2.58</v>
      </c>
      <c r="J174" s="1">
        <v>1.37</v>
      </c>
      <c r="K174" s="1">
        <v>1.56</v>
      </c>
      <c r="L174" s="3">
        <f t="shared" si="13"/>
        <v>211</v>
      </c>
      <c r="M174" s="1">
        <v>0.81</v>
      </c>
      <c r="N174" s="1">
        <v>-0.03</v>
      </c>
      <c r="O174" s="1">
        <v>0.79</v>
      </c>
      <c r="P174" s="1">
        <v>1.71</v>
      </c>
      <c r="Q174" s="3">
        <f t="shared" si="14"/>
        <v>424</v>
      </c>
      <c r="R174" s="1">
        <v>45.41</v>
      </c>
      <c r="S174" s="1">
        <v>0.89</v>
      </c>
      <c r="T174" s="1">
        <v>10.86</v>
      </c>
      <c r="U174" s="1">
        <v>4.2300000000000004</v>
      </c>
      <c r="V174" s="1">
        <v>39.729999999999997</v>
      </c>
      <c r="W174" s="1">
        <v>6.56</v>
      </c>
      <c r="X174" s="3">
        <f t="shared" si="15"/>
        <v>312</v>
      </c>
      <c r="Y174" s="1">
        <v>4.12</v>
      </c>
      <c r="Z174" s="1">
        <v>0.26</v>
      </c>
      <c r="AA174" s="1">
        <v>1.56</v>
      </c>
      <c r="AB174" s="1">
        <v>0.3</v>
      </c>
      <c r="AC174" s="1">
        <v>0.03</v>
      </c>
      <c r="AD174" s="1">
        <v>1.25</v>
      </c>
      <c r="AE174" s="1">
        <v>1.58</v>
      </c>
      <c r="AF174" s="3">
        <f t="shared" si="16"/>
        <v>306</v>
      </c>
      <c r="AG174" s="1">
        <v>4.03</v>
      </c>
      <c r="AH174" s="1">
        <v>5.8</v>
      </c>
      <c r="AI174" s="1">
        <v>0.01</v>
      </c>
      <c r="AJ174" s="1" t="s">
        <v>50</v>
      </c>
      <c r="AK174" s="1">
        <v>2021</v>
      </c>
      <c r="AL174" s="3">
        <f>$H$1*H174+$Q$1*Q174+$X$1*X174+$AF$1*AF174+$L$1*L174</f>
        <v>318.5</v>
      </c>
      <c r="AM174" s="12">
        <f t="shared" si="17"/>
        <v>172</v>
      </c>
    </row>
    <row r="175" spans="1:39" x14ac:dyDescent="0.35">
      <c r="A175" s="1" t="s">
        <v>2069</v>
      </c>
      <c r="B175" s="1" t="s">
        <v>57</v>
      </c>
      <c r="C175" s="1" t="s">
        <v>1935</v>
      </c>
      <c r="D175" s="1" t="s">
        <v>412</v>
      </c>
      <c r="E175" s="1">
        <v>32</v>
      </c>
      <c r="F175" s="1">
        <v>1987</v>
      </c>
      <c r="G175" s="1">
        <v>30.82</v>
      </c>
      <c r="H175" s="3">
        <f t="shared" si="12"/>
        <v>102</v>
      </c>
      <c r="I175" s="1">
        <v>2.2200000000000002</v>
      </c>
      <c r="J175" s="1">
        <v>1.25</v>
      </c>
      <c r="K175" s="1">
        <v>1.52</v>
      </c>
      <c r="L175" s="3">
        <f t="shared" si="13"/>
        <v>227</v>
      </c>
      <c r="M175" s="1">
        <v>0.75</v>
      </c>
      <c r="N175" s="1">
        <v>0</v>
      </c>
      <c r="O175" s="1">
        <v>1.08</v>
      </c>
      <c r="P175" s="1">
        <v>2.2999999999999998</v>
      </c>
      <c r="Q175" s="3">
        <f t="shared" si="14"/>
        <v>216</v>
      </c>
      <c r="R175" s="1">
        <v>43.11</v>
      </c>
      <c r="S175" s="1">
        <v>1.33</v>
      </c>
      <c r="T175" s="1">
        <v>9.7200000000000006</v>
      </c>
      <c r="U175" s="1">
        <v>3.55</v>
      </c>
      <c r="V175" s="1">
        <v>37.03</v>
      </c>
      <c r="W175" s="1">
        <v>5.62</v>
      </c>
      <c r="X175" s="3">
        <f t="shared" si="15"/>
        <v>517</v>
      </c>
      <c r="Y175" s="1">
        <v>3.78</v>
      </c>
      <c r="Z175" s="1">
        <v>0.38</v>
      </c>
      <c r="AA175" s="1">
        <v>1.89</v>
      </c>
      <c r="AB175" s="1">
        <v>0.69</v>
      </c>
      <c r="AC175" s="1">
        <v>0.03</v>
      </c>
      <c r="AD175" s="1">
        <v>1.1599999999999999</v>
      </c>
      <c r="AE175" s="1">
        <v>1.45</v>
      </c>
      <c r="AF175" s="3">
        <f t="shared" si="16"/>
        <v>384</v>
      </c>
      <c r="AG175" s="1">
        <v>3.74</v>
      </c>
      <c r="AH175" s="1">
        <v>6.4</v>
      </c>
      <c r="AI175" s="1">
        <v>0.1</v>
      </c>
      <c r="AJ175" s="1" t="s">
        <v>33</v>
      </c>
      <c r="AK175" s="1">
        <v>2021</v>
      </c>
      <c r="AL175" s="3">
        <f>$H$1*H175+$Q$1*Q175+$X$1*X175+$AF$1*AF175+$L$1*L175</f>
        <v>319.14999999999998</v>
      </c>
      <c r="AM175" s="12">
        <f t="shared" si="17"/>
        <v>173</v>
      </c>
    </row>
    <row r="176" spans="1:39" x14ac:dyDescent="0.35">
      <c r="A176" s="1" t="s">
        <v>2070</v>
      </c>
      <c r="B176" s="1" t="s">
        <v>264</v>
      </c>
      <c r="C176" s="1" t="s">
        <v>1935</v>
      </c>
      <c r="D176" s="1" t="s">
        <v>190</v>
      </c>
      <c r="E176" s="1">
        <v>32</v>
      </c>
      <c r="F176" s="1">
        <v>1987</v>
      </c>
      <c r="G176" s="1">
        <v>32.18</v>
      </c>
      <c r="H176" s="3">
        <f t="shared" si="12"/>
        <v>74</v>
      </c>
      <c r="I176" s="1">
        <v>2.1800000000000002</v>
      </c>
      <c r="J176" s="1">
        <v>1.32</v>
      </c>
      <c r="K176" s="1">
        <v>1.66</v>
      </c>
      <c r="L176" s="3">
        <f t="shared" si="13"/>
        <v>166</v>
      </c>
      <c r="M176" s="1">
        <v>0.65</v>
      </c>
      <c r="N176" s="1">
        <v>0.02</v>
      </c>
      <c r="O176" s="1">
        <v>0.48</v>
      </c>
      <c r="P176" s="1">
        <v>1.0900000000000001</v>
      </c>
      <c r="Q176" s="3">
        <f t="shared" si="14"/>
        <v>770</v>
      </c>
      <c r="R176" s="1">
        <v>40.450000000000003</v>
      </c>
      <c r="S176" s="1">
        <v>0.64</v>
      </c>
      <c r="T176" s="1">
        <v>11.82</v>
      </c>
      <c r="U176" s="1">
        <v>4.47</v>
      </c>
      <c r="V176" s="1">
        <v>38.56</v>
      </c>
      <c r="W176" s="1">
        <v>7.85</v>
      </c>
      <c r="X176" s="3">
        <f t="shared" si="15"/>
        <v>156</v>
      </c>
      <c r="Y176" s="1">
        <v>3.49</v>
      </c>
      <c r="Z176" s="1">
        <v>0.53</v>
      </c>
      <c r="AA176" s="1">
        <v>1.5</v>
      </c>
      <c r="AB176" s="1">
        <v>0.71</v>
      </c>
      <c r="AC176" s="1">
        <v>0.06</v>
      </c>
      <c r="AD176" s="1">
        <v>1.06</v>
      </c>
      <c r="AE176" s="1">
        <v>1.78</v>
      </c>
      <c r="AF176" s="3">
        <f t="shared" si="16"/>
        <v>203</v>
      </c>
      <c r="AG176" s="1">
        <v>3.92</v>
      </c>
      <c r="AH176" s="1">
        <v>5.29</v>
      </c>
      <c r="AI176" s="1">
        <v>0.04</v>
      </c>
      <c r="AJ176" s="1" t="s">
        <v>33</v>
      </c>
      <c r="AK176" s="1">
        <v>2021</v>
      </c>
      <c r="AL176" s="3">
        <f>$H$1*H176+$Q$1*Q176+$X$1*X176+$AF$1*AF176+$L$1*L176</f>
        <v>319.15000000000003</v>
      </c>
      <c r="AM176" s="12">
        <f t="shared" si="17"/>
        <v>174</v>
      </c>
    </row>
    <row r="177" spans="1:39" x14ac:dyDescent="0.35">
      <c r="A177" s="1" t="s">
        <v>2071</v>
      </c>
      <c r="B177" s="1" t="s">
        <v>71</v>
      </c>
      <c r="C177" s="1" t="s">
        <v>1935</v>
      </c>
      <c r="D177" s="1" t="s">
        <v>397</v>
      </c>
      <c r="E177" s="1">
        <v>32</v>
      </c>
      <c r="F177" s="1">
        <v>1988</v>
      </c>
      <c r="G177" s="1">
        <v>26.95</v>
      </c>
      <c r="H177" s="3">
        <f t="shared" si="12"/>
        <v>202</v>
      </c>
      <c r="I177" s="1">
        <v>2.06</v>
      </c>
      <c r="J177" s="1">
        <v>1.18</v>
      </c>
      <c r="K177" s="1">
        <v>1.21</v>
      </c>
      <c r="L177" s="3">
        <f t="shared" si="13"/>
        <v>410</v>
      </c>
      <c r="M177" s="1">
        <v>0.68</v>
      </c>
      <c r="N177" s="1">
        <v>0.09</v>
      </c>
      <c r="O177" s="1">
        <v>0.95</v>
      </c>
      <c r="P177" s="1">
        <v>2.44</v>
      </c>
      <c r="Q177" s="3">
        <f t="shared" si="14"/>
        <v>182</v>
      </c>
      <c r="R177" s="1">
        <v>36.79</v>
      </c>
      <c r="S177" s="1">
        <v>1.54</v>
      </c>
      <c r="T177" s="1">
        <v>18.77</v>
      </c>
      <c r="U177" s="1">
        <v>5.49</v>
      </c>
      <c r="V177" s="1">
        <v>29.21</v>
      </c>
      <c r="W177" s="1">
        <v>7.04</v>
      </c>
      <c r="X177" s="3">
        <f t="shared" si="15"/>
        <v>239</v>
      </c>
      <c r="Y177" s="1">
        <v>8.32</v>
      </c>
      <c r="Z177" s="1">
        <v>3.51</v>
      </c>
      <c r="AA177" s="1">
        <v>2.2000000000000002</v>
      </c>
      <c r="AB177" s="1">
        <v>0.02</v>
      </c>
      <c r="AC177" s="1">
        <v>0.08</v>
      </c>
      <c r="AD177" s="1">
        <v>2.1</v>
      </c>
      <c r="AE177" s="1">
        <v>1.31</v>
      </c>
      <c r="AF177" s="3">
        <f t="shared" si="16"/>
        <v>472</v>
      </c>
      <c r="AG177" s="1">
        <v>3.35</v>
      </c>
      <c r="AH177" s="1">
        <v>3.29</v>
      </c>
      <c r="AI177" s="1">
        <v>0.03</v>
      </c>
      <c r="AJ177" s="1" t="s">
        <v>28</v>
      </c>
      <c r="AK177" s="1">
        <v>2021</v>
      </c>
      <c r="AL177" s="3">
        <f>$H$1*H177+$Q$1*Q177+$X$1*X177+$AF$1*AF177+$L$1*L177</f>
        <v>319.25</v>
      </c>
      <c r="AM177" s="12">
        <f t="shared" si="17"/>
        <v>175</v>
      </c>
    </row>
    <row r="178" spans="1:39" x14ac:dyDescent="0.35">
      <c r="A178" s="1" t="s">
        <v>1356</v>
      </c>
      <c r="B178" s="1" t="s">
        <v>39</v>
      </c>
      <c r="C178" s="1" t="s">
        <v>1207</v>
      </c>
      <c r="D178" s="1" t="s">
        <v>357</v>
      </c>
      <c r="E178" s="1">
        <v>17</v>
      </c>
      <c r="F178" s="1">
        <v>2002</v>
      </c>
      <c r="G178" s="1">
        <v>1.92</v>
      </c>
      <c r="H178" s="3">
        <f t="shared" si="12"/>
        <v>955</v>
      </c>
      <c r="I178" s="1">
        <v>3.22</v>
      </c>
      <c r="J178" s="1">
        <v>2.09</v>
      </c>
      <c r="K178" s="1">
        <v>2.0499999999999998</v>
      </c>
      <c r="L178" s="3">
        <f t="shared" si="13"/>
        <v>81</v>
      </c>
      <c r="M178" s="1">
        <v>0.56000000000000005</v>
      </c>
      <c r="N178" s="1">
        <v>0.51</v>
      </c>
      <c r="O178" s="1">
        <v>1.0900000000000001</v>
      </c>
      <c r="P178" s="1">
        <v>1.56</v>
      </c>
      <c r="Q178" s="3">
        <f t="shared" si="14"/>
        <v>489</v>
      </c>
      <c r="R178" s="1">
        <v>66.75</v>
      </c>
      <c r="S178" s="1">
        <v>0.47</v>
      </c>
      <c r="T178" s="1">
        <v>19.559999999999999</v>
      </c>
      <c r="U178" s="1">
        <v>6.89</v>
      </c>
      <c r="V178" s="1">
        <v>35.07</v>
      </c>
      <c r="W178" s="1">
        <v>8.5</v>
      </c>
      <c r="X178" s="3">
        <f t="shared" si="15"/>
        <v>103</v>
      </c>
      <c r="Y178" s="1">
        <v>8.44</v>
      </c>
      <c r="Z178" s="1">
        <v>2.7</v>
      </c>
      <c r="AA178" s="1">
        <v>2.02</v>
      </c>
      <c r="AB178" s="1">
        <v>0.5</v>
      </c>
      <c r="AC178" s="1">
        <v>-0.06</v>
      </c>
      <c r="AD178" s="1">
        <v>1.59</v>
      </c>
      <c r="AE178" s="1">
        <v>1.51</v>
      </c>
      <c r="AF178" s="3">
        <f t="shared" si="16"/>
        <v>356</v>
      </c>
      <c r="AG178" s="1">
        <v>4.83</v>
      </c>
      <c r="AH178" s="1">
        <v>3.75</v>
      </c>
      <c r="AI178" s="1">
        <v>7.0000000000000007E-2</v>
      </c>
      <c r="AJ178" s="1" t="s">
        <v>37</v>
      </c>
      <c r="AK178" s="1">
        <v>2021</v>
      </c>
      <c r="AL178" s="3">
        <f>$H$1*H178+$Q$1*Q178+$X$1*X178+$AF$1*AF178+$L$1*L178</f>
        <v>321.2</v>
      </c>
      <c r="AM178" s="12">
        <f t="shared" si="17"/>
        <v>176</v>
      </c>
    </row>
    <row r="179" spans="1:39" x14ac:dyDescent="0.35">
      <c r="A179" s="1" t="s">
        <v>2072</v>
      </c>
      <c r="B179" s="1" t="s">
        <v>57</v>
      </c>
      <c r="C179" s="1" t="s">
        <v>1935</v>
      </c>
      <c r="D179" s="1" t="s">
        <v>178</v>
      </c>
      <c r="E179" s="1">
        <v>18</v>
      </c>
      <c r="F179" s="1">
        <v>2002</v>
      </c>
      <c r="G179" s="1">
        <v>6.28</v>
      </c>
      <c r="H179" s="3">
        <f t="shared" si="12"/>
        <v>803</v>
      </c>
      <c r="I179" s="1">
        <v>4.0599999999999996</v>
      </c>
      <c r="J179" s="1">
        <v>2.4</v>
      </c>
      <c r="K179" s="1">
        <v>3.04</v>
      </c>
      <c r="L179" s="3">
        <f t="shared" si="13"/>
        <v>26</v>
      </c>
      <c r="M179" s="1">
        <v>0.4</v>
      </c>
      <c r="N179" s="1">
        <v>0.5</v>
      </c>
      <c r="O179" s="1">
        <v>0.9</v>
      </c>
      <c r="P179" s="1">
        <v>1.72</v>
      </c>
      <c r="Q179" s="3">
        <f t="shared" si="14"/>
        <v>417</v>
      </c>
      <c r="R179" s="1">
        <v>45.57</v>
      </c>
      <c r="S179" s="1">
        <v>0.93</v>
      </c>
      <c r="T179" s="1">
        <v>15.25</v>
      </c>
      <c r="U179" s="1">
        <v>6.19</v>
      </c>
      <c r="V179" s="1">
        <v>39.96</v>
      </c>
      <c r="W179" s="1">
        <v>7.45</v>
      </c>
      <c r="X179" s="3">
        <f t="shared" si="15"/>
        <v>191</v>
      </c>
      <c r="Y179" s="1">
        <v>6.38</v>
      </c>
      <c r="Z179" s="1">
        <v>1.64</v>
      </c>
      <c r="AA179" s="1">
        <v>1.37</v>
      </c>
      <c r="AB179" s="1">
        <v>0.02</v>
      </c>
      <c r="AC179" s="1">
        <v>0.03</v>
      </c>
      <c r="AD179" s="1">
        <v>1.26</v>
      </c>
      <c r="AE179" s="1">
        <v>1.21</v>
      </c>
      <c r="AF179" s="3">
        <f t="shared" si="16"/>
        <v>548</v>
      </c>
      <c r="AG179" s="1">
        <v>5.22</v>
      </c>
      <c r="AH179" s="1">
        <v>3.79</v>
      </c>
      <c r="AI179" s="1">
        <v>0.04</v>
      </c>
      <c r="AJ179" s="1" t="s">
        <v>33</v>
      </c>
      <c r="AK179" s="1">
        <v>2021</v>
      </c>
      <c r="AL179" s="3">
        <f>$H$1*H179+$Q$1*Q179+$X$1*X179+$AF$1*AF179+$L$1*L179</f>
        <v>322.3</v>
      </c>
      <c r="AM179" s="12">
        <f t="shared" si="17"/>
        <v>177</v>
      </c>
    </row>
    <row r="180" spans="1:39" x14ac:dyDescent="0.35">
      <c r="A180" s="1" t="s">
        <v>2073</v>
      </c>
      <c r="B180" s="1" t="s">
        <v>183</v>
      </c>
      <c r="C180" s="1" t="s">
        <v>1935</v>
      </c>
      <c r="D180" s="1" t="s">
        <v>111</v>
      </c>
      <c r="E180" s="1">
        <v>34</v>
      </c>
      <c r="F180" s="1">
        <v>1986</v>
      </c>
      <c r="G180" s="1">
        <v>7.73</v>
      </c>
      <c r="H180" s="3">
        <f t="shared" si="12"/>
        <v>765</v>
      </c>
      <c r="I180" s="1">
        <v>1.99</v>
      </c>
      <c r="J180" s="1">
        <v>1.1000000000000001</v>
      </c>
      <c r="K180" s="1">
        <v>1.74</v>
      </c>
      <c r="L180" s="3">
        <f t="shared" si="13"/>
        <v>139</v>
      </c>
      <c r="M180" s="1">
        <v>0.14000000000000001</v>
      </c>
      <c r="N180" s="1">
        <v>0.19</v>
      </c>
      <c r="O180" s="1">
        <v>0.59</v>
      </c>
      <c r="P180" s="1">
        <v>1.85</v>
      </c>
      <c r="Q180" s="3">
        <f t="shared" si="14"/>
        <v>357</v>
      </c>
      <c r="R180" s="1">
        <v>35.69</v>
      </c>
      <c r="S180" s="1">
        <v>1.18</v>
      </c>
      <c r="T180" s="1">
        <v>11.1</v>
      </c>
      <c r="U180" s="1">
        <v>2.97</v>
      </c>
      <c r="V180" s="1">
        <v>26.35</v>
      </c>
      <c r="W180" s="1">
        <v>6.72</v>
      </c>
      <c r="X180" s="3">
        <f t="shared" si="15"/>
        <v>282</v>
      </c>
      <c r="Y180" s="1">
        <v>3.48</v>
      </c>
      <c r="Z180" s="1">
        <v>0.87</v>
      </c>
      <c r="AA180" s="1">
        <v>2.06</v>
      </c>
      <c r="AB180" s="1">
        <v>0.44</v>
      </c>
      <c r="AC180" s="1">
        <v>0.13</v>
      </c>
      <c r="AD180" s="1">
        <v>1.49</v>
      </c>
      <c r="AE180" s="1">
        <v>1.59</v>
      </c>
      <c r="AF180" s="3">
        <f t="shared" si="16"/>
        <v>300</v>
      </c>
      <c r="AG180" s="1">
        <v>3.52</v>
      </c>
      <c r="AH180" s="1">
        <v>3.89</v>
      </c>
      <c r="AI180" s="1">
        <v>0.05</v>
      </c>
      <c r="AJ180" s="1" t="s">
        <v>46</v>
      </c>
      <c r="AK180" s="1">
        <v>2021</v>
      </c>
      <c r="AL180" s="3">
        <f>$H$1*H180+$Q$1*Q180+$X$1*X180+$AF$1*AF180+$L$1*L180</f>
        <v>322.95</v>
      </c>
      <c r="AM180" s="12">
        <f t="shared" si="17"/>
        <v>178</v>
      </c>
    </row>
    <row r="181" spans="1:39" x14ac:dyDescent="0.35">
      <c r="A181" s="1" t="s">
        <v>1784</v>
      </c>
      <c r="B181" s="1" t="s">
        <v>81</v>
      </c>
      <c r="C181" s="1" t="s">
        <v>1203</v>
      </c>
      <c r="D181" s="1" t="s">
        <v>174</v>
      </c>
      <c r="E181" s="1">
        <v>20</v>
      </c>
      <c r="F181" s="1">
        <v>2000</v>
      </c>
      <c r="G181" s="1">
        <v>12.99</v>
      </c>
      <c r="H181" s="3">
        <f t="shared" si="12"/>
        <v>616</v>
      </c>
      <c r="I181" s="1">
        <v>1.95</v>
      </c>
      <c r="J181" s="1">
        <v>1.17</v>
      </c>
      <c r="K181" s="1">
        <v>1.3</v>
      </c>
      <c r="L181" s="3">
        <f t="shared" si="13"/>
        <v>351</v>
      </c>
      <c r="M181" s="1">
        <v>0.57999999999999996</v>
      </c>
      <c r="N181" s="1">
        <v>0.2</v>
      </c>
      <c r="O181" s="1">
        <v>0.95</v>
      </c>
      <c r="P181" s="1">
        <v>2.77</v>
      </c>
      <c r="Q181" s="3">
        <f t="shared" si="14"/>
        <v>123</v>
      </c>
      <c r="R181" s="1">
        <v>34.21</v>
      </c>
      <c r="S181" s="1">
        <v>1.81</v>
      </c>
      <c r="T181" s="1">
        <v>21.49</v>
      </c>
      <c r="U181" s="1">
        <v>6.03</v>
      </c>
      <c r="V181" s="1">
        <v>28.51</v>
      </c>
      <c r="W181" s="1">
        <v>8.18</v>
      </c>
      <c r="X181" s="3">
        <f t="shared" si="15"/>
        <v>129</v>
      </c>
      <c r="Y181" s="1">
        <v>9.59</v>
      </c>
      <c r="Z181" s="1">
        <v>3.77</v>
      </c>
      <c r="AA181" s="1">
        <v>2.02</v>
      </c>
      <c r="AB181" s="1">
        <v>0.47</v>
      </c>
      <c r="AC181" s="1">
        <v>0.04</v>
      </c>
      <c r="AD181" s="1">
        <v>1.72</v>
      </c>
      <c r="AE181" s="1">
        <v>1.1000000000000001</v>
      </c>
      <c r="AF181" s="3">
        <f t="shared" si="16"/>
        <v>640</v>
      </c>
      <c r="AG181" s="1">
        <v>2.99</v>
      </c>
      <c r="AH181" s="1">
        <v>2.2799999999999998</v>
      </c>
      <c r="AI181" s="1">
        <v>-0.04</v>
      </c>
      <c r="AJ181" s="1" t="s">
        <v>50</v>
      </c>
      <c r="AK181" s="1">
        <v>2021</v>
      </c>
      <c r="AL181" s="3">
        <f>$H$1*H181+$Q$1*Q181+$X$1*X181+$AF$1*AF181+$L$1*L181</f>
        <v>325.89999999999998</v>
      </c>
      <c r="AM181" s="12">
        <f t="shared" si="17"/>
        <v>179</v>
      </c>
    </row>
    <row r="182" spans="1:39" x14ac:dyDescent="0.35">
      <c r="A182" s="1" t="s">
        <v>1461</v>
      </c>
      <c r="B182" s="1" t="s">
        <v>298</v>
      </c>
      <c r="C182" s="1" t="s">
        <v>1207</v>
      </c>
      <c r="D182" s="1" t="s">
        <v>141</v>
      </c>
      <c r="E182" s="1">
        <v>32</v>
      </c>
      <c r="F182" s="1">
        <v>1987</v>
      </c>
      <c r="G182" s="1">
        <v>5.76</v>
      </c>
      <c r="H182" s="3">
        <f t="shared" si="12"/>
        <v>817</v>
      </c>
      <c r="I182" s="1">
        <v>2.33</v>
      </c>
      <c r="J182" s="1">
        <v>1.21</v>
      </c>
      <c r="K182" s="1">
        <v>1.72</v>
      </c>
      <c r="L182" s="3">
        <f t="shared" si="13"/>
        <v>146</v>
      </c>
      <c r="M182" s="1">
        <v>0.4</v>
      </c>
      <c r="N182" s="1">
        <v>0.14000000000000001</v>
      </c>
      <c r="O182" s="1">
        <v>0.74</v>
      </c>
      <c r="P182" s="1">
        <v>2.31</v>
      </c>
      <c r="Q182" s="3">
        <f t="shared" si="14"/>
        <v>213</v>
      </c>
      <c r="R182" s="1">
        <v>30.79</v>
      </c>
      <c r="S182" s="1">
        <v>1.67</v>
      </c>
      <c r="T182" s="1">
        <v>12.26</v>
      </c>
      <c r="U182" s="1">
        <v>3.71</v>
      </c>
      <c r="V182" s="1">
        <v>29.94</v>
      </c>
      <c r="W182" s="1">
        <v>6.16</v>
      </c>
      <c r="X182" s="3">
        <f t="shared" si="15"/>
        <v>389</v>
      </c>
      <c r="Y182" s="1">
        <v>5.16</v>
      </c>
      <c r="Z182" s="1">
        <v>0.88</v>
      </c>
      <c r="AA182" s="1">
        <v>2.06</v>
      </c>
      <c r="AB182" s="1">
        <v>1.1299999999999999</v>
      </c>
      <c r="AC182" s="1">
        <v>-0.02</v>
      </c>
      <c r="AD182" s="1">
        <v>0.98</v>
      </c>
      <c r="AE182" s="1">
        <v>1.54</v>
      </c>
      <c r="AF182" s="3">
        <f t="shared" si="16"/>
        <v>339</v>
      </c>
      <c r="AG182" s="1">
        <v>3.92</v>
      </c>
      <c r="AH182" s="1">
        <v>2.1</v>
      </c>
      <c r="AI182" s="1">
        <v>0</v>
      </c>
      <c r="AJ182" s="1" t="s">
        <v>37</v>
      </c>
      <c r="AK182" s="1">
        <v>2021</v>
      </c>
      <c r="AL182" s="3">
        <f>$H$1*H182+$Q$1*Q182+$X$1*X182+$AF$1*AF182+$L$1*L182</f>
        <v>326.85000000000002</v>
      </c>
      <c r="AM182" s="12">
        <f t="shared" si="17"/>
        <v>180</v>
      </c>
    </row>
    <row r="183" spans="1:39" x14ac:dyDescent="0.35">
      <c r="A183" s="1" t="s">
        <v>2074</v>
      </c>
      <c r="B183" s="1" t="s">
        <v>81</v>
      </c>
      <c r="C183" s="1" t="s">
        <v>1935</v>
      </c>
      <c r="D183" s="1" t="s">
        <v>117</v>
      </c>
      <c r="E183" s="1">
        <v>24</v>
      </c>
      <c r="F183" s="1">
        <v>1996</v>
      </c>
      <c r="G183" s="1">
        <v>14.11</v>
      </c>
      <c r="H183" s="3">
        <f t="shared" si="12"/>
        <v>575</v>
      </c>
      <c r="I183" s="1">
        <v>2.36</v>
      </c>
      <c r="J183" s="1">
        <v>1.36</v>
      </c>
      <c r="K183" s="1">
        <v>1.25</v>
      </c>
      <c r="L183" s="3">
        <f t="shared" si="13"/>
        <v>377</v>
      </c>
      <c r="M183" s="1">
        <v>1.1399999999999999</v>
      </c>
      <c r="N183" s="1">
        <v>0.04</v>
      </c>
      <c r="O183" s="1">
        <v>1.25</v>
      </c>
      <c r="P183" s="1">
        <v>3.47</v>
      </c>
      <c r="Q183" s="3">
        <f t="shared" si="14"/>
        <v>47</v>
      </c>
      <c r="R183" s="1">
        <v>39.5</v>
      </c>
      <c r="S183" s="1">
        <v>1.97</v>
      </c>
      <c r="T183" s="1">
        <v>13.06</v>
      </c>
      <c r="U183" s="1">
        <v>4.0999999999999996</v>
      </c>
      <c r="V183" s="1">
        <v>31.11</v>
      </c>
      <c r="W183" s="1">
        <v>6.73</v>
      </c>
      <c r="X183" s="3">
        <f t="shared" si="15"/>
        <v>281</v>
      </c>
      <c r="Y183" s="1">
        <v>5.58</v>
      </c>
      <c r="Z183" s="1">
        <v>0.71</v>
      </c>
      <c r="AA183" s="1">
        <v>2.36</v>
      </c>
      <c r="AB183" s="1">
        <v>0.19</v>
      </c>
      <c r="AC183" s="1">
        <v>0.13</v>
      </c>
      <c r="AD183" s="1">
        <v>1.94</v>
      </c>
      <c r="AE183" s="1">
        <v>1.27</v>
      </c>
      <c r="AF183" s="3">
        <f t="shared" si="16"/>
        <v>504</v>
      </c>
      <c r="AG183" s="1">
        <v>3.61</v>
      </c>
      <c r="AH183" s="1">
        <v>3.01</v>
      </c>
      <c r="AI183" s="1">
        <v>-0.01</v>
      </c>
      <c r="AJ183" s="1" t="s">
        <v>50</v>
      </c>
      <c r="AK183" s="1">
        <v>2021</v>
      </c>
      <c r="AL183" s="3">
        <f>$H$1*H183+$Q$1*Q183+$X$1*X183+$AF$1*AF183+$L$1*L183</f>
        <v>328.2</v>
      </c>
      <c r="AM183" s="12">
        <f t="shared" si="17"/>
        <v>181</v>
      </c>
    </row>
    <row r="184" spans="1:39" x14ac:dyDescent="0.35">
      <c r="A184" s="1" t="s">
        <v>2075</v>
      </c>
      <c r="B184" s="1" t="s">
        <v>30</v>
      </c>
      <c r="C184" s="1" t="s">
        <v>1935</v>
      </c>
      <c r="D184" s="1" t="s">
        <v>218</v>
      </c>
      <c r="E184" s="1">
        <v>23</v>
      </c>
      <c r="F184" s="1">
        <v>1996</v>
      </c>
      <c r="G184" s="1">
        <v>32.04</v>
      </c>
      <c r="H184" s="3">
        <f t="shared" si="12"/>
        <v>77</v>
      </c>
      <c r="I184" s="1">
        <v>2.31</v>
      </c>
      <c r="J184" s="1">
        <v>1.39</v>
      </c>
      <c r="K184" s="1">
        <v>1.49</v>
      </c>
      <c r="L184" s="3">
        <f t="shared" si="13"/>
        <v>241</v>
      </c>
      <c r="M184" s="1">
        <v>0.56000000000000005</v>
      </c>
      <c r="N184" s="1">
        <v>0.14000000000000001</v>
      </c>
      <c r="O184" s="1">
        <v>0.55000000000000004</v>
      </c>
      <c r="P184" s="1">
        <v>1.31</v>
      </c>
      <c r="Q184" s="3">
        <f t="shared" si="14"/>
        <v>653</v>
      </c>
      <c r="R184" s="1">
        <v>41.06</v>
      </c>
      <c r="S184" s="1">
        <v>0.67</v>
      </c>
      <c r="T184" s="1">
        <v>12.41</v>
      </c>
      <c r="U184" s="1">
        <v>4.07</v>
      </c>
      <c r="V184" s="1">
        <v>33.17</v>
      </c>
      <c r="W184" s="1">
        <v>6.97</v>
      </c>
      <c r="X184" s="3">
        <f t="shared" si="15"/>
        <v>246</v>
      </c>
      <c r="Y184" s="1">
        <v>4.47</v>
      </c>
      <c r="Z184" s="1">
        <v>0.96</v>
      </c>
      <c r="AA184" s="1">
        <v>2.17</v>
      </c>
      <c r="AB184" s="1">
        <v>0.85</v>
      </c>
      <c r="AC184" s="1">
        <v>0.12</v>
      </c>
      <c r="AD184" s="1">
        <v>1.28</v>
      </c>
      <c r="AE184" s="1">
        <v>1.87</v>
      </c>
      <c r="AF184" s="3">
        <f t="shared" si="16"/>
        <v>162</v>
      </c>
      <c r="AG184" s="1">
        <v>4.2300000000000004</v>
      </c>
      <c r="AH184" s="1">
        <v>4.66</v>
      </c>
      <c r="AI184" s="1">
        <v>0.1</v>
      </c>
      <c r="AJ184" s="1" t="s">
        <v>50</v>
      </c>
      <c r="AK184" s="1">
        <v>2021</v>
      </c>
      <c r="AL184" s="3">
        <f>$H$1*H184+$Q$1*Q184+$X$1*X184+$AF$1*AF184+$L$1*L184</f>
        <v>329.05</v>
      </c>
      <c r="AM184" s="12">
        <f t="shared" si="17"/>
        <v>182</v>
      </c>
    </row>
    <row r="185" spans="1:39" x14ac:dyDescent="0.35">
      <c r="A185" s="1" t="s">
        <v>1316</v>
      </c>
      <c r="B185" s="1" t="s">
        <v>1308</v>
      </c>
      <c r="C185" s="1" t="s">
        <v>1207</v>
      </c>
      <c r="D185" s="1" t="s">
        <v>125</v>
      </c>
      <c r="E185" s="1">
        <v>29</v>
      </c>
      <c r="F185" s="1">
        <v>1991</v>
      </c>
      <c r="G185" s="1">
        <v>37.94</v>
      </c>
      <c r="H185" s="3">
        <f t="shared" si="12"/>
        <v>2</v>
      </c>
      <c r="I185" s="1">
        <v>2.16</v>
      </c>
      <c r="J185" s="1">
        <v>1.32</v>
      </c>
      <c r="K185" s="1">
        <v>1.1200000000000001</v>
      </c>
      <c r="L185" s="3">
        <f t="shared" si="13"/>
        <v>460</v>
      </c>
      <c r="M185" s="1">
        <v>0.68</v>
      </c>
      <c r="N185" s="1">
        <v>0.23</v>
      </c>
      <c r="O185" s="1">
        <v>0.81</v>
      </c>
      <c r="P185" s="1">
        <v>2.68</v>
      </c>
      <c r="Q185" s="3">
        <f t="shared" si="14"/>
        <v>131</v>
      </c>
      <c r="R185" s="1">
        <v>29.04</v>
      </c>
      <c r="S185" s="1">
        <v>1.93</v>
      </c>
      <c r="T185" s="1">
        <v>15.46</v>
      </c>
      <c r="U185" s="1">
        <v>5.1100000000000003</v>
      </c>
      <c r="V185" s="1">
        <v>32.39</v>
      </c>
      <c r="W185" s="1">
        <v>5.9</v>
      </c>
      <c r="X185" s="3">
        <f t="shared" si="15"/>
        <v>451</v>
      </c>
      <c r="Y185" s="1">
        <v>7.26</v>
      </c>
      <c r="Z185" s="1">
        <v>2.14</v>
      </c>
      <c r="AA185" s="1">
        <v>1.52</v>
      </c>
      <c r="AB185" s="1">
        <v>0.09</v>
      </c>
      <c r="AC185" s="1">
        <v>0.08</v>
      </c>
      <c r="AD185" s="1">
        <v>1.38</v>
      </c>
      <c r="AE185" s="1">
        <v>1.58</v>
      </c>
      <c r="AF185" s="3">
        <f t="shared" si="16"/>
        <v>306</v>
      </c>
      <c r="AG185" s="1">
        <v>3.73</v>
      </c>
      <c r="AH185" s="1">
        <v>1.41</v>
      </c>
      <c r="AI185" s="1">
        <v>0.13</v>
      </c>
      <c r="AJ185" s="1" t="s">
        <v>79</v>
      </c>
      <c r="AK185" s="1">
        <v>2021</v>
      </c>
      <c r="AL185" s="3">
        <f>$H$1*H185+$Q$1*Q185+$X$1*X185+$AF$1*AF185+$L$1*L185</f>
        <v>329.6</v>
      </c>
      <c r="AM185" s="12">
        <f t="shared" si="17"/>
        <v>183</v>
      </c>
    </row>
    <row r="186" spans="1:39" x14ac:dyDescent="0.35">
      <c r="A186" s="1" t="s">
        <v>2076</v>
      </c>
      <c r="B186" s="1" t="s">
        <v>39</v>
      </c>
      <c r="C186" s="1" t="s">
        <v>1935</v>
      </c>
      <c r="D186" s="1" t="s">
        <v>357</v>
      </c>
      <c r="E186" s="1">
        <v>28</v>
      </c>
      <c r="F186" s="1">
        <v>1991</v>
      </c>
      <c r="G186" s="1">
        <v>32.18</v>
      </c>
      <c r="H186" s="3">
        <f t="shared" si="12"/>
        <v>74</v>
      </c>
      <c r="I186" s="1">
        <v>2.27</v>
      </c>
      <c r="J186" s="1">
        <v>1.1299999999999999</v>
      </c>
      <c r="K186" s="1">
        <v>1.33</v>
      </c>
      <c r="L186" s="3">
        <f t="shared" si="13"/>
        <v>328</v>
      </c>
      <c r="M186" s="1">
        <v>0.63</v>
      </c>
      <c r="N186" s="1">
        <v>0.17</v>
      </c>
      <c r="O186" s="1">
        <v>0.99</v>
      </c>
      <c r="P186" s="1">
        <v>2.1</v>
      </c>
      <c r="Q186" s="3">
        <f t="shared" si="14"/>
        <v>265</v>
      </c>
      <c r="R186" s="1">
        <v>41.94</v>
      </c>
      <c r="S186" s="1">
        <v>1.33</v>
      </c>
      <c r="T186" s="1">
        <v>12.21</v>
      </c>
      <c r="U186" s="1">
        <v>3.21</v>
      </c>
      <c r="V186" s="1">
        <v>26.23</v>
      </c>
      <c r="W186" s="1">
        <v>5.68</v>
      </c>
      <c r="X186" s="3">
        <f t="shared" si="15"/>
        <v>497</v>
      </c>
      <c r="Y186" s="1">
        <v>4.24</v>
      </c>
      <c r="Z186" s="1">
        <v>2.52</v>
      </c>
      <c r="AA186" s="1">
        <v>2.4500000000000002</v>
      </c>
      <c r="AB186" s="1">
        <v>0.54</v>
      </c>
      <c r="AC186" s="1">
        <v>0</v>
      </c>
      <c r="AD186" s="1">
        <v>1.99</v>
      </c>
      <c r="AE186" s="1">
        <v>1.74</v>
      </c>
      <c r="AF186" s="3">
        <f t="shared" si="16"/>
        <v>223</v>
      </c>
      <c r="AG186" s="1">
        <v>4</v>
      </c>
      <c r="AH186" s="1">
        <v>2.86</v>
      </c>
      <c r="AI186" s="1">
        <v>0.12</v>
      </c>
      <c r="AJ186" s="1" t="s">
        <v>37</v>
      </c>
      <c r="AK186" s="1">
        <v>2021</v>
      </c>
      <c r="AL186" s="3">
        <f>$H$1*H186+$Q$1*Q186+$X$1*X186+$AF$1*AF186+$L$1*L186</f>
        <v>329.75</v>
      </c>
      <c r="AM186" s="12">
        <f t="shared" si="17"/>
        <v>184</v>
      </c>
    </row>
    <row r="187" spans="1:39" x14ac:dyDescent="0.35">
      <c r="A187" s="1" t="s">
        <v>2077</v>
      </c>
      <c r="B187" s="1" t="s">
        <v>1565</v>
      </c>
      <c r="C187" s="1" t="s">
        <v>1935</v>
      </c>
      <c r="D187" s="1" t="s">
        <v>133</v>
      </c>
      <c r="E187" s="1">
        <v>27</v>
      </c>
      <c r="F187" s="1">
        <v>1992</v>
      </c>
      <c r="G187" s="1">
        <v>22.55</v>
      </c>
      <c r="H187" s="3">
        <f t="shared" si="12"/>
        <v>323</v>
      </c>
      <c r="I187" s="1">
        <v>2.23</v>
      </c>
      <c r="J187" s="1">
        <v>1.23</v>
      </c>
      <c r="K187" s="1">
        <v>1.45</v>
      </c>
      <c r="L187" s="3">
        <f t="shared" si="13"/>
        <v>265</v>
      </c>
      <c r="M187" s="1">
        <v>0.52</v>
      </c>
      <c r="N187" s="1">
        <v>0.31</v>
      </c>
      <c r="O187" s="1">
        <v>0.98</v>
      </c>
      <c r="P187" s="1">
        <v>2.13</v>
      </c>
      <c r="Q187" s="3">
        <f t="shared" si="14"/>
        <v>253</v>
      </c>
      <c r="R187" s="1">
        <v>46.03</v>
      </c>
      <c r="S187" s="1">
        <v>1.27</v>
      </c>
      <c r="T187" s="1">
        <v>12.74</v>
      </c>
      <c r="U187" s="1">
        <v>4.5</v>
      </c>
      <c r="V187" s="1">
        <v>35.64</v>
      </c>
      <c r="W187" s="1">
        <v>5.62</v>
      </c>
      <c r="X187" s="3">
        <f t="shared" si="15"/>
        <v>517</v>
      </c>
      <c r="Y187" s="1">
        <v>4.5999999999999996</v>
      </c>
      <c r="Z187" s="1">
        <v>2.4</v>
      </c>
      <c r="AA187" s="1">
        <v>1.55</v>
      </c>
      <c r="AB187" s="1">
        <v>0.2</v>
      </c>
      <c r="AC187" s="1">
        <v>-0.01</v>
      </c>
      <c r="AD187" s="1">
        <v>1.24</v>
      </c>
      <c r="AE187" s="1">
        <v>1.81</v>
      </c>
      <c r="AF187" s="3">
        <f t="shared" si="16"/>
        <v>185</v>
      </c>
      <c r="AG187" s="1">
        <v>4</v>
      </c>
      <c r="AH187" s="1">
        <v>2.63</v>
      </c>
      <c r="AI187" s="1">
        <v>-0.09</v>
      </c>
      <c r="AJ187" s="1" t="s">
        <v>33</v>
      </c>
      <c r="AK187" s="1">
        <v>2021</v>
      </c>
      <c r="AL187" s="3">
        <f>$H$1*H187+$Q$1*Q187+$X$1*X187+$AF$1*AF187+$L$1*L187</f>
        <v>332.05</v>
      </c>
      <c r="AM187" s="12">
        <f t="shared" si="17"/>
        <v>185</v>
      </c>
    </row>
    <row r="188" spans="1:39" x14ac:dyDescent="0.35">
      <c r="A188" s="1" t="s">
        <v>2078</v>
      </c>
      <c r="B188" s="1" t="s">
        <v>68</v>
      </c>
      <c r="C188" s="1" t="s">
        <v>1935</v>
      </c>
      <c r="D188" s="1" t="s">
        <v>176</v>
      </c>
      <c r="E188" s="1">
        <v>31</v>
      </c>
      <c r="F188" s="1">
        <v>1989</v>
      </c>
      <c r="G188" s="1">
        <v>19.29</v>
      </c>
      <c r="H188" s="3">
        <f t="shared" si="12"/>
        <v>418</v>
      </c>
      <c r="I188" s="1">
        <v>2.15</v>
      </c>
      <c r="J188" s="1">
        <v>1.23</v>
      </c>
      <c r="K188" s="1">
        <v>1.58</v>
      </c>
      <c r="L188" s="3">
        <f t="shared" si="13"/>
        <v>198</v>
      </c>
      <c r="M188" s="1">
        <v>0.46</v>
      </c>
      <c r="N188" s="1">
        <v>-0.03</v>
      </c>
      <c r="O188" s="1">
        <v>0.95</v>
      </c>
      <c r="P188" s="1">
        <v>1.96</v>
      </c>
      <c r="Q188" s="3">
        <f t="shared" si="14"/>
        <v>309</v>
      </c>
      <c r="R188" s="1">
        <v>52.69</v>
      </c>
      <c r="S188" s="1">
        <v>0.94</v>
      </c>
      <c r="T188" s="1">
        <v>10.76</v>
      </c>
      <c r="U188" s="1">
        <v>3.88</v>
      </c>
      <c r="V188" s="1">
        <v>36.130000000000003</v>
      </c>
      <c r="W188" s="1">
        <v>5.66</v>
      </c>
      <c r="X188" s="3">
        <f t="shared" si="15"/>
        <v>504</v>
      </c>
      <c r="Y188" s="1">
        <v>3.5</v>
      </c>
      <c r="Z188" s="1">
        <v>1.47</v>
      </c>
      <c r="AA188" s="1">
        <v>2.4500000000000002</v>
      </c>
      <c r="AB188" s="1">
        <v>0.15</v>
      </c>
      <c r="AC188" s="1">
        <v>-0.03</v>
      </c>
      <c r="AD188" s="1">
        <v>2.2999999999999998</v>
      </c>
      <c r="AE188" s="1">
        <v>1.81</v>
      </c>
      <c r="AF188" s="3">
        <f t="shared" si="16"/>
        <v>185</v>
      </c>
      <c r="AG188" s="1">
        <v>3.95</v>
      </c>
      <c r="AH188" s="1">
        <v>3.5</v>
      </c>
      <c r="AI188" s="1">
        <v>0.09</v>
      </c>
      <c r="AJ188" s="1" t="s">
        <v>28</v>
      </c>
      <c r="AK188" s="1">
        <v>2021</v>
      </c>
      <c r="AL188" s="3">
        <f>$H$1*H188+$Q$1*Q188+$X$1*X188+$AF$1*AF188+$L$1*L188</f>
        <v>332.2</v>
      </c>
      <c r="AM188" s="12">
        <f t="shared" si="17"/>
        <v>186</v>
      </c>
    </row>
    <row r="189" spans="1:39" x14ac:dyDescent="0.35">
      <c r="A189" s="1" t="s">
        <v>2079</v>
      </c>
      <c r="B189" s="1" t="s">
        <v>39</v>
      </c>
      <c r="C189" s="1" t="s">
        <v>1935</v>
      </c>
      <c r="D189" s="1" t="s">
        <v>213</v>
      </c>
      <c r="E189" s="1">
        <v>19</v>
      </c>
      <c r="F189" s="1">
        <v>2001</v>
      </c>
      <c r="G189" s="1">
        <v>12.05</v>
      </c>
      <c r="H189" s="3">
        <f t="shared" si="12"/>
        <v>650</v>
      </c>
      <c r="I189" s="1">
        <v>2.48</v>
      </c>
      <c r="J189" s="1">
        <v>0.92</v>
      </c>
      <c r="K189" s="1">
        <v>1.7</v>
      </c>
      <c r="L189" s="3">
        <f t="shared" si="13"/>
        <v>155</v>
      </c>
      <c r="M189" s="1">
        <v>0.66</v>
      </c>
      <c r="N189" s="1">
        <v>-7.0000000000000007E-2</v>
      </c>
      <c r="O189" s="1">
        <v>0.68</v>
      </c>
      <c r="P189" s="1">
        <v>1.68</v>
      </c>
      <c r="Q189" s="3">
        <f t="shared" si="14"/>
        <v>434</v>
      </c>
      <c r="R189" s="1">
        <v>42.82</v>
      </c>
      <c r="S189" s="1">
        <v>0.96</v>
      </c>
      <c r="T189" s="1">
        <v>18.649999999999999</v>
      </c>
      <c r="U189" s="1">
        <v>5.28</v>
      </c>
      <c r="V189" s="1">
        <v>28</v>
      </c>
      <c r="W189" s="1">
        <v>11.5</v>
      </c>
      <c r="X189" s="3">
        <f t="shared" si="15"/>
        <v>31</v>
      </c>
      <c r="Y189" s="1">
        <v>6.35</v>
      </c>
      <c r="Z189" s="1">
        <v>0.84</v>
      </c>
      <c r="AA189" s="1">
        <v>2.2999999999999998</v>
      </c>
      <c r="AB189" s="1">
        <v>0.28999999999999998</v>
      </c>
      <c r="AC189" s="1">
        <v>0.01</v>
      </c>
      <c r="AD189" s="1">
        <v>1.9</v>
      </c>
      <c r="AE189" s="1">
        <v>1.03</v>
      </c>
      <c r="AF189" s="3">
        <f t="shared" si="16"/>
        <v>698</v>
      </c>
      <c r="AG189" s="1">
        <v>3.48</v>
      </c>
      <c r="AH189" s="1">
        <v>4.4800000000000004</v>
      </c>
      <c r="AI189" s="1">
        <v>-7.0000000000000007E-2</v>
      </c>
      <c r="AJ189" s="1" t="s">
        <v>37</v>
      </c>
      <c r="AK189" s="1">
        <v>2021</v>
      </c>
      <c r="AL189" s="3">
        <f>$H$1*H189+$Q$1*Q189+$X$1*X189+$AF$1*AF189+$L$1*L189</f>
        <v>332.45</v>
      </c>
      <c r="AM189" s="12">
        <f t="shared" si="17"/>
        <v>187</v>
      </c>
    </row>
    <row r="190" spans="1:39" x14ac:dyDescent="0.35">
      <c r="A190" s="1" t="s">
        <v>1536</v>
      </c>
      <c r="B190" s="1" t="s">
        <v>363</v>
      </c>
      <c r="C190" s="1" t="s">
        <v>1207</v>
      </c>
      <c r="D190" s="1" t="s">
        <v>242</v>
      </c>
      <c r="E190" s="1">
        <v>31</v>
      </c>
      <c r="F190" s="1">
        <v>1988</v>
      </c>
      <c r="G190" s="1">
        <v>17.899999999999999</v>
      </c>
      <c r="H190" s="3">
        <f t="shared" si="12"/>
        <v>458</v>
      </c>
      <c r="I190" s="1">
        <v>2.12</v>
      </c>
      <c r="J190" s="1">
        <v>1.51</v>
      </c>
      <c r="K190" s="1">
        <v>1.34</v>
      </c>
      <c r="L190" s="3">
        <f t="shared" si="13"/>
        <v>322</v>
      </c>
      <c r="M190" s="1">
        <v>0.45</v>
      </c>
      <c r="N190" s="1">
        <v>0.28999999999999998</v>
      </c>
      <c r="O190" s="1">
        <v>1.01</v>
      </c>
      <c r="P190" s="1">
        <v>2.27</v>
      </c>
      <c r="Q190" s="3">
        <f t="shared" si="14"/>
        <v>223</v>
      </c>
      <c r="R190" s="1">
        <v>42.51</v>
      </c>
      <c r="S190" s="1">
        <v>1.32</v>
      </c>
      <c r="T190" s="1">
        <v>13.41</v>
      </c>
      <c r="U190" s="1">
        <v>4.13</v>
      </c>
      <c r="V190" s="1">
        <v>30.19</v>
      </c>
      <c r="W190" s="1">
        <v>7.43</v>
      </c>
      <c r="X190" s="3">
        <f t="shared" si="15"/>
        <v>195</v>
      </c>
      <c r="Y190" s="1">
        <v>4.0999999999999996</v>
      </c>
      <c r="Z190" s="1">
        <v>2.04</v>
      </c>
      <c r="AA190" s="1">
        <v>2.14</v>
      </c>
      <c r="AB190" s="1">
        <v>0.46</v>
      </c>
      <c r="AC190" s="1">
        <v>-0.03</v>
      </c>
      <c r="AD190" s="1">
        <v>1.59</v>
      </c>
      <c r="AE190" s="1">
        <v>1.18</v>
      </c>
      <c r="AF190" s="3">
        <f t="shared" si="16"/>
        <v>572</v>
      </c>
      <c r="AG190" s="1">
        <v>3.36</v>
      </c>
      <c r="AH190" s="1">
        <v>2.1800000000000002</v>
      </c>
      <c r="AI190" s="1">
        <v>0.01</v>
      </c>
      <c r="AJ190" s="1" t="s">
        <v>46</v>
      </c>
      <c r="AK190" s="1">
        <v>2021</v>
      </c>
      <c r="AL190" s="3">
        <f>$H$1*H190+$Q$1*Q190+$X$1*X190+$AF$1*AF190+$L$1*L190</f>
        <v>332.70000000000005</v>
      </c>
      <c r="AM190" s="12">
        <f t="shared" si="17"/>
        <v>188</v>
      </c>
    </row>
    <row r="191" spans="1:39" x14ac:dyDescent="0.35">
      <c r="A191" s="1" t="s">
        <v>1677</v>
      </c>
      <c r="B191" s="1" t="s">
        <v>81</v>
      </c>
      <c r="C191" s="1" t="s">
        <v>1207</v>
      </c>
      <c r="D191" s="1" t="s">
        <v>156</v>
      </c>
      <c r="E191" s="1">
        <v>27</v>
      </c>
      <c r="F191" s="1">
        <v>1992</v>
      </c>
      <c r="G191" s="1">
        <v>1.46</v>
      </c>
      <c r="H191" s="3">
        <f t="shared" si="12"/>
        <v>968</v>
      </c>
      <c r="I191" s="1">
        <v>5.91</v>
      </c>
      <c r="J191" s="1">
        <v>5.28</v>
      </c>
      <c r="K191" s="1">
        <v>1.92</v>
      </c>
      <c r="L191" s="3">
        <f t="shared" si="13"/>
        <v>109</v>
      </c>
      <c r="M191" s="1">
        <v>3.36</v>
      </c>
      <c r="N191" s="1">
        <v>0.59</v>
      </c>
      <c r="O191" s="1">
        <v>1.96</v>
      </c>
      <c r="P191" s="1">
        <v>3.35</v>
      </c>
      <c r="Q191" s="3">
        <f t="shared" si="14"/>
        <v>58</v>
      </c>
      <c r="R191" s="1">
        <v>60.03</v>
      </c>
      <c r="S191" s="1">
        <v>1.42</v>
      </c>
      <c r="T191" s="1">
        <v>23.32</v>
      </c>
      <c r="U191" s="1">
        <v>10.72</v>
      </c>
      <c r="V191" s="1">
        <v>45.69</v>
      </c>
      <c r="W191" s="1">
        <v>8.0500000000000007</v>
      </c>
      <c r="X191" s="3">
        <f t="shared" si="15"/>
        <v>137</v>
      </c>
      <c r="Y191" s="1">
        <v>9.3800000000000008</v>
      </c>
      <c r="Z191" s="1">
        <v>6.07</v>
      </c>
      <c r="AA191" s="1">
        <v>3.32</v>
      </c>
      <c r="AB191" s="1">
        <v>-0.03</v>
      </c>
      <c r="AC191" s="1">
        <v>0.08</v>
      </c>
      <c r="AD191" s="1">
        <v>3.37</v>
      </c>
      <c r="AE191" s="1">
        <v>7.0000000000000007E-2</v>
      </c>
      <c r="AF191" s="3">
        <f t="shared" si="16"/>
        <v>1031</v>
      </c>
      <c r="AG191" s="1">
        <v>6.1</v>
      </c>
      <c r="AH191" s="1">
        <v>3.98</v>
      </c>
      <c r="AI191" s="1">
        <v>-0.09</v>
      </c>
      <c r="AJ191" s="1" t="s">
        <v>50</v>
      </c>
      <c r="AK191" s="1">
        <v>2021</v>
      </c>
      <c r="AL191" s="3">
        <f>$H$1*H191+$Q$1*Q191+$X$1*X191+$AF$1*AF191+$L$1*L191</f>
        <v>332.90000000000003</v>
      </c>
      <c r="AM191" s="12">
        <f t="shared" si="17"/>
        <v>189</v>
      </c>
    </row>
    <row r="192" spans="1:39" x14ac:dyDescent="0.35">
      <c r="A192" s="1" t="s">
        <v>2080</v>
      </c>
      <c r="B192" s="1" t="s">
        <v>460</v>
      </c>
      <c r="C192" s="1" t="s">
        <v>1935</v>
      </c>
      <c r="D192" s="1" t="s">
        <v>233</v>
      </c>
      <c r="E192" s="1">
        <v>27</v>
      </c>
      <c r="F192" s="1">
        <v>1993</v>
      </c>
      <c r="G192" s="1">
        <v>4.7300000000000004</v>
      </c>
      <c r="H192" s="3">
        <f t="shared" si="12"/>
        <v>843</v>
      </c>
      <c r="I192" s="1">
        <v>2.06</v>
      </c>
      <c r="J192" s="1">
        <v>1.1599999999999999</v>
      </c>
      <c r="K192" s="1">
        <v>2.09</v>
      </c>
      <c r="L192" s="3">
        <f t="shared" si="13"/>
        <v>73</v>
      </c>
      <c r="M192" s="1">
        <v>-0.03</v>
      </c>
      <c r="N192" s="1">
        <v>-0.04</v>
      </c>
      <c r="O192" s="1">
        <v>0.74</v>
      </c>
      <c r="P192" s="1">
        <v>2.4500000000000002</v>
      </c>
      <c r="Q192" s="3">
        <f t="shared" si="14"/>
        <v>178</v>
      </c>
      <c r="R192" s="1">
        <v>33.299999999999997</v>
      </c>
      <c r="S192" s="1">
        <v>1.64</v>
      </c>
      <c r="T192" s="1">
        <v>13.44</v>
      </c>
      <c r="U192" s="1">
        <v>4.16</v>
      </c>
      <c r="V192" s="1">
        <v>30.86</v>
      </c>
      <c r="W192" s="1">
        <v>7.75</v>
      </c>
      <c r="X192" s="3">
        <f t="shared" si="15"/>
        <v>165</v>
      </c>
      <c r="Y192" s="1">
        <v>3.56</v>
      </c>
      <c r="Z192" s="1">
        <v>2.37</v>
      </c>
      <c r="AA192" s="1">
        <v>1.83</v>
      </c>
      <c r="AB192" s="1">
        <v>0.23</v>
      </c>
      <c r="AC192" s="1">
        <v>0.08</v>
      </c>
      <c r="AD192" s="1">
        <v>1.64</v>
      </c>
      <c r="AE192" s="1">
        <v>0.59</v>
      </c>
      <c r="AF192" s="3">
        <f t="shared" si="16"/>
        <v>943</v>
      </c>
      <c r="AG192" s="1">
        <v>2.81</v>
      </c>
      <c r="AH192" s="1">
        <v>3.93</v>
      </c>
      <c r="AI192" s="1">
        <v>0.09</v>
      </c>
      <c r="AJ192" s="1" t="s">
        <v>46</v>
      </c>
      <c r="AK192" s="1">
        <v>2021</v>
      </c>
      <c r="AL192" s="3">
        <f>$H$1*H192+$Q$1*Q192+$X$1*X192+$AF$1*AF192+$L$1*L192</f>
        <v>333.4</v>
      </c>
      <c r="AM192" s="12">
        <f t="shared" si="17"/>
        <v>190</v>
      </c>
    </row>
    <row r="193" spans="1:39" x14ac:dyDescent="0.35">
      <c r="A193" s="1" t="s">
        <v>2081</v>
      </c>
      <c r="B193" s="1" t="s">
        <v>476</v>
      </c>
      <c r="C193" s="1" t="s">
        <v>1935</v>
      </c>
      <c r="D193" s="1" t="s">
        <v>156</v>
      </c>
      <c r="E193" s="1">
        <v>25</v>
      </c>
      <c r="F193" s="1">
        <v>1995</v>
      </c>
      <c r="G193" s="1">
        <v>18.23</v>
      </c>
      <c r="H193" s="3">
        <f t="shared" si="12"/>
        <v>445</v>
      </c>
      <c r="I193" s="1">
        <v>2.9</v>
      </c>
      <c r="J193" s="1">
        <v>1.79</v>
      </c>
      <c r="K193" s="1">
        <v>1.5</v>
      </c>
      <c r="L193" s="3">
        <f t="shared" si="13"/>
        <v>237</v>
      </c>
      <c r="M193" s="1">
        <v>1.07</v>
      </c>
      <c r="N193" s="1">
        <v>0.18</v>
      </c>
      <c r="O193" s="1">
        <v>0.99</v>
      </c>
      <c r="P193" s="1">
        <v>2.12</v>
      </c>
      <c r="Q193" s="3">
        <f t="shared" si="14"/>
        <v>257</v>
      </c>
      <c r="R193" s="1">
        <v>50.06</v>
      </c>
      <c r="S193" s="1">
        <v>1.04</v>
      </c>
      <c r="T193" s="1">
        <v>16.489999999999998</v>
      </c>
      <c r="U193" s="1">
        <v>5.95</v>
      </c>
      <c r="V193" s="1">
        <v>35.97</v>
      </c>
      <c r="W193" s="1">
        <v>6.7</v>
      </c>
      <c r="X193" s="3">
        <f t="shared" si="15"/>
        <v>289</v>
      </c>
      <c r="Y193" s="1">
        <v>6.32</v>
      </c>
      <c r="Z193" s="1">
        <v>3.44</v>
      </c>
      <c r="AA193" s="1">
        <v>2.76</v>
      </c>
      <c r="AB193" s="1">
        <v>0.53</v>
      </c>
      <c r="AC193" s="1">
        <v>7.0000000000000007E-2</v>
      </c>
      <c r="AD193" s="1">
        <v>2.31</v>
      </c>
      <c r="AE193" s="1">
        <v>1.22</v>
      </c>
      <c r="AF193" s="3">
        <f t="shared" si="16"/>
        <v>545</v>
      </c>
      <c r="AG193" s="1">
        <v>4.2699999999999996</v>
      </c>
      <c r="AH193" s="1">
        <v>4.6399999999999997</v>
      </c>
      <c r="AI193" s="1">
        <v>-0.02</v>
      </c>
      <c r="AJ193" s="1" t="s">
        <v>50</v>
      </c>
      <c r="AK193" s="1">
        <v>2021</v>
      </c>
      <c r="AL193" s="3">
        <f>$H$1*H193+$Q$1*Q193+$X$1*X193+$AF$1*AF193+$L$1*L193</f>
        <v>333.85</v>
      </c>
      <c r="AM193" s="12">
        <f t="shared" si="17"/>
        <v>191</v>
      </c>
    </row>
    <row r="194" spans="1:39" x14ac:dyDescent="0.35">
      <c r="A194" s="1" t="s">
        <v>2082</v>
      </c>
      <c r="B194" s="1" t="s">
        <v>143</v>
      </c>
      <c r="C194" s="1" t="s">
        <v>1935</v>
      </c>
      <c r="D194" s="1" t="s">
        <v>66</v>
      </c>
      <c r="E194" s="1">
        <v>19</v>
      </c>
      <c r="F194" s="1">
        <v>2001</v>
      </c>
      <c r="G194" s="1">
        <v>2.87</v>
      </c>
      <c r="H194" s="3">
        <f t="shared" si="12"/>
        <v>912</v>
      </c>
      <c r="I194" s="1">
        <v>2.2000000000000002</v>
      </c>
      <c r="J194" s="1">
        <v>1.81</v>
      </c>
      <c r="K194" s="1">
        <v>1.45</v>
      </c>
      <c r="L194" s="3">
        <f t="shared" si="13"/>
        <v>265</v>
      </c>
      <c r="M194" s="1">
        <v>0.72</v>
      </c>
      <c r="N194" s="1">
        <v>-0.1</v>
      </c>
      <c r="O194" s="1">
        <v>1.07</v>
      </c>
      <c r="P194" s="1">
        <v>2.77</v>
      </c>
      <c r="Q194" s="3">
        <f t="shared" si="14"/>
        <v>123</v>
      </c>
      <c r="R194" s="1">
        <v>37.58</v>
      </c>
      <c r="S194" s="1">
        <v>1.7</v>
      </c>
      <c r="T194" s="1">
        <v>16.010000000000002</v>
      </c>
      <c r="U194" s="1">
        <v>4.7300000000000004</v>
      </c>
      <c r="V194" s="1">
        <v>28.86</v>
      </c>
      <c r="W194" s="1">
        <v>6.15</v>
      </c>
      <c r="X194" s="3">
        <f t="shared" si="15"/>
        <v>392</v>
      </c>
      <c r="Y194" s="1">
        <v>6.38</v>
      </c>
      <c r="Z194" s="1">
        <v>3.54</v>
      </c>
      <c r="AA194" s="1">
        <v>2.86</v>
      </c>
      <c r="AB194" s="1">
        <v>0.3</v>
      </c>
      <c r="AC194" s="1">
        <v>-0.02</v>
      </c>
      <c r="AD194" s="1">
        <v>2.54</v>
      </c>
      <c r="AE194" s="1">
        <v>1.7</v>
      </c>
      <c r="AF194" s="3">
        <f t="shared" si="16"/>
        <v>234</v>
      </c>
      <c r="AG194" s="1">
        <v>3.86</v>
      </c>
      <c r="AH194" s="1">
        <v>1.36</v>
      </c>
      <c r="AI194" s="1">
        <v>-0.01</v>
      </c>
      <c r="AJ194" s="1" t="s">
        <v>46</v>
      </c>
      <c r="AK194" s="1">
        <v>2021</v>
      </c>
      <c r="AL194" s="3">
        <f>$H$1*H194+$Q$1*Q194+$X$1*X194+$AF$1*AF194+$L$1*L194</f>
        <v>334.54999999999995</v>
      </c>
      <c r="AM194" s="12">
        <f t="shared" si="17"/>
        <v>192</v>
      </c>
    </row>
    <row r="195" spans="1:39" x14ac:dyDescent="0.35">
      <c r="A195" s="1" t="s">
        <v>2083</v>
      </c>
      <c r="B195" s="1" t="s">
        <v>90</v>
      </c>
      <c r="C195" s="1" t="s">
        <v>1935</v>
      </c>
      <c r="D195" s="1" t="s">
        <v>190</v>
      </c>
      <c r="E195" s="1">
        <v>25</v>
      </c>
      <c r="F195" s="1">
        <v>1994</v>
      </c>
      <c r="G195" s="1">
        <v>36.86</v>
      </c>
      <c r="H195" s="3">
        <f t="shared" ref="H195:H258" si="18">RANK(G195,G$3:G$1122)</f>
        <v>7</v>
      </c>
      <c r="I195" s="1">
        <v>2.31</v>
      </c>
      <c r="J195" s="1">
        <v>1.18</v>
      </c>
      <c r="K195" s="1">
        <v>1.4</v>
      </c>
      <c r="L195" s="3">
        <f t="shared" ref="L195:L258" si="19">RANK(K195,K$3:K$1122)</f>
        <v>290</v>
      </c>
      <c r="M195" s="1">
        <v>0.62</v>
      </c>
      <c r="N195" s="1">
        <v>0.31</v>
      </c>
      <c r="O195" s="1">
        <v>0.6</v>
      </c>
      <c r="P195" s="1">
        <v>1.58</v>
      </c>
      <c r="Q195" s="3">
        <f t="shared" ref="Q195:Q258" si="20">RANK(P195,P$3:P$1122)</f>
        <v>475</v>
      </c>
      <c r="R195" s="1">
        <v>44.51</v>
      </c>
      <c r="S195" s="1">
        <v>0.75</v>
      </c>
      <c r="T195" s="1">
        <v>11.83</v>
      </c>
      <c r="U195" s="1">
        <v>3.67</v>
      </c>
      <c r="V195" s="1">
        <v>30.41</v>
      </c>
      <c r="W195" s="1">
        <v>6.64</v>
      </c>
      <c r="X195" s="3">
        <f t="shared" ref="X195:X258" si="21">RANK(W195,W$3:W$1122)</f>
        <v>296</v>
      </c>
      <c r="Y195" s="1">
        <v>3.59</v>
      </c>
      <c r="Z195" s="1">
        <v>1.63</v>
      </c>
      <c r="AA195" s="1">
        <v>1.76</v>
      </c>
      <c r="AB195" s="1">
        <v>0.09</v>
      </c>
      <c r="AC195" s="1">
        <v>7.0000000000000007E-2</v>
      </c>
      <c r="AD195" s="1">
        <v>1.7</v>
      </c>
      <c r="AE195" s="1">
        <v>1.5</v>
      </c>
      <c r="AF195" s="3">
        <f t="shared" ref="AF195:AF258" si="22">RANK(AE195,AE$3:AE$1122)</f>
        <v>363</v>
      </c>
      <c r="AG195" s="1">
        <v>3.78</v>
      </c>
      <c r="AH195" s="1">
        <v>2.58</v>
      </c>
      <c r="AI195" s="1">
        <v>0.02</v>
      </c>
      <c r="AJ195" s="1" t="s">
        <v>33</v>
      </c>
      <c r="AK195" s="1">
        <v>2021</v>
      </c>
      <c r="AL195" s="3">
        <f>$H$1*H195+$Q$1*Q195+$X$1*X195+$AF$1*AF195+$L$1*L195</f>
        <v>334.9</v>
      </c>
      <c r="AM195" s="12">
        <f t="shared" ref="AM195:AM258" si="23">RANK(AL195,AL$3:AL$1122,1)</f>
        <v>193</v>
      </c>
    </row>
    <row r="196" spans="1:39" x14ac:dyDescent="0.35">
      <c r="A196" s="1" t="s">
        <v>2084</v>
      </c>
      <c r="B196" s="1" t="s">
        <v>30</v>
      </c>
      <c r="C196" s="1" t="s">
        <v>1935</v>
      </c>
      <c r="D196" s="1" t="s">
        <v>259</v>
      </c>
      <c r="E196" s="1">
        <v>25</v>
      </c>
      <c r="F196" s="1">
        <v>1995</v>
      </c>
      <c r="G196" s="1">
        <v>12.58</v>
      </c>
      <c r="H196" s="3">
        <f t="shared" si="18"/>
        <v>629</v>
      </c>
      <c r="I196" s="1">
        <v>2.85</v>
      </c>
      <c r="J196" s="1">
        <v>1.64</v>
      </c>
      <c r="K196" s="1">
        <v>1.93</v>
      </c>
      <c r="L196" s="3">
        <f t="shared" si="19"/>
        <v>104</v>
      </c>
      <c r="M196" s="1">
        <v>0.85</v>
      </c>
      <c r="N196" s="1">
        <v>0.25</v>
      </c>
      <c r="O196" s="1">
        <v>1.17</v>
      </c>
      <c r="P196" s="1">
        <v>1.97</v>
      </c>
      <c r="Q196" s="3">
        <f t="shared" si="20"/>
        <v>307</v>
      </c>
      <c r="R196" s="1">
        <v>53.87</v>
      </c>
      <c r="S196" s="1">
        <v>1.04</v>
      </c>
      <c r="T196" s="1">
        <v>15.25</v>
      </c>
      <c r="U196" s="1">
        <v>4.6900000000000004</v>
      </c>
      <c r="V196" s="1">
        <v>31.39</v>
      </c>
      <c r="W196" s="1">
        <v>6.35</v>
      </c>
      <c r="X196" s="3">
        <f t="shared" si="21"/>
        <v>347</v>
      </c>
      <c r="Y196" s="1">
        <v>6.65</v>
      </c>
      <c r="Z196" s="1">
        <v>2.06</v>
      </c>
      <c r="AA196" s="1">
        <v>1.85</v>
      </c>
      <c r="AB196" s="1">
        <v>0.42</v>
      </c>
      <c r="AC196" s="1">
        <v>-0.04</v>
      </c>
      <c r="AD196" s="1">
        <v>1.57</v>
      </c>
      <c r="AE196" s="1">
        <v>1.25</v>
      </c>
      <c r="AF196" s="3">
        <f t="shared" si="22"/>
        <v>520</v>
      </c>
      <c r="AG196" s="1">
        <v>4.1100000000000003</v>
      </c>
      <c r="AH196" s="1">
        <v>3.89</v>
      </c>
      <c r="AI196" s="1">
        <v>0.05</v>
      </c>
      <c r="AJ196" s="1" t="s">
        <v>50</v>
      </c>
      <c r="AK196" s="1">
        <v>2021</v>
      </c>
      <c r="AL196" s="3">
        <f>$H$1*H196+$Q$1*Q196+$X$1*X196+$AF$1*AF196+$L$1*L196</f>
        <v>335.59999999999997</v>
      </c>
      <c r="AM196" s="12">
        <f t="shared" si="23"/>
        <v>194</v>
      </c>
    </row>
    <row r="197" spans="1:39" x14ac:dyDescent="0.35">
      <c r="A197" s="1" t="s">
        <v>1641</v>
      </c>
      <c r="B197" s="1" t="s">
        <v>1642</v>
      </c>
      <c r="C197" s="1" t="s">
        <v>1203</v>
      </c>
      <c r="D197" s="1" t="s">
        <v>416</v>
      </c>
      <c r="E197" s="1">
        <v>32</v>
      </c>
      <c r="F197" s="1">
        <v>1987</v>
      </c>
      <c r="G197" s="1">
        <v>17.86</v>
      </c>
      <c r="H197" s="3">
        <f t="shared" si="18"/>
        <v>460</v>
      </c>
      <c r="I197" s="1">
        <v>2.14</v>
      </c>
      <c r="J197" s="1">
        <v>1.64</v>
      </c>
      <c r="K197" s="1">
        <v>1.1100000000000001</v>
      </c>
      <c r="L197" s="3">
        <f t="shared" si="19"/>
        <v>468</v>
      </c>
      <c r="M197" s="1">
        <v>0.92</v>
      </c>
      <c r="N197" s="1">
        <v>0.12</v>
      </c>
      <c r="O197" s="1">
        <v>0.66</v>
      </c>
      <c r="P197" s="1">
        <v>2.4</v>
      </c>
      <c r="Q197" s="3">
        <f t="shared" si="20"/>
        <v>191</v>
      </c>
      <c r="R197" s="1">
        <v>25.57</v>
      </c>
      <c r="S197" s="1">
        <v>1.82</v>
      </c>
      <c r="T197" s="1">
        <v>17.25</v>
      </c>
      <c r="U197" s="1">
        <v>5.27</v>
      </c>
      <c r="V197" s="1">
        <v>30.66</v>
      </c>
      <c r="W197" s="1">
        <v>7.26</v>
      </c>
      <c r="X197" s="3">
        <f t="shared" si="21"/>
        <v>213</v>
      </c>
      <c r="Y197" s="1">
        <v>9.15</v>
      </c>
      <c r="Z197" s="1">
        <v>0.87</v>
      </c>
      <c r="AA197" s="1">
        <v>1.28</v>
      </c>
      <c r="AB197" s="1">
        <v>0.48</v>
      </c>
      <c r="AC197" s="1">
        <v>-0.01</v>
      </c>
      <c r="AD197" s="1">
        <v>0.93</v>
      </c>
      <c r="AE197" s="1">
        <v>1.56</v>
      </c>
      <c r="AF197" s="3">
        <f t="shared" si="22"/>
        <v>322</v>
      </c>
      <c r="AG197" s="1">
        <v>3.86</v>
      </c>
      <c r="AH197" s="1">
        <v>2.91</v>
      </c>
      <c r="AI197" s="1">
        <v>7.0000000000000007E-2</v>
      </c>
      <c r="AJ197" s="1" t="s">
        <v>33</v>
      </c>
      <c r="AK197" s="1">
        <v>2021</v>
      </c>
      <c r="AL197" s="3">
        <f>$H$1*H197+$Q$1*Q197+$X$1*X197+$AF$1*AF197+$L$1*L197</f>
        <v>335.70000000000005</v>
      </c>
      <c r="AM197" s="12">
        <f t="shared" si="23"/>
        <v>195</v>
      </c>
    </row>
    <row r="198" spans="1:39" x14ac:dyDescent="0.35">
      <c r="A198" s="1" t="s">
        <v>2085</v>
      </c>
      <c r="B198" s="1" t="s">
        <v>77</v>
      </c>
      <c r="C198" s="1" t="s">
        <v>1935</v>
      </c>
      <c r="D198" s="1" t="s">
        <v>96</v>
      </c>
      <c r="E198" s="1">
        <v>30</v>
      </c>
      <c r="F198" s="1">
        <v>1990</v>
      </c>
      <c r="G198" s="1">
        <v>26.49</v>
      </c>
      <c r="H198" s="3">
        <f t="shared" si="18"/>
        <v>212</v>
      </c>
      <c r="I198" s="1">
        <v>3.8</v>
      </c>
      <c r="J198" s="1">
        <v>2.39</v>
      </c>
      <c r="K198" s="1">
        <v>1.73</v>
      </c>
      <c r="L198" s="3">
        <f t="shared" si="19"/>
        <v>140</v>
      </c>
      <c r="M198" s="1">
        <v>1.61</v>
      </c>
      <c r="N198" s="1">
        <v>0.48</v>
      </c>
      <c r="O198" s="1">
        <v>1.68</v>
      </c>
      <c r="P198" s="1">
        <v>2.21</v>
      </c>
      <c r="Q198" s="3">
        <f t="shared" si="20"/>
        <v>242</v>
      </c>
      <c r="R198" s="1">
        <v>69.95</v>
      </c>
      <c r="S198" s="1">
        <v>0.69</v>
      </c>
      <c r="T198" s="1">
        <v>12.29</v>
      </c>
      <c r="U198" s="1">
        <v>4.62</v>
      </c>
      <c r="V198" s="1">
        <v>37.49</v>
      </c>
      <c r="W198" s="1">
        <v>5.19</v>
      </c>
      <c r="X198" s="3">
        <f t="shared" si="21"/>
        <v>600</v>
      </c>
      <c r="Y198" s="1">
        <v>4.91</v>
      </c>
      <c r="Z198" s="1">
        <v>2.14</v>
      </c>
      <c r="AA198" s="1">
        <v>1.72</v>
      </c>
      <c r="AB198" s="1">
        <v>0.27</v>
      </c>
      <c r="AC198" s="1">
        <v>0.09</v>
      </c>
      <c r="AD198" s="1">
        <v>1.29</v>
      </c>
      <c r="AE198" s="1">
        <v>1.34</v>
      </c>
      <c r="AF198" s="3">
        <f t="shared" si="22"/>
        <v>449</v>
      </c>
      <c r="AG198" s="1">
        <v>5.09</v>
      </c>
      <c r="AH198" s="1">
        <v>3.02</v>
      </c>
      <c r="AI198" s="1">
        <v>0.08</v>
      </c>
      <c r="AJ198" s="1" t="s">
        <v>33</v>
      </c>
      <c r="AK198" s="1">
        <v>2021</v>
      </c>
      <c r="AL198" s="3">
        <f>$H$1*H198+$Q$1*Q198+$X$1*X198+$AF$1*AF198+$L$1*L198</f>
        <v>341.04999999999995</v>
      </c>
      <c r="AM198" s="12">
        <f t="shared" si="23"/>
        <v>196</v>
      </c>
    </row>
    <row r="199" spans="1:39" x14ac:dyDescent="0.35">
      <c r="A199" s="1" t="s">
        <v>1329</v>
      </c>
      <c r="B199" s="1" t="s">
        <v>160</v>
      </c>
      <c r="C199" s="1" t="s">
        <v>1207</v>
      </c>
      <c r="D199" s="1" t="s">
        <v>185</v>
      </c>
      <c r="E199" s="1">
        <v>24</v>
      </c>
      <c r="F199" s="1">
        <v>1996</v>
      </c>
      <c r="G199" s="1">
        <v>10.69</v>
      </c>
      <c r="H199" s="3">
        <f t="shared" si="18"/>
        <v>682</v>
      </c>
      <c r="I199" s="1">
        <v>3</v>
      </c>
      <c r="J199" s="1">
        <v>1.99</v>
      </c>
      <c r="K199" s="1">
        <v>1.47</v>
      </c>
      <c r="L199" s="3">
        <f t="shared" si="19"/>
        <v>252</v>
      </c>
      <c r="M199" s="1">
        <v>1.26</v>
      </c>
      <c r="N199" s="1">
        <v>0.11</v>
      </c>
      <c r="O199" s="1">
        <v>1.79</v>
      </c>
      <c r="P199" s="1">
        <v>3.24</v>
      </c>
      <c r="Q199" s="3">
        <f t="shared" si="20"/>
        <v>69</v>
      </c>
      <c r="R199" s="1">
        <v>54.27</v>
      </c>
      <c r="S199" s="1">
        <v>1.53</v>
      </c>
      <c r="T199" s="1">
        <v>12.32</v>
      </c>
      <c r="U199" s="1">
        <v>3.41</v>
      </c>
      <c r="V199" s="1">
        <v>28.12</v>
      </c>
      <c r="W199" s="1">
        <v>4.83</v>
      </c>
      <c r="X199" s="3">
        <f t="shared" si="21"/>
        <v>686</v>
      </c>
      <c r="Y199" s="1">
        <v>5.09</v>
      </c>
      <c r="Z199" s="1">
        <v>2.4700000000000002</v>
      </c>
      <c r="AA199" s="1">
        <v>1.42</v>
      </c>
      <c r="AB199" s="1">
        <v>0.25</v>
      </c>
      <c r="AC199" s="1">
        <v>-0.04</v>
      </c>
      <c r="AD199" s="1">
        <v>1.22</v>
      </c>
      <c r="AE199" s="1">
        <v>2.46</v>
      </c>
      <c r="AF199" s="3">
        <f t="shared" si="22"/>
        <v>60</v>
      </c>
      <c r="AG199" s="1">
        <v>5.44</v>
      </c>
      <c r="AH199" s="1">
        <v>1.32</v>
      </c>
      <c r="AI199" s="1">
        <v>0.02</v>
      </c>
      <c r="AJ199" s="1" t="s">
        <v>33</v>
      </c>
      <c r="AK199" s="1">
        <v>2021</v>
      </c>
      <c r="AL199" s="3">
        <f>$H$1*H199+$Q$1*Q199+$X$1*X199+$AF$1*AF199+$L$1*L199</f>
        <v>341.54999999999995</v>
      </c>
      <c r="AM199" s="12">
        <f t="shared" si="23"/>
        <v>197</v>
      </c>
    </row>
    <row r="200" spans="1:39" x14ac:dyDescent="0.35">
      <c r="A200" s="1" t="s">
        <v>2086</v>
      </c>
      <c r="B200" s="1" t="s">
        <v>101</v>
      </c>
      <c r="C200" s="1" t="s">
        <v>1935</v>
      </c>
      <c r="D200" s="1" t="s">
        <v>85</v>
      </c>
      <c r="E200" s="1">
        <v>21</v>
      </c>
      <c r="F200" s="1">
        <v>1999</v>
      </c>
      <c r="G200" s="1">
        <v>16.23</v>
      </c>
      <c r="H200" s="3">
        <f t="shared" si="18"/>
        <v>517</v>
      </c>
      <c r="I200" s="1">
        <v>1.92</v>
      </c>
      <c r="J200" s="1">
        <v>0.92</v>
      </c>
      <c r="K200" s="1">
        <v>1.1100000000000001</v>
      </c>
      <c r="L200" s="3">
        <f t="shared" si="19"/>
        <v>468</v>
      </c>
      <c r="M200" s="1">
        <v>0.89</v>
      </c>
      <c r="N200" s="1">
        <v>7.0000000000000007E-2</v>
      </c>
      <c r="O200" s="1">
        <v>0.81</v>
      </c>
      <c r="P200" s="1">
        <v>2.2599999999999998</v>
      </c>
      <c r="Q200" s="3">
        <f t="shared" si="20"/>
        <v>226</v>
      </c>
      <c r="R200" s="1">
        <v>31.64</v>
      </c>
      <c r="S200" s="1">
        <v>1.57</v>
      </c>
      <c r="T200" s="1">
        <v>14.11</v>
      </c>
      <c r="U200" s="1">
        <v>4.28</v>
      </c>
      <c r="V200" s="1">
        <v>29.61</v>
      </c>
      <c r="W200" s="1">
        <v>6.83</v>
      </c>
      <c r="X200" s="3">
        <f t="shared" si="21"/>
        <v>269</v>
      </c>
      <c r="Y200" s="1">
        <v>5.73</v>
      </c>
      <c r="Z200" s="1">
        <v>1.62</v>
      </c>
      <c r="AA200" s="1">
        <v>1.98</v>
      </c>
      <c r="AB200" s="1">
        <v>0.18</v>
      </c>
      <c r="AC200" s="1">
        <v>-0.02</v>
      </c>
      <c r="AD200" s="1">
        <v>1.73</v>
      </c>
      <c r="AE200" s="1">
        <v>1.83</v>
      </c>
      <c r="AF200" s="3">
        <f t="shared" si="22"/>
        <v>179</v>
      </c>
      <c r="AG200" s="1">
        <v>3.97</v>
      </c>
      <c r="AH200" s="1">
        <v>4.37</v>
      </c>
      <c r="AI200" s="1">
        <v>0</v>
      </c>
      <c r="AJ200" s="1" t="s">
        <v>50</v>
      </c>
      <c r="AK200" s="1">
        <v>2021</v>
      </c>
      <c r="AL200" s="3">
        <f>$H$1*H200+$Q$1*Q200+$X$1*X200+$AF$1*AF200+$L$1*L200</f>
        <v>342.7</v>
      </c>
      <c r="AM200" s="12">
        <f t="shared" si="23"/>
        <v>198</v>
      </c>
    </row>
    <row r="201" spans="1:39" x14ac:dyDescent="0.35">
      <c r="A201" s="1" t="s">
        <v>2087</v>
      </c>
      <c r="B201" s="1" t="s">
        <v>183</v>
      </c>
      <c r="C201" s="1" t="s">
        <v>1935</v>
      </c>
      <c r="D201" s="1" t="s">
        <v>180</v>
      </c>
      <c r="E201" s="1">
        <v>33</v>
      </c>
      <c r="F201" s="1">
        <v>1987</v>
      </c>
      <c r="G201" s="1">
        <v>28.67</v>
      </c>
      <c r="H201" s="3">
        <f t="shared" si="18"/>
        <v>162</v>
      </c>
      <c r="I201" s="1">
        <v>2.0299999999999998</v>
      </c>
      <c r="J201" s="1">
        <v>1.17</v>
      </c>
      <c r="K201" s="1">
        <v>1.44</v>
      </c>
      <c r="L201" s="3">
        <f t="shared" si="19"/>
        <v>272</v>
      </c>
      <c r="M201" s="1">
        <v>0.56000000000000005</v>
      </c>
      <c r="N201" s="1">
        <v>0.2</v>
      </c>
      <c r="O201" s="1">
        <v>0.8</v>
      </c>
      <c r="P201" s="1">
        <v>1.68</v>
      </c>
      <c r="Q201" s="3">
        <f t="shared" si="20"/>
        <v>434</v>
      </c>
      <c r="R201" s="1">
        <v>44.07</v>
      </c>
      <c r="S201" s="1">
        <v>0.93</v>
      </c>
      <c r="T201" s="1">
        <v>11.58</v>
      </c>
      <c r="U201" s="1">
        <v>3.71</v>
      </c>
      <c r="V201" s="1">
        <v>32.56</v>
      </c>
      <c r="W201" s="1">
        <v>5.79</v>
      </c>
      <c r="X201" s="3">
        <f t="shared" si="21"/>
        <v>477</v>
      </c>
      <c r="Y201" s="1">
        <v>4.43</v>
      </c>
      <c r="Z201" s="1">
        <v>1.48</v>
      </c>
      <c r="AA201" s="1">
        <v>1.66</v>
      </c>
      <c r="AB201" s="1">
        <v>0.39</v>
      </c>
      <c r="AC201" s="1">
        <v>-0.09</v>
      </c>
      <c r="AD201" s="1">
        <v>1.36</v>
      </c>
      <c r="AE201" s="1">
        <v>2.0699999999999998</v>
      </c>
      <c r="AF201" s="3">
        <f t="shared" si="22"/>
        <v>116</v>
      </c>
      <c r="AG201" s="1">
        <v>4.0199999999999996</v>
      </c>
      <c r="AH201" s="1">
        <v>3.16</v>
      </c>
      <c r="AI201" s="1">
        <v>0.08</v>
      </c>
      <c r="AJ201" s="1" t="s">
        <v>50</v>
      </c>
      <c r="AK201" s="1">
        <v>2021</v>
      </c>
      <c r="AL201" s="3">
        <f>$H$1*H201+$Q$1*Q201+$X$1*X201+$AF$1*AF201+$L$1*L201</f>
        <v>342.94999999999993</v>
      </c>
      <c r="AM201" s="12">
        <f t="shared" si="23"/>
        <v>199</v>
      </c>
    </row>
    <row r="202" spans="1:39" x14ac:dyDescent="0.35">
      <c r="A202" s="1" t="s">
        <v>1263</v>
      </c>
      <c r="B202" s="1" t="s">
        <v>39</v>
      </c>
      <c r="C202" s="1" t="s">
        <v>1203</v>
      </c>
      <c r="D202" s="1" t="s">
        <v>251</v>
      </c>
      <c r="E202" s="1">
        <v>25</v>
      </c>
      <c r="F202" s="1">
        <v>1995</v>
      </c>
      <c r="G202" s="1">
        <v>13.05</v>
      </c>
      <c r="H202" s="3">
        <f t="shared" si="18"/>
        <v>613</v>
      </c>
      <c r="I202" s="1">
        <v>1.73</v>
      </c>
      <c r="J202" s="1">
        <v>1</v>
      </c>
      <c r="K202" s="1">
        <v>1.19</v>
      </c>
      <c r="L202" s="3">
        <f t="shared" si="19"/>
        <v>419</v>
      </c>
      <c r="M202" s="1">
        <v>0.38</v>
      </c>
      <c r="N202" s="1">
        <v>0.27</v>
      </c>
      <c r="O202" s="1">
        <v>0.73</v>
      </c>
      <c r="P202" s="1">
        <v>2.16</v>
      </c>
      <c r="Q202" s="3">
        <f t="shared" si="20"/>
        <v>249</v>
      </c>
      <c r="R202" s="1">
        <v>34.57</v>
      </c>
      <c r="S202" s="1">
        <v>1.42</v>
      </c>
      <c r="T202" s="1">
        <v>16.989999999999998</v>
      </c>
      <c r="U202" s="1">
        <v>4.07</v>
      </c>
      <c r="V202" s="1">
        <v>24.22</v>
      </c>
      <c r="W202" s="1">
        <v>7.31</v>
      </c>
      <c r="X202" s="3">
        <f t="shared" si="21"/>
        <v>208</v>
      </c>
      <c r="Y202" s="1">
        <v>6.77</v>
      </c>
      <c r="Z202" s="1">
        <v>3.07</v>
      </c>
      <c r="AA202" s="1">
        <v>2.95</v>
      </c>
      <c r="AB202" s="1">
        <v>0.79</v>
      </c>
      <c r="AC202" s="1">
        <v>-0.03</v>
      </c>
      <c r="AD202" s="1">
        <v>2.14</v>
      </c>
      <c r="AE202" s="1">
        <v>1.61</v>
      </c>
      <c r="AF202" s="3">
        <f t="shared" si="22"/>
        <v>279</v>
      </c>
      <c r="AG202" s="1">
        <v>3.57</v>
      </c>
      <c r="AH202" s="1">
        <v>2.46</v>
      </c>
      <c r="AI202" s="1">
        <v>0.03</v>
      </c>
      <c r="AJ202" s="1" t="s">
        <v>37</v>
      </c>
      <c r="AK202" s="1">
        <v>2021</v>
      </c>
      <c r="AL202" s="3">
        <f>$H$1*H202+$Q$1*Q202+$X$1*X202+$AF$1*AF202+$L$1*L202</f>
        <v>343.1</v>
      </c>
      <c r="AM202" s="12">
        <f t="shared" si="23"/>
        <v>200</v>
      </c>
    </row>
    <row r="203" spans="1:39" x14ac:dyDescent="0.35">
      <c r="A203" s="1" t="s">
        <v>2088</v>
      </c>
      <c r="B203" s="1" t="s">
        <v>101</v>
      </c>
      <c r="C203" s="1" t="s">
        <v>1935</v>
      </c>
      <c r="D203" s="1" t="s">
        <v>534</v>
      </c>
      <c r="E203" s="1">
        <v>24</v>
      </c>
      <c r="F203" s="1">
        <v>1996</v>
      </c>
      <c r="G203" s="1">
        <v>30.94</v>
      </c>
      <c r="H203" s="3">
        <f t="shared" si="18"/>
        <v>99</v>
      </c>
      <c r="I203" s="1">
        <v>2.2400000000000002</v>
      </c>
      <c r="J203" s="1">
        <v>1.25</v>
      </c>
      <c r="K203" s="1">
        <v>1.29</v>
      </c>
      <c r="L203" s="3">
        <f t="shared" si="19"/>
        <v>361</v>
      </c>
      <c r="M203" s="1">
        <v>0.81</v>
      </c>
      <c r="N203" s="1">
        <v>0.08</v>
      </c>
      <c r="O203" s="1">
        <v>0.72</v>
      </c>
      <c r="P203" s="1">
        <v>1.47</v>
      </c>
      <c r="Q203" s="3">
        <f t="shared" si="20"/>
        <v>555</v>
      </c>
      <c r="R203" s="1">
        <v>42.51</v>
      </c>
      <c r="S203" s="1">
        <v>0.8</v>
      </c>
      <c r="T203" s="1">
        <v>13.45</v>
      </c>
      <c r="U203" s="1">
        <v>4.55</v>
      </c>
      <c r="V203" s="1">
        <v>34.35</v>
      </c>
      <c r="W203" s="1">
        <v>8.1199999999999992</v>
      </c>
      <c r="X203" s="3">
        <f t="shared" si="21"/>
        <v>134</v>
      </c>
      <c r="Y203" s="1">
        <v>4.3499999999999996</v>
      </c>
      <c r="Z203" s="1">
        <v>0.98</v>
      </c>
      <c r="AA203" s="1">
        <v>1.72</v>
      </c>
      <c r="AB203" s="1">
        <v>0.99</v>
      </c>
      <c r="AC203" s="1">
        <v>0.06</v>
      </c>
      <c r="AD203" s="1">
        <v>0.79</v>
      </c>
      <c r="AE203" s="1">
        <v>1.51</v>
      </c>
      <c r="AF203" s="3">
        <f t="shared" si="22"/>
        <v>356</v>
      </c>
      <c r="AG203" s="1">
        <v>3.71</v>
      </c>
      <c r="AH203" s="1">
        <v>3.87</v>
      </c>
      <c r="AI203" s="1">
        <v>-0.02</v>
      </c>
      <c r="AJ203" s="1" t="s">
        <v>37</v>
      </c>
      <c r="AK203" s="1">
        <v>2021</v>
      </c>
      <c r="AL203" s="3">
        <f>$H$1*H203+$Q$1*Q203+$X$1*X203+$AF$1*AF203+$L$1*L203</f>
        <v>343.85</v>
      </c>
      <c r="AM203" s="12">
        <f t="shared" si="23"/>
        <v>201</v>
      </c>
    </row>
    <row r="204" spans="1:39" x14ac:dyDescent="0.35">
      <c r="A204" s="1" t="s">
        <v>2089</v>
      </c>
      <c r="B204" s="1" t="s">
        <v>57</v>
      </c>
      <c r="C204" s="1" t="s">
        <v>1935</v>
      </c>
      <c r="D204" s="1" t="s">
        <v>242</v>
      </c>
      <c r="E204" s="1">
        <v>27</v>
      </c>
      <c r="F204" s="1">
        <v>1993</v>
      </c>
      <c r="G204" s="1">
        <v>29.89</v>
      </c>
      <c r="H204" s="3">
        <f t="shared" si="18"/>
        <v>118</v>
      </c>
      <c r="I204" s="1">
        <v>2.63</v>
      </c>
      <c r="J204" s="1">
        <v>1.36</v>
      </c>
      <c r="K204" s="1">
        <v>1.73</v>
      </c>
      <c r="L204" s="3">
        <f t="shared" si="19"/>
        <v>140</v>
      </c>
      <c r="M204" s="1">
        <v>0.52</v>
      </c>
      <c r="N204" s="1">
        <v>0.44</v>
      </c>
      <c r="O204" s="1">
        <v>1.01</v>
      </c>
      <c r="P204" s="1">
        <v>1.76</v>
      </c>
      <c r="Q204" s="3">
        <f t="shared" si="20"/>
        <v>403</v>
      </c>
      <c r="R204" s="1">
        <v>58.06</v>
      </c>
      <c r="S204" s="1">
        <v>0.62</v>
      </c>
      <c r="T204" s="1">
        <v>13.89</v>
      </c>
      <c r="U204" s="1">
        <v>3.6</v>
      </c>
      <c r="V204" s="1">
        <v>25.77</v>
      </c>
      <c r="W204" s="1">
        <v>6.62</v>
      </c>
      <c r="X204" s="3">
        <f t="shared" si="21"/>
        <v>301</v>
      </c>
      <c r="Y204" s="1">
        <v>4.8</v>
      </c>
      <c r="Z204" s="1">
        <v>2.57</v>
      </c>
      <c r="AA204" s="1">
        <v>2.04</v>
      </c>
      <c r="AB204" s="1">
        <v>0.19</v>
      </c>
      <c r="AC204" s="1">
        <v>0.09</v>
      </c>
      <c r="AD204" s="1">
        <v>1.91</v>
      </c>
      <c r="AE204" s="1">
        <v>0.95</v>
      </c>
      <c r="AF204" s="3">
        <f t="shared" si="22"/>
        <v>763</v>
      </c>
      <c r="AG204" s="1">
        <v>3.58</v>
      </c>
      <c r="AH204" s="1">
        <v>3.26</v>
      </c>
      <c r="AI204" s="1">
        <v>0.01</v>
      </c>
      <c r="AJ204" s="1" t="s">
        <v>46</v>
      </c>
      <c r="AK204" s="1">
        <v>2021</v>
      </c>
      <c r="AL204" s="3">
        <f>$H$1*H204+$Q$1*Q204+$X$1*X204+$AF$1*AF204+$L$1*L204</f>
        <v>344.25</v>
      </c>
      <c r="AM204" s="12">
        <f t="shared" si="23"/>
        <v>202</v>
      </c>
    </row>
    <row r="205" spans="1:39" x14ac:dyDescent="0.35">
      <c r="A205" s="1" t="s">
        <v>2090</v>
      </c>
      <c r="B205" s="1" t="s">
        <v>44</v>
      </c>
      <c r="C205" s="1" t="s">
        <v>1935</v>
      </c>
      <c r="D205" s="1" t="s">
        <v>52</v>
      </c>
      <c r="E205" s="1">
        <v>24</v>
      </c>
      <c r="F205" s="1">
        <v>1995</v>
      </c>
      <c r="G205" s="1">
        <v>37.83</v>
      </c>
      <c r="H205" s="3">
        <f t="shared" si="18"/>
        <v>4</v>
      </c>
      <c r="I205" s="1">
        <v>2.67</v>
      </c>
      <c r="J205" s="1">
        <v>1.61</v>
      </c>
      <c r="K205" s="1">
        <v>1.33</v>
      </c>
      <c r="L205" s="3">
        <f t="shared" si="19"/>
        <v>328</v>
      </c>
      <c r="M205" s="1">
        <v>0.7</v>
      </c>
      <c r="N205" s="1">
        <v>0.43</v>
      </c>
      <c r="O205" s="1">
        <v>1.42</v>
      </c>
      <c r="P205" s="1">
        <v>2.59</v>
      </c>
      <c r="Q205" s="3">
        <f t="shared" si="20"/>
        <v>145</v>
      </c>
      <c r="R205" s="1">
        <v>53.02</v>
      </c>
      <c r="S205" s="1">
        <v>1.29</v>
      </c>
      <c r="T205" s="1">
        <v>11.25</v>
      </c>
      <c r="U205" s="1">
        <v>3.45</v>
      </c>
      <c r="V205" s="1">
        <v>30.89</v>
      </c>
      <c r="W205" s="1">
        <v>5.8</v>
      </c>
      <c r="X205" s="3">
        <f t="shared" si="21"/>
        <v>474</v>
      </c>
      <c r="Y205" s="1">
        <v>3.57</v>
      </c>
      <c r="Z205" s="1">
        <v>1.81</v>
      </c>
      <c r="AA205" s="1">
        <v>2.2000000000000002</v>
      </c>
      <c r="AB205" s="1">
        <v>0.4</v>
      </c>
      <c r="AC205" s="1">
        <v>-0.06</v>
      </c>
      <c r="AD205" s="1">
        <v>1.77</v>
      </c>
      <c r="AE205" s="1">
        <v>1.1499999999999999</v>
      </c>
      <c r="AF205" s="3">
        <f t="shared" si="22"/>
        <v>606</v>
      </c>
      <c r="AG205" s="1">
        <v>3.76</v>
      </c>
      <c r="AH205" s="1">
        <v>3.27</v>
      </c>
      <c r="AI205" s="1">
        <v>0.11</v>
      </c>
      <c r="AJ205" s="1" t="s">
        <v>46</v>
      </c>
      <c r="AK205" s="1">
        <v>2021</v>
      </c>
      <c r="AL205" s="3">
        <f>$H$1*H205+$Q$1*Q205+$X$1*X205+$AF$1*AF205+$L$1*L205</f>
        <v>344.45</v>
      </c>
      <c r="AM205" s="12">
        <f t="shared" si="23"/>
        <v>203</v>
      </c>
    </row>
    <row r="206" spans="1:39" x14ac:dyDescent="0.35">
      <c r="A206" s="1" t="s">
        <v>2091</v>
      </c>
      <c r="B206" s="1" t="s">
        <v>54</v>
      </c>
      <c r="C206" s="1" t="s">
        <v>1935</v>
      </c>
      <c r="D206" s="1" t="s">
        <v>55</v>
      </c>
      <c r="E206" s="1">
        <v>23</v>
      </c>
      <c r="F206" s="1">
        <v>1997</v>
      </c>
      <c r="G206" s="1">
        <v>26.48</v>
      </c>
      <c r="H206" s="3">
        <f t="shared" si="18"/>
        <v>214</v>
      </c>
      <c r="I206" s="1">
        <v>3</v>
      </c>
      <c r="J206" s="1">
        <v>1.49</v>
      </c>
      <c r="K206" s="1">
        <v>1.24</v>
      </c>
      <c r="L206" s="3">
        <f t="shared" si="19"/>
        <v>385</v>
      </c>
      <c r="M206" s="1">
        <v>1.39</v>
      </c>
      <c r="N206" s="1">
        <v>0.42</v>
      </c>
      <c r="O206" s="1">
        <v>1.25</v>
      </c>
      <c r="P206" s="1">
        <v>2.84</v>
      </c>
      <c r="Q206" s="3">
        <f t="shared" si="20"/>
        <v>113</v>
      </c>
      <c r="R206" s="1">
        <v>47.27</v>
      </c>
      <c r="S206" s="1">
        <v>1.46</v>
      </c>
      <c r="T206" s="1">
        <v>16.59</v>
      </c>
      <c r="U206" s="1">
        <v>5.24</v>
      </c>
      <c r="V206" s="1">
        <v>31.32</v>
      </c>
      <c r="W206" s="1">
        <v>6.14</v>
      </c>
      <c r="X206" s="3">
        <f t="shared" si="21"/>
        <v>394</v>
      </c>
      <c r="Y206" s="1">
        <v>8</v>
      </c>
      <c r="Z206" s="1">
        <v>2.38</v>
      </c>
      <c r="AA206" s="1">
        <v>2.4700000000000002</v>
      </c>
      <c r="AB206" s="1">
        <v>0.22</v>
      </c>
      <c r="AC206" s="1">
        <v>-0.03</v>
      </c>
      <c r="AD206" s="1">
        <v>2.08</v>
      </c>
      <c r="AE206" s="1">
        <v>1.21</v>
      </c>
      <c r="AF206" s="3">
        <f t="shared" si="22"/>
        <v>548</v>
      </c>
      <c r="AG206" s="1">
        <v>4.33</v>
      </c>
      <c r="AH206" s="1">
        <v>2.65</v>
      </c>
      <c r="AI206" s="1">
        <v>0.02</v>
      </c>
      <c r="AJ206" s="1" t="s">
        <v>33</v>
      </c>
      <c r="AK206" s="1">
        <v>2021</v>
      </c>
      <c r="AL206" s="3">
        <f>$H$1*H206+$Q$1*Q206+$X$1*X206+$AF$1*AF206+$L$1*L206</f>
        <v>345.85</v>
      </c>
      <c r="AM206" s="12">
        <f t="shared" si="23"/>
        <v>204</v>
      </c>
    </row>
    <row r="207" spans="1:39" x14ac:dyDescent="0.35">
      <c r="A207" s="1" t="s">
        <v>564</v>
      </c>
      <c r="B207" s="1" t="s">
        <v>68</v>
      </c>
      <c r="C207" s="1" t="s">
        <v>301</v>
      </c>
      <c r="D207" s="1" t="s">
        <v>147</v>
      </c>
      <c r="E207" s="1">
        <v>29</v>
      </c>
      <c r="F207" s="1">
        <v>1991</v>
      </c>
      <c r="G207" s="1">
        <v>20.57</v>
      </c>
      <c r="H207" s="3">
        <f t="shared" si="18"/>
        <v>377</v>
      </c>
      <c r="I207" s="1">
        <v>3.12</v>
      </c>
      <c r="J207" s="1">
        <v>2.0499999999999998</v>
      </c>
      <c r="K207" s="1">
        <v>1.75</v>
      </c>
      <c r="L207" s="3">
        <f t="shared" si="19"/>
        <v>138</v>
      </c>
      <c r="M207" s="1">
        <v>1.04</v>
      </c>
      <c r="N207" s="1">
        <v>0.46</v>
      </c>
      <c r="O207" s="1">
        <v>0.76</v>
      </c>
      <c r="P207" s="1">
        <v>2.04</v>
      </c>
      <c r="Q207" s="3">
        <f t="shared" si="20"/>
        <v>285</v>
      </c>
      <c r="R207" s="1">
        <v>34.94</v>
      </c>
      <c r="S207" s="1">
        <v>1.36</v>
      </c>
      <c r="T207" s="1">
        <v>19.149999999999999</v>
      </c>
      <c r="U207" s="1">
        <v>6.16</v>
      </c>
      <c r="V207" s="1">
        <v>32.42</v>
      </c>
      <c r="W207" s="1">
        <v>6.97</v>
      </c>
      <c r="X207" s="3">
        <f t="shared" si="21"/>
        <v>246</v>
      </c>
      <c r="Y207" s="1">
        <v>8.25</v>
      </c>
      <c r="Z207" s="1">
        <v>3.99</v>
      </c>
      <c r="AA207" s="1">
        <v>1.7</v>
      </c>
      <c r="AB207" s="1">
        <v>7.0000000000000007E-2</v>
      </c>
      <c r="AC207" s="1">
        <v>0.04</v>
      </c>
      <c r="AD207" s="1">
        <v>1.66</v>
      </c>
      <c r="AE207" s="1">
        <v>0.71</v>
      </c>
      <c r="AF207" s="3">
        <f t="shared" si="22"/>
        <v>902</v>
      </c>
      <c r="AG207" s="1">
        <v>4.01</v>
      </c>
      <c r="AH207" s="1">
        <v>1.32</v>
      </c>
      <c r="AI207" s="1">
        <v>0.08</v>
      </c>
      <c r="AJ207" s="1" t="s">
        <v>28</v>
      </c>
      <c r="AK207" s="1">
        <v>2021</v>
      </c>
      <c r="AL207" s="3">
        <f>$H$1*H207+$Q$1*Q207+$X$1*X207+$AF$1*AF207+$L$1*L207</f>
        <v>347.15</v>
      </c>
      <c r="AM207" s="12">
        <f t="shared" si="23"/>
        <v>205</v>
      </c>
    </row>
    <row r="208" spans="1:39" x14ac:dyDescent="0.35">
      <c r="A208" s="1" t="s">
        <v>2092</v>
      </c>
      <c r="B208" s="1" t="s">
        <v>44</v>
      </c>
      <c r="C208" s="1" t="s">
        <v>1935</v>
      </c>
      <c r="D208" s="1" t="s">
        <v>242</v>
      </c>
      <c r="E208" s="1">
        <v>22</v>
      </c>
      <c r="F208" s="1">
        <v>1998</v>
      </c>
      <c r="G208" s="1">
        <v>29.85</v>
      </c>
      <c r="H208" s="3">
        <f t="shared" si="18"/>
        <v>119</v>
      </c>
      <c r="I208" s="1">
        <v>1.92</v>
      </c>
      <c r="J208" s="1">
        <v>1.05</v>
      </c>
      <c r="K208" s="1">
        <v>1.44</v>
      </c>
      <c r="L208" s="3">
        <f t="shared" si="19"/>
        <v>272</v>
      </c>
      <c r="M208" s="1">
        <v>0.41</v>
      </c>
      <c r="N208" s="1">
        <v>0.06</v>
      </c>
      <c r="O208" s="1">
        <v>0.75</v>
      </c>
      <c r="P208" s="1">
        <v>1.31</v>
      </c>
      <c r="Q208" s="3">
        <f t="shared" si="20"/>
        <v>653</v>
      </c>
      <c r="R208" s="1">
        <v>64.03</v>
      </c>
      <c r="S208" s="1">
        <v>0.42</v>
      </c>
      <c r="T208" s="1">
        <v>12.35</v>
      </c>
      <c r="U208" s="1">
        <v>3.83</v>
      </c>
      <c r="V208" s="1">
        <v>31.1</v>
      </c>
      <c r="W208" s="1">
        <v>8</v>
      </c>
      <c r="X208" s="3">
        <f t="shared" si="21"/>
        <v>143</v>
      </c>
      <c r="Y208" s="1">
        <v>3.71</v>
      </c>
      <c r="Z208" s="1">
        <v>0.74</v>
      </c>
      <c r="AA208" s="1">
        <v>2.89</v>
      </c>
      <c r="AB208" s="1">
        <v>1.34</v>
      </c>
      <c r="AC208" s="1">
        <v>7.0000000000000007E-2</v>
      </c>
      <c r="AD208" s="1">
        <v>1.61</v>
      </c>
      <c r="AE208" s="1">
        <v>1.48</v>
      </c>
      <c r="AF208" s="3">
        <f t="shared" si="22"/>
        <v>369</v>
      </c>
      <c r="AG208" s="1">
        <v>3.35</v>
      </c>
      <c r="AH208" s="1">
        <v>4.58</v>
      </c>
      <c r="AI208" s="1">
        <v>-7.0000000000000007E-2</v>
      </c>
      <c r="AJ208" s="1" t="s">
        <v>46</v>
      </c>
      <c r="AK208" s="1">
        <v>2021</v>
      </c>
      <c r="AL208" s="3">
        <f>$H$1*H208+$Q$1*Q208+$X$1*X208+$AF$1*AF208+$L$1*L208</f>
        <v>347.85</v>
      </c>
      <c r="AM208" s="12">
        <f t="shared" si="23"/>
        <v>206</v>
      </c>
    </row>
    <row r="209" spans="1:39" x14ac:dyDescent="0.35">
      <c r="A209" s="1" t="s">
        <v>1644</v>
      </c>
      <c r="B209" s="1" t="s">
        <v>77</v>
      </c>
      <c r="C209" s="1" t="s">
        <v>1207</v>
      </c>
      <c r="D209" s="1" t="s">
        <v>166</v>
      </c>
      <c r="E209" s="1">
        <v>31</v>
      </c>
      <c r="F209" s="1">
        <v>1988</v>
      </c>
      <c r="G209" s="1">
        <v>14.12</v>
      </c>
      <c r="H209" s="3">
        <f t="shared" si="18"/>
        <v>574</v>
      </c>
      <c r="I209" s="1">
        <v>2.92</v>
      </c>
      <c r="J209" s="1">
        <v>1.93</v>
      </c>
      <c r="K209" s="1">
        <v>1.54</v>
      </c>
      <c r="L209" s="3">
        <f t="shared" si="19"/>
        <v>219</v>
      </c>
      <c r="M209" s="1">
        <v>0.91</v>
      </c>
      <c r="N209" s="1">
        <v>0.28999999999999998</v>
      </c>
      <c r="O209" s="1">
        <v>1.25</v>
      </c>
      <c r="P209" s="1">
        <v>3.07</v>
      </c>
      <c r="Q209" s="3">
        <f t="shared" si="20"/>
        <v>79</v>
      </c>
      <c r="R209" s="1">
        <v>45.17</v>
      </c>
      <c r="S209" s="1">
        <v>1.67</v>
      </c>
      <c r="T209" s="1">
        <v>15.01</v>
      </c>
      <c r="U209" s="1">
        <v>3.91</v>
      </c>
      <c r="V209" s="1">
        <v>25.86</v>
      </c>
      <c r="W209" s="1">
        <v>6.72</v>
      </c>
      <c r="X209" s="3">
        <f t="shared" si="21"/>
        <v>282</v>
      </c>
      <c r="Y209" s="1">
        <v>6.41</v>
      </c>
      <c r="Z209" s="1">
        <v>1.81</v>
      </c>
      <c r="AA209" s="1">
        <v>3.19</v>
      </c>
      <c r="AB209" s="1">
        <v>0.56000000000000005</v>
      </c>
      <c r="AC209" s="1">
        <v>0.13</v>
      </c>
      <c r="AD209" s="1">
        <v>2.39</v>
      </c>
      <c r="AE209" s="1">
        <v>0.72</v>
      </c>
      <c r="AF209" s="3">
        <f t="shared" si="22"/>
        <v>900</v>
      </c>
      <c r="AG209" s="1">
        <v>3.61</v>
      </c>
      <c r="AH209" s="1">
        <v>2.93</v>
      </c>
      <c r="AI209" s="1">
        <v>-0.02</v>
      </c>
      <c r="AJ209" s="1" t="s">
        <v>79</v>
      </c>
      <c r="AK209" s="1">
        <v>2021</v>
      </c>
      <c r="AL209" s="3">
        <f>$H$1*H209+$Q$1*Q209+$X$1*X209+$AF$1*AF209+$L$1*L209</f>
        <v>348.34999999999997</v>
      </c>
      <c r="AM209" s="12">
        <f t="shared" si="23"/>
        <v>207</v>
      </c>
    </row>
    <row r="210" spans="1:39" x14ac:dyDescent="0.35">
      <c r="A210" s="1" t="s">
        <v>2093</v>
      </c>
      <c r="B210" s="1" t="s">
        <v>44</v>
      </c>
      <c r="C210" s="1" t="s">
        <v>1935</v>
      </c>
      <c r="D210" s="1" t="s">
        <v>145</v>
      </c>
      <c r="E210" s="1">
        <v>27</v>
      </c>
      <c r="F210" s="1">
        <v>1993</v>
      </c>
      <c r="G210" s="1">
        <v>24.87</v>
      </c>
      <c r="H210" s="3">
        <f t="shared" si="18"/>
        <v>258</v>
      </c>
      <c r="I210" s="1">
        <v>2.2799999999999998</v>
      </c>
      <c r="J210" s="1">
        <v>1.28</v>
      </c>
      <c r="K210" s="1">
        <v>1.43</v>
      </c>
      <c r="L210" s="3">
        <f t="shared" si="19"/>
        <v>277</v>
      </c>
      <c r="M210" s="1">
        <v>0.65</v>
      </c>
      <c r="N210" s="1">
        <v>0.11</v>
      </c>
      <c r="O210" s="1">
        <v>1.27</v>
      </c>
      <c r="P210" s="1">
        <v>2.2599999999999998</v>
      </c>
      <c r="Q210" s="3">
        <f t="shared" si="20"/>
        <v>226</v>
      </c>
      <c r="R210" s="1">
        <v>57.3</v>
      </c>
      <c r="S210" s="1">
        <v>0.95</v>
      </c>
      <c r="T210" s="1">
        <v>10.94</v>
      </c>
      <c r="U210" s="1">
        <v>3.7</v>
      </c>
      <c r="V210" s="1">
        <v>34.21</v>
      </c>
      <c r="W210" s="1">
        <v>5.2</v>
      </c>
      <c r="X210" s="3">
        <f t="shared" si="21"/>
        <v>595</v>
      </c>
      <c r="Y210" s="1">
        <v>4.1399999999999997</v>
      </c>
      <c r="Z210" s="1">
        <v>1.59</v>
      </c>
      <c r="AA210" s="1">
        <v>1.78</v>
      </c>
      <c r="AB210" s="1">
        <v>0.6</v>
      </c>
      <c r="AC210" s="1">
        <v>0.11</v>
      </c>
      <c r="AD210" s="1">
        <v>1.2</v>
      </c>
      <c r="AE210" s="1">
        <v>1.7</v>
      </c>
      <c r="AF210" s="3">
        <f t="shared" si="22"/>
        <v>234</v>
      </c>
      <c r="AG210" s="1">
        <v>3.79</v>
      </c>
      <c r="AH210" s="1">
        <v>2.59</v>
      </c>
      <c r="AI210" s="1">
        <v>-0.02</v>
      </c>
      <c r="AJ210" s="1" t="s">
        <v>79</v>
      </c>
      <c r="AK210" s="1">
        <v>2021</v>
      </c>
      <c r="AL210" s="3">
        <f>$H$1*H210+$Q$1*Q210+$X$1*X210+$AF$1*AF210+$L$1*L210</f>
        <v>349.25</v>
      </c>
      <c r="AM210" s="12">
        <f t="shared" si="23"/>
        <v>208</v>
      </c>
    </row>
    <row r="211" spans="1:39" x14ac:dyDescent="0.35">
      <c r="A211" s="1" t="s">
        <v>632</v>
      </c>
      <c r="B211" s="1" t="s">
        <v>81</v>
      </c>
      <c r="C211" s="1" t="s">
        <v>1935</v>
      </c>
      <c r="D211" s="1" t="s">
        <v>218</v>
      </c>
      <c r="E211" s="1">
        <v>22</v>
      </c>
      <c r="F211" s="1">
        <v>1998</v>
      </c>
      <c r="G211" s="1">
        <v>2.08</v>
      </c>
      <c r="H211" s="3">
        <f t="shared" si="18"/>
        <v>940</v>
      </c>
      <c r="I211" s="1">
        <v>2.4700000000000002</v>
      </c>
      <c r="J211" s="1">
        <v>1.06</v>
      </c>
      <c r="K211" s="1">
        <v>1.57</v>
      </c>
      <c r="L211" s="3">
        <f t="shared" si="19"/>
        <v>205</v>
      </c>
      <c r="M211" s="1">
        <v>1.07</v>
      </c>
      <c r="N211" s="1">
        <v>0.01</v>
      </c>
      <c r="O211" s="1">
        <v>-0.02</v>
      </c>
      <c r="P211" s="1">
        <v>2.5099999999999998</v>
      </c>
      <c r="Q211" s="3">
        <f t="shared" si="20"/>
        <v>161</v>
      </c>
      <c r="R211" s="1">
        <v>-0.04</v>
      </c>
      <c r="S211" s="1">
        <v>2.48</v>
      </c>
      <c r="T211" s="1">
        <v>10.98</v>
      </c>
      <c r="U211" s="1">
        <v>3.03</v>
      </c>
      <c r="V211" s="1">
        <v>27.27</v>
      </c>
      <c r="W211" s="1">
        <v>5.48</v>
      </c>
      <c r="X211" s="3">
        <f t="shared" si="21"/>
        <v>544</v>
      </c>
      <c r="Y211" s="1">
        <v>4.5199999999999996</v>
      </c>
      <c r="Z211" s="1">
        <v>1.07</v>
      </c>
      <c r="AA211" s="1">
        <v>2.4300000000000002</v>
      </c>
      <c r="AB211" s="1">
        <v>-0.03</v>
      </c>
      <c r="AC211" s="1">
        <v>-0.06</v>
      </c>
      <c r="AD211" s="1">
        <v>2.57</v>
      </c>
      <c r="AE211" s="1">
        <v>2.06</v>
      </c>
      <c r="AF211" s="3">
        <f t="shared" si="22"/>
        <v>117</v>
      </c>
      <c r="AG211" s="1">
        <v>4.4400000000000004</v>
      </c>
      <c r="AH211" s="1">
        <v>2.4700000000000002</v>
      </c>
      <c r="AI211" s="1">
        <v>0.05</v>
      </c>
      <c r="AJ211" s="1" t="s">
        <v>50</v>
      </c>
      <c r="AK211" s="1">
        <v>2021</v>
      </c>
      <c r="AL211" s="3">
        <f>$H$1*H211+$Q$1*Q211+$X$1*X211+$AF$1*AF211+$L$1*L211</f>
        <v>349.3</v>
      </c>
      <c r="AM211" s="12">
        <f t="shared" si="23"/>
        <v>209</v>
      </c>
    </row>
    <row r="212" spans="1:39" x14ac:dyDescent="0.35">
      <c r="A212" s="1" t="s">
        <v>2094</v>
      </c>
      <c r="B212" s="1" t="s">
        <v>30</v>
      </c>
      <c r="C212" s="1" t="s">
        <v>1935</v>
      </c>
      <c r="D212" s="1" t="s">
        <v>60</v>
      </c>
      <c r="E212" s="1">
        <v>26</v>
      </c>
      <c r="F212" s="1">
        <v>1994</v>
      </c>
      <c r="G212" s="1">
        <v>10.54</v>
      </c>
      <c r="H212" s="3">
        <f t="shared" si="18"/>
        <v>687</v>
      </c>
      <c r="I212" s="1">
        <v>2.62</v>
      </c>
      <c r="J212" s="1">
        <v>1.3</v>
      </c>
      <c r="K212" s="1">
        <v>2.08</v>
      </c>
      <c r="L212" s="3">
        <f t="shared" si="19"/>
        <v>74</v>
      </c>
      <c r="M212" s="1">
        <v>0.52</v>
      </c>
      <c r="N212" s="1">
        <v>0.04</v>
      </c>
      <c r="O212" s="1">
        <v>1.21</v>
      </c>
      <c r="P212" s="1">
        <v>1.85</v>
      </c>
      <c r="Q212" s="3">
        <f t="shared" si="20"/>
        <v>357</v>
      </c>
      <c r="R212" s="1">
        <v>63.14</v>
      </c>
      <c r="S212" s="1">
        <v>0.74</v>
      </c>
      <c r="T212" s="1">
        <v>9.6300000000000008</v>
      </c>
      <c r="U212" s="1">
        <v>2.17</v>
      </c>
      <c r="V212" s="1">
        <v>23.24</v>
      </c>
      <c r="W212" s="1">
        <v>6.84</v>
      </c>
      <c r="X212" s="3">
        <f t="shared" si="21"/>
        <v>267</v>
      </c>
      <c r="Y212" s="1">
        <v>2.89</v>
      </c>
      <c r="Z212" s="1">
        <v>0.05</v>
      </c>
      <c r="AA212" s="1">
        <v>1.78</v>
      </c>
      <c r="AB212" s="1">
        <v>0.65</v>
      </c>
      <c r="AC212" s="1">
        <v>0.02</v>
      </c>
      <c r="AD212" s="1">
        <v>1.04</v>
      </c>
      <c r="AE212" s="1">
        <v>1.05</v>
      </c>
      <c r="AF212" s="3">
        <f t="shared" si="22"/>
        <v>685</v>
      </c>
      <c r="AG212" s="1">
        <v>3.85</v>
      </c>
      <c r="AH212" s="1">
        <v>6.15</v>
      </c>
      <c r="AI212" s="1">
        <v>0.11</v>
      </c>
      <c r="AJ212" s="1" t="s">
        <v>37</v>
      </c>
      <c r="AK212" s="1">
        <v>2021</v>
      </c>
      <c r="AL212" s="3">
        <f>$H$1*H212+$Q$1*Q212+$X$1*X212+$AF$1*AF212+$L$1*L212</f>
        <v>349.65</v>
      </c>
      <c r="AM212" s="12">
        <f t="shared" si="23"/>
        <v>210</v>
      </c>
    </row>
    <row r="213" spans="1:39" x14ac:dyDescent="0.35">
      <c r="A213" s="1" t="s">
        <v>702</v>
      </c>
      <c r="B213" s="1" t="s">
        <v>81</v>
      </c>
      <c r="C213" s="1" t="s">
        <v>301</v>
      </c>
      <c r="D213" s="1" t="s">
        <v>218</v>
      </c>
      <c r="E213" s="1">
        <v>24</v>
      </c>
      <c r="F213" s="1">
        <v>1996</v>
      </c>
      <c r="G213" s="1">
        <v>8.3800000000000008</v>
      </c>
      <c r="H213" s="3">
        <f t="shared" si="18"/>
        <v>742</v>
      </c>
      <c r="I213" s="1">
        <v>3.38</v>
      </c>
      <c r="J213" s="1">
        <v>1.95</v>
      </c>
      <c r="K213" s="1">
        <v>1.58</v>
      </c>
      <c r="L213" s="3">
        <f t="shared" si="19"/>
        <v>198</v>
      </c>
      <c r="M213" s="1">
        <v>1.29</v>
      </c>
      <c r="N213" s="1">
        <v>0.39</v>
      </c>
      <c r="O213" s="1">
        <v>1.1499999999999999</v>
      </c>
      <c r="P213" s="1">
        <v>1.85</v>
      </c>
      <c r="Q213" s="3">
        <f t="shared" si="20"/>
        <v>357</v>
      </c>
      <c r="R213" s="1">
        <v>56.31</v>
      </c>
      <c r="S213" s="1">
        <v>0.92</v>
      </c>
      <c r="T213" s="1">
        <v>13.28</v>
      </c>
      <c r="U213" s="1">
        <v>3.6</v>
      </c>
      <c r="V213" s="1">
        <v>26.83</v>
      </c>
      <c r="W213" s="1">
        <v>6.04</v>
      </c>
      <c r="X213" s="3">
        <f t="shared" si="21"/>
        <v>413</v>
      </c>
      <c r="Y213" s="1">
        <v>4.49</v>
      </c>
      <c r="Z213" s="1">
        <v>2.74</v>
      </c>
      <c r="AA213" s="1">
        <v>2.13</v>
      </c>
      <c r="AB213" s="1">
        <v>0.16</v>
      </c>
      <c r="AC213" s="1">
        <v>-7.0000000000000007E-2</v>
      </c>
      <c r="AD213" s="1">
        <v>2</v>
      </c>
      <c r="AE213" s="1">
        <v>1.87</v>
      </c>
      <c r="AF213" s="3">
        <f t="shared" si="22"/>
        <v>162</v>
      </c>
      <c r="AG213" s="1">
        <v>5.12</v>
      </c>
      <c r="AH213" s="1">
        <v>2.78</v>
      </c>
      <c r="AI213" s="1">
        <v>-0.01</v>
      </c>
      <c r="AJ213" s="1" t="s">
        <v>50</v>
      </c>
      <c r="AK213" s="1">
        <v>2021</v>
      </c>
      <c r="AL213" s="3">
        <f>$H$1*H213+$Q$1*Q213+$X$1*X213+$AF$1*AF213+$L$1*L213</f>
        <v>350.4</v>
      </c>
      <c r="AM213" s="12">
        <f t="shared" si="23"/>
        <v>211</v>
      </c>
    </row>
    <row r="214" spans="1:39" x14ac:dyDescent="0.35">
      <c r="A214" s="1" t="s">
        <v>2095</v>
      </c>
      <c r="B214" s="1" t="s">
        <v>77</v>
      </c>
      <c r="C214" s="1" t="s">
        <v>1935</v>
      </c>
      <c r="D214" s="1" t="s">
        <v>314</v>
      </c>
      <c r="E214" s="1">
        <v>30</v>
      </c>
      <c r="F214" s="1">
        <v>1990</v>
      </c>
      <c r="G214" s="1">
        <v>17.43</v>
      </c>
      <c r="H214" s="3">
        <f t="shared" si="18"/>
        <v>475</v>
      </c>
      <c r="I214" s="1">
        <v>2.39</v>
      </c>
      <c r="J214" s="1">
        <v>1.53</v>
      </c>
      <c r="K214" s="1">
        <v>1.46</v>
      </c>
      <c r="L214" s="3">
        <f t="shared" si="19"/>
        <v>259</v>
      </c>
      <c r="M214" s="1">
        <v>0.67</v>
      </c>
      <c r="N214" s="1">
        <v>0.17</v>
      </c>
      <c r="O214" s="1">
        <v>0.85</v>
      </c>
      <c r="P214" s="1">
        <v>2.29</v>
      </c>
      <c r="Q214" s="3">
        <f t="shared" si="20"/>
        <v>217</v>
      </c>
      <c r="R214" s="1">
        <v>35.99</v>
      </c>
      <c r="S214" s="1">
        <v>1.44</v>
      </c>
      <c r="T214" s="1">
        <v>11.48</v>
      </c>
      <c r="U214" s="1">
        <v>3.29</v>
      </c>
      <c r="V214" s="1">
        <v>29.25</v>
      </c>
      <c r="W214" s="1">
        <v>6.29</v>
      </c>
      <c r="X214" s="3">
        <f t="shared" si="21"/>
        <v>361</v>
      </c>
      <c r="Y214" s="1">
        <v>3.92</v>
      </c>
      <c r="Z214" s="1">
        <v>1.1299999999999999</v>
      </c>
      <c r="AA214" s="1">
        <v>2.14</v>
      </c>
      <c r="AB214" s="1">
        <v>0.22</v>
      </c>
      <c r="AC214" s="1">
        <v>-0.01</v>
      </c>
      <c r="AD214" s="1">
        <v>1.9</v>
      </c>
      <c r="AE214" s="1">
        <v>1.22</v>
      </c>
      <c r="AF214" s="3">
        <f t="shared" si="22"/>
        <v>545</v>
      </c>
      <c r="AG214" s="1">
        <v>3.53</v>
      </c>
      <c r="AH214" s="1">
        <v>2.0499999999999998</v>
      </c>
      <c r="AI214" s="1">
        <v>7.0000000000000007E-2</v>
      </c>
      <c r="AJ214" s="1" t="s">
        <v>79</v>
      </c>
      <c r="AK214" s="1">
        <v>2021</v>
      </c>
      <c r="AL214" s="3">
        <f>$H$1*H214+$Q$1*Q214+$X$1*X214+$AF$1*AF214+$L$1*L214</f>
        <v>351.45</v>
      </c>
      <c r="AM214" s="12">
        <f t="shared" si="23"/>
        <v>212</v>
      </c>
    </row>
    <row r="215" spans="1:39" x14ac:dyDescent="0.35">
      <c r="A215" s="1" t="s">
        <v>1789</v>
      </c>
      <c r="B215" s="1" t="s">
        <v>1790</v>
      </c>
      <c r="C215" s="1" t="s">
        <v>1203</v>
      </c>
      <c r="D215" s="1" t="s">
        <v>154</v>
      </c>
      <c r="E215" s="1">
        <v>30</v>
      </c>
      <c r="F215" s="1">
        <v>1990</v>
      </c>
      <c r="G215" s="1">
        <v>0.78</v>
      </c>
      <c r="H215" s="3">
        <f t="shared" si="18"/>
        <v>1030</v>
      </c>
      <c r="I215" s="1">
        <v>2.87</v>
      </c>
      <c r="J215" s="1">
        <v>1.45</v>
      </c>
      <c r="K215" s="1">
        <v>1.5</v>
      </c>
      <c r="L215" s="3">
        <f t="shared" si="19"/>
        <v>237</v>
      </c>
      <c r="M215" s="1">
        <v>0.02</v>
      </c>
      <c r="N215" s="1">
        <v>1.46</v>
      </c>
      <c r="O215" s="1">
        <v>1.44</v>
      </c>
      <c r="P215" s="1">
        <v>1.41</v>
      </c>
      <c r="Q215" s="3">
        <f t="shared" si="20"/>
        <v>595</v>
      </c>
      <c r="R215" s="1">
        <v>99.94</v>
      </c>
      <c r="S215" s="1">
        <v>-7.0000000000000007E-2</v>
      </c>
      <c r="T215" s="1">
        <v>18.59</v>
      </c>
      <c r="U215" s="1">
        <v>1.37</v>
      </c>
      <c r="V215" s="1">
        <v>7.63</v>
      </c>
      <c r="W215" s="1">
        <v>8.49</v>
      </c>
      <c r="X215" s="3">
        <f t="shared" si="21"/>
        <v>104</v>
      </c>
      <c r="Y215" s="1">
        <v>8.59</v>
      </c>
      <c r="Z215" s="1">
        <v>1.47</v>
      </c>
      <c r="AA215" s="1">
        <v>4.25</v>
      </c>
      <c r="AB215" s="1">
        <v>1.52</v>
      </c>
      <c r="AC215" s="1">
        <v>0.05</v>
      </c>
      <c r="AD215" s="1">
        <v>2.76</v>
      </c>
      <c r="AE215" s="1">
        <v>2.86</v>
      </c>
      <c r="AF215" s="3">
        <f t="shared" si="22"/>
        <v>18</v>
      </c>
      <c r="AG215" s="1">
        <v>5.62</v>
      </c>
      <c r="AH215" s="1">
        <v>7.0000000000000007E-2</v>
      </c>
      <c r="AI215" s="1">
        <v>-0.04</v>
      </c>
      <c r="AJ215" s="1" t="s">
        <v>50</v>
      </c>
      <c r="AK215" s="1">
        <v>2021</v>
      </c>
      <c r="AL215" s="3">
        <f>$H$1*H215+$Q$1*Q215+$X$1*X215+$AF$1*AF215+$L$1*L215</f>
        <v>351.54999999999995</v>
      </c>
      <c r="AM215" s="12">
        <f t="shared" si="23"/>
        <v>213</v>
      </c>
    </row>
    <row r="216" spans="1:39" x14ac:dyDescent="0.35">
      <c r="A216" s="1" t="s">
        <v>1350</v>
      </c>
      <c r="B216" s="1" t="s">
        <v>559</v>
      </c>
      <c r="C216" s="1" t="s">
        <v>1207</v>
      </c>
      <c r="D216" s="1" t="s">
        <v>85</v>
      </c>
      <c r="E216" s="1">
        <v>36</v>
      </c>
      <c r="F216" s="1">
        <v>1984</v>
      </c>
      <c r="G216" s="1">
        <v>25.34</v>
      </c>
      <c r="H216" s="3">
        <f t="shared" si="18"/>
        <v>246</v>
      </c>
      <c r="I216" s="1">
        <v>2.0699999999999998</v>
      </c>
      <c r="J216" s="1">
        <v>1.59</v>
      </c>
      <c r="K216" s="1">
        <v>1.24</v>
      </c>
      <c r="L216" s="3">
        <f t="shared" si="19"/>
        <v>385</v>
      </c>
      <c r="M216" s="1">
        <v>0.56999999999999995</v>
      </c>
      <c r="N216" s="1">
        <v>0.2</v>
      </c>
      <c r="O216" s="1">
        <v>0.9</v>
      </c>
      <c r="P216" s="1">
        <v>2.5099999999999998</v>
      </c>
      <c r="Q216" s="3">
        <f t="shared" si="20"/>
        <v>161</v>
      </c>
      <c r="R216" s="1">
        <v>39.72</v>
      </c>
      <c r="S216" s="1">
        <v>1.49</v>
      </c>
      <c r="T216" s="1">
        <v>13.54</v>
      </c>
      <c r="U216" s="1">
        <v>4.7699999999999996</v>
      </c>
      <c r="V216" s="1">
        <v>35.409999999999997</v>
      </c>
      <c r="W216" s="1">
        <v>6.15</v>
      </c>
      <c r="X216" s="3">
        <f t="shared" si="21"/>
        <v>392</v>
      </c>
      <c r="Y216" s="1">
        <v>6.2</v>
      </c>
      <c r="Z216" s="1">
        <v>1.31</v>
      </c>
      <c r="AA216" s="1">
        <v>1.46</v>
      </c>
      <c r="AB216" s="1">
        <v>0.51</v>
      </c>
      <c r="AC216" s="1">
        <v>-0.08</v>
      </c>
      <c r="AD216" s="1">
        <v>0.86</v>
      </c>
      <c r="AE216" s="1">
        <v>1.28</v>
      </c>
      <c r="AF216" s="3">
        <f t="shared" si="22"/>
        <v>495</v>
      </c>
      <c r="AG216" s="1">
        <v>3.51</v>
      </c>
      <c r="AH216" s="1">
        <v>2.92</v>
      </c>
      <c r="AI216" s="1">
        <v>0.09</v>
      </c>
      <c r="AJ216" s="1" t="s">
        <v>50</v>
      </c>
      <c r="AK216" s="1">
        <v>2021</v>
      </c>
      <c r="AL216" s="3">
        <f>$H$1*H216+$Q$1*Q216+$X$1*X216+$AF$1*AF216+$L$1*L216</f>
        <v>352.6</v>
      </c>
      <c r="AM216" s="12">
        <f t="shared" si="23"/>
        <v>214</v>
      </c>
    </row>
    <row r="217" spans="1:39" x14ac:dyDescent="0.35">
      <c r="A217" s="1" t="s">
        <v>2096</v>
      </c>
      <c r="B217" s="1" t="s">
        <v>68</v>
      </c>
      <c r="C217" s="1" t="s">
        <v>1935</v>
      </c>
      <c r="D217" s="1" t="s">
        <v>114</v>
      </c>
      <c r="E217" s="1">
        <v>23</v>
      </c>
      <c r="F217" s="1">
        <v>1996</v>
      </c>
      <c r="G217" s="1">
        <v>26.49</v>
      </c>
      <c r="H217" s="3">
        <f t="shared" si="18"/>
        <v>212</v>
      </c>
      <c r="I217" s="1">
        <v>2.7</v>
      </c>
      <c r="J217" s="1">
        <v>1.37</v>
      </c>
      <c r="K217" s="1">
        <v>1.48</v>
      </c>
      <c r="L217" s="3">
        <f t="shared" si="19"/>
        <v>247</v>
      </c>
      <c r="M217" s="1">
        <v>0.97</v>
      </c>
      <c r="N217" s="1">
        <v>0.21</v>
      </c>
      <c r="O217" s="1">
        <v>1.04</v>
      </c>
      <c r="P217" s="1">
        <v>2.98</v>
      </c>
      <c r="Q217" s="3">
        <f t="shared" si="20"/>
        <v>92</v>
      </c>
      <c r="R217" s="1">
        <v>37.43</v>
      </c>
      <c r="S217" s="1">
        <v>1.92</v>
      </c>
      <c r="T217" s="1">
        <v>13.42</v>
      </c>
      <c r="U217" s="1">
        <v>4.28</v>
      </c>
      <c r="V217" s="1">
        <v>31.77</v>
      </c>
      <c r="W217" s="1">
        <v>5.68</v>
      </c>
      <c r="X217" s="3">
        <f t="shared" si="21"/>
        <v>497</v>
      </c>
      <c r="Y217" s="1">
        <v>5.01</v>
      </c>
      <c r="Z217" s="1">
        <v>2.82</v>
      </c>
      <c r="AA217" s="1">
        <v>1.3</v>
      </c>
      <c r="AB217" s="1">
        <v>0.1</v>
      </c>
      <c r="AC217" s="1">
        <v>-0.08</v>
      </c>
      <c r="AD217" s="1">
        <v>1.1000000000000001</v>
      </c>
      <c r="AE217" s="1">
        <v>0.97</v>
      </c>
      <c r="AF217" s="3">
        <f t="shared" si="22"/>
        <v>743</v>
      </c>
      <c r="AG217" s="1">
        <v>3.69</v>
      </c>
      <c r="AH217" s="1">
        <v>1.98</v>
      </c>
      <c r="AI217" s="1">
        <v>-0.02</v>
      </c>
      <c r="AJ217" s="1" t="s">
        <v>28</v>
      </c>
      <c r="AK217" s="1">
        <v>2021</v>
      </c>
      <c r="AL217" s="3">
        <f>$H$1*H217+$Q$1*Q217+$X$1*X217+$AF$1*AF217+$L$1*L217</f>
        <v>354</v>
      </c>
      <c r="AM217" s="12">
        <f t="shared" si="23"/>
        <v>215</v>
      </c>
    </row>
    <row r="218" spans="1:39" x14ac:dyDescent="0.35">
      <c r="A218" s="1" t="s">
        <v>2097</v>
      </c>
      <c r="B218" s="1" t="s">
        <v>216</v>
      </c>
      <c r="C218" s="1" t="s">
        <v>1935</v>
      </c>
      <c r="D218" s="1" t="s">
        <v>251</v>
      </c>
      <c r="E218" s="1">
        <v>18</v>
      </c>
      <c r="F218" s="1">
        <v>2002</v>
      </c>
      <c r="G218" s="1">
        <v>1.89</v>
      </c>
      <c r="H218" s="3">
        <f t="shared" si="18"/>
        <v>957</v>
      </c>
      <c r="I218" s="1">
        <v>3.33</v>
      </c>
      <c r="J218" s="1">
        <v>1.64</v>
      </c>
      <c r="K218" s="1">
        <v>3.41</v>
      </c>
      <c r="L218" s="3">
        <f t="shared" si="19"/>
        <v>16</v>
      </c>
      <c r="M218" s="1">
        <v>0</v>
      </c>
      <c r="N218" s="1">
        <v>-0.03</v>
      </c>
      <c r="O218" s="1">
        <v>1.07</v>
      </c>
      <c r="P218" s="1">
        <v>1.66</v>
      </c>
      <c r="Q218" s="3">
        <f t="shared" si="20"/>
        <v>450</v>
      </c>
      <c r="R218" s="1">
        <v>66.69</v>
      </c>
      <c r="S218" s="1">
        <v>0.56000000000000005</v>
      </c>
      <c r="T218" s="1">
        <v>18.39</v>
      </c>
      <c r="U218" s="1">
        <v>4.49</v>
      </c>
      <c r="V218" s="1">
        <v>24.17</v>
      </c>
      <c r="W218" s="1">
        <v>13.93</v>
      </c>
      <c r="X218" s="3">
        <f t="shared" si="21"/>
        <v>14</v>
      </c>
      <c r="Y218" s="1">
        <v>3.81</v>
      </c>
      <c r="Z218" s="1">
        <v>0.64</v>
      </c>
      <c r="AA218" s="1">
        <v>3.9</v>
      </c>
      <c r="AB218" s="1">
        <v>1.69</v>
      </c>
      <c r="AC218" s="1">
        <v>-7.0000000000000007E-2</v>
      </c>
      <c r="AD218" s="1">
        <v>2.29</v>
      </c>
      <c r="AE218" s="1">
        <v>0.64</v>
      </c>
      <c r="AF218" s="3">
        <f t="shared" si="22"/>
        <v>927</v>
      </c>
      <c r="AG218" s="1">
        <v>3.84</v>
      </c>
      <c r="AH218" s="1">
        <v>3.97</v>
      </c>
      <c r="AI218" s="1">
        <v>0.06</v>
      </c>
      <c r="AJ218" s="1" t="s">
        <v>37</v>
      </c>
      <c r="AK218" s="1">
        <v>2021</v>
      </c>
      <c r="AL218" s="3">
        <f>$H$1*H218+$Q$1*Q218+$X$1*X218+$AF$1*AF218+$L$1*L218</f>
        <v>355.55</v>
      </c>
      <c r="AM218" s="12">
        <f t="shared" si="23"/>
        <v>216</v>
      </c>
    </row>
    <row r="219" spans="1:39" x14ac:dyDescent="0.35">
      <c r="A219" s="1" t="s">
        <v>2098</v>
      </c>
      <c r="B219" s="1" t="s">
        <v>77</v>
      </c>
      <c r="C219" s="1" t="s">
        <v>1935</v>
      </c>
      <c r="D219" s="1" t="s">
        <v>318</v>
      </c>
      <c r="E219" s="1">
        <v>22</v>
      </c>
      <c r="F219" s="1">
        <v>1998</v>
      </c>
      <c r="G219" s="1">
        <v>18.350000000000001</v>
      </c>
      <c r="H219" s="3">
        <f t="shared" si="18"/>
        <v>441</v>
      </c>
      <c r="I219" s="1">
        <v>2.86</v>
      </c>
      <c r="J219" s="1">
        <v>1.92</v>
      </c>
      <c r="K219" s="1">
        <v>1.43</v>
      </c>
      <c r="L219" s="3">
        <f t="shared" si="19"/>
        <v>277</v>
      </c>
      <c r="M219" s="1">
        <v>1.1299999999999999</v>
      </c>
      <c r="N219" s="1">
        <v>0.2</v>
      </c>
      <c r="O219" s="1">
        <v>0.82</v>
      </c>
      <c r="P219" s="1">
        <v>1.76</v>
      </c>
      <c r="Q219" s="3">
        <f t="shared" si="20"/>
        <v>403</v>
      </c>
      <c r="R219" s="1">
        <v>49.91</v>
      </c>
      <c r="S219" s="1">
        <v>0.93</v>
      </c>
      <c r="T219" s="1">
        <v>12.74</v>
      </c>
      <c r="U219" s="1">
        <v>5.15</v>
      </c>
      <c r="V219" s="1">
        <v>40.19</v>
      </c>
      <c r="W219" s="1">
        <v>6.92</v>
      </c>
      <c r="X219" s="3">
        <f t="shared" si="21"/>
        <v>253</v>
      </c>
      <c r="Y219" s="1">
        <v>5.44</v>
      </c>
      <c r="Z219" s="1">
        <v>0.3</v>
      </c>
      <c r="AA219" s="1">
        <v>1.73</v>
      </c>
      <c r="AB219" s="1">
        <v>0.69</v>
      </c>
      <c r="AC219" s="1">
        <v>0.15</v>
      </c>
      <c r="AD219" s="1">
        <v>1.08</v>
      </c>
      <c r="AE219" s="1">
        <v>1.37</v>
      </c>
      <c r="AF219" s="3">
        <f t="shared" si="22"/>
        <v>430</v>
      </c>
      <c r="AG219" s="1">
        <v>4.16</v>
      </c>
      <c r="AH219" s="1">
        <v>5.31</v>
      </c>
      <c r="AI219" s="1">
        <v>0.09</v>
      </c>
      <c r="AJ219" s="1" t="s">
        <v>79</v>
      </c>
      <c r="AK219" s="1">
        <v>2021</v>
      </c>
      <c r="AL219" s="3">
        <f>$H$1*H219+$Q$1*Q219+$X$1*X219+$AF$1*AF219+$L$1*L219</f>
        <v>355.70000000000005</v>
      </c>
      <c r="AM219" s="12">
        <f t="shared" si="23"/>
        <v>217</v>
      </c>
    </row>
    <row r="220" spans="1:39" x14ac:dyDescent="0.35">
      <c r="A220" s="1" t="s">
        <v>2099</v>
      </c>
      <c r="B220" s="1" t="s">
        <v>39</v>
      </c>
      <c r="C220" s="1" t="s">
        <v>1935</v>
      </c>
      <c r="D220" s="1" t="s">
        <v>40</v>
      </c>
      <c r="E220" s="1">
        <v>26</v>
      </c>
      <c r="F220" s="1">
        <v>1993</v>
      </c>
      <c r="G220" s="1">
        <v>36</v>
      </c>
      <c r="H220" s="3">
        <f t="shared" si="18"/>
        <v>13</v>
      </c>
      <c r="I220" s="1">
        <v>2.36</v>
      </c>
      <c r="J220" s="1">
        <v>1.6</v>
      </c>
      <c r="K220" s="1">
        <v>1.41</v>
      </c>
      <c r="L220" s="3">
        <f t="shared" si="19"/>
        <v>286</v>
      </c>
      <c r="M220" s="1">
        <v>0.65</v>
      </c>
      <c r="N220" s="1">
        <v>0.2</v>
      </c>
      <c r="O220" s="1">
        <v>1.02</v>
      </c>
      <c r="P220" s="1">
        <v>2.23</v>
      </c>
      <c r="Q220" s="3">
        <f t="shared" si="20"/>
        <v>234</v>
      </c>
      <c r="R220" s="1">
        <v>48.74</v>
      </c>
      <c r="S220" s="1">
        <v>1.1000000000000001</v>
      </c>
      <c r="T220" s="1">
        <v>12.1</v>
      </c>
      <c r="U220" s="1">
        <v>4</v>
      </c>
      <c r="V220" s="1">
        <v>32.340000000000003</v>
      </c>
      <c r="W220" s="1">
        <v>5.63</v>
      </c>
      <c r="X220" s="3">
        <f t="shared" si="21"/>
        <v>511</v>
      </c>
      <c r="Y220" s="1">
        <v>4.24</v>
      </c>
      <c r="Z220" s="1">
        <v>2.39</v>
      </c>
      <c r="AA220" s="1">
        <v>1.9</v>
      </c>
      <c r="AB220" s="1">
        <v>0.39</v>
      </c>
      <c r="AC220" s="1">
        <v>-0.09</v>
      </c>
      <c r="AD220" s="1">
        <v>1.49</v>
      </c>
      <c r="AE220" s="1">
        <v>1.2</v>
      </c>
      <c r="AF220" s="3">
        <f t="shared" si="22"/>
        <v>555</v>
      </c>
      <c r="AG220" s="1">
        <v>3.38</v>
      </c>
      <c r="AH220" s="1">
        <v>1.72</v>
      </c>
      <c r="AI220" s="1">
        <v>0.04</v>
      </c>
      <c r="AJ220" s="1" t="s">
        <v>37</v>
      </c>
      <c r="AK220" s="1">
        <v>2021</v>
      </c>
      <c r="AL220" s="3">
        <f>$H$1*H220+$Q$1*Q220+$X$1*X220+$AF$1*AF220+$L$1*L220</f>
        <v>356.6</v>
      </c>
      <c r="AM220" s="12">
        <f t="shared" si="23"/>
        <v>218</v>
      </c>
    </row>
    <row r="221" spans="1:39" x14ac:dyDescent="0.35">
      <c r="A221" s="1" t="s">
        <v>2100</v>
      </c>
      <c r="B221" s="1" t="s">
        <v>90</v>
      </c>
      <c r="C221" s="1" t="s">
        <v>1935</v>
      </c>
      <c r="D221" s="1" t="s">
        <v>310</v>
      </c>
      <c r="E221" s="1">
        <v>22</v>
      </c>
      <c r="F221" s="1">
        <v>1997</v>
      </c>
      <c r="G221" s="1">
        <v>7.13</v>
      </c>
      <c r="H221" s="3">
        <f t="shared" si="18"/>
        <v>782</v>
      </c>
      <c r="I221" s="1">
        <v>3.29</v>
      </c>
      <c r="J221" s="1">
        <v>2.48</v>
      </c>
      <c r="K221" s="1">
        <v>1.86</v>
      </c>
      <c r="L221" s="3">
        <f t="shared" si="19"/>
        <v>119</v>
      </c>
      <c r="M221" s="1">
        <v>1.1599999999999999</v>
      </c>
      <c r="N221" s="1">
        <v>0.44</v>
      </c>
      <c r="O221" s="1">
        <v>1.05</v>
      </c>
      <c r="P221" s="1">
        <v>1.47</v>
      </c>
      <c r="Q221" s="3">
        <f t="shared" si="20"/>
        <v>555</v>
      </c>
      <c r="R221" s="1">
        <v>63.57</v>
      </c>
      <c r="S221" s="1">
        <v>0.63</v>
      </c>
      <c r="T221" s="1">
        <v>20.49</v>
      </c>
      <c r="U221" s="1">
        <v>7.2</v>
      </c>
      <c r="V221" s="1">
        <v>35.130000000000003</v>
      </c>
      <c r="W221" s="1">
        <v>11.39</v>
      </c>
      <c r="X221" s="3">
        <f t="shared" si="21"/>
        <v>33</v>
      </c>
      <c r="Y221" s="1">
        <v>6.96</v>
      </c>
      <c r="Z221" s="1">
        <v>1.92</v>
      </c>
      <c r="AA221" s="1">
        <v>3.03</v>
      </c>
      <c r="AB221" s="1">
        <v>0.17</v>
      </c>
      <c r="AC221" s="1">
        <v>-0.04</v>
      </c>
      <c r="AD221" s="1">
        <v>2.8</v>
      </c>
      <c r="AE221" s="1">
        <v>1.1000000000000001</v>
      </c>
      <c r="AF221" s="3">
        <f t="shared" si="22"/>
        <v>640</v>
      </c>
      <c r="AG221" s="1">
        <v>4.54</v>
      </c>
      <c r="AH221" s="1">
        <v>3.88</v>
      </c>
      <c r="AI221" s="1">
        <v>7.0000000000000007E-2</v>
      </c>
      <c r="AJ221" s="1" t="s">
        <v>50</v>
      </c>
      <c r="AK221" s="1">
        <v>2021</v>
      </c>
      <c r="AL221" s="3">
        <f>$H$1*H221+$Q$1*Q221+$X$1*X221+$AF$1*AF221+$L$1*L221</f>
        <v>356.9</v>
      </c>
      <c r="AM221" s="12">
        <f t="shared" si="23"/>
        <v>219</v>
      </c>
    </row>
    <row r="222" spans="1:39" x14ac:dyDescent="0.35">
      <c r="A222" s="1" t="s">
        <v>2101</v>
      </c>
      <c r="B222" s="1" t="s">
        <v>68</v>
      </c>
      <c r="C222" s="1" t="s">
        <v>1935</v>
      </c>
      <c r="D222" s="1" t="s">
        <v>273</v>
      </c>
      <c r="E222" s="1">
        <v>27</v>
      </c>
      <c r="F222" s="1">
        <v>1993</v>
      </c>
      <c r="G222" s="1">
        <v>6.15</v>
      </c>
      <c r="H222" s="3">
        <f t="shared" si="18"/>
        <v>806</v>
      </c>
      <c r="I222" s="1">
        <v>2.44</v>
      </c>
      <c r="J222" s="1">
        <v>1.96</v>
      </c>
      <c r="K222" s="1">
        <v>1.3</v>
      </c>
      <c r="L222" s="3">
        <f t="shared" si="19"/>
        <v>351</v>
      </c>
      <c r="M222" s="1">
        <v>0.9</v>
      </c>
      <c r="N222" s="1">
        <v>0.28999999999999998</v>
      </c>
      <c r="O222" s="1">
        <v>0.41</v>
      </c>
      <c r="P222" s="1">
        <v>1.58</v>
      </c>
      <c r="Q222" s="3">
        <f t="shared" si="20"/>
        <v>475</v>
      </c>
      <c r="R222" s="1">
        <v>29.95</v>
      </c>
      <c r="S222" s="1">
        <v>1.1000000000000001</v>
      </c>
      <c r="T222" s="1">
        <v>17.32</v>
      </c>
      <c r="U222" s="1">
        <v>4.75</v>
      </c>
      <c r="V222" s="1">
        <v>26.89</v>
      </c>
      <c r="W222" s="1">
        <v>9.91</v>
      </c>
      <c r="X222" s="3">
        <f t="shared" si="21"/>
        <v>60</v>
      </c>
      <c r="Y222" s="1">
        <v>5.24</v>
      </c>
      <c r="Z222" s="1">
        <v>2.23</v>
      </c>
      <c r="AA222" s="1">
        <v>3.34</v>
      </c>
      <c r="AB222" s="1">
        <v>0.21</v>
      </c>
      <c r="AC222" s="1">
        <v>7.0000000000000007E-2</v>
      </c>
      <c r="AD222" s="1">
        <v>3.31</v>
      </c>
      <c r="AE222" s="1">
        <v>1.68</v>
      </c>
      <c r="AF222" s="3">
        <f t="shared" si="22"/>
        <v>251</v>
      </c>
      <c r="AG222" s="1">
        <v>4.1900000000000004</v>
      </c>
      <c r="AH222" s="1">
        <v>2.85</v>
      </c>
      <c r="AI222" s="1">
        <v>7.0000000000000007E-2</v>
      </c>
      <c r="AJ222" s="1" t="s">
        <v>28</v>
      </c>
      <c r="AK222" s="1">
        <v>2021</v>
      </c>
      <c r="AL222" s="3">
        <f>$H$1*H222+$Q$1*Q222+$X$1*X222+$AF$1*AF222+$L$1*L222</f>
        <v>357.3</v>
      </c>
      <c r="AM222" s="12">
        <f t="shared" si="23"/>
        <v>220</v>
      </c>
    </row>
    <row r="223" spans="1:39" x14ac:dyDescent="0.35">
      <c r="A223" s="1" t="s">
        <v>2102</v>
      </c>
      <c r="B223" s="1" t="s">
        <v>35</v>
      </c>
      <c r="C223" s="1" t="s">
        <v>1935</v>
      </c>
      <c r="D223" s="1" t="s">
        <v>55</v>
      </c>
      <c r="E223" s="1">
        <v>20</v>
      </c>
      <c r="F223" s="1">
        <v>2000</v>
      </c>
      <c r="G223" s="1">
        <v>9.61</v>
      </c>
      <c r="H223" s="3">
        <f t="shared" si="18"/>
        <v>713</v>
      </c>
      <c r="I223" s="1">
        <v>2.81</v>
      </c>
      <c r="J223" s="1">
        <v>1.75</v>
      </c>
      <c r="K223" s="1">
        <v>1.72</v>
      </c>
      <c r="L223" s="3">
        <f t="shared" si="19"/>
        <v>146</v>
      </c>
      <c r="M223" s="1">
        <v>0.77</v>
      </c>
      <c r="N223" s="1">
        <v>0.15</v>
      </c>
      <c r="O223" s="1">
        <v>1.78</v>
      </c>
      <c r="P223" s="1">
        <v>2.67</v>
      </c>
      <c r="Q223" s="3">
        <f t="shared" si="20"/>
        <v>135</v>
      </c>
      <c r="R223" s="1">
        <v>67.94</v>
      </c>
      <c r="S223" s="1">
        <v>0.88</v>
      </c>
      <c r="T223" s="1">
        <v>11.35</v>
      </c>
      <c r="U223" s="1">
        <v>3.94</v>
      </c>
      <c r="V223" s="1">
        <v>34.18</v>
      </c>
      <c r="W223" s="1">
        <v>6.01</v>
      </c>
      <c r="X223" s="3">
        <f t="shared" si="21"/>
        <v>421</v>
      </c>
      <c r="Y223" s="1">
        <v>4.16</v>
      </c>
      <c r="Z223" s="1">
        <v>1.27</v>
      </c>
      <c r="AA223" s="1">
        <v>2.2400000000000002</v>
      </c>
      <c r="AB223" s="1">
        <v>0.34</v>
      </c>
      <c r="AC223" s="1">
        <v>0.02</v>
      </c>
      <c r="AD223" s="1">
        <v>1.72</v>
      </c>
      <c r="AE223" s="1">
        <v>1.04</v>
      </c>
      <c r="AF223" s="3">
        <f t="shared" si="22"/>
        <v>692</v>
      </c>
      <c r="AG223" s="1">
        <v>3.89</v>
      </c>
      <c r="AH223" s="1">
        <v>3.48</v>
      </c>
      <c r="AI223" s="1">
        <v>0.1</v>
      </c>
      <c r="AJ223" s="1" t="s">
        <v>33</v>
      </c>
      <c r="AK223" s="1">
        <v>2021</v>
      </c>
      <c r="AL223" s="3">
        <f>$H$1*H223+$Q$1*Q223+$X$1*X223+$AF$1*AF223+$L$1*L223</f>
        <v>357.90000000000003</v>
      </c>
      <c r="AM223" s="12">
        <f t="shared" si="23"/>
        <v>221</v>
      </c>
    </row>
    <row r="224" spans="1:39" x14ac:dyDescent="0.35">
      <c r="A224" s="1" t="s">
        <v>2103</v>
      </c>
      <c r="B224" s="1" t="s">
        <v>71</v>
      </c>
      <c r="C224" s="1" t="s">
        <v>1935</v>
      </c>
      <c r="D224" s="1" t="s">
        <v>397</v>
      </c>
      <c r="E224" s="1">
        <v>22</v>
      </c>
      <c r="F224" s="1">
        <v>1997</v>
      </c>
      <c r="G224" s="1">
        <v>29.03</v>
      </c>
      <c r="H224" s="3">
        <f t="shared" si="18"/>
        <v>149</v>
      </c>
      <c r="I224" s="1">
        <v>2.44</v>
      </c>
      <c r="J224" s="1">
        <v>1.45</v>
      </c>
      <c r="K224" s="1">
        <v>1.32</v>
      </c>
      <c r="L224" s="3">
        <f t="shared" si="19"/>
        <v>338</v>
      </c>
      <c r="M224" s="1">
        <v>0.79</v>
      </c>
      <c r="N224" s="1">
        <v>0.44</v>
      </c>
      <c r="O224" s="1">
        <v>1.05</v>
      </c>
      <c r="P224" s="1">
        <v>1.94</v>
      </c>
      <c r="Q224" s="3">
        <f t="shared" si="20"/>
        <v>315</v>
      </c>
      <c r="R224" s="1">
        <v>52.47</v>
      </c>
      <c r="S224" s="1">
        <v>0.91</v>
      </c>
      <c r="T224" s="1">
        <v>14.91</v>
      </c>
      <c r="U224" s="1">
        <v>4.32</v>
      </c>
      <c r="V224" s="1">
        <v>28.48</v>
      </c>
      <c r="W224" s="1">
        <v>6.29</v>
      </c>
      <c r="X224" s="3">
        <f t="shared" si="21"/>
        <v>361</v>
      </c>
      <c r="Y224" s="1">
        <v>5.82</v>
      </c>
      <c r="Z224" s="1">
        <v>2.66</v>
      </c>
      <c r="AA224" s="1">
        <v>1.76</v>
      </c>
      <c r="AB224" s="1">
        <v>0.16</v>
      </c>
      <c r="AC224" s="1">
        <v>-0.06</v>
      </c>
      <c r="AD224" s="1">
        <v>1.52</v>
      </c>
      <c r="AE224" s="1">
        <v>1.29</v>
      </c>
      <c r="AF224" s="3">
        <f t="shared" si="22"/>
        <v>486</v>
      </c>
      <c r="AG224" s="1">
        <v>3.58</v>
      </c>
      <c r="AH224" s="1">
        <v>3.81</v>
      </c>
      <c r="AI224" s="1">
        <v>0.02</v>
      </c>
      <c r="AJ224" s="1" t="s">
        <v>28</v>
      </c>
      <c r="AK224" s="1">
        <v>2021</v>
      </c>
      <c r="AL224" s="3">
        <f>$H$1*H224+$Q$1*Q224+$X$1*X224+$AF$1*AF224+$L$1*L224</f>
        <v>358.2</v>
      </c>
      <c r="AM224" s="12">
        <f t="shared" si="23"/>
        <v>222</v>
      </c>
    </row>
    <row r="225" spans="1:39" x14ac:dyDescent="0.35">
      <c r="A225" s="1" t="s">
        <v>2104</v>
      </c>
      <c r="B225" s="1" t="s">
        <v>48</v>
      </c>
      <c r="C225" s="1" t="s">
        <v>1935</v>
      </c>
      <c r="D225" s="1" t="s">
        <v>72</v>
      </c>
      <c r="E225" s="1">
        <v>28</v>
      </c>
      <c r="F225" s="1">
        <v>1992</v>
      </c>
      <c r="G225" s="1">
        <v>5.77</v>
      </c>
      <c r="H225" s="3">
        <f t="shared" si="18"/>
        <v>816</v>
      </c>
      <c r="I225" s="1">
        <v>3.11</v>
      </c>
      <c r="J225" s="1">
        <v>2.2200000000000002</v>
      </c>
      <c r="K225" s="1">
        <v>1.91</v>
      </c>
      <c r="L225" s="3">
        <f t="shared" si="19"/>
        <v>112</v>
      </c>
      <c r="M225" s="1">
        <v>1.19</v>
      </c>
      <c r="N225" s="1">
        <v>-0.02</v>
      </c>
      <c r="O225" s="1">
        <v>1.1599999999999999</v>
      </c>
      <c r="P225" s="1">
        <v>2.15</v>
      </c>
      <c r="Q225" s="3">
        <f t="shared" si="20"/>
        <v>251</v>
      </c>
      <c r="R225" s="1">
        <v>58.37</v>
      </c>
      <c r="S225" s="1">
        <v>0.85</v>
      </c>
      <c r="T225" s="1">
        <v>11.61</v>
      </c>
      <c r="U225" s="1">
        <v>3.35</v>
      </c>
      <c r="V225" s="1">
        <v>28.43</v>
      </c>
      <c r="W225" s="1">
        <v>6.61</v>
      </c>
      <c r="X225" s="3">
        <f t="shared" si="21"/>
        <v>303</v>
      </c>
      <c r="Y225" s="1">
        <v>4.2</v>
      </c>
      <c r="Z225" s="1">
        <v>0.96</v>
      </c>
      <c r="AA225" s="1">
        <v>2</v>
      </c>
      <c r="AB225" s="1">
        <v>-0.01</v>
      </c>
      <c r="AC225" s="1">
        <v>-0.1</v>
      </c>
      <c r="AD225" s="1">
        <v>1.94</v>
      </c>
      <c r="AE225" s="1">
        <v>1.03</v>
      </c>
      <c r="AF225" s="3">
        <f t="shared" si="22"/>
        <v>698</v>
      </c>
      <c r="AG225" s="1">
        <v>4.1399999999999997</v>
      </c>
      <c r="AH225" s="1">
        <v>3.07</v>
      </c>
      <c r="AI225" s="1">
        <v>-0.04</v>
      </c>
      <c r="AJ225" s="1" t="s">
        <v>28</v>
      </c>
      <c r="AK225" s="1">
        <v>2021</v>
      </c>
      <c r="AL225" s="3">
        <f>$H$1*H225+$Q$1*Q225+$X$1*X225+$AF$1*AF225+$L$1*L225</f>
        <v>358.40000000000003</v>
      </c>
      <c r="AM225" s="12">
        <f t="shared" si="23"/>
        <v>223</v>
      </c>
    </row>
    <row r="226" spans="1:39" x14ac:dyDescent="0.35">
      <c r="A226" s="1" t="s">
        <v>1726</v>
      </c>
      <c r="B226" s="1" t="s">
        <v>57</v>
      </c>
      <c r="C226" s="1" t="s">
        <v>1203</v>
      </c>
      <c r="D226" s="1" t="s">
        <v>161</v>
      </c>
      <c r="E226" s="1">
        <v>20</v>
      </c>
      <c r="F226" s="1">
        <v>2000</v>
      </c>
      <c r="G226" s="1">
        <v>0.47</v>
      </c>
      <c r="H226" s="3">
        <f t="shared" si="18"/>
        <v>1056</v>
      </c>
      <c r="I226" s="1">
        <v>4.08</v>
      </c>
      <c r="J226" s="1">
        <v>1.99</v>
      </c>
      <c r="K226" s="1">
        <v>1.99</v>
      </c>
      <c r="L226" s="3">
        <f t="shared" si="19"/>
        <v>90</v>
      </c>
      <c r="M226" s="1">
        <v>2.0099999999999998</v>
      </c>
      <c r="N226" s="1">
        <v>0.1</v>
      </c>
      <c r="O226" s="1">
        <v>-0.01</v>
      </c>
      <c r="P226" s="1">
        <v>2.0499999999999998</v>
      </c>
      <c r="Q226" s="3">
        <f t="shared" si="20"/>
        <v>279</v>
      </c>
      <c r="R226" s="1">
        <v>7.0000000000000007E-2</v>
      </c>
      <c r="S226" s="1">
        <v>1.91</v>
      </c>
      <c r="T226" s="1">
        <v>28.08</v>
      </c>
      <c r="U226" s="1">
        <v>5.96</v>
      </c>
      <c r="V226" s="1">
        <v>21.5</v>
      </c>
      <c r="W226" s="1">
        <v>13.93</v>
      </c>
      <c r="X226" s="3">
        <f t="shared" si="21"/>
        <v>14</v>
      </c>
      <c r="Y226" s="1">
        <v>11.99</v>
      </c>
      <c r="Z226" s="1">
        <v>1.92</v>
      </c>
      <c r="AA226" s="1">
        <v>-0.01</v>
      </c>
      <c r="AB226" s="1">
        <v>-7.0000000000000007E-2</v>
      </c>
      <c r="AC226" s="1">
        <v>0.03</v>
      </c>
      <c r="AD226" s="1">
        <v>-0.09</v>
      </c>
      <c r="AE226" s="1">
        <v>0.08</v>
      </c>
      <c r="AF226" s="3">
        <f t="shared" si="22"/>
        <v>1020</v>
      </c>
      <c r="AG226" s="1">
        <v>4.07</v>
      </c>
      <c r="AH226" s="1">
        <v>1.91</v>
      </c>
      <c r="AI226" s="1">
        <v>0.04</v>
      </c>
      <c r="AJ226" s="1" t="s">
        <v>33</v>
      </c>
      <c r="AK226" s="1">
        <v>2021</v>
      </c>
      <c r="AL226" s="3">
        <f>$H$1*H226+$Q$1*Q226+$X$1*X226+$AF$1*AF226+$L$1*L226</f>
        <v>358.85</v>
      </c>
      <c r="AM226" s="12">
        <f t="shared" si="23"/>
        <v>224</v>
      </c>
    </row>
    <row r="227" spans="1:39" x14ac:dyDescent="0.35">
      <c r="A227" s="1" t="s">
        <v>2105</v>
      </c>
      <c r="B227" s="1" t="s">
        <v>81</v>
      </c>
      <c r="C227" s="1" t="s">
        <v>1935</v>
      </c>
      <c r="D227" s="1" t="s">
        <v>180</v>
      </c>
      <c r="E227" s="1">
        <v>29</v>
      </c>
      <c r="F227" s="1">
        <v>1991</v>
      </c>
      <c r="G227" s="1">
        <v>5.74</v>
      </c>
      <c r="H227" s="3">
        <f t="shared" si="18"/>
        <v>818</v>
      </c>
      <c r="I227" s="1">
        <v>1.39</v>
      </c>
      <c r="J227" s="1">
        <v>0.63</v>
      </c>
      <c r="K227" s="1">
        <v>1.04</v>
      </c>
      <c r="L227" s="3">
        <f t="shared" si="19"/>
        <v>526</v>
      </c>
      <c r="M227" s="1">
        <v>0.42</v>
      </c>
      <c r="N227" s="1">
        <v>0.1</v>
      </c>
      <c r="O227" s="1">
        <v>0.95</v>
      </c>
      <c r="P227" s="1">
        <v>2.4900000000000002</v>
      </c>
      <c r="Q227" s="3">
        <f t="shared" si="20"/>
        <v>166</v>
      </c>
      <c r="R227" s="1">
        <v>35.65</v>
      </c>
      <c r="S227" s="1">
        <v>1.47</v>
      </c>
      <c r="T227" s="1">
        <v>12.82</v>
      </c>
      <c r="U227" s="1">
        <v>3.64</v>
      </c>
      <c r="V227" s="1">
        <v>28.45</v>
      </c>
      <c r="W227" s="1">
        <v>7.13</v>
      </c>
      <c r="X227" s="3">
        <f t="shared" si="21"/>
        <v>235</v>
      </c>
      <c r="Y227" s="1">
        <v>5.43</v>
      </c>
      <c r="Z227" s="1">
        <v>0.25</v>
      </c>
      <c r="AA227" s="1">
        <v>2.13</v>
      </c>
      <c r="AB227" s="1">
        <v>0.45</v>
      </c>
      <c r="AC227" s="1">
        <v>0.01</v>
      </c>
      <c r="AD227" s="1">
        <v>1.46</v>
      </c>
      <c r="AE227" s="1">
        <v>1.99</v>
      </c>
      <c r="AF227" s="3">
        <f t="shared" si="22"/>
        <v>131</v>
      </c>
      <c r="AG227" s="1">
        <v>3.22</v>
      </c>
      <c r="AH227" s="1">
        <v>5.76</v>
      </c>
      <c r="AI227" s="1">
        <v>-0.02</v>
      </c>
      <c r="AJ227" s="1" t="s">
        <v>50</v>
      </c>
      <c r="AK227" s="1">
        <v>2021</v>
      </c>
      <c r="AL227" s="3">
        <f>$H$1*H227+$Q$1*Q227+$X$1*X227+$AF$1*AF227+$L$1*L227</f>
        <v>359.5</v>
      </c>
      <c r="AM227" s="12">
        <f t="shared" si="23"/>
        <v>225</v>
      </c>
    </row>
    <row r="228" spans="1:39" x14ac:dyDescent="0.35">
      <c r="A228" s="1" t="s">
        <v>2106</v>
      </c>
      <c r="B228" s="1" t="s">
        <v>460</v>
      </c>
      <c r="C228" s="1" t="s">
        <v>1935</v>
      </c>
      <c r="D228" s="1" t="s">
        <v>156</v>
      </c>
      <c r="E228" s="1">
        <v>27</v>
      </c>
      <c r="F228" s="1">
        <v>1993</v>
      </c>
      <c r="G228" s="1">
        <v>30.88</v>
      </c>
      <c r="H228" s="3">
        <f t="shared" si="18"/>
        <v>100</v>
      </c>
      <c r="I228" s="1">
        <v>1.92</v>
      </c>
      <c r="J228" s="1">
        <v>1.29</v>
      </c>
      <c r="K228" s="1">
        <v>1.4</v>
      </c>
      <c r="L228" s="3">
        <f t="shared" si="19"/>
        <v>290</v>
      </c>
      <c r="M228" s="1">
        <v>0.54</v>
      </c>
      <c r="N228" s="1">
        <v>0.02</v>
      </c>
      <c r="O228" s="1">
        <v>0.92</v>
      </c>
      <c r="P228" s="1">
        <v>2.0499999999999998</v>
      </c>
      <c r="Q228" s="3">
        <f t="shared" si="20"/>
        <v>279</v>
      </c>
      <c r="R228" s="1">
        <v>45.55</v>
      </c>
      <c r="S228" s="1">
        <v>1.08</v>
      </c>
      <c r="T228" s="1">
        <v>9.06</v>
      </c>
      <c r="U228" s="1">
        <v>3.64</v>
      </c>
      <c r="V228" s="1">
        <v>40.53</v>
      </c>
      <c r="W228" s="1">
        <v>5.13</v>
      </c>
      <c r="X228" s="3">
        <f t="shared" si="21"/>
        <v>612</v>
      </c>
      <c r="Y228" s="1">
        <v>3.68</v>
      </c>
      <c r="Z228" s="1">
        <v>0.35</v>
      </c>
      <c r="AA228" s="1">
        <v>1.99</v>
      </c>
      <c r="AB228" s="1">
        <v>0.44</v>
      </c>
      <c r="AC228" s="1">
        <v>0</v>
      </c>
      <c r="AD228" s="1">
        <v>1.59</v>
      </c>
      <c r="AE228" s="1">
        <v>1.64</v>
      </c>
      <c r="AF228" s="3">
        <f t="shared" si="22"/>
        <v>266</v>
      </c>
      <c r="AG228" s="1">
        <v>3.65</v>
      </c>
      <c r="AH228" s="1">
        <v>6.17</v>
      </c>
      <c r="AI228" s="1">
        <v>0.14000000000000001</v>
      </c>
      <c r="AJ228" s="1" t="s">
        <v>50</v>
      </c>
      <c r="AK228" s="1">
        <v>2021</v>
      </c>
      <c r="AL228" s="3">
        <f>$H$1*H228+$Q$1*Q228+$X$1*X228+$AF$1*AF228+$L$1*L228</f>
        <v>359.65</v>
      </c>
      <c r="AM228" s="12">
        <f t="shared" si="23"/>
        <v>226</v>
      </c>
    </row>
    <row r="229" spans="1:39" x14ac:dyDescent="0.35">
      <c r="A229" s="1" t="s">
        <v>1036</v>
      </c>
      <c r="B229" s="1" t="s">
        <v>57</v>
      </c>
      <c r="C229" s="1" t="s">
        <v>116</v>
      </c>
      <c r="D229" s="1" t="s">
        <v>416</v>
      </c>
      <c r="E229" s="1">
        <v>30</v>
      </c>
      <c r="F229" s="1">
        <v>1989</v>
      </c>
      <c r="G229" s="1">
        <v>1.28</v>
      </c>
      <c r="H229" s="3">
        <f t="shared" si="18"/>
        <v>976</v>
      </c>
      <c r="I229" s="1">
        <v>1.62</v>
      </c>
      <c r="J229" s="1">
        <v>0.86</v>
      </c>
      <c r="K229" s="1">
        <v>1.55</v>
      </c>
      <c r="L229" s="3">
        <f t="shared" si="19"/>
        <v>215</v>
      </c>
      <c r="M229" s="1">
        <v>-0.05</v>
      </c>
      <c r="N229" s="1">
        <v>-0.05</v>
      </c>
      <c r="O229" s="1">
        <v>1.48</v>
      </c>
      <c r="P229" s="1">
        <v>3.9</v>
      </c>
      <c r="Q229" s="3">
        <f t="shared" si="20"/>
        <v>37</v>
      </c>
      <c r="R229" s="1">
        <v>39.96</v>
      </c>
      <c r="S229" s="1">
        <v>2.38</v>
      </c>
      <c r="T229" s="1">
        <v>9.9700000000000006</v>
      </c>
      <c r="U229" s="1">
        <v>1.53</v>
      </c>
      <c r="V229" s="1">
        <v>15.38</v>
      </c>
      <c r="W229" s="1">
        <v>6.9</v>
      </c>
      <c r="X229" s="3">
        <f t="shared" si="21"/>
        <v>257</v>
      </c>
      <c r="Y229" s="1">
        <v>1.63</v>
      </c>
      <c r="Z229" s="1">
        <v>1.58</v>
      </c>
      <c r="AA229" s="1">
        <v>1.45</v>
      </c>
      <c r="AB229" s="1">
        <v>0.7</v>
      </c>
      <c r="AC229" s="1">
        <v>-0.04</v>
      </c>
      <c r="AD229" s="1">
        <v>0.83</v>
      </c>
      <c r="AE229" s="1">
        <v>0.86</v>
      </c>
      <c r="AF229" s="3">
        <f t="shared" si="22"/>
        <v>828</v>
      </c>
      <c r="AG229" s="1">
        <v>2.23</v>
      </c>
      <c r="AH229" s="1">
        <v>0.75</v>
      </c>
      <c r="AI229" s="1">
        <v>-0.04</v>
      </c>
      <c r="AJ229" s="1" t="s">
        <v>33</v>
      </c>
      <c r="AK229" s="1">
        <v>2021</v>
      </c>
      <c r="AL229" s="3">
        <f>$H$1*H229+$Q$1*Q229+$X$1*X229+$AF$1*AF229+$L$1*L229</f>
        <v>359.8</v>
      </c>
      <c r="AM229" s="12">
        <f t="shared" si="23"/>
        <v>227</v>
      </c>
    </row>
    <row r="230" spans="1:39" x14ac:dyDescent="0.35">
      <c r="A230" s="1" t="s">
        <v>1902</v>
      </c>
      <c r="B230" s="1" t="s">
        <v>77</v>
      </c>
      <c r="C230" s="1" t="s">
        <v>1935</v>
      </c>
      <c r="D230" s="1" t="s">
        <v>314</v>
      </c>
      <c r="E230" s="1">
        <v>23</v>
      </c>
      <c r="F230" s="1">
        <v>1997</v>
      </c>
      <c r="G230" s="1">
        <v>12.45</v>
      </c>
      <c r="H230" s="3">
        <f t="shared" si="18"/>
        <v>635</v>
      </c>
      <c r="I230" s="1">
        <v>2.3199999999999998</v>
      </c>
      <c r="J230" s="1">
        <v>1.28</v>
      </c>
      <c r="K230" s="1">
        <v>1.1200000000000001</v>
      </c>
      <c r="L230" s="3">
        <f t="shared" si="19"/>
        <v>460</v>
      </c>
      <c r="M230" s="1">
        <v>0.62</v>
      </c>
      <c r="N230" s="1">
        <v>0.42</v>
      </c>
      <c r="O230" s="1">
        <v>1.17</v>
      </c>
      <c r="P230" s="1">
        <v>2.3199999999999998</v>
      </c>
      <c r="Q230" s="3">
        <f t="shared" si="20"/>
        <v>209</v>
      </c>
      <c r="R230" s="1">
        <v>51.73</v>
      </c>
      <c r="S230" s="1">
        <v>1.1399999999999999</v>
      </c>
      <c r="T230" s="1">
        <v>17.73</v>
      </c>
      <c r="U230" s="1">
        <v>5.48</v>
      </c>
      <c r="V230" s="1">
        <v>31.59</v>
      </c>
      <c r="W230" s="1">
        <v>8.41</v>
      </c>
      <c r="X230" s="3">
        <f t="shared" si="21"/>
        <v>109</v>
      </c>
      <c r="Y230" s="1">
        <v>6.59</v>
      </c>
      <c r="Z230" s="1">
        <v>2.7</v>
      </c>
      <c r="AA230" s="1">
        <v>2.4300000000000002</v>
      </c>
      <c r="AB230" s="1">
        <v>0.39</v>
      </c>
      <c r="AC230" s="1">
        <v>-0.04</v>
      </c>
      <c r="AD230" s="1">
        <v>1.97</v>
      </c>
      <c r="AE230" s="1">
        <v>1.24</v>
      </c>
      <c r="AF230" s="3">
        <f t="shared" si="22"/>
        <v>531</v>
      </c>
      <c r="AG230" s="1">
        <v>3.66</v>
      </c>
      <c r="AH230" s="1">
        <v>3.14</v>
      </c>
      <c r="AI230" s="1">
        <v>0.15</v>
      </c>
      <c r="AJ230" s="1" t="s">
        <v>79</v>
      </c>
      <c r="AK230" s="1">
        <v>2021</v>
      </c>
      <c r="AL230" s="3">
        <f>$H$1*H230+$Q$1*Q230+$X$1*X230+$AF$1*AF230+$L$1*L230</f>
        <v>360.65</v>
      </c>
      <c r="AM230" s="12">
        <f t="shared" si="23"/>
        <v>228</v>
      </c>
    </row>
    <row r="231" spans="1:39" x14ac:dyDescent="0.35">
      <c r="A231" s="1" t="s">
        <v>2107</v>
      </c>
      <c r="B231" s="1" t="s">
        <v>81</v>
      </c>
      <c r="C231" s="1" t="s">
        <v>1935</v>
      </c>
      <c r="D231" s="1" t="s">
        <v>310</v>
      </c>
      <c r="E231" s="1">
        <v>22</v>
      </c>
      <c r="F231" s="1">
        <v>1998</v>
      </c>
      <c r="G231" s="1">
        <v>29.82</v>
      </c>
      <c r="H231" s="3">
        <f t="shared" si="18"/>
        <v>122</v>
      </c>
      <c r="I231" s="1">
        <v>2.17</v>
      </c>
      <c r="J231" s="1">
        <v>1.47</v>
      </c>
      <c r="K231" s="1">
        <v>1.57</v>
      </c>
      <c r="L231" s="3">
        <f t="shared" si="19"/>
        <v>205</v>
      </c>
      <c r="M231" s="1">
        <v>0.62</v>
      </c>
      <c r="N231" s="1">
        <v>0.11</v>
      </c>
      <c r="O231" s="1">
        <v>0.79</v>
      </c>
      <c r="P231" s="1">
        <v>1.45</v>
      </c>
      <c r="Q231" s="3">
        <f t="shared" si="20"/>
        <v>572</v>
      </c>
      <c r="R231" s="1">
        <v>53.36</v>
      </c>
      <c r="S231" s="1">
        <v>0.77</v>
      </c>
      <c r="T231" s="1">
        <v>10.93</v>
      </c>
      <c r="U231" s="1">
        <v>4.5599999999999996</v>
      </c>
      <c r="V231" s="1">
        <v>42.28</v>
      </c>
      <c r="W231" s="1">
        <v>6.63</v>
      </c>
      <c r="X231" s="3">
        <f t="shared" si="21"/>
        <v>298</v>
      </c>
      <c r="Y231" s="1">
        <v>4.04</v>
      </c>
      <c r="Z231" s="1">
        <v>0.36</v>
      </c>
      <c r="AA231" s="1">
        <v>2.5</v>
      </c>
      <c r="AB231" s="1">
        <v>1.43</v>
      </c>
      <c r="AC231" s="1">
        <v>-0.03</v>
      </c>
      <c r="AD231" s="1">
        <v>0.96</v>
      </c>
      <c r="AE231" s="1">
        <v>1.3</v>
      </c>
      <c r="AF231" s="3">
        <f t="shared" si="22"/>
        <v>478</v>
      </c>
      <c r="AG231" s="1">
        <v>3.43</v>
      </c>
      <c r="AH231" s="1">
        <v>7.47</v>
      </c>
      <c r="AI231" s="1">
        <v>0.22</v>
      </c>
      <c r="AJ231" s="1" t="s">
        <v>50</v>
      </c>
      <c r="AK231" s="1">
        <v>2021</v>
      </c>
      <c r="AL231" s="3">
        <f>$H$1*H231+$Q$1*Q231+$X$1*X231+$AF$1*AF231+$L$1*L231</f>
        <v>362.9</v>
      </c>
      <c r="AM231" s="12">
        <f t="shared" si="23"/>
        <v>229</v>
      </c>
    </row>
    <row r="232" spans="1:39" x14ac:dyDescent="0.35">
      <c r="A232" s="1" t="s">
        <v>2108</v>
      </c>
      <c r="B232" s="1" t="s">
        <v>282</v>
      </c>
      <c r="C232" s="1" t="s">
        <v>1935</v>
      </c>
      <c r="D232" s="1" t="s">
        <v>133</v>
      </c>
      <c r="E232" s="1">
        <v>22</v>
      </c>
      <c r="F232" s="1">
        <v>1997</v>
      </c>
      <c r="G232" s="1">
        <v>25.2</v>
      </c>
      <c r="H232" s="3">
        <f t="shared" si="18"/>
        <v>249</v>
      </c>
      <c r="I232" s="1">
        <v>2.2999999999999998</v>
      </c>
      <c r="J232" s="1">
        <v>1.59</v>
      </c>
      <c r="K232" s="1">
        <v>1.88</v>
      </c>
      <c r="L232" s="3">
        <f t="shared" si="19"/>
        <v>116</v>
      </c>
      <c r="M232" s="1">
        <v>0.56000000000000005</v>
      </c>
      <c r="N232" s="1">
        <v>0.02</v>
      </c>
      <c r="O232" s="1">
        <v>1.1000000000000001</v>
      </c>
      <c r="P232" s="1">
        <v>1.8</v>
      </c>
      <c r="Q232" s="3">
        <f t="shared" si="20"/>
        <v>383</v>
      </c>
      <c r="R232" s="1">
        <v>64.45</v>
      </c>
      <c r="S232" s="1">
        <v>0.53</v>
      </c>
      <c r="T232" s="1">
        <v>8.94</v>
      </c>
      <c r="U232" s="1">
        <v>3.73</v>
      </c>
      <c r="V232" s="1">
        <v>41.49</v>
      </c>
      <c r="W232" s="1">
        <v>5</v>
      </c>
      <c r="X232" s="3">
        <f t="shared" si="21"/>
        <v>640</v>
      </c>
      <c r="Y232" s="1">
        <v>3.76</v>
      </c>
      <c r="Z232" s="1">
        <v>0.24</v>
      </c>
      <c r="AA232" s="1">
        <v>1.43</v>
      </c>
      <c r="AB232" s="1">
        <v>0.32</v>
      </c>
      <c r="AC232" s="1">
        <v>7.0000000000000007E-2</v>
      </c>
      <c r="AD232" s="1">
        <v>1.06</v>
      </c>
      <c r="AE232" s="1">
        <v>1.55</v>
      </c>
      <c r="AF232" s="3">
        <f t="shared" si="22"/>
        <v>331</v>
      </c>
      <c r="AG232" s="1">
        <v>3.96</v>
      </c>
      <c r="AH232" s="1">
        <v>4.1500000000000004</v>
      </c>
      <c r="AI232" s="1">
        <v>0.17</v>
      </c>
      <c r="AJ232" s="1" t="s">
        <v>33</v>
      </c>
      <c r="AK232" s="1">
        <v>2021</v>
      </c>
      <c r="AL232" s="3">
        <f>$H$1*H232+$Q$1*Q232+$X$1*X232+$AF$1*AF232+$L$1*L232</f>
        <v>365.09999999999997</v>
      </c>
      <c r="AM232" s="12">
        <f t="shared" si="23"/>
        <v>230</v>
      </c>
    </row>
    <row r="233" spans="1:39" x14ac:dyDescent="0.35">
      <c r="A233" s="1" t="s">
        <v>2109</v>
      </c>
      <c r="B233" s="1" t="s">
        <v>44</v>
      </c>
      <c r="C233" s="1" t="s">
        <v>1935</v>
      </c>
      <c r="D233" s="1" t="s">
        <v>203</v>
      </c>
      <c r="E233" s="1">
        <v>22</v>
      </c>
      <c r="F233" s="1">
        <v>1997</v>
      </c>
      <c r="G233" s="1">
        <v>33.979999999999997</v>
      </c>
      <c r="H233" s="3">
        <f t="shared" si="18"/>
        <v>36</v>
      </c>
      <c r="I233" s="1">
        <v>2.92</v>
      </c>
      <c r="J233" s="1">
        <v>1.51</v>
      </c>
      <c r="K233" s="1">
        <v>1.71</v>
      </c>
      <c r="L233" s="3">
        <f t="shared" si="19"/>
        <v>151</v>
      </c>
      <c r="M233" s="1">
        <v>0.8</v>
      </c>
      <c r="N233" s="1">
        <v>0.15</v>
      </c>
      <c r="O233" s="1">
        <v>0.69</v>
      </c>
      <c r="P233" s="1">
        <v>1.26</v>
      </c>
      <c r="Q233" s="3">
        <f t="shared" si="20"/>
        <v>685</v>
      </c>
      <c r="R233" s="1">
        <v>52.47</v>
      </c>
      <c r="S233" s="1">
        <v>0.57999999999999996</v>
      </c>
      <c r="T233" s="1">
        <v>12.74</v>
      </c>
      <c r="U233" s="1">
        <v>4.16</v>
      </c>
      <c r="V233" s="1">
        <v>32.24</v>
      </c>
      <c r="W233" s="1">
        <v>5.72</v>
      </c>
      <c r="X233" s="3">
        <f t="shared" si="21"/>
        <v>490</v>
      </c>
      <c r="Y233" s="1">
        <v>4.9400000000000004</v>
      </c>
      <c r="Z233" s="1">
        <v>2.12</v>
      </c>
      <c r="AA233" s="1">
        <v>3.42</v>
      </c>
      <c r="AB233" s="1">
        <v>0.42</v>
      </c>
      <c r="AC233" s="1">
        <v>-0.1</v>
      </c>
      <c r="AD233" s="1">
        <v>2.81</v>
      </c>
      <c r="AE233" s="1">
        <v>1.91</v>
      </c>
      <c r="AF233" s="3">
        <f t="shared" si="22"/>
        <v>150</v>
      </c>
      <c r="AG233" s="1">
        <v>4.7300000000000004</v>
      </c>
      <c r="AH233" s="1">
        <v>3.27</v>
      </c>
      <c r="AI233" s="1">
        <v>-0.09</v>
      </c>
      <c r="AJ233" s="1" t="s">
        <v>46</v>
      </c>
      <c r="AK233" s="1">
        <v>2021</v>
      </c>
      <c r="AL233" s="3">
        <f>$H$1*H233+$Q$1*Q233+$X$1*X233+$AF$1*AF233+$L$1*L233</f>
        <v>365.15000000000003</v>
      </c>
      <c r="AM233" s="12">
        <f t="shared" si="23"/>
        <v>231</v>
      </c>
    </row>
    <row r="234" spans="1:39" x14ac:dyDescent="0.35">
      <c r="A234" s="1" t="s">
        <v>2110</v>
      </c>
      <c r="B234" s="1" t="s">
        <v>81</v>
      </c>
      <c r="C234" s="1" t="s">
        <v>1935</v>
      </c>
      <c r="D234" s="1" t="s">
        <v>117</v>
      </c>
      <c r="E234" s="1">
        <v>25</v>
      </c>
      <c r="F234" s="1">
        <v>1995</v>
      </c>
      <c r="G234" s="1">
        <v>30.35</v>
      </c>
      <c r="H234" s="3">
        <f t="shared" si="18"/>
        <v>110</v>
      </c>
      <c r="I234" s="1">
        <v>2.16</v>
      </c>
      <c r="J234" s="1">
        <v>1.37</v>
      </c>
      <c r="K234" s="1">
        <v>1.58</v>
      </c>
      <c r="L234" s="3">
        <f t="shared" si="19"/>
        <v>198</v>
      </c>
      <c r="M234" s="1">
        <v>0.52</v>
      </c>
      <c r="N234" s="1">
        <v>0.19</v>
      </c>
      <c r="O234" s="1">
        <v>0.82</v>
      </c>
      <c r="P234" s="1">
        <v>1.58</v>
      </c>
      <c r="Q234" s="3">
        <f t="shared" si="20"/>
        <v>475</v>
      </c>
      <c r="R234" s="1">
        <v>48.96</v>
      </c>
      <c r="S234" s="1">
        <v>0.88</v>
      </c>
      <c r="T234" s="1">
        <v>9.39</v>
      </c>
      <c r="U234" s="1">
        <v>3.41</v>
      </c>
      <c r="V234" s="1">
        <v>35.79</v>
      </c>
      <c r="W234" s="1">
        <v>5.44</v>
      </c>
      <c r="X234" s="3">
        <f t="shared" si="21"/>
        <v>551</v>
      </c>
      <c r="Y234" s="1">
        <v>3.55</v>
      </c>
      <c r="Z234" s="1">
        <v>0.56000000000000005</v>
      </c>
      <c r="AA234" s="1">
        <v>2.15</v>
      </c>
      <c r="AB234" s="1">
        <v>0.92</v>
      </c>
      <c r="AC234" s="1">
        <v>-7.0000000000000007E-2</v>
      </c>
      <c r="AD234" s="1">
        <v>1.1399999999999999</v>
      </c>
      <c r="AE234" s="1">
        <v>1.63</v>
      </c>
      <c r="AF234" s="3">
        <f t="shared" si="22"/>
        <v>269</v>
      </c>
      <c r="AG234" s="1">
        <v>3.71</v>
      </c>
      <c r="AH234" s="1">
        <v>4.43</v>
      </c>
      <c r="AI234" s="1">
        <v>7.0000000000000007E-2</v>
      </c>
      <c r="AJ234" s="1" t="s">
        <v>50</v>
      </c>
      <c r="AK234" s="1">
        <v>2021</v>
      </c>
      <c r="AL234" s="3">
        <f>$H$1*H234+$Q$1*Q234+$X$1*X234+$AF$1*AF234+$L$1*L234</f>
        <v>367.25</v>
      </c>
      <c r="AM234" s="12">
        <f t="shared" si="23"/>
        <v>232</v>
      </c>
    </row>
    <row r="235" spans="1:39" x14ac:dyDescent="0.35">
      <c r="A235" s="1" t="s">
        <v>1377</v>
      </c>
      <c r="B235" s="1" t="s">
        <v>57</v>
      </c>
      <c r="C235" s="1" t="s">
        <v>1203</v>
      </c>
      <c r="D235" s="1" t="s">
        <v>133</v>
      </c>
      <c r="E235" s="1">
        <v>22</v>
      </c>
      <c r="F235" s="1">
        <v>1998</v>
      </c>
      <c r="G235" s="1">
        <v>36.5</v>
      </c>
      <c r="H235" s="3">
        <f t="shared" si="18"/>
        <v>11</v>
      </c>
      <c r="I235" s="1">
        <v>2.9</v>
      </c>
      <c r="J235" s="1">
        <v>2.0099999999999998</v>
      </c>
      <c r="K235" s="1">
        <v>1.44</v>
      </c>
      <c r="L235" s="3">
        <f t="shared" si="19"/>
        <v>272</v>
      </c>
      <c r="M235" s="1">
        <v>1.45</v>
      </c>
      <c r="N235" s="1">
        <v>0.3</v>
      </c>
      <c r="O235" s="1">
        <v>0.66</v>
      </c>
      <c r="P235" s="1">
        <v>1.56</v>
      </c>
      <c r="Q235" s="3">
        <f t="shared" si="20"/>
        <v>489</v>
      </c>
      <c r="R235" s="1">
        <v>41.8</v>
      </c>
      <c r="S235" s="1">
        <v>0.85</v>
      </c>
      <c r="T235" s="1">
        <v>18.93</v>
      </c>
      <c r="U235" s="1">
        <v>5.58</v>
      </c>
      <c r="V235" s="1">
        <v>29.1</v>
      </c>
      <c r="W235" s="1">
        <v>5.75</v>
      </c>
      <c r="X235" s="3">
        <f t="shared" si="21"/>
        <v>483</v>
      </c>
      <c r="Y235" s="1">
        <v>10.07</v>
      </c>
      <c r="Z235" s="1">
        <v>3.08</v>
      </c>
      <c r="AA235" s="1">
        <v>1.86</v>
      </c>
      <c r="AB235" s="1">
        <v>0.34</v>
      </c>
      <c r="AC235" s="1">
        <v>-0.09</v>
      </c>
      <c r="AD235" s="1">
        <v>1.51</v>
      </c>
      <c r="AE235" s="1">
        <v>1.6</v>
      </c>
      <c r="AF235" s="3">
        <f t="shared" si="22"/>
        <v>287</v>
      </c>
      <c r="AG235" s="1">
        <v>4.6100000000000003</v>
      </c>
      <c r="AH235" s="1">
        <v>2.04</v>
      </c>
      <c r="AI235" s="1">
        <v>-0.04</v>
      </c>
      <c r="AJ235" s="1" t="s">
        <v>33</v>
      </c>
      <c r="AK235" s="1">
        <v>2021</v>
      </c>
      <c r="AL235" s="3">
        <f>$H$1*H235+$Q$1*Q235+$X$1*X235+$AF$1*AF235+$L$1*L235</f>
        <v>368.75</v>
      </c>
      <c r="AM235" s="12">
        <f t="shared" si="23"/>
        <v>233</v>
      </c>
    </row>
    <row r="236" spans="1:39" x14ac:dyDescent="0.35">
      <c r="A236" s="1" t="s">
        <v>2111</v>
      </c>
      <c r="B236" s="1" t="s">
        <v>68</v>
      </c>
      <c r="C236" s="1" t="s">
        <v>1935</v>
      </c>
      <c r="D236" s="1" t="s">
        <v>72</v>
      </c>
      <c r="E236" s="1">
        <v>25</v>
      </c>
      <c r="F236" s="1">
        <v>1995</v>
      </c>
      <c r="G236" s="1">
        <v>28.6</v>
      </c>
      <c r="H236" s="3">
        <f t="shared" si="18"/>
        <v>166</v>
      </c>
      <c r="I236" s="1">
        <v>2.09</v>
      </c>
      <c r="J236" s="1">
        <v>1.22</v>
      </c>
      <c r="K236" s="1">
        <v>1.59</v>
      </c>
      <c r="L236" s="3">
        <f t="shared" si="19"/>
        <v>194</v>
      </c>
      <c r="M236" s="1">
        <v>0.32</v>
      </c>
      <c r="N236" s="1">
        <v>0.24</v>
      </c>
      <c r="O236" s="1">
        <v>1.25</v>
      </c>
      <c r="P236" s="1">
        <v>2.2799999999999998</v>
      </c>
      <c r="Q236" s="3">
        <f t="shared" si="20"/>
        <v>222</v>
      </c>
      <c r="R236" s="1">
        <v>55.24</v>
      </c>
      <c r="S236" s="1">
        <v>1.0900000000000001</v>
      </c>
      <c r="T236" s="1">
        <v>9.0399999999999991</v>
      </c>
      <c r="U236" s="1">
        <v>2.7</v>
      </c>
      <c r="V236" s="1">
        <v>29.44</v>
      </c>
      <c r="W236" s="1">
        <v>5.33</v>
      </c>
      <c r="X236" s="3">
        <f t="shared" si="21"/>
        <v>574</v>
      </c>
      <c r="Y236" s="1">
        <v>3.22</v>
      </c>
      <c r="Z236" s="1">
        <v>0.75</v>
      </c>
      <c r="AA236" s="1">
        <v>1.57</v>
      </c>
      <c r="AB236" s="1">
        <v>0.32</v>
      </c>
      <c r="AC236" s="1">
        <v>-0.02</v>
      </c>
      <c r="AD236" s="1">
        <v>1.24</v>
      </c>
      <c r="AE236" s="1">
        <v>1.1100000000000001</v>
      </c>
      <c r="AF236" s="3">
        <f t="shared" si="22"/>
        <v>635</v>
      </c>
      <c r="AG236" s="1">
        <v>3.39</v>
      </c>
      <c r="AH236" s="1">
        <v>3.04</v>
      </c>
      <c r="AI236" s="1">
        <v>0.06</v>
      </c>
      <c r="AJ236" s="1" t="s">
        <v>28</v>
      </c>
      <c r="AK236" s="1">
        <v>2021</v>
      </c>
      <c r="AL236" s="3">
        <f>$H$1*H236+$Q$1*Q236+$X$1*X236+$AF$1*AF236+$L$1*L236</f>
        <v>369.05</v>
      </c>
      <c r="AM236" s="12">
        <f t="shared" si="23"/>
        <v>234</v>
      </c>
    </row>
    <row r="237" spans="1:39" x14ac:dyDescent="0.35">
      <c r="A237" s="1" t="s">
        <v>2112</v>
      </c>
      <c r="B237" s="1" t="s">
        <v>264</v>
      </c>
      <c r="C237" s="1" t="s">
        <v>1935</v>
      </c>
      <c r="D237" s="1" t="s">
        <v>416</v>
      </c>
      <c r="E237" s="1">
        <v>33</v>
      </c>
      <c r="F237" s="1">
        <v>1986</v>
      </c>
      <c r="G237" s="1">
        <v>17.989999999999998</v>
      </c>
      <c r="H237" s="3">
        <f t="shared" si="18"/>
        <v>454</v>
      </c>
      <c r="I237" s="1">
        <v>2.1800000000000002</v>
      </c>
      <c r="J237" s="1">
        <v>1.64</v>
      </c>
      <c r="K237" s="1">
        <v>1.56</v>
      </c>
      <c r="L237" s="3">
        <f t="shared" si="19"/>
        <v>211</v>
      </c>
      <c r="M237" s="1">
        <v>0.51</v>
      </c>
      <c r="N237" s="1">
        <v>0.22</v>
      </c>
      <c r="O237" s="1">
        <v>0.77</v>
      </c>
      <c r="P237" s="1">
        <v>2.09</v>
      </c>
      <c r="Q237" s="3">
        <f t="shared" si="20"/>
        <v>269</v>
      </c>
      <c r="R237" s="1">
        <v>38.85</v>
      </c>
      <c r="S237" s="1">
        <v>1.3</v>
      </c>
      <c r="T237" s="1">
        <v>11.34</v>
      </c>
      <c r="U237" s="1">
        <v>3.62</v>
      </c>
      <c r="V237" s="1">
        <v>32.24</v>
      </c>
      <c r="W237" s="1">
        <v>5.96</v>
      </c>
      <c r="X237" s="3">
        <f t="shared" si="21"/>
        <v>433</v>
      </c>
      <c r="Y237" s="1">
        <v>4.43</v>
      </c>
      <c r="Z237" s="1">
        <v>1.0900000000000001</v>
      </c>
      <c r="AA237" s="1">
        <v>1.8</v>
      </c>
      <c r="AB237" s="1">
        <v>0.49</v>
      </c>
      <c r="AC237" s="1">
        <v>0.02</v>
      </c>
      <c r="AD237" s="1">
        <v>1.33</v>
      </c>
      <c r="AE237" s="1">
        <v>1.18</v>
      </c>
      <c r="AF237" s="3">
        <f t="shared" si="22"/>
        <v>572</v>
      </c>
      <c r="AG237" s="1">
        <v>3.27</v>
      </c>
      <c r="AH237" s="1">
        <v>3.11</v>
      </c>
      <c r="AI237" s="1">
        <v>-0.01</v>
      </c>
      <c r="AJ237" s="1" t="s">
        <v>33</v>
      </c>
      <c r="AK237" s="1">
        <v>2021</v>
      </c>
      <c r="AL237" s="3">
        <f>$H$1*H237+$Q$1*Q237+$X$1*X237+$AF$1*AF237+$L$1*L237</f>
        <v>370</v>
      </c>
      <c r="AM237" s="12">
        <f t="shared" si="23"/>
        <v>235</v>
      </c>
    </row>
    <row r="238" spans="1:39" x14ac:dyDescent="0.35">
      <c r="A238" s="1" t="s">
        <v>2113</v>
      </c>
      <c r="B238" s="1" t="s">
        <v>44</v>
      </c>
      <c r="C238" s="1" t="s">
        <v>1935</v>
      </c>
      <c r="D238" s="1" t="s">
        <v>349</v>
      </c>
      <c r="E238" s="1">
        <v>20</v>
      </c>
      <c r="F238" s="1">
        <v>1999</v>
      </c>
      <c r="G238" s="1">
        <v>26.35</v>
      </c>
      <c r="H238" s="3">
        <f t="shared" si="18"/>
        <v>218</v>
      </c>
      <c r="I238" s="1">
        <v>2.4900000000000002</v>
      </c>
      <c r="J238" s="1">
        <v>1.41</v>
      </c>
      <c r="K238" s="1">
        <v>1.29</v>
      </c>
      <c r="L238" s="3">
        <f t="shared" si="19"/>
        <v>361</v>
      </c>
      <c r="M238" s="1">
        <v>0.89</v>
      </c>
      <c r="N238" s="1">
        <v>0.4</v>
      </c>
      <c r="O238" s="1">
        <v>0.76</v>
      </c>
      <c r="P238" s="1">
        <v>1.83</v>
      </c>
      <c r="Q238" s="3">
        <f t="shared" si="20"/>
        <v>370</v>
      </c>
      <c r="R238" s="1">
        <v>38.770000000000003</v>
      </c>
      <c r="S238" s="1">
        <v>1.1100000000000001</v>
      </c>
      <c r="T238" s="1">
        <v>13.62</v>
      </c>
      <c r="U238" s="1">
        <v>3.47</v>
      </c>
      <c r="V238" s="1">
        <v>25.62</v>
      </c>
      <c r="W238" s="1">
        <v>6.09</v>
      </c>
      <c r="X238" s="3">
        <f t="shared" si="21"/>
        <v>402</v>
      </c>
      <c r="Y238" s="1">
        <v>5.67</v>
      </c>
      <c r="Z238" s="1">
        <v>1.93</v>
      </c>
      <c r="AA238" s="1">
        <v>2.14</v>
      </c>
      <c r="AB238" s="1">
        <v>0.36</v>
      </c>
      <c r="AC238" s="1">
        <v>-0.02</v>
      </c>
      <c r="AD238" s="1">
        <v>1.94</v>
      </c>
      <c r="AE238" s="1">
        <v>1.57</v>
      </c>
      <c r="AF238" s="3">
        <f t="shared" si="22"/>
        <v>315</v>
      </c>
      <c r="AG238" s="1">
        <v>3.91</v>
      </c>
      <c r="AH238" s="1">
        <v>1.95</v>
      </c>
      <c r="AI238" s="1">
        <v>7.0000000000000007E-2</v>
      </c>
      <c r="AJ238" s="1" t="s">
        <v>46</v>
      </c>
      <c r="AK238" s="1">
        <v>2021</v>
      </c>
      <c r="AL238" s="3">
        <f>$H$1*H238+$Q$1*Q238+$X$1*X238+$AF$1*AF238+$L$1*L238</f>
        <v>370.35</v>
      </c>
      <c r="AM238" s="12">
        <f t="shared" si="23"/>
        <v>236</v>
      </c>
    </row>
    <row r="239" spans="1:39" x14ac:dyDescent="0.35">
      <c r="A239" s="1" t="s">
        <v>2114</v>
      </c>
      <c r="B239" s="1" t="s">
        <v>68</v>
      </c>
      <c r="C239" s="1" t="s">
        <v>1935</v>
      </c>
      <c r="D239" s="1" t="s">
        <v>170</v>
      </c>
      <c r="E239" s="1">
        <v>19</v>
      </c>
      <c r="F239" s="1">
        <v>2001</v>
      </c>
      <c r="G239" s="1">
        <v>4.32</v>
      </c>
      <c r="H239" s="3">
        <f t="shared" si="18"/>
        <v>860</v>
      </c>
      <c r="I239" s="1">
        <v>2.25</v>
      </c>
      <c r="J239" s="1">
        <v>0.87</v>
      </c>
      <c r="K239" s="1">
        <v>1.54</v>
      </c>
      <c r="L239" s="3">
        <f t="shared" si="19"/>
        <v>219</v>
      </c>
      <c r="M239" s="1">
        <v>0.55000000000000004</v>
      </c>
      <c r="N239" s="1">
        <v>0.32</v>
      </c>
      <c r="O239" s="1">
        <v>0.7</v>
      </c>
      <c r="P239" s="1">
        <v>2.23</v>
      </c>
      <c r="Q239" s="3">
        <f t="shared" si="20"/>
        <v>234</v>
      </c>
      <c r="R239" s="1">
        <v>30.04</v>
      </c>
      <c r="S239" s="1">
        <v>1.68</v>
      </c>
      <c r="T239" s="1">
        <v>11.41</v>
      </c>
      <c r="U239" s="1">
        <v>2.95</v>
      </c>
      <c r="V239" s="1">
        <v>26.42</v>
      </c>
      <c r="W239" s="1">
        <v>6.93</v>
      </c>
      <c r="X239" s="3">
        <f t="shared" si="21"/>
        <v>251</v>
      </c>
      <c r="Y239" s="1">
        <v>4.12</v>
      </c>
      <c r="Z239" s="1">
        <v>0.17</v>
      </c>
      <c r="AA239" s="1">
        <v>1.1499999999999999</v>
      </c>
      <c r="AB239" s="1">
        <v>0.28999999999999998</v>
      </c>
      <c r="AC239" s="1">
        <v>-0.1</v>
      </c>
      <c r="AD239" s="1">
        <v>0.84</v>
      </c>
      <c r="AE239" s="1">
        <v>1.0900000000000001</v>
      </c>
      <c r="AF239" s="3">
        <f t="shared" si="22"/>
        <v>650</v>
      </c>
      <c r="AG239" s="1">
        <v>3.55</v>
      </c>
      <c r="AH239" s="1">
        <v>2.79</v>
      </c>
      <c r="AI239" s="1">
        <v>0.05</v>
      </c>
      <c r="AJ239" s="1" t="s">
        <v>79</v>
      </c>
      <c r="AK239" s="1">
        <v>2021</v>
      </c>
      <c r="AL239" s="3">
        <f>$H$1*H239+$Q$1*Q239+$X$1*X239+$AF$1*AF239+$L$1*L239</f>
        <v>370.45</v>
      </c>
      <c r="AM239" s="12">
        <f t="shared" si="23"/>
        <v>237</v>
      </c>
    </row>
    <row r="240" spans="1:39" x14ac:dyDescent="0.35">
      <c r="A240" s="1" t="s">
        <v>2115</v>
      </c>
      <c r="B240" s="1" t="s">
        <v>77</v>
      </c>
      <c r="C240" s="1" t="s">
        <v>1935</v>
      </c>
      <c r="D240" s="1" t="s">
        <v>314</v>
      </c>
      <c r="E240" s="1">
        <v>21</v>
      </c>
      <c r="F240" s="1">
        <v>1999</v>
      </c>
      <c r="G240" s="1">
        <v>11.32</v>
      </c>
      <c r="H240" s="3">
        <f t="shared" si="18"/>
        <v>667</v>
      </c>
      <c r="I240" s="1">
        <v>2.13</v>
      </c>
      <c r="J240" s="1">
        <v>0.79</v>
      </c>
      <c r="K240" s="1">
        <v>1.51</v>
      </c>
      <c r="L240" s="3">
        <f t="shared" si="19"/>
        <v>234</v>
      </c>
      <c r="M240" s="1">
        <v>0.42</v>
      </c>
      <c r="N240" s="1">
        <v>0.09</v>
      </c>
      <c r="O240" s="1">
        <v>1.1200000000000001</v>
      </c>
      <c r="P240" s="1">
        <v>2.35</v>
      </c>
      <c r="Q240" s="3">
        <f t="shared" si="20"/>
        <v>202</v>
      </c>
      <c r="R240" s="1">
        <v>44.37</v>
      </c>
      <c r="S240" s="1">
        <v>1.3</v>
      </c>
      <c r="T240" s="1">
        <v>12.07</v>
      </c>
      <c r="U240" s="1">
        <v>3.37</v>
      </c>
      <c r="V240" s="1">
        <v>28.59</v>
      </c>
      <c r="W240" s="1">
        <v>7.48</v>
      </c>
      <c r="X240" s="3">
        <f t="shared" si="21"/>
        <v>189</v>
      </c>
      <c r="Y240" s="1">
        <v>3.8</v>
      </c>
      <c r="Z240" s="1">
        <v>0.97</v>
      </c>
      <c r="AA240" s="1">
        <v>2.41</v>
      </c>
      <c r="AB240" s="1">
        <v>0.24</v>
      </c>
      <c r="AC240" s="1">
        <v>-0.03</v>
      </c>
      <c r="AD240" s="1">
        <v>2.0699999999999998</v>
      </c>
      <c r="AE240" s="1">
        <v>0.7</v>
      </c>
      <c r="AF240" s="3">
        <f t="shared" si="22"/>
        <v>908</v>
      </c>
      <c r="AG240" s="1">
        <v>2.57</v>
      </c>
      <c r="AH240" s="1">
        <v>2.57</v>
      </c>
      <c r="AI240" s="1">
        <v>-0.06</v>
      </c>
      <c r="AJ240" s="1" t="s">
        <v>79</v>
      </c>
      <c r="AK240" s="1">
        <v>2021</v>
      </c>
      <c r="AL240" s="3">
        <f>$H$1*H240+$Q$1*Q240+$X$1*X240+$AF$1*AF240+$L$1*L240</f>
        <v>370.84999999999997</v>
      </c>
      <c r="AM240" s="12">
        <f t="shared" si="23"/>
        <v>238</v>
      </c>
    </row>
    <row r="241" spans="1:39" x14ac:dyDescent="0.35">
      <c r="A241" s="1" t="s">
        <v>1306</v>
      </c>
      <c r="B241" s="1" t="s">
        <v>68</v>
      </c>
      <c r="C241" s="1" t="s">
        <v>1203</v>
      </c>
      <c r="D241" s="1" t="s">
        <v>147</v>
      </c>
      <c r="E241" s="1">
        <v>20</v>
      </c>
      <c r="F241" s="1">
        <v>2000</v>
      </c>
      <c r="G241" s="1">
        <v>2.46</v>
      </c>
      <c r="H241" s="3">
        <f t="shared" si="18"/>
        <v>929</v>
      </c>
      <c r="I241" s="1">
        <v>2.4900000000000002</v>
      </c>
      <c r="J241" s="1">
        <v>1.1499999999999999</v>
      </c>
      <c r="K241" s="1">
        <v>1.17</v>
      </c>
      <c r="L241" s="3">
        <f t="shared" si="19"/>
        <v>426</v>
      </c>
      <c r="M241" s="1">
        <v>0.9</v>
      </c>
      <c r="N241" s="1">
        <v>0.39</v>
      </c>
      <c r="O241" s="1">
        <v>1.3</v>
      </c>
      <c r="P241" s="1">
        <v>3.74</v>
      </c>
      <c r="Q241" s="3">
        <f t="shared" si="20"/>
        <v>40</v>
      </c>
      <c r="R241" s="1">
        <v>33.229999999999997</v>
      </c>
      <c r="S241" s="1">
        <v>2.44</v>
      </c>
      <c r="T241" s="1">
        <v>30.42</v>
      </c>
      <c r="U241" s="1">
        <v>7.9</v>
      </c>
      <c r="V241" s="1">
        <v>25.93</v>
      </c>
      <c r="W241" s="1">
        <v>10</v>
      </c>
      <c r="X241" s="3">
        <f t="shared" si="21"/>
        <v>56</v>
      </c>
      <c r="Y241" s="1">
        <v>16.27</v>
      </c>
      <c r="Z241" s="1">
        <v>4.09</v>
      </c>
      <c r="AA241" s="1">
        <v>3.4</v>
      </c>
      <c r="AB241" s="1">
        <v>0.84</v>
      </c>
      <c r="AC241" s="1">
        <v>-0.01</v>
      </c>
      <c r="AD241" s="1">
        <v>2.5499999999999998</v>
      </c>
      <c r="AE241" s="1">
        <v>0.84</v>
      </c>
      <c r="AF241" s="3">
        <f t="shared" si="22"/>
        <v>842</v>
      </c>
      <c r="AG241" s="1">
        <v>3.41</v>
      </c>
      <c r="AH241" s="1">
        <v>2.4900000000000002</v>
      </c>
      <c r="AI241" s="1">
        <v>-0.04</v>
      </c>
      <c r="AJ241" s="1" t="s">
        <v>28</v>
      </c>
      <c r="AK241" s="1">
        <v>2021</v>
      </c>
      <c r="AL241" s="3">
        <f>$H$1*H241+$Q$1*Q241+$X$1*X241+$AF$1*AF241+$L$1*L241</f>
        <v>371</v>
      </c>
      <c r="AM241" s="12">
        <f t="shared" si="23"/>
        <v>239</v>
      </c>
    </row>
    <row r="242" spans="1:39" x14ac:dyDescent="0.35">
      <c r="A242" s="1" t="s">
        <v>2116</v>
      </c>
      <c r="B242" s="1" t="s">
        <v>392</v>
      </c>
      <c r="C242" s="1" t="s">
        <v>1935</v>
      </c>
      <c r="D242" s="1" t="s">
        <v>103</v>
      </c>
      <c r="E242" s="1">
        <v>28</v>
      </c>
      <c r="F242" s="1">
        <v>1991</v>
      </c>
      <c r="G242" s="1">
        <v>13.36</v>
      </c>
      <c r="H242" s="3">
        <f t="shared" si="18"/>
        <v>603</v>
      </c>
      <c r="I242" s="1">
        <v>1.7</v>
      </c>
      <c r="J242" s="1">
        <v>1.01</v>
      </c>
      <c r="K242" s="1">
        <v>1.58</v>
      </c>
      <c r="L242" s="3">
        <f t="shared" si="19"/>
        <v>198</v>
      </c>
      <c r="M242" s="1">
        <v>0.3</v>
      </c>
      <c r="N242" s="1">
        <v>-0.08</v>
      </c>
      <c r="O242" s="1">
        <v>1</v>
      </c>
      <c r="P242" s="1">
        <v>1.87</v>
      </c>
      <c r="Q242" s="3">
        <f t="shared" si="20"/>
        <v>351</v>
      </c>
      <c r="R242" s="1">
        <v>50.03</v>
      </c>
      <c r="S242" s="1">
        <v>1</v>
      </c>
      <c r="T242" s="1">
        <v>10.15</v>
      </c>
      <c r="U242" s="1">
        <v>3.3</v>
      </c>
      <c r="V242" s="1">
        <v>33.700000000000003</v>
      </c>
      <c r="W242" s="1">
        <v>6.65</v>
      </c>
      <c r="X242" s="3">
        <f t="shared" si="21"/>
        <v>293</v>
      </c>
      <c r="Y242" s="1">
        <v>3.37</v>
      </c>
      <c r="Z242" s="1">
        <v>0.18</v>
      </c>
      <c r="AA242" s="1">
        <v>1.88</v>
      </c>
      <c r="AB242" s="1">
        <v>0.42</v>
      </c>
      <c r="AC242" s="1">
        <v>0.08</v>
      </c>
      <c r="AD242" s="1">
        <v>1.44</v>
      </c>
      <c r="AE242" s="1">
        <v>1.1399999999999999</v>
      </c>
      <c r="AF242" s="3">
        <f t="shared" si="22"/>
        <v>614</v>
      </c>
      <c r="AG242" s="1">
        <v>2.81</v>
      </c>
      <c r="AH242" s="1">
        <v>6.65</v>
      </c>
      <c r="AI242" s="1">
        <v>0.06</v>
      </c>
      <c r="AJ242" s="1" t="s">
        <v>46</v>
      </c>
      <c r="AK242" s="1">
        <v>2021</v>
      </c>
      <c r="AL242" s="3">
        <f>$H$1*H242+$Q$1*Q242+$X$1*X242+$AF$1*AF242+$L$1*L242</f>
        <v>372.79999999999995</v>
      </c>
      <c r="AM242" s="12">
        <f t="shared" si="23"/>
        <v>240</v>
      </c>
    </row>
    <row r="243" spans="1:39" x14ac:dyDescent="0.35">
      <c r="A243" s="1" t="s">
        <v>1672</v>
      </c>
      <c r="B243" s="1" t="s">
        <v>101</v>
      </c>
      <c r="C243" s="1" t="s">
        <v>1207</v>
      </c>
      <c r="D243" s="1" t="s">
        <v>333</v>
      </c>
      <c r="E243" s="1">
        <v>25</v>
      </c>
      <c r="F243" s="1">
        <v>1995</v>
      </c>
      <c r="G243" s="1">
        <v>2.33</v>
      </c>
      <c r="H243" s="3">
        <f t="shared" si="18"/>
        <v>934</v>
      </c>
      <c r="I243" s="1">
        <v>3.42</v>
      </c>
      <c r="J243" s="1">
        <v>2.27</v>
      </c>
      <c r="K243" s="1">
        <v>2.65</v>
      </c>
      <c r="L243" s="3">
        <f t="shared" si="19"/>
        <v>34</v>
      </c>
      <c r="M243" s="1">
        <v>0.49</v>
      </c>
      <c r="N243" s="1">
        <v>0.36</v>
      </c>
      <c r="O243" s="1">
        <v>1.76</v>
      </c>
      <c r="P243" s="1">
        <v>2.68</v>
      </c>
      <c r="Q243" s="3">
        <f t="shared" si="20"/>
        <v>131</v>
      </c>
      <c r="R243" s="1">
        <v>66.77</v>
      </c>
      <c r="S243" s="1">
        <v>0.91</v>
      </c>
      <c r="T243" s="1">
        <v>14.86</v>
      </c>
      <c r="U243" s="1">
        <v>5.73</v>
      </c>
      <c r="V243" s="1">
        <v>38.15</v>
      </c>
      <c r="W243" s="1">
        <v>6.43</v>
      </c>
      <c r="X243" s="3">
        <f t="shared" si="21"/>
        <v>331</v>
      </c>
      <c r="Y243" s="1">
        <v>3.85</v>
      </c>
      <c r="Z243" s="1">
        <v>4.3099999999999996</v>
      </c>
      <c r="AA243" s="1">
        <v>2.71</v>
      </c>
      <c r="AB243" s="1">
        <v>-0.02</v>
      </c>
      <c r="AC243" s="1">
        <v>0</v>
      </c>
      <c r="AD243" s="1">
        <v>2.65</v>
      </c>
      <c r="AE243" s="1">
        <v>0.05</v>
      </c>
      <c r="AF243" s="3">
        <f t="shared" si="22"/>
        <v>1042</v>
      </c>
      <c r="AG243" s="1">
        <v>3.57</v>
      </c>
      <c r="AH243" s="1">
        <v>1.25</v>
      </c>
      <c r="AI243" s="1">
        <v>0.04</v>
      </c>
      <c r="AJ243" s="1" t="s">
        <v>46</v>
      </c>
      <c r="AK243" s="1">
        <v>2021</v>
      </c>
      <c r="AL243" s="3">
        <f>$H$1*H243+$Q$1*Q243+$X$1*X243+$AF$1*AF243+$L$1*L243</f>
        <v>375.4</v>
      </c>
      <c r="AM243" s="12">
        <f t="shared" si="23"/>
        <v>241</v>
      </c>
    </row>
    <row r="244" spans="1:39" x14ac:dyDescent="0.35">
      <c r="A244" s="1" t="s">
        <v>874</v>
      </c>
      <c r="B244" s="1" t="s">
        <v>205</v>
      </c>
      <c r="C244" s="1" t="s">
        <v>301</v>
      </c>
      <c r="D244" s="1" t="s">
        <v>103</v>
      </c>
      <c r="E244" s="1">
        <v>26</v>
      </c>
      <c r="F244" s="1">
        <v>1993</v>
      </c>
      <c r="G244" s="1">
        <v>11.12</v>
      </c>
      <c r="H244" s="3">
        <f t="shared" si="18"/>
        <v>670</v>
      </c>
      <c r="I244" s="1">
        <v>1.76</v>
      </c>
      <c r="J244" s="1">
        <v>1.26</v>
      </c>
      <c r="K244" s="1">
        <v>1.37</v>
      </c>
      <c r="L244" s="3">
        <f t="shared" si="19"/>
        <v>307</v>
      </c>
      <c r="M244" s="1">
        <v>0.27</v>
      </c>
      <c r="N244" s="1">
        <v>0.08</v>
      </c>
      <c r="O244" s="1">
        <v>0.91</v>
      </c>
      <c r="P244" s="1">
        <v>3.1</v>
      </c>
      <c r="Q244" s="3">
        <f t="shared" si="20"/>
        <v>78</v>
      </c>
      <c r="R244" s="1">
        <v>32.46</v>
      </c>
      <c r="S244" s="1">
        <v>2.1</v>
      </c>
      <c r="T244" s="1">
        <v>12.03</v>
      </c>
      <c r="U244" s="1">
        <v>3.83</v>
      </c>
      <c r="V244" s="1">
        <v>30.99</v>
      </c>
      <c r="W244" s="1">
        <v>7.14</v>
      </c>
      <c r="X244" s="3">
        <f t="shared" si="21"/>
        <v>232</v>
      </c>
      <c r="Y244" s="1">
        <v>3.59</v>
      </c>
      <c r="Z244" s="1">
        <v>1.56</v>
      </c>
      <c r="AA244" s="1">
        <v>3.16</v>
      </c>
      <c r="AB244" s="1">
        <v>0.05</v>
      </c>
      <c r="AC244" s="1">
        <v>0.01</v>
      </c>
      <c r="AD244" s="1">
        <v>3.05</v>
      </c>
      <c r="AE244" s="1">
        <v>0.63</v>
      </c>
      <c r="AF244" s="3">
        <f t="shared" si="22"/>
        <v>930</v>
      </c>
      <c r="AG244" s="1">
        <v>2.25</v>
      </c>
      <c r="AH244" s="1">
        <v>1.4</v>
      </c>
      <c r="AI244" s="1">
        <v>-0.03</v>
      </c>
      <c r="AJ244" s="1" t="s">
        <v>46</v>
      </c>
      <c r="AK244" s="1">
        <v>2021</v>
      </c>
      <c r="AL244" s="3">
        <f>$H$1*H244+$Q$1*Q244+$X$1*X244+$AF$1*AF244+$L$1*L244</f>
        <v>376.1</v>
      </c>
      <c r="AM244" s="12">
        <f t="shared" si="23"/>
        <v>242</v>
      </c>
    </row>
    <row r="245" spans="1:39" x14ac:dyDescent="0.35">
      <c r="A245" s="1" t="s">
        <v>2117</v>
      </c>
      <c r="B245" s="1" t="s">
        <v>77</v>
      </c>
      <c r="C245" s="1" t="s">
        <v>1935</v>
      </c>
      <c r="D245" s="1" t="s">
        <v>94</v>
      </c>
      <c r="E245" s="1">
        <v>28</v>
      </c>
      <c r="F245" s="1">
        <v>1992</v>
      </c>
      <c r="G245" s="1">
        <v>22.08</v>
      </c>
      <c r="H245" s="3">
        <f t="shared" si="18"/>
        <v>333</v>
      </c>
      <c r="I245" s="1">
        <v>2.91</v>
      </c>
      <c r="J245" s="1">
        <v>1.73</v>
      </c>
      <c r="K245" s="1">
        <v>1.39</v>
      </c>
      <c r="L245" s="3">
        <f t="shared" si="19"/>
        <v>296</v>
      </c>
      <c r="M245" s="1">
        <v>1.1000000000000001</v>
      </c>
      <c r="N245" s="1">
        <v>0.27</v>
      </c>
      <c r="O245" s="1">
        <v>1.37</v>
      </c>
      <c r="P245" s="1">
        <v>2.2599999999999998</v>
      </c>
      <c r="Q245" s="3">
        <f t="shared" si="20"/>
        <v>226</v>
      </c>
      <c r="R245" s="1">
        <v>64.010000000000005</v>
      </c>
      <c r="S245" s="1">
        <v>0.89</v>
      </c>
      <c r="T245" s="1">
        <v>10.71</v>
      </c>
      <c r="U245" s="1">
        <v>4.2</v>
      </c>
      <c r="V245" s="1">
        <v>38.9</v>
      </c>
      <c r="W245" s="1">
        <v>4.6399999999999997</v>
      </c>
      <c r="X245" s="3">
        <f t="shared" si="21"/>
        <v>733</v>
      </c>
      <c r="Y245" s="1">
        <v>4.71</v>
      </c>
      <c r="Z245" s="1">
        <v>1.61</v>
      </c>
      <c r="AA245" s="1">
        <v>1.4</v>
      </c>
      <c r="AB245" s="1">
        <v>0.16</v>
      </c>
      <c r="AC245" s="1">
        <v>-0.04</v>
      </c>
      <c r="AD245" s="1">
        <v>1.1599999999999999</v>
      </c>
      <c r="AE245" s="1">
        <v>2.13</v>
      </c>
      <c r="AF245" s="3">
        <f t="shared" si="22"/>
        <v>102</v>
      </c>
      <c r="AG245" s="1">
        <v>4.9800000000000004</v>
      </c>
      <c r="AH245" s="1">
        <v>2.86</v>
      </c>
      <c r="AI245" s="1">
        <v>0.1</v>
      </c>
      <c r="AJ245" s="1" t="s">
        <v>33</v>
      </c>
      <c r="AK245" s="1">
        <v>2021</v>
      </c>
      <c r="AL245" s="3">
        <f>$H$1*H245+$Q$1*Q245+$X$1*X245+$AF$1*AF245+$L$1*L245</f>
        <v>377.15000000000003</v>
      </c>
      <c r="AM245" s="12">
        <f t="shared" si="23"/>
        <v>243</v>
      </c>
    </row>
    <row r="246" spans="1:39" x14ac:dyDescent="0.35">
      <c r="A246" s="1" t="s">
        <v>1507</v>
      </c>
      <c r="B246" s="1" t="s">
        <v>90</v>
      </c>
      <c r="C246" s="1" t="s">
        <v>1203</v>
      </c>
      <c r="D246" s="1" t="s">
        <v>351</v>
      </c>
      <c r="E246" s="1">
        <v>25</v>
      </c>
      <c r="F246" s="1">
        <v>1995</v>
      </c>
      <c r="G246" s="1">
        <v>27.78</v>
      </c>
      <c r="H246" s="3">
        <f t="shared" si="18"/>
        <v>187</v>
      </c>
      <c r="I246" s="1">
        <v>1.72</v>
      </c>
      <c r="J246" s="1">
        <v>1.08</v>
      </c>
      <c r="K246" s="1">
        <v>1.0900000000000001</v>
      </c>
      <c r="L246" s="3">
        <f t="shared" si="19"/>
        <v>485</v>
      </c>
      <c r="M246" s="1">
        <v>0.51</v>
      </c>
      <c r="N246" s="1">
        <v>0.03</v>
      </c>
      <c r="O246" s="1">
        <v>0.84</v>
      </c>
      <c r="P246" s="1">
        <v>2.16</v>
      </c>
      <c r="Q246" s="3">
        <f t="shared" si="20"/>
        <v>249</v>
      </c>
      <c r="R246" s="1">
        <v>37.729999999999997</v>
      </c>
      <c r="S246" s="1">
        <v>1.34</v>
      </c>
      <c r="T246" s="1">
        <v>17.78</v>
      </c>
      <c r="U246" s="1">
        <v>5.3</v>
      </c>
      <c r="V246" s="1">
        <v>30.16</v>
      </c>
      <c r="W246" s="1">
        <v>8.0399999999999991</v>
      </c>
      <c r="X246" s="3">
        <f t="shared" si="21"/>
        <v>140</v>
      </c>
      <c r="Y246" s="1">
        <v>7.97</v>
      </c>
      <c r="Z246" s="1">
        <v>1.77</v>
      </c>
      <c r="AA246" s="1">
        <v>2.16</v>
      </c>
      <c r="AB246" s="1">
        <v>0.64</v>
      </c>
      <c r="AC246" s="1">
        <v>-0.02</v>
      </c>
      <c r="AD246" s="1">
        <v>1.6</v>
      </c>
      <c r="AE246" s="1">
        <v>0.93</v>
      </c>
      <c r="AF246" s="3">
        <f t="shared" si="22"/>
        <v>777</v>
      </c>
      <c r="AG246" s="1">
        <v>2.72</v>
      </c>
      <c r="AH246" s="1">
        <v>2.64</v>
      </c>
      <c r="AI246" s="1">
        <v>0.08</v>
      </c>
      <c r="AJ246" s="1" t="s">
        <v>79</v>
      </c>
      <c r="AK246" s="1">
        <v>2021</v>
      </c>
      <c r="AL246" s="3">
        <f>$H$1*H246+$Q$1*Q246+$X$1*X246+$AF$1*AF246+$L$1*L246</f>
        <v>378</v>
      </c>
      <c r="AM246" s="12">
        <f t="shared" si="23"/>
        <v>244</v>
      </c>
    </row>
    <row r="247" spans="1:39" x14ac:dyDescent="0.35">
      <c r="A247" s="1" t="s">
        <v>2118</v>
      </c>
      <c r="B247" s="1" t="s">
        <v>57</v>
      </c>
      <c r="C247" s="1" t="s">
        <v>1935</v>
      </c>
      <c r="D247" s="1" t="s">
        <v>276</v>
      </c>
      <c r="E247" s="1">
        <v>22</v>
      </c>
      <c r="F247" s="1">
        <v>1998</v>
      </c>
      <c r="G247" s="1">
        <v>25.6</v>
      </c>
      <c r="H247" s="3">
        <f t="shared" si="18"/>
        <v>237</v>
      </c>
      <c r="I247" s="1">
        <v>2.4700000000000002</v>
      </c>
      <c r="J247" s="1">
        <v>1.55</v>
      </c>
      <c r="K247" s="1">
        <v>1.73</v>
      </c>
      <c r="L247" s="3">
        <f t="shared" si="19"/>
        <v>140</v>
      </c>
      <c r="M247" s="1">
        <v>0.69</v>
      </c>
      <c r="N247" s="1">
        <v>-0.05</v>
      </c>
      <c r="O247" s="1">
        <v>1.04</v>
      </c>
      <c r="P247" s="1">
        <v>1.66</v>
      </c>
      <c r="Q247" s="3">
        <f t="shared" si="20"/>
        <v>450</v>
      </c>
      <c r="R247" s="1">
        <v>59.1</v>
      </c>
      <c r="S247" s="1">
        <v>0.63</v>
      </c>
      <c r="T247" s="1">
        <v>12.2</v>
      </c>
      <c r="U247" s="1">
        <v>4.3600000000000003</v>
      </c>
      <c r="V247" s="1">
        <v>36.18</v>
      </c>
      <c r="W247" s="1">
        <v>6.66</v>
      </c>
      <c r="X247" s="3">
        <f t="shared" si="21"/>
        <v>292</v>
      </c>
      <c r="Y247" s="1">
        <v>3.88</v>
      </c>
      <c r="Z247" s="1">
        <v>1.49</v>
      </c>
      <c r="AA247" s="1">
        <v>1.35</v>
      </c>
      <c r="AB247" s="1">
        <v>0.38</v>
      </c>
      <c r="AC247" s="1">
        <v>-0.02</v>
      </c>
      <c r="AD247" s="1">
        <v>0.84</v>
      </c>
      <c r="AE247" s="1">
        <v>0.83</v>
      </c>
      <c r="AF247" s="3">
        <f t="shared" si="22"/>
        <v>848</v>
      </c>
      <c r="AG247" s="1">
        <v>3.18</v>
      </c>
      <c r="AH247" s="1">
        <v>2.94</v>
      </c>
      <c r="AI247" s="1">
        <v>0.04</v>
      </c>
      <c r="AJ247" s="1" t="s">
        <v>33</v>
      </c>
      <c r="AK247" s="1">
        <v>2021</v>
      </c>
      <c r="AL247" s="3">
        <f>$H$1*H247+$Q$1*Q247+$X$1*X247+$AF$1*AF247+$L$1*L247</f>
        <v>378.4</v>
      </c>
      <c r="AM247" s="12">
        <f t="shared" si="23"/>
        <v>245</v>
      </c>
    </row>
    <row r="248" spans="1:39" x14ac:dyDescent="0.35">
      <c r="A248" s="1" t="s">
        <v>2119</v>
      </c>
      <c r="B248" s="1" t="s">
        <v>68</v>
      </c>
      <c r="C248" s="1" t="s">
        <v>1935</v>
      </c>
      <c r="D248" s="1" t="s">
        <v>45</v>
      </c>
      <c r="E248" s="1">
        <v>23</v>
      </c>
      <c r="F248" s="1">
        <v>1996</v>
      </c>
      <c r="G248" s="1">
        <v>24.85</v>
      </c>
      <c r="H248" s="3">
        <f t="shared" si="18"/>
        <v>259</v>
      </c>
      <c r="I248" s="1">
        <v>1.99</v>
      </c>
      <c r="J248" s="1">
        <v>1.04</v>
      </c>
      <c r="K248" s="1">
        <v>1.17</v>
      </c>
      <c r="L248" s="3">
        <f t="shared" si="19"/>
        <v>426</v>
      </c>
      <c r="M248" s="1">
        <v>0.49</v>
      </c>
      <c r="N248" s="1">
        <v>0.3</v>
      </c>
      <c r="O248" s="1">
        <v>0.75</v>
      </c>
      <c r="P248" s="1">
        <v>1.69</v>
      </c>
      <c r="Q248" s="3">
        <f t="shared" si="20"/>
        <v>431</v>
      </c>
      <c r="R248" s="1">
        <v>41.95</v>
      </c>
      <c r="S248" s="1">
        <v>1.01</v>
      </c>
      <c r="T248" s="1">
        <v>15.67</v>
      </c>
      <c r="U248" s="1">
        <v>4.46</v>
      </c>
      <c r="V248" s="1">
        <v>28.96</v>
      </c>
      <c r="W248" s="1">
        <v>7.13</v>
      </c>
      <c r="X248" s="3">
        <f t="shared" si="21"/>
        <v>235</v>
      </c>
      <c r="Y248" s="1">
        <v>5.72</v>
      </c>
      <c r="Z248" s="1">
        <v>2.76</v>
      </c>
      <c r="AA248" s="1">
        <v>2.12</v>
      </c>
      <c r="AB248" s="1">
        <v>0.3</v>
      </c>
      <c r="AC248" s="1">
        <v>-0.08</v>
      </c>
      <c r="AD248" s="1">
        <v>1.9</v>
      </c>
      <c r="AE248" s="1">
        <v>1.44</v>
      </c>
      <c r="AF248" s="3">
        <f t="shared" si="22"/>
        <v>393</v>
      </c>
      <c r="AG248" s="1">
        <v>3.37</v>
      </c>
      <c r="AH248" s="1">
        <v>2.61</v>
      </c>
      <c r="AI248" s="1">
        <v>0.02</v>
      </c>
      <c r="AJ248" s="1" t="s">
        <v>46</v>
      </c>
      <c r="AK248" s="1">
        <v>2021</v>
      </c>
      <c r="AL248" s="3">
        <f>$H$1*H248+$Q$1*Q248+$X$1*X248+$AF$1*AF248+$L$1*L248</f>
        <v>379.15</v>
      </c>
      <c r="AM248" s="12">
        <f t="shared" si="23"/>
        <v>246</v>
      </c>
    </row>
    <row r="249" spans="1:39" x14ac:dyDescent="0.35">
      <c r="A249" s="1" t="s">
        <v>1832</v>
      </c>
      <c r="B249" s="1" t="s">
        <v>57</v>
      </c>
      <c r="C249" s="1" t="s">
        <v>1207</v>
      </c>
      <c r="D249" s="1" t="s">
        <v>416</v>
      </c>
      <c r="E249" s="1">
        <v>18</v>
      </c>
      <c r="F249" s="1">
        <v>2001</v>
      </c>
      <c r="G249" s="1">
        <v>1.41</v>
      </c>
      <c r="H249" s="3">
        <f t="shared" si="18"/>
        <v>969</v>
      </c>
      <c r="I249" s="1">
        <v>2.2000000000000002</v>
      </c>
      <c r="J249" s="1">
        <v>1.4</v>
      </c>
      <c r="K249" s="1">
        <v>1.36</v>
      </c>
      <c r="L249" s="3">
        <f t="shared" si="19"/>
        <v>312</v>
      </c>
      <c r="M249" s="1">
        <v>0.73</v>
      </c>
      <c r="N249" s="1">
        <v>0.08</v>
      </c>
      <c r="O249" s="1">
        <v>1.41</v>
      </c>
      <c r="P249" s="1">
        <v>2.91</v>
      </c>
      <c r="Q249" s="3">
        <f t="shared" si="20"/>
        <v>101</v>
      </c>
      <c r="R249" s="1">
        <v>49.95</v>
      </c>
      <c r="S249" s="1">
        <v>1.51</v>
      </c>
      <c r="T249" s="1">
        <v>10</v>
      </c>
      <c r="U249" s="1">
        <v>5.04</v>
      </c>
      <c r="V249" s="1">
        <v>50.03</v>
      </c>
      <c r="W249" s="1">
        <v>5.01</v>
      </c>
      <c r="X249" s="3">
        <f t="shared" si="21"/>
        <v>637</v>
      </c>
      <c r="Y249" s="1">
        <v>4.22</v>
      </c>
      <c r="Z249" s="1">
        <v>0.68</v>
      </c>
      <c r="AA249" s="1">
        <v>1.35</v>
      </c>
      <c r="AB249" s="1">
        <v>0.7</v>
      </c>
      <c r="AC249" s="1">
        <v>-0.02</v>
      </c>
      <c r="AD249" s="1">
        <v>0.7</v>
      </c>
      <c r="AE249" s="1">
        <v>2.79</v>
      </c>
      <c r="AF249" s="3">
        <f t="shared" si="22"/>
        <v>29</v>
      </c>
      <c r="AG249" s="1">
        <v>4.97</v>
      </c>
      <c r="AH249" s="1">
        <v>1.44</v>
      </c>
      <c r="AI249" s="1">
        <v>0.09</v>
      </c>
      <c r="AJ249" s="1" t="s">
        <v>33</v>
      </c>
      <c r="AK249" s="1">
        <v>2021</v>
      </c>
      <c r="AL249" s="3">
        <f>$H$1*H249+$Q$1*Q249+$X$1*X249+$AF$1*AF249+$L$1*L249</f>
        <v>379.35</v>
      </c>
      <c r="AM249" s="12">
        <f t="shared" si="23"/>
        <v>247</v>
      </c>
    </row>
    <row r="250" spans="1:39" x14ac:dyDescent="0.35">
      <c r="A250" s="1" t="s">
        <v>2120</v>
      </c>
      <c r="B250" s="1" t="s">
        <v>68</v>
      </c>
      <c r="C250" s="1" t="s">
        <v>1935</v>
      </c>
      <c r="D250" s="1" t="s">
        <v>452</v>
      </c>
      <c r="E250" s="1">
        <v>25</v>
      </c>
      <c r="F250" s="1">
        <v>1995</v>
      </c>
      <c r="G250" s="1">
        <v>31.67</v>
      </c>
      <c r="H250" s="3">
        <f t="shared" si="18"/>
        <v>80</v>
      </c>
      <c r="I250" s="1">
        <v>1.87</v>
      </c>
      <c r="J250" s="1">
        <v>1.1000000000000001</v>
      </c>
      <c r="K250" s="1">
        <v>1.25</v>
      </c>
      <c r="L250" s="3">
        <f t="shared" si="19"/>
        <v>377</v>
      </c>
      <c r="M250" s="1">
        <v>0.47</v>
      </c>
      <c r="N250" s="1">
        <v>0.12</v>
      </c>
      <c r="O250" s="1">
        <v>0.94</v>
      </c>
      <c r="P250" s="1">
        <v>2.2200000000000002</v>
      </c>
      <c r="Q250" s="3">
        <f t="shared" si="20"/>
        <v>239</v>
      </c>
      <c r="R250" s="1">
        <v>47.78</v>
      </c>
      <c r="S250" s="1">
        <v>1.1599999999999999</v>
      </c>
      <c r="T250" s="1">
        <v>11.54</v>
      </c>
      <c r="U250" s="1">
        <v>3.5</v>
      </c>
      <c r="V250" s="1">
        <v>30.43</v>
      </c>
      <c r="W250" s="1">
        <v>6.23</v>
      </c>
      <c r="X250" s="3">
        <f t="shared" si="21"/>
        <v>377</v>
      </c>
      <c r="Y250" s="1">
        <v>3.99</v>
      </c>
      <c r="Z250" s="1">
        <v>1.19</v>
      </c>
      <c r="AA250" s="1">
        <v>1.1299999999999999</v>
      </c>
      <c r="AB250" s="1">
        <v>0.05</v>
      </c>
      <c r="AC250" s="1">
        <v>-0.03</v>
      </c>
      <c r="AD250" s="1">
        <v>0.97</v>
      </c>
      <c r="AE250" s="1">
        <v>1.03</v>
      </c>
      <c r="AF250" s="3">
        <f t="shared" si="22"/>
        <v>698</v>
      </c>
      <c r="AG250" s="1">
        <v>2.88</v>
      </c>
      <c r="AH250" s="1">
        <v>2.4500000000000002</v>
      </c>
      <c r="AI250" s="1">
        <v>0.03</v>
      </c>
      <c r="AJ250" s="1" t="s">
        <v>28</v>
      </c>
      <c r="AK250" s="1">
        <v>2021</v>
      </c>
      <c r="AL250" s="3">
        <f>$H$1*H250+$Q$1*Q250+$X$1*X250+$AF$1*AF250+$L$1*L250</f>
        <v>379.79999999999995</v>
      </c>
      <c r="AM250" s="12">
        <f t="shared" si="23"/>
        <v>248</v>
      </c>
    </row>
    <row r="251" spans="1:39" x14ac:dyDescent="0.35">
      <c r="A251" s="1" t="s">
        <v>2121</v>
      </c>
      <c r="B251" s="1" t="s">
        <v>250</v>
      </c>
      <c r="C251" s="1" t="s">
        <v>1935</v>
      </c>
      <c r="D251" s="1" t="s">
        <v>42</v>
      </c>
      <c r="E251" s="1">
        <v>30</v>
      </c>
      <c r="F251" s="1">
        <v>1989</v>
      </c>
      <c r="G251" s="1">
        <v>20.309999999999999</v>
      </c>
      <c r="H251" s="3">
        <f t="shared" si="18"/>
        <v>385</v>
      </c>
      <c r="I251" s="1">
        <v>1.93</v>
      </c>
      <c r="J251" s="1">
        <v>1.04</v>
      </c>
      <c r="K251" s="1">
        <v>1.85</v>
      </c>
      <c r="L251" s="3">
        <f t="shared" si="19"/>
        <v>122</v>
      </c>
      <c r="M251" s="1">
        <v>0.17</v>
      </c>
      <c r="N251" s="1">
        <v>0.1</v>
      </c>
      <c r="O251" s="1">
        <v>0.6</v>
      </c>
      <c r="P251" s="1">
        <v>1.1000000000000001</v>
      </c>
      <c r="Q251" s="3">
        <f t="shared" si="20"/>
        <v>761</v>
      </c>
      <c r="R251" s="1">
        <v>45.8</v>
      </c>
      <c r="S251" s="1">
        <v>0.74</v>
      </c>
      <c r="T251" s="1">
        <v>11.52</v>
      </c>
      <c r="U251" s="1">
        <v>3.56</v>
      </c>
      <c r="V251" s="1">
        <v>31.51</v>
      </c>
      <c r="W251" s="1">
        <v>6.74</v>
      </c>
      <c r="X251" s="3">
        <f t="shared" si="21"/>
        <v>280</v>
      </c>
      <c r="Y251" s="1">
        <v>4.41</v>
      </c>
      <c r="Z251" s="1">
        <v>0.35</v>
      </c>
      <c r="AA251" s="1">
        <v>2.21</v>
      </c>
      <c r="AB251" s="1">
        <v>0.86</v>
      </c>
      <c r="AC251" s="1">
        <v>0.06</v>
      </c>
      <c r="AD251" s="1">
        <v>1.34</v>
      </c>
      <c r="AE251" s="1">
        <v>1.59</v>
      </c>
      <c r="AF251" s="3">
        <f t="shared" si="22"/>
        <v>300</v>
      </c>
      <c r="AG251" s="1">
        <v>3.54</v>
      </c>
      <c r="AH251" s="1">
        <v>3.75</v>
      </c>
      <c r="AI251" s="1">
        <v>0.08</v>
      </c>
      <c r="AJ251" s="1" t="s">
        <v>37</v>
      </c>
      <c r="AK251" s="1">
        <v>2021</v>
      </c>
      <c r="AL251" s="3">
        <f>$H$1*H251+$Q$1*Q251+$X$1*X251+$AF$1*AF251+$L$1*L251</f>
        <v>380.35</v>
      </c>
      <c r="AM251" s="12">
        <f t="shared" si="23"/>
        <v>249</v>
      </c>
    </row>
    <row r="252" spans="1:39" x14ac:dyDescent="0.35">
      <c r="A252" s="1" t="s">
        <v>1294</v>
      </c>
      <c r="B252" s="1" t="s">
        <v>183</v>
      </c>
      <c r="C252" s="1" t="s">
        <v>1203</v>
      </c>
      <c r="D252" s="1" t="s">
        <v>49</v>
      </c>
      <c r="E252" s="1">
        <v>24</v>
      </c>
      <c r="F252" s="1">
        <v>1995</v>
      </c>
      <c r="G252" s="1">
        <v>20.85</v>
      </c>
      <c r="H252" s="3">
        <f t="shared" si="18"/>
        <v>368</v>
      </c>
      <c r="I252" s="1">
        <v>1.77</v>
      </c>
      <c r="J252" s="1">
        <v>1.3</v>
      </c>
      <c r="K252" s="1">
        <v>1.1200000000000001</v>
      </c>
      <c r="L252" s="3">
        <f t="shared" si="19"/>
        <v>460</v>
      </c>
      <c r="M252" s="1">
        <v>0.8</v>
      </c>
      <c r="N252" s="1">
        <v>-0.04</v>
      </c>
      <c r="O252" s="1">
        <v>0.52</v>
      </c>
      <c r="P252" s="1">
        <v>2.27</v>
      </c>
      <c r="Q252" s="3">
        <f t="shared" si="20"/>
        <v>223</v>
      </c>
      <c r="R252" s="1">
        <v>18.87</v>
      </c>
      <c r="S252" s="1">
        <v>1.93</v>
      </c>
      <c r="T252" s="1">
        <v>16.14</v>
      </c>
      <c r="U252" s="1">
        <v>4.87</v>
      </c>
      <c r="V252" s="1">
        <v>30.38</v>
      </c>
      <c r="W252" s="1">
        <v>5.42</v>
      </c>
      <c r="X252" s="3">
        <f t="shared" si="21"/>
        <v>556</v>
      </c>
      <c r="Y252" s="1">
        <v>8.0399999999999991</v>
      </c>
      <c r="Z252" s="1">
        <v>2.67</v>
      </c>
      <c r="AA252" s="1">
        <v>2.39</v>
      </c>
      <c r="AB252" s="1">
        <v>0.38</v>
      </c>
      <c r="AC252" s="1">
        <v>0.05</v>
      </c>
      <c r="AD252" s="1">
        <v>2</v>
      </c>
      <c r="AE252" s="1">
        <v>2.25</v>
      </c>
      <c r="AF252" s="3">
        <f t="shared" si="22"/>
        <v>81</v>
      </c>
      <c r="AG252" s="1">
        <v>4.01</v>
      </c>
      <c r="AH252" s="1">
        <v>2.5299999999999998</v>
      </c>
      <c r="AI252" s="1">
        <v>0.09</v>
      </c>
      <c r="AJ252" s="1" t="s">
        <v>50</v>
      </c>
      <c r="AK252" s="1">
        <v>2021</v>
      </c>
      <c r="AL252" s="3">
        <f>$H$1*H252+$Q$1*Q252+$X$1*X252+$AF$1*AF252+$L$1*L252</f>
        <v>381.70000000000005</v>
      </c>
      <c r="AM252" s="12">
        <f t="shared" si="23"/>
        <v>250</v>
      </c>
    </row>
    <row r="253" spans="1:39" x14ac:dyDescent="0.35">
      <c r="A253" s="1" t="s">
        <v>2122</v>
      </c>
      <c r="B253" s="1" t="s">
        <v>30</v>
      </c>
      <c r="C253" s="1" t="s">
        <v>1935</v>
      </c>
      <c r="D253" s="1" t="s">
        <v>346</v>
      </c>
      <c r="E253" s="1">
        <v>29</v>
      </c>
      <c r="F253" s="1">
        <v>1990</v>
      </c>
      <c r="G253" s="1">
        <v>19.75</v>
      </c>
      <c r="H253" s="3">
        <f t="shared" si="18"/>
        <v>401</v>
      </c>
      <c r="I253" s="1">
        <v>1.7</v>
      </c>
      <c r="J253" s="1">
        <v>1.02</v>
      </c>
      <c r="K253" s="1">
        <v>1.02</v>
      </c>
      <c r="L253" s="3">
        <f t="shared" si="19"/>
        <v>549</v>
      </c>
      <c r="M253" s="1">
        <v>0.5</v>
      </c>
      <c r="N253" s="1">
        <v>0.08</v>
      </c>
      <c r="O253" s="1">
        <v>0.67</v>
      </c>
      <c r="P253" s="1">
        <v>2.12</v>
      </c>
      <c r="Q253" s="3">
        <f t="shared" si="20"/>
        <v>257</v>
      </c>
      <c r="R253" s="1">
        <v>35.72</v>
      </c>
      <c r="S253" s="1">
        <v>1.38</v>
      </c>
      <c r="T253" s="1">
        <v>10.53</v>
      </c>
      <c r="U253" s="1">
        <v>3.53</v>
      </c>
      <c r="V253" s="1">
        <v>33.520000000000003</v>
      </c>
      <c r="W253" s="1">
        <v>6.5</v>
      </c>
      <c r="X253" s="3">
        <f t="shared" si="21"/>
        <v>317</v>
      </c>
      <c r="Y253" s="1">
        <v>2.76</v>
      </c>
      <c r="Z253" s="1">
        <v>0.97</v>
      </c>
      <c r="AA253" s="1">
        <v>1.57</v>
      </c>
      <c r="AB253" s="1">
        <v>0.27</v>
      </c>
      <c r="AC253" s="1">
        <v>0.06</v>
      </c>
      <c r="AD253" s="1">
        <v>1.1399999999999999</v>
      </c>
      <c r="AE253" s="1">
        <v>1.7</v>
      </c>
      <c r="AF253" s="3">
        <f t="shared" si="22"/>
        <v>234</v>
      </c>
      <c r="AG253" s="1">
        <v>3.38</v>
      </c>
      <c r="AH253" s="1">
        <v>2.0499999999999998</v>
      </c>
      <c r="AI253" s="1">
        <v>0.14000000000000001</v>
      </c>
      <c r="AJ253" s="1" t="s">
        <v>46</v>
      </c>
      <c r="AK253" s="1">
        <v>2021</v>
      </c>
      <c r="AL253" s="3">
        <f>$H$1*H253+$Q$1*Q253+$X$1*X253+$AF$1*AF253+$L$1*L253</f>
        <v>383.4</v>
      </c>
      <c r="AM253" s="12">
        <f t="shared" si="23"/>
        <v>251</v>
      </c>
    </row>
    <row r="254" spans="1:39" x14ac:dyDescent="0.35">
      <c r="A254" s="1" t="s">
        <v>2123</v>
      </c>
      <c r="B254" s="1" t="s">
        <v>110</v>
      </c>
      <c r="C254" s="1" t="s">
        <v>1935</v>
      </c>
      <c r="D254" s="1" t="s">
        <v>145</v>
      </c>
      <c r="E254" s="1">
        <v>26</v>
      </c>
      <c r="F254" s="1">
        <v>1993</v>
      </c>
      <c r="G254" s="1">
        <v>30.81</v>
      </c>
      <c r="H254" s="3">
        <f t="shared" si="18"/>
        <v>103</v>
      </c>
      <c r="I254" s="1">
        <v>1.95</v>
      </c>
      <c r="J254" s="1">
        <v>1.3</v>
      </c>
      <c r="K254" s="1">
        <v>1.52</v>
      </c>
      <c r="L254" s="3">
        <f t="shared" si="19"/>
        <v>227</v>
      </c>
      <c r="M254" s="1">
        <v>0.41</v>
      </c>
      <c r="N254" s="1">
        <v>7.0000000000000007E-2</v>
      </c>
      <c r="O254" s="1">
        <v>0.62</v>
      </c>
      <c r="P254" s="1">
        <v>1.1499999999999999</v>
      </c>
      <c r="Q254" s="3">
        <f t="shared" si="20"/>
        <v>734</v>
      </c>
      <c r="R254" s="1">
        <v>50.01</v>
      </c>
      <c r="S254" s="1">
        <v>0.5</v>
      </c>
      <c r="T254" s="1">
        <v>11.01</v>
      </c>
      <c r="U254" s="1">
        <v>4.25</v>
      </c>
      <c r="V254" s="1">
        <v>38.880000000000003</v>
      </c>
      <c r="W254" s="1">
        <v>7.22</v>
      </c>
      <c r="X254" s="3">
        <f t="shared" si="21"/>
        <v>217</v>
      </c>
      <c r="Y254" s="1">
        <v>3.38</v>
      </c>
      <c r="Z254" s="1">
        <v>0.52</v>
      </c>
      <c r="AA254" s="1">
        <v>2.1</v>
      </c>
      <c r="AB254" s="1">
        <v>1.1000000000000001</v>
      </c>
      <c r="AC254" s="1">
        <v>0.1</v>
      </c>
      <c r="AD254" s="1">
        <v>0.94</v>
      </c>
      <c r="AE254" s="1">
        <v>1.34</v>
      </c>
      <c r="AF254" s="3">
        <f t="shared" si="22"/>
        <v>449</v>
      </c>
      <c r="AG254" s="1">
        <v>3.16</v>
      </c>
      <c r="AH254" s="1">
        <v>4.78</v>
      </c>
      <c r="AI254" s="1">
        <v>0.05</v>
      </c>
      <c r="AJ254" s="1" t="s">
        <v>79</v>
      </c>
      <c r="AK254" s="1">
        <v>2021</v>
      </c>
      <c r="AL254" s="3">
        <f>$H$1*H254+$Q$1*Q254+$X$1*X254+$AF$1*AF254+$L$1*L254</f>
        <v>383.5</v>
      </c>
      <c r="AM254" s="12">
        <f t="shared" si="23"/>
        <v>252</v>
      </c>
    </row>
    <row r="255" spans="1:39" x14ac:dyDescent="0.35">
      <c r="A255" s="1" t="s">
        <v>1501</v>
      </c>
      <c r="B255" s="1" t="s">
        <v>68</v>
      </c>
      <c r="C255" s="1" t="s">
        <v>1203</v>
      </c>
      <c r="D255" s="1" t="s">
        <v>639</v>
      </c>
      <c r="E255" s="1">
        <v>30</v>
      </c>
      <c r="F255" s="1">
        <v>1989</v>
      </c>
      <c r="G255" s="1">
        <v>26.63</v>
      </c>
      <c r="H255" s="3">
        <f t="shared" si="18"/>
        <v>206</v>
      </c>
      <c r="I255" s="1">
        <v>1.88</v>
      </c>
      <c r="J255" s="1">
        <v>1.07</v>
      </c>
      <c r="K255" s="1">
        <v>1.21</v>
      </c>
      <c r="L255" s="3">
        <f t="shared" si="19"/>
        <v>410</v>
      </c>
      <c r="M255" s="1">
        <v>0.5</v>
      </c>
      <c r="N255" s="1">
        <v>0.15</v>
      </c>
      <c r="O255" s="1">
        <v>0.9</v>
      </c>
      <c r="P255" s="1">
        <v>3.03</v>
      </c>
      <c r="Q255" s="3">
        <f t="shared" si="20"/>
        <v>86</v>
      </c>
      <c r="R255" s="1">
        <v>30.48</v>
      </c>
      <c r="S255" s="1">
        <v>2.23</v>
      </c>
      <c r="T255" s="1">
        <v>15.21</v>
      </c>
      <c r="U255" s="1">
        <v>4.0999999999999996</v>
      </c>
      <c r="V255" s="1">
        <v>26.83</v>
      </c>
      <c r="W255" s="1">
        <v>6.65</v>
      </c>
      <c r="X255" s="3">
        <f t="shared" si="21"/>
        <v>293</v>
      </c>
      <c r="Y255" s="1">
        <v>6.1</v>
      </c>
      <c r="Z255" s="1">
        <v>2.66</v>
      </c>
      <c r="AA255" s="1">
        <v>1.65</v>
      </c>
      <c r="AB255" s="1">
        <v>0.09</v>
      </c>
      <c r="AC255" s="1">
        <v>0</v>
      </c>
      <c r="AD255" s="1">
        <v>1.38</v>
      </c>
      <c r="AE255" s="1">
        <v>0.44</v>
      </c>
      <c r="AF255" s="3">
        <f t="shared" si="22"/>
        <v>978</v>
      </c>
      <c r="AG255" s="1">
        <v>2.38</v>
      </c>
      <c r="AH255" s="1">
        <v>0.94</v>
      </c>
      <c r="AI255" s="1">
        <v>-7.0000000000000007E-2</v>
      </c>
      <c r="AJ255" s="1" t="s">
        <v>28</v>
      </c>
      <c r="AK255" s="1">
        <v>2021</v>
      </c>
      <c r="AL255" s="3">
        <f>$H$1*H255+$Q$1*Q255+$X$1*X255+$AF$1*AF255+$L$1*L255</f>
        <v>385.04999999999995</v>
      </c>
      <c r="AM255" s="12">
        <f t="shared" si="23"/>
        <v>253</v>
      </c>
    </row>
    <row r="256" spans="1:39" x14ac:dyDescent="0.35">
      <c r="A256" s="1" t="s">
        <v>2124</v>
      </c>
      <c r="B256" s="1" t="s">
        <v>57</v>
      </c>
      <c r="C256" s="1" t="s">
        <v>1935</v>
      </c>
      <c r="D256" s="1" t="s">
        <v>158</v>
      </c>
      <c r="E256" s="1">
        <v>34</v>
      </c>
      <c r="F256" s="1">
        <v>1986</v>
      </c>
      <c r="G256" s="1">
        <v>10.130000000000001</v>
      </c>
      <c r="H256" s="3">
        <f t="shared" si="18"/>
        <v>697</v>
      </c>
      <c r="I256" s="1">
        <v>1.79</v>
      </c>
      <c r="J256" s="1">
        <v>1.22</v>
      </c>
      <c r="K256" s="1">
        <v>1.36</v>
      </c>
      <c r="L256" s="3">
        <f t="shared" si="19"/>
        <v>312</v>
      </c>
      <c r="M256" s="1">
        <v>0.38</v>
      </c>
      <c r="N256" s="1">
        <v>0.25</v>
      </c>
      <c r="O256" s="1">
        <v>0.8</v>
      </c>
      <c r="P256" s="1">
        <v>1.61</v>
      </c>
      <c r="Q256" s="3">
        <f t="shared" si="20"/>
        <v>464</v>
      </c>
      <c r="R256" s="1">
        <v>47.14</v>
      </c>
      <c r="S256" s="1">
        <v>0.8</v>
      </c>
      <c r="T256" s="1">
        <v>13.41</v>
      </c>
      <c r="U256" s="1">
        <v>4.1399999999999997</v>
      </c>
      <c r="V256" s="1">
        <v>30.84</v>
      </c>
      <c r="W256" s="1">
        <v>6.35</v>
      </c>
      <c r="X256" s="3">
        <f t="shared" si="21"/>
        <v>347</v>
      </c>
      <c r="Y256" s="1">
        <v>5.39</v>
      </c>
      <c r="Z256" s="1">
        <v>1.59</v>
      </c>
      <c r="AA256" s="1">
        <v>1.91</v>
      </c>
      <c r="AB256" s="1">
        <v>0.59</v>
      </c>
      <c r="AC256" s="1">
        <v>-0.1</v>
      </c>
      <c r="AD256" s="1">
        <v>1.42</v>
      </c>
      <c r="AE256" s="1">
        <v>2</v>
      </c>
      <c r="AF256" s="3">
        <f t="shared" si="22"/>
        <v>127</v>
      </c>
      <c r="AG256" s="1">
        <v>3.86</v>
      </c>
      <c r="AH256" s="1">
        <v>2.54</v>
      </c>
      <c r="AI256" s="1">
        <v>0.16</v>
      </c>
      <c r="AJ256" s="1" t="s">
        <v>33</v>
      </c>
      <c r="AK256" s="1">
        <v>2021</v>
      </c>
      <c r="AL256" s="3">
        <f>$H$1*H256+$Q$1*Q256+$X$1*X256+$AF$1*AF256+$L$1*L256</f>
        <v>385.1</v>
      </c>
      <c r="AM256" s="12">
        <f t="shared" si="23"/>
        <v>254</v>
      </c>
    </row>
    <row r="257" spans="1:39" x14ac:dyDescent="0.35">
      <c r="A257" s="1" t="s">
        <v>2125</v>
      </c>
      <c r="B257" s="1" t="s">
        <v>81</v>
      </c>
      <c r="C257" s="1" t="s">
        <v>1935</v>
      </c>
      <c r="D257" s="1" t="s">
        <v>99</v>
      </c>
      <c r="E257" s="1">
        <v>22</v>
      </c>
      <c r="F257" s="1">
        <v>1998</v>
      </c>
      <c r="G257" s="1">
        <v>4.0599999999999996</v>
      </c>
      <c r="H257" s="3">
        <f t="shared" si="18"/>
        <v>866</v>
      </c>
      <c r="I257" s="1">
        <v>3.19</v>
      </c>
      <c r="J257" s="1">
        <v>1.97</v>
      </c>
      <c r="K257" s="1">
        <v>1.57</v>
      </c>
      <c r="L257" s="3">
        <f t="shared" si="19"/>
        <v>205</v>
      </c>
      <c r="M257" s="1">
        <v>1.22</v>
      </c>
      <c r="N257" s="1">
        <v>0.52</v>
      </c>
      <c r="O257" s="1">
        <v>1.01</v>
      </c>
      <c r="P257" s="1">
        <v>1.94</v>
      </c>
      <c r="Q257" s="3">
        <f t="shared" si="20"/>
        <v>315</v>
      </c>
      <c r="R257" s="1">
        <v>49.91</v>
      </c>
      <c r="S257" s="1">
        <v>0.96</v>
      </c>
      <c r="T257" s="1">
        <v>17.850000000000001</v>
      </c>
      <c r="U257" s="1">
        <v>7.49</v>
      </c>
      <c r="V257" s="1">
        <v>42.25</v>
      </c>
      <c r="W257" s="1">
        <v>7.19</v>
      </c>
      <c r="X257" s="3">
        <f t="shared" si="21"/>
        <v>223</v>
      </c>
      <c r="Y257" s="1">
        <v>5.91</v>
      </c>
      <c r="Z257" s="1">
        <v>4.43</v>
      </c>
      <c r="AA257" s="1">
        <v>2.98</v>
      </c>
      <c r="AB257" s="1">
        <v>0.27</v>
      </c>
      <c r="AC257" s="1">
        <v>-7.0000000000000007E-2</v>
      </c>
      <c r="AD257" s="1">
        <v>2.79</v>
      </c>
      <c r="AE257" s="1">
        <v>1.05</v>
      </c>
      <c r="AF257" s="3">
        <f t="shared" si="22"/>
        <v>685</v>
      </c>
      <c r="AG257" s="1">
        <v>4.1900000000000004</v>
      </c>
      <c r="AH257" s="1">
        <v>0.3</v>
      </c>
      <c r="AI257" s="1">
        <v>0.01</v>
      </c>
      <c r="AJ257" s="1" t="s">
        <v>50</v>
      </c>
      <c r="AK257" s="1">
        <v>2021</v>
      </c>
      <c r="AL257" s="3">
        <f>$H$1*H257+$Q$1*Q257+$X$1*X257+$AF$1*AF257+$L$1*L257</f>
        <v>385.35</v>
      </c>
      <c r="AM257" s="12">
        <f t="shared" si="23"/>
        <v>255</v>
      </c>
    </row>
    <row r="258" spans="1:39" x14ac:dyDescent="0.35">
      <c r="A258" s="1" t="s">
        <v>2126</v>
      </c>
      <c r="B258" s="1" t="s">
        <v>57</v>
      </c>
      <c r="C258" s="1" t="s">
        <v>1935</v>
      </c>
      <c r="D258" s="1" t="s">
        <v>283</v>
      </c>
      <c r="E258" s="1">
        <v>21</v>
      </c>
      <c r="F258" s="1">
        <v>1999</v>
      </c>
      <c r="G258" s="1">
        <v>2.96</v>
      </c>
      <c r="H258" s="3">
        <f t="shared" si="18"/>
        <v>905</v>
      </c>
      <c r="I258" s="1">
        <v>2.17</v>
      </c>
      <c r="J258" s="1">
        <v>1.1100000000000001</v>
      </c>
      <c r="K258" s="1">
        <v>1.45</v>
      </c>
      <c r="L258" s="3">
        <f t="shared" si="19"/>
        <v>265</v>
      </c>
      <c r="M258" s="1">
        <v>0.77</v>
      </c>
      <c r="N258" s="1">
        <v>0.09</v>
      </c>
      <c r="O258" s="1">
        <v>1.37</v>
      </c>
      <c r="P258" s="1">
        <v>2.44</v>
      </c>
      <c r="Q258" s="3">
        <f t="shared" si="20"/>
        <v>182</v>
      </c>
      <c r="R258" s="1">
        <v>57.06</v>
      </c>
      <c r="S258" s="1">
        <v>0.97</v>
      </c>
      <c r="T258" s="1">
        <v>13.36</v>
      </c>
      <c r="U258" s="1">
        <v>4.74</v>
      </c>
      <c r="V258" s="1">
        <v>35.82</v>
      </c>
      <c r="W258" s="1">
        <v>8.99</v>
      </c>
      <c r="X258" s="3">
        <f t="shared" si="21"/>
        <v>80</v>
      </c>
      <c r="Y258" s="1">
        <v>3.4</v>
      </c>
      <c r="Z258" s="1">
        <v>1.03</v>
      </c>
      <c r="AA258" s="1">
        <v>2.1</v>
      </c>
      <c r="AB258" s="1">
        <v>0.69</v>
      </c>
      <c r="AC258" s="1">
        <v>7.0000000000000007E-2</v>
      </c>
      <c r="AD258" s="1">
        <v>1.3</v>
      </c>
      <c r="AE258" s="1">
        <v>0.27</v>
      </c>
      <c r="AF258" s="3">
        <f t="shared" si="22"/>
        <v>1000</v>
      </c>
      <c r="AG258" s="1">
        <v>2.4500000000000002</v>
      </c>
      <c r="AH258" s="1">
        <v>4.1399999999999997</v>
      </c>
      <c r="AI258" s="1">
        <v>0.09</v>
      </c>
      <c r="AJ258" s="1" t="s">
        <v>33</v>
      </c>
      <c r="AK258" s="1">
        <v>2021</v>
      </c>
      <c r="AL258" s="3">
        <f>$H$1*H258+$Q$1*Q258+$X$1*X258+$AF$1*AF258+$L$1*L258</f>
        <v>385.5</v>
      </c>
      <c r="AM258" s="12">
        <f t="shared" si="23"/>
        <v>256</v>
      </c>
    </row>
    <row r="259" spans="1:39" x14ac:dyDescent="0.35">
      <c r="A259" s="1" t="s">
        <v>2127</v>
      </c>
      <c r="B259" s="1" t="s">
        <v>646</v>
      </c>
      <c r="C259" s="1" t="s">
        <v>1935</v>
      </c>
      <c r="D259" s="1" t="s">
        <v>273</v>
      </c>
      <c r="E259" s="1">
        <v>24</v>
      </c>
      <c r="F259" s="1">
        <v>1995</v>
      </c>
      <c r="G259" s="1">
        <v>14.35</v>
      </c>
      <c r="H259" s="3">
        <f t="shared" ref="H259:H322" si="24">RANK(G259,G$3:G$1122)</f>
        <v>566</v>
      </c>
      <c r="I259" s="1">
        <v>2.0099999999999998</v>
      </c>
      <c r="J259" s="1">
        <v>1.1299999999999999</v>
      </c>
      <c r="K259" s="1">
        <v>1.62</v>
      </c>
      <c r="L259" s="3">
        <f t="shared" ref="L259:L322" si="25">RANK(K259,K$3:K$1122)</f>
        <v>179</v>
      </c>
      <c r="M259" s="1">
        <v>0.27</v>
      </c>
      <c r="N259" s="1">
        <v>0.16</v>
      </c>
      <c r="O259" s="1">
        <v>0.69</v>
      </c>
      <c r="P259" s="1">
        <v>1.47</v>
      </c>
      <c r="Q259" s="3">
        <f t="shared" ref="Q259:Q322" si="26">RANK(P259,P$3:P$1122)</f>
        <v>555</v>
      </c>
      <c r="R259" s="1">
        <v>52.3</v>
      </c>
      <c r="S259" s="1">
        <v>0.77</v>
      </c>
      <c r="T259" s="1">
        <v>12.04</v>
      </c>
      <c r="U259" s="1">
        <v>3.91</v>
      </c>
      <c r="V259" s="1">
        <v>32.29</v>
      </c>
      <c r="W259" s="1">
        <v>7.62</v>
      </c>
      <c r="X259" s="3">
        <f t="shared" ref="X259:X322" si="27">RANK(W259,W$3:W$1122)</f>
        <v>174</v>
      </c>
      <c r="Y259" s="1">
        <v>4.21</v>
      </c>
      <c r="Z259" s="1">
        <v>0.09</v>
      </c>
      <c r="AA259" s="1">
        <v>1.46</v>
      </c>
      <c r="AB259" s="1">
        <v>0.35</v>
      </c>
      <c r="AC259" s="1">
        <v>0.05</v>
      </c>
      <c r="AD259" s="1">
        <v>1.07</v>
      </c>
      <c r="AE259" s="1">
        <v>1.1299999999999999</v>
      </c>
      <c r="AF259" s="3">
        <f t="shared" ref="AF259:AF322" si="28">RANK(AE259,AE$3:AE$1122)</f>
        <v>620</v>
      </c>
      <c r="AG259" s="1">
        <v>3.04</v>
      </c>
      <c r="AH259" s="1">
        <v>7.72</v>
      </c>
      <c r="AI259" s="1">
        <v>0.17</v>
      </c>
      <c r="AJ259" s="1" t="s">
        <v>28</v>
      </c>
      <c r="AK259" s="1">
        <v>2021</v>
      </c>
      <c r="AL259" s="3">
        <f>$H$1*H259+$Q$1*Q259+$X$1*X259+$AF$1*AF259+$L$1*L259</f>
        <v>385.55</v>
      </c>
      <c r="AM259" s="12">
        <f t="shared" ref="AM259:AM322" si="29">RANK(AL259,AL$3:AL$1122,1)</f>
        <v>257</v>
      </c>
    </row>
    <row r="260" spans="1:39" x14ac:dyDescent="0.35">
      <c r="A260" s="1" t="s">
        <v>2128</v>
      </c>
      <c r="B260" s="1" t="s">
        <v>363</v>
      </c>
      <c r="C260" s="1" t="s">
        <v>1935</v>
      </c>
      <c r="D260" s="1" t="s">
        <v>364</v>
      </c>
      <c r="E260" s="1">
        <v>30</v>
      </c>
      <c r="F260" s="1">
        <v>1990</v>
      </c>
      <c r="G260" s="1">
        <v>29.91</v>
      </c>
      <c r="H260" s="3">
        <f t="shared" si="24"/>
        <v>117</v>
      </c>
      <c r="I260" s="1">
        <v>1.86</v>
      </c>
      <c r="J260" s="1">
        <v>0.67</v>
      </c>
      <c r="K260" s="1">
        <v>1</v>
      </c>
      <c r="L260" s="3">
        <f t="shared" si="25"/>
        <v>568</v>
      </c>
      <c r="M260" s="1">
        <v>0.66</v>
      </c>
      <c r="N260" s="1">
        <v>0.22</v>
      </c>
      <c r="O260" s="1">
        <v>0.76</v>
      </c>
      <c r="P260" s="1">
        <v>1.9</v>
      </c>
      <c r="Q260" s="3">
        <f t="shared" si="26"/>
        <v>331</v>
      </c>
      <c r="R260" s="1">
        <v>36.229999999999997</v>
      </c>
      <c r="S260" s="1">
        <v>1.1499999999999999</v>
      </c>
      <c r="T260" s="1">
        <v>13.98</v>
      </c>
      <c r="U260" s="1">
        <v>3.17</v>
      </c>
      <c r="V260" s="1">
        <v>22.08</v>
      </c>
      <c r="W260" s="1">
        <v>6.6</v>
      </c>
      <c r="X260" s="3">
        <f t="shared" si="27"/>
        <v>304</v>
      </c>
      <c r="Y260" s="1">
        <v>5.17</v>
      </c>
      <c r="Z260" s="1">
        <v>2.23</v>
      </c>
      <c r="AA260" s="1">
        <v>2.0499999999999998</v>
      </c>
      <c r="AB260" s="1">
        <v>0.4</v>
      </c>
      <c r="AC260" s="1">
        <v>0.08</v>
      </c>
      <c r="AD260" s="1">
        <v>1.43</v>
      </c>
      <c r="AE260" s="1">
        <v>1.59</v>
      </c>
      <c r="AF260" s="3">
        <f t="shared" si="28"/>
        <v>300</v>
      </c>
      <c r="AG260" s="1">
        <v>3.38</v>
      </c>
      <c r="AH260" s="1">
        <v>3.15</v>
      </c>
      <c r="AI260" s="1">
        <v>0.04</v>
      </c>
      <c r="AJ260" s="1" t="s">
        <v>46</v>
      </c>
      <c r="AK260" s="1">
        <v>2021</v>
      </c>
      <c r="AL260" s="3">
        <f>$H$1*H260+$Q$1*Q260+$X$1*X260+$AF$1*AF260+$L$1*L260</f>
        <v>385.85</v>
      </c>
      <c r="AM260" s="12">
        <f t="shared" si="29"/>
        <v>258</v>
      </c>
    </row>
    <row r="261" spans="1:39" x14ac:dyDescent="0.35">
      <c r="A261" s="1" t="s">
        <v>2129</v>
      </c>
      <c r="B261" s="1" t="s">
        <v>44</v>
      </c>
      <c r="C261" s="1" t="s">
        <v>1935</v>
      </c>
      <c r="D261" s="1" t="s">
        <v>220</v>
      </c>
      <c r="E261" s="1">
        <v>26</v>
      </c>
      <c r="F261" s="1">
        <v>1994</v>
      </c>
      <c r="G261" s="1">
        <v>17.12</v>
      </c>
      <c r="H261" s="3">
        <f t="shared" si="24"/>
        <v>487</v>
      </c>
      <c r="I261" s="1">
        <v>2.23</v>
      </c>
      <c r="J261" s="1">
        <v>1.08</v>
      </c>
      <c r="K261" s="1">
        <v>1.36</v>
      </c>
      <c r="L261" s="3">
        <f t="shared" si="25"/>
        <v>312</v>
      </c>
      <c r="M261" s="1">
        <v>0.79</v>
      </c>
      <c r="N261" s="1">
        <v>0.08</v>
      </c>
      <c r="O261" s="1">
        <v>0.94</v>
      </c>
      <c r="P261" s="1">
        <v>2.31</v>
      </c>
      <c r="Q261" s="3">
        <f t="shared" si="26"/>
        <v>213</v>
      </c>
      <c r="R261" s="1">
        <v>44.66</v>
      </c>
      <c r="S261" s="1">
        <v>1.22</v>
      </c>
      <c r="T261" s="1">
        <v>9.81</v>
      </c>
      <c r="U261" s="1">
        <v>3.32</v>
      </c>
      <c r="V261" s="1">
        <v>34.26</v>
      </c>
      <c r="W261" s="1">
        <v>5.53</v>
      </c>
      <c r="X261" s="3">
        <f t="shared" si="27"/>
        <v>532</v>
      </c>
      <c r="Y261" s="1">
        <v>3.84</v>
      </c>
      <c r="Z261" s="1">
        <v>0.44</v>
      </c>
      <c r="AA261" s="1">
        <v>2.46</v>
      </c>
      <c r="AB261" s="1">
        <v>0.82</v>
      </c>
      <c r="AC261" s="1">
        <v>0.08</v>
      </c>
      <c r="AD261" s="1">
        <v>1.63</v>
      </c>
      <c r="AE261" s="1">
        <v>1.45</v>
      </c>
      <c r="AF261" s="3">
        <f t="shared" si="28"/>
        <v>384</v>
      </c>
      <c r="AG261" s="1">
        <v>3.64</v>
      </c>
      <c r="AH261" s="1">
        <v>5</v>
      </c>
      <c r="AI261" s="1">
        <v>0</v>
      </c>
      <c r="AJ261" s="1" t="s">
        <v>46</v>
      </c>
      <c r="AK261" s="1">
        <v>2021</v>
      </c>
      <c r="AL261" s="3">
        <f>$H$1*H261+$Q$1*Q261+$X$1*X261+$AF$1*AF261+$L$1*L261</f>
        <v>386.15</v>
      </c>
      <c r="AM261" s="12">
        <f t="shared" si="29"/>
        <v>259</v>
      </c>
    </row>
    <row r="262" spans="1:39" x14ac:dyDescent="0.35">
      <c r="A262" s="1" t="s">
        <v>2130</v>
      </c>
      <c r="B262" s="1" t="s">
        <v>278</v>
      </c>
      <c r="C262" s="1" t="s">
        <v>1935</v>
      </c>
      <c r="D262" s="1" t="s">
        <v>141</v>
      </c>
      <c r="E262" s="1">
        <v>18</v>
      </c>
      <c r="F262" s="1">
        <v>2001</v>
      </c>
      <c r="G262" s="1">
        <v>0.57999999999999996</v>
      </c>
      <c r="H262" s="3">
        <f t="shared" si="24"/>
        <v>1048</v>
      </c>
      <c r="I262" s="1">
        <v>5.96</v>
      </c>
      <c r="J262" s="1">
        <v>-0.03</v>
      </c>
      <c r="K262" s="1">
        <v>3.91</v>
      </c>
      <c r="L262" s="3">
        <f t="shared" si="25"/>
        <v>13</v>
      </c>
      <c r="M262" s="1">
        <v>2.1</v>
      </c>
      <c r="N262" s="1">
        <v>-0.1</v>
      </c>
      <c r="O262" s="1">
        <v>3.92</v>
      </c>
      <c r="P262" s="1">
        <v>6.01</v>
      </c>
      <c r="Q262" s="3">
        <f t="shared" si="26"/>
        <v>9</v>
      </c>
      <c r="R262" s="1">
        <v>66.8</v>
      </c>
      <c r="S262" s="1">
        <v>1.91</v>
      </c>
      <c r="T262" s="1">
        <v>14.08</v>
      </c>
      <c r="U262" s="1">
        <v>2.06</v>
      </c>
      <c r="V262" s="1">
        <v>14.25</v>
      </c>
      <c r="W262" s="1">
        <v>5.94</v>
      </c>
      <c r="X262" s="3">
        <f t="shared" si="27"/>
        <v>440</v>
      </c>
      <c r="Y262" s="1">
        <v>6.07</v>
      </c>
      <c r="Z262" s="1">
        <v>2.0299999999999998</v>
      </c>
      <c r="AA262" s="1">
        <v>0.06</v>
      </c>
      <c r="AB262" s="1">
        <v>0.06</v>
      </c>
      <c r="AC262" s="1">
        <v>0.1</v>
      </c>
      <c r="AD262" s="1">
        <v>-0.01</v>
      </c>
      <c r="AE262" s="1">
        <v>-0.08</v>
      </c>
      <c r="AF262" s="3">
        <f t="shared" si="28"/>
        <v>1106</v>
      </c>
      <c r="AG262" s="1">
        <v>6.1</v>
      </c>
      <c r="AH262" s="1">
        <v>0.05</v>
      </c>
      <c r="AI262" s="1">
        <v>-0.02</v>
      </c>
      <c r="AJ262" s="1" t="s">
        <v>37</v>
      </c>
      <c r="AK262" s="1">
        <v>2021</v>
      </c>
      <c r="AL262" s="3">
        <f>$H$1*H262+$Q$1*Q262+$X$1*X262+$AF$1*AF262+$L$1*L262</f>
        <v>386.85</v>
      </c>
      <c r="AM262" s="12">
        <f t="shared" si="29"/>
        <v>260</v>
      </c>
    </row>
    <row r="263" spans="1:39" x14ac:dyDescent="0.35">
      <c r="A263" s="1" t="s">
        <v>1729</v>
      </c>
      <c r="B263" s="1" t="s">
        <v>77</v>
      </c>
      <c r="C263" s="1" t="s">
        <v>1203</v>
      </c>
      <c r="D263" s="1" t="s">
        <v>125</v>
      </c>
      <c r="E263" s="1">
        <v>20</v>
      </c>
      <c r="F263" s="1">
        <v>2000</v>
      </c>
      <c r="G263" s="1">
        <v>3.97</v>
      </c>
      <c r="H263" s="3">
        <f t="shared" si="24"/>
        <v>868</v>
      </c>
      <c r="I263" s="1">
        <v>2.27</v>
      </c>
      <c r="J263" s="1">
        <v>1.8</v>
      </c>
      <c r="K263" s="1">
        <v>1.46</v>
      </c>
      <c r="L263" s="3">
        <f t="shared" si="25"/>
        <v>259</v>
      </c>
      <c r="M263" s="1">
        <v>0.28999999999999998</v>
      </c>
      <c r="N263" s="1">
        <v>0.46</v>
      </c>
      <c r="O263" s="1">
        <v>1.64</v>
      </c>
      <c r="P263" s="1">
        <v>3.05</v>
      </c>
      <c r="Q263" s="3">
        <f t="shared" si="26"/>
        <v>82</v>
      </c>
      <c r="R263" s="1">
        <v>49.95</v>
      </c>
      <c r="S263" s="1">
        <v>1.47</v>
      </c>
      <c r="T263" s="1">
        <v>20.07</v>
      </c>
      <c r="U263" s="1">
        <v>5.32</v>
      </c>
      <c r="V263" s="1">
        <v>27</v>
      </c>
      <c r="W263" s="1">
        <v>7.19</v>
      </c>
      <c r="X263" s="3">
        <f t="shared" si="27"/>
        <v>223</v>
      </c>
      <c r="Y263" s="1">
        <v>7.41</v>
      </c>
      <c r="Z263" s="1">
        <v>5.35</v>
      </c>
      <c r="AA263" s="1">
        <v>1.05</v>
      </c>
      <c r="AB263" s="1">
        <v>0.21</v>
      </c>
      <c r="AC263" s="1">
        <v>-0.05</v>
      </c>
      <c r="AD263" s="1">
        <v>0.86</v>
      </c>
      <c r="AE263" s="1">
        <v>0.45</v>
      </c>
      <c r="AF263" s="3">
        <f t="shared" si="28"/>
        <v>975</v>
      </c>
      <c r="AG263" s="1">
        <v>2.75</v>
      </c>
      <c r="AH263" s="1">
        <v>0.08</v>
      </c>
      <c r="AI263" s="1">
        <v>0.09</v>
      </c>
      <c r="AJ263" s="1" t="s">
        <v>79</v>
      </c>
      <c r="AK263" s="1">
        <v>2021</v>
      </c>
      <c r="AL263" s="3">
        <f>$H$1*H263+$Q$1*Q263+$X$1*X263+$AF$1*AF263+$L$1*L263</f>
        <v>387</v>
      </c>
      <c r="AM263" s="12">
        <f t="shared" si="29"/>
        <v>261</v>
      </c>
    </row>
    <row r="264" spans="1:39" x14ac:dyDescent="0.35">
      <c r="A264" s="1" t="s">
        <v>1627</v>
      </c>
      <c r="B264" s="1" t="s">
        <v>81</v>
      </c>
      <c r="C264" s="1" t="s">
        <v>1207</v>
      </c>
      <c r="D264" s="1" t="s">
        <v>117</v>
      </c>
      <c r="E264" s="1">
        <v>23</v>
      </c>
      <c r="F264" s="1">
        <v>1996</v>
      </c>
      <c r="G264" s="1">
        <v>11.49</v>
      </c>
      <c r="H264" s="3">
        <f t="shared" si="24"/>
        <v>666</v>
      </c>
      <c r="I264" s="1">
        <v>2.08</v>
      </c>
      <c r="J264" s="1">
        <v>1.3</v>
      </c>
      <c r="K264" s="1">
        <v>1.27</v>
      </c>
      <c r="L264" s="3">
        <f t="shared" si="25"/>
        <v>367</v>
      </c>
      <c r="M264" s="1">
        <v>0.71</v>
      </c>
      <c r="N264" s="1">
        <v>-0.08</v>
      </c>
      <c r="O264" s="1">
        <v>0.87</v>
      </c>
      <c r="P264" s="1">
        <v>1.55</v>
      </c>
      <c r="Q264" s="3">
        <f t="shared" si="26"/>
        <v>498</v>
      </c>
      <c r="R264" s="1">
        <v>52.69</v>
      </c>
      <c r="S264" s="1">
        <v>0.86</v>
      </c>
      <c r="T264" s="1">
        <v>15.31</v>
      </c>
      <c r="U264" s="1">
        <v>5.9</v>
      </c>
      <c r="V264" s="1">
        <v>38.06</v>
      </c>
      <c r="W264" s="1">
        <v>7.89</v>
      </c>
      <c r="X264" s="3">
        <f t="shared" si="27"/>
        <v>154</v>
      </c>
      <c r="Y264" s="1">
        <v>5.98</v>
      </c>
      <c r="Z264" s="1">
        <v>1.51</v>
      </c>
      <c r="AA264" s="1">
        <v>1.86</v>
      </c>
      <c r="AB264" s="1">
        <v>0.5</v>
      </c>
      <c r="AC264" s="1">
        <v>0.05</v>
      </c>
      <c r="AD264" s="1">
        <v>1.34</v>
      </c>
      <c r="AE264" s="1">
        <v>1.56</v>
      </c>
      <c r="AF264" s="3">
        <f t="shared" si="28"/>
        <v>322</v>
      </c>
      <c r="AG264" s="1">
        <v>3.49</v>
      </c>
      <c r="AH264" s="1">
        <v>5.4</v>
      </c>
      <c r="AI264" s="1">
        <v>0.05</v>
      </c>
      <c r="AJ264" s="1" t="s">
        <v>50</v>
      </c>
      <c r="AK264" s="1">
        <v>2021</v>
      </c>
      <c r="AL264" s="3">
        <f>$H$1*H264+$Q$1*Q264+$X$1*X264+$AF$1*AF264+$L$1*L264</f>
        <v>388</v>
      </c>
      <c r="AM264" s="12">
        <f t="shared" si="29"/>
        <v>262</v>
      </c>
    </row>
    <row r="265" spans="1:39" x14ac:dyDescent="0.35">
      <c r="A265" s="1" t="s">
        <v>2131</v>
      </c>
      <c r="B265" s="1" t="s">
        <v>44</v>
      </c>
      <c r="C265" s="1" t="s">
        <v>1935</v>
      </c>
      <c r="D265" s="1" t="s">
        <v>72</v>
      </c>
      <c r="E265" s="1">
        <v>29</v>
      </c>
      <c r="F265" s="1">
        <v>1990</v>
      </c>
      <c r="G265" s="1">
        <v>27.55</v>
      </c>
      <c r="H265" s="3">
        <f t="shared" si="24"/>
        <v>193</v>
      </c>
      <c r="I265" s="1">
        <v>2.4700000000000002</v>
      </c>
      <c r="J265" s="1">
        <v>1.36</v>
      </c>
      <c r="K265" s="1">
        <v>1.33</v>
      </c>
      <c r="L265" s="3">
        <f t="shared" si="25"/>
        <v>328</v>
      </c>
      <c r="M265" s="1">
        <v>0.68</v>
      </c>
      <c r="N265" s="1">
        <v>0.28999999999999998</v>
      </c>
      <c r="O265" s="1">
        <v>0.92</v>
      </c>
      <c r="P265" s="1">
        <v>2.14</v>
      </c>
      <c r="Q265" s="3">
        <f t="shared" si="26"/>
        <v>252</v>
      </c>
      <c r="R265" s="1">
        <v>43.89</v>
      </c>
      <c r="S265" s="1">
        <v>1.23</v>
      </c>
      <c r="T265" s="1">
        <v>12.37</v>
      </c>
      <c r="U265" s="1">
        <v>3.95</v>
      </c>
      <c r="V265" s="1">
        <v>32.28</v>
      </c>
      <c r="W265" s="1">
        <v>5.39</v>
      </c>
      <c r="X265" s="3">
        <f t="shared" si="27"/>
        <v>562</v>
      </c>
      <c r="Y265" s="1">
        <v>4.88</v>
      </c>
      <c r="Z265" s="1">
        <v>2.13</v>
      </c>
      <c r="AA265" s="1">
        <v>1.78</v>
      </c>
      <c r="AB265" s="1">
        <v>0.18</v>
      </c>
      <c r="AC265" s="1">
        <v>-0.06</v>
      </c>
      <c r="AD265" s="1">
        <v>1.77</v>
      </c>
      <c r="AE265" s="1">
        <v>1.34</v>
      </c>
      <c r="AF265" s="3">
        <f t="shared" si="28"/>
        <v>449</v>
      </c>
      <c r="AG265" s="1">
        <v>3.69</v>
      </c>
      <c r="AH265" s="1">
        <v>2.2000000000000002</v>
      </c>
      <c r="AI265" s="1">
        <v>0.03</v>
      </c>
      <c r="AJ265" s="1" t="s">
        <v>28</v>
      </c>
      <c r="AK265" s="1">
        <v>2021</v>
      </c>
      <c r="AL265" s="3">
        <f>$H$1*H265+$Q$1*Q265+$X$1*X265+$AF$1*AF265+$L$1*L265</f>
        <v>388.54999999999995</v>
      </c>
      <c r="AM265" s="12">
        <f t="shared" si="29"/>
        <v>263</v>
      </c>
    </row>
    <row r="266" spans="1:39" x14ac:dyDescent="0.35">
      <c r="A266" s="1" t="s">
        <v>2132</v>
      </c>
      <c r="B266" s="1" t="s">
        <v>77</v>
      </c>
      <c r="C266" s="1" t="s">
        <v>1935</v>
      </c>
      <c r="D266" s="1" t="s">
        <v>351</v>
      </c>
      <c r="E266" s="1">
        <v>21</v>
      </c>
      <c r="F266" s="1">
        <v>1999</v>
      </c>
      <c r="G266" s="1">
        <v>1.87</v>
      </c>
      <c r="H266" s="3">
        <f t="shared" si="24"/>
        <v>958</v>
      </c>
      <c r="I266" s="1">
        <v>2.61</v>
      </c>
      <c r="J266" s="1">
        <v>1.63</v>
      </c>
      <c r="K266" s="1">
        <v>1.67</v>
      </c>
      <c r="L266" s="3">
        <f t="shared" si="25"/>
        <v>163</v>
      </c>
      <c r="M266" s="1">
        <v>1.1000000000000001</v>
      </c>
      <c r="N266" s="1">
        <v>0.03</v>
      </c>
      <c r="O266" s="1">
        <v>1.01</v>
      </c>
      <c r="P266" s="1">
        <v>2.61</v>
      </c>
      <c r="Q266" s="3">
        <f t="shared" si="26"/>
        <v>141</v>
      </c>
      <c r="R266" s="1">
        <v>40.06</v>
      </c>
      <c r="S266" s="1">
        <v>1.58</v>
      </c>
      <c r="T266" s="1">
        <v>13.61</v>
      </c>
      <c r="U266" s="1">
        <v>2.6</v>
      </c>
      <c r="V266" s="1">
        <v>19.14</v>
      </c>
      <c r="W266" s="1">
        <v>6.84</v>
      </c>
      <c r="X266" s="3">
        <f t="shared" si="27"/>
        <v>267</v>
      </c>
      <c r="Y266" s="1">
        <v>4.74</v>
      </c>
      <c r="Z266" s="1">
        <v>2.1800000000000002</v>
      </c>
      <c r="AA266" s="1">
        <v>2.15</v>
      </c>
      <c r="AB266" s="1">
        <v>-0.06</v>
      </c>
      <c r="AC266" s="1">
        <v>0.03</v>
      </c>
      <c r="AD266" s="1">
        <v>2.1</v>
      </c>
      <c r="AE266" s="1">
        <v>0.56000000000000005</v>
      </c>
      <c r="AF266" s="3">
        <f t="shared" si="28"/>
        <v>950</v>
      </c>
      <c r="AG266" s="1">
        <v>3.25</v>
      </c>
      <c r="AH266" s="1">
        <v>3.13</v>
      </c>
      <c r="AI266" s="1">
        <v>-0.1</v>
      </c>
      <c r="AJ266" s="1" t="s">
        <v>79</v>
      </c>
      <c r="AK266" s="1">
        <v>2021</v>
      </c>
      <c r="AL266" s="3">
        <f>$H$1*H266+$Q$1*Q266+$X$1*X266+$AF$1*AF266+$L$1*L266</f>
        <v>389.2</v>
      </c>
      <c r="AM266" s="12">
        <f t="shared" si="29"/>
        <v>264</v>
      </c>
    </row>
    <row r="267" spans="1:39" x14ac:dyDescent="0.35">
      <c r="A267" s="1" t="s">
        <v>2133</v>
      </c>
      <c r="B267" s="1" t="s">
        <v>44</v>
      </c>
      <c r="C267" s="1" t="s">
        <v>1935</v>
      </c>
      <c r="D267" s="1" t="s">
        <v>103</v>
      </c>
      <c r="E267" s="1">
        <v>20</v>
      </c>
      <c r="F267" s="1">
        <v>2000</v>
      </c>
      <c r="G267" s="1">
        <v>5.87</v>
      </c>
      <c r="H267" s="3">
        <f t="shared" si="24"/>
        <v>815</v>
      </c>
      <c r="I267" s="1">
        <v>1.54</v>
      </c>
      <c r="J267" s="1">
        <v>0.5</v>
      </c>
      <c r="K267" s="1">
        <v>1.22</v>
      </c>
      <c r="L267" s="3">
        <f t="shared" si="25"/>
        <v>401</v>
      </c>
      <c r="M267" s="1">
        <v>0.02</v>
      </c>
      <c r="N267" s="1">
        <v>0.27</v>
      </c>
      <c r="O267" s="1">
        <v>0.95</v>
      </c>
      <c r="P267" s="1">
        <v>1.52</v>
      </c>
      <c r="Q267" s="3">
        <f t="shared" si="26"/>
        <v>517</v>
      </c>
      <c r="R267" s="1">
        <v>55.55</v>
      </c>
      <c r="S267" s="1">
        <v>0.7</v>
      </c>
      <c r="T267" s="1">
        <v>13.92</v>
      </c>
      <c r="U267" s="1">
        <v>2.2799999999999998</v>
      </c>
      <c r="V267" s="1">
        <v>16</v>
      </c>
      <c r="W267" s="1">
        <v>7.85</v>
      </c>
      <c r="X267" s="3">
        <f t="shared" si="27"/>
        <v>156</v>
      </c>
      <c r="Y267" s="1">
        <v>3.86</v>
      </c>
      <c r="Z267" s="1">
        <v>2.39</v>
      </c>
      <c r="AA267" s="1">
        <v>1.69</v>
      </c>
      <c r="AB267" s="1">
        <v>0.28000000000000003</v>
      </c>
      <c r="AC267" s="1">
        <v>0.2</v>
      </c>
      <c r="AD267" s="1">
        <v>1.4</v>
      </c>
      <c r="AE267" s="1">
        <v>1.97</v>
      </c>
      <c r="AF267" s="3">
        <f t="shared" si="28"/>
        <v>135</v>
      </c>
      <c r="AG267" s="1">
        <v>3.53</v>
      </c>
      <c r="AH267" s="1">
        <v>2.41</v>
      </c>
      <c r="AI267" s="1">
        <v>-0.06</v>
      </c>
      <c r="AJ267" s="1" t="s">
        <v>46</v>
      </c>
      <c r="AK267" s="1">
        <v>2021</v>
      </c>
      <c r="AL267" s="3">
        <f>$H$1*H267+$Q$1*Q267+$X$1*X267+$AF$1*AF267+$L$1*L267</f>
        <v>390.3</v>
      </c>
      <c r="AM267" s="12">
        <f t="shared" si="29"/>
        <v>265</v>
      </c>
    </row>
    <row r="268" spans="1:39" x14ac:dyDescent="0.35">
      <c r="A268" s="1" t="s">
        <v>2134</v>
      </c>
      <c r="B268" s="1" t="s">
        <v>68</v>
      </c>
      <c r="C268" s="1" t="s">
        <v>1935</v>
      </c>
      <c r="D268" s="1" t="s">
        <v>192</v>
      </c>
      <c r="E268" s="1">
        <v>27</v>
      </c>
      <c r="F268" s="1">
        <v>1993</v>
      </c>
      <c r="G268" s="1">
        <v>19.8</v>
      </c>
      <c r="H268" s="3">
        <f t="shared" si="24"/>
        <v>400</v>
      </c>
      <c r="I268" s="1">
        <v>2.02</v>
      </c>
      <c r="J268" s="1">
        <v>1.18</v>
      </c>
      <c r="K268" s="1">
        <v>1.08</v>
      </c>
      <c r="L268" s="3">
        <f t="shared" si="25"/>
        <v>494</v>
      </c>
      <c r="M268" s="1">
        <v>0.82</v>
      </c>
      <c r="N268" s="1">
        <v>0.4</v>
      </c>
      <c r="O268" s="1">
        <v>0.64</v>
      </c>
      <c r="P268" s="1">
        <v>2.4700000000000002</v>
      </c>
      <c r="Q268" s="3">
        <f t="shared" si="26"/>
        <v>170</v>
      </c>
      <c r="R268" s="1">
        <v>29.3</v>
      </c>
      <c r="S268" s="1">
        <v>1.67</v>
      </c>
      <c r="T268" s="1">
        <v>14.03</v>
      </c>
      <c r="U268" s="1">
        <v>4.07</v>
      </c>
      <c r="V268" s="1">
        <v>29.35</v>
      </c>
      <c r="W268" s="1">
        <v>6.35</v>
      </c>
      <c r="X268" s="3">
        <f t="shared" si="27"/>
        <v>347</v>
      </c>
      <c r="Y268" s="1">
        <v>5.73</v>
      </c>
      <c r="Z268" s="1">
        <v>2.0499999999999998</v>
      </c>
      <c r="AA268" s="1">
        <v>1.75</v>
      </c>
      <c r="AB268" s="1">
        <v>0.21</v>
      </c>
      <c r="AC268" s="1">
        <v>7.0000000000000007E-2</v>
      </c>
      <c r="AD268" s="1">
        <v>1.61</v>
      </c>
      <c r="AE268" s="1">
        <v>1.29</v>
      </c>
      <c r="AF268" s="3">
        <f t="shared" si="28"/>
        <v>486</v>
      </c>
      <c r="AG268" s="1">
        <v>3.5</v>
      </c>
      <c r="AH268" s="1">
        <v>2.72</v>
      </c>
      <c r="AI268" s="1">
        <v>0.05</v>
      </c>
      <c r="AJ268" s="1" t="s">
        <v>28</v>
      </c>
      <c r="AK268" s="1">
        <v>2021</v>
      </c>
      <c r="AL268" s="3">
        <f>$H$1*H268+$Q$1*Q268+$X$1*X268+$AF$1*AF268+$L$1*L268</f>
        <v>390.34999999999997</v>
      </c>
      <c r="AM268" s="12">
        <f t="shared" si="29"/>
        <v>266</v>
      </c>
    </row>
    <row r="269" spans="1:39" x14ac:dyDescent="0.35">
      <c r="A269" s="1" t="s">
        <v>2135</v>
      </c>
      <c r="B269" s="1" t="s">
        <v>237</v>
      </c>
      <c r="C269" s="1" t="s">
        <v>1935</v>
      </c>
      <c r="D269" s="1" t="s">
        <v>69</v>
      </c>
      <c r="E269" s="1">
        <v>22</v>
      </c>
      <c r="F269" s="1">
        <v>1998</v>
      </c>
      <c r="G269" s="1">
        <v>13.01</v>
      </c>
      <c r="H269" s="3">
        <f t="shared" si="24"/>
        <v>615</v>
      </c>
      <c r="I269" s="1">
        <v>2.82</v>
      </c>
      <c r="J269" s="1">
        <v>1.94</v>
      </c>
      <c r="K269" s="1">
        <v>1.53</v>
      </c>
      <c r="L269" s="3">
        <f t="shared" si="25"/>
        <v>224</v>
      </c>
      <c r="M269" s="1">
        <v>0.99</v>
      </c>
      <c r="N269" s="1">
        <v>0.26</v>
      </c>
      <c r="O269" s="1">
        <v>0.84</v>
      </c>
      <c r="P269" s="1">
        <v>1.4</v>
      </c>
      <c r="Q269" s="3">
        <f t="shared" si="26"/>
        <v>603</v>
      </c>
      <c r="R269" s="1">
        <v>66.77</v>
      </c>
      <c r="S269" s="1">
        <v>0.5</v>
      </c>
      <c r="T269" s="1">
        <v>13.42</v>
      </c>
      <c r="U269" s="1">
        <v>5.34</v>
      </c>
      <c r="V269" s="1">
        <v>39.950000000000003</v>
      </c>
      <c r="W269" s="1">
        <v>6.17</v>
      </c>
      <c r="X269" s="3">
        <f t="shared" si="27"/>
        <v>387</v>
      </c>
      <c r="Y269" s="1">
        <v>4.91</v>
      </c>
      <c r="Z269" s="1">
        <v>2.37</v>
      </c>
      <c r="AA269" s="1">
        <v>1.61</v>
      </c>
      <c r="AB269" s="1">
        <v>0.12</v>
      </c>
      <c r="AC269" s="1">
        <v>-0.01</v>
      </c>
      <c r="AD269" s="1">
        <v>1.55</v>
      </c>
      <c r="AE269" s="1">
        <v>2.1800000000000002</v>
      </c>
      <c r="AF269" s="3">
        <f t="shared" si="28"/>
        <v>95</v>
      </c>
      <c r="AG269" s="1">
        <v>5.12</v>
      </c>
      <c r="AH269" s="1">
        <v>1.84</v>
      </c>
      <c r="AI269" s="1">
        <v>0.2</v>
      </c>
      <c r="AJ269" s="1" t="s">
        <v>28</v>
      </c>
      <c r="AK269" s="1">
        <v>2021</v>
      </c>
      <c r="AL269" s="3">
        <f>$H$1*H269+$Q$1*Q269+$X$1*X269+$AF$1*AF269+$L$1*L269</f>
        <v>390.45</v>
      </c>
      <c r="AM269" s="12">
        <f t="shared" si="29"/>
        <v>267</v>
      </c>
    </row>
    <row r="270" spans="1:39" x14ac:dyDescent="0.35">
      <c r="A270" s="1" t="s">
        <v>1748</v>
      </c>
      <c r="B270" s="1" t="s">
        <v>68</v>
      </c>
      <c r="C270" s="1" t="s">
        <v>1203</v>
      </c>
      <c r="D270" s="1" t="s">
        <v>452</v>
      </c>
      <c r="E270" s="1">
        <v>26</v>
      </c>
      <c r="F270" s="1">
        <v>1994</v>
      </c>
      <c r="G270" s="1">
        <v>4.8899999999999997</v>
      </c>
      <c r="H270" s="3">
        <f t="shared" si="24"/>
        <v>841</v>
      </c>
      <c r="I270" s="1">
        <v>2.27</v>
      </c>
      <c r="J270" s="1">
        <v>1.29</v>
      </c>
      <c r="K270" s="1">
        <v>1.03</v>
      </c>
      <c r="L270" s="3">
        <f t="shared" si="25"/>
        <v>536</v>
      </c>
      <c r="M270" s="1">
        <v>0.91</v>
      </c>
      <c r="N270" s="1">
        <v>0.43</v>
      </c>
      <c r="O270" s="1">
        <v>0.7</v>
      </c>
      <c r="P270" s="1">
        <v>3.3</v>
      </c>
      <c r="Q270" s="3">
        <f t="shared" si="26"/>
        <v>62</v>
      </c>
      <c r="R270" s="1">
        <v>18.88</v>
      </c>
      <c r="S270" s="1">
        <v>2.64</v>
      </c>
      <c r="T270" s="1">
        <v>19.940000000000001</v>
      </c>
      <c r="U270" s="1">
        <v>4.8899999999999997</v>
      </c>
      <c r="V270" s="1">
        <v>24.56</v>
      </c>
      <c r="W270" s="1">
        <v>6.01</v>
      </c>
      <c r="X270" s="3">
        <f t="shared" si="27"/>
        <v>421</v>
      </c>
      <c r="Y270" s="1">
        <v>10.44</v>
      </c>
      <c r="Z270" s="1">
        <v>3.7</v>
      </c>
      <c r="AA270" s="1">
        <v>2.0499999999999998</v>
      </c>
      <c r="AB270" s="1">
        <v>0.47</v>
      </c>
      <c r="AC270" s="1">
        <v>0.09</v>
      </c>
      <c r="AD270" s="1">
        <v>1.68</v>
      </c>
      <c r="AE270" s="1">
        <v>1.86</v>
      </c>
      <c r="AF270" s="3">
        <f t="shared" si="28"/>
        <v>169</v>
      </c>
      <c r="AG270" s="1">
        <v>4.0199999999999996</v>
      </c>
      <c r="AH270" s="1">
        <v>1.26</v>
      </c>
      <c r="AI270" s="1">
        <v>0.28000000000000003</v>
      </c>
      <c r="AJ270" s="1" t="s">
        <v>28</v>
      </c>
      <c r="AK270" s="1">
        <v>2021</v>
      </c>
      <c r="AL270" s="3">
        <f>$H$1*H270+$Q$1*Q270+$X$1*X270+$AF$1*AF270+$L$1*L270</f>
        <v>391</v>
      </c>
      <c r="AM270" s="12">
        <f t="shared" si="29"/>
        <v>268</v>
      </c>
    </row>
    <row r="271" spans="1:39" x14ac:dyDescent="0.35">
      <c r="A271" s="1" t="s">
        <v>2136</v>
      </c>
      <c r="B271" s="1" t="s">
        <v>81</v>
      </c>
      <c r="C271" s="1" t="s">
        <v>1935</v>
      </c>
      <c r="D271" s="1" t="s">
        <v>42</v>
      </c>
      <c r="E271" s="1">
        <v>25</v>
      </c>
      <c r="F271" s="1">
        <v>1994</v>
      </c>
      <c r="G271" s="1">
        <v>16.670000000000002</v>
      </c>
      <c r="H271" s="3">
        <f t="shared" si="24"/>
        <v>496</v>
      </c>
      <c r="I271" s="1">
        <v>1.67</v>
      </c>
      <c r="J271" s="1">
        <v>1.05</v>
      </c>
      <c r="K271" s="1">
        <v>1.38</v>
      </c>
      <c r="L271" s="3">
        <f t="shared" si="25"/>
        <v>303</v>
      </c>
      <c r="M271" s="1">
        <v>0.25</v>
      </c>
      <c r="N271" s="1">
        <v>0.05</v>
      </c>
      <c r="O271" s="1">
        <v>0.78</v>
      </c>
      <c r="P271" s="1">
        <v>2.1</v>
      </c>
      <c r="Q271" s="3">
        <f t="shared" si="26"/>
        <v>265</v>
      </c>
      <c r="R271" s="1">
        <v>41.14</v>
      </c>
      <c r="S271" s="1">
        <v>1.1100000000000001</v>
      </c>
      <c r="T271" s="1">
        <v>14.27</v>
      </c>
      <c r="U271" s="1">
        <v>4.32</v>
      </c>
      <c r="V271" s="1">
        <v>30.27</v>
      </c>
      <c r="W271" s="1">
        <v>6.48</v>
      </c>
      <c r="X271" s="3">
        <f t="shared" si="27"/>
        <v>320</v>
      </c>
      <c r="Y271" s="1">
        <v>4.9400000000000004</v>
      </c>
      <c r="Z271" s="1">
        <v>2.73</v>
      </c>
      <c r="AA271" s="1">
        <v>1.87</v>
      </c>
      <c r="AB271" s="1">
        <v>0.36</v>
      </c>
      <c r="AC271" s="1">
        <v>-0.09</v>
      </c>
      <c r="AD271" s="1">
        <v>1.41</v>
      </c>
      <c r="AE271" s="1">
        <v>1.03</v>
      </c>
      <c r="AF271" s="3">
        <f t="shared" si="28"/>
        <v>698</v>
      </c>
      <c r="AG271" s="1">
        <v>2.64</v>
      </c>
      <c r="AH271" s="1">
        <v>1.98</v>
      </c>
      <c r="AI271" s="1">
        <v>0</v>
      </c>
      <c r="AJ271" s="1" t="s">
        <v>37</v>
      </c>
      <c r="AK271" s="1">
        <v>2021</v>
      </c>
      <c r="AL271" s="3">
        <f>$H$1*H271+$Q$1*Q271+$X$1*X271+$AF$1*AF271+$L$1*L271</f>
        <v>391.45</v>
      </c>
      <c r="AM271" s="12">
        <f t="shared" si="29"/>
        <v>269</v>
      </c>
    </row>
    <row r="272" spans="1:39" x14ac:dyDescent="0.35">
      <c r="A272" s="1" t="s">
        <v>2137</v>
      </c>
      <c r="B272" s="1" t="s">
        <v>68</v>
      </c>
      <c r="C272" s="1" t="s">
        <v>1935</v>
      </c>
      <c r="D272" s="1" t="s">
        <v>244</v>
      </c>
      <c r="E272" s="1">
        <v>25</v>
      </c>
      <c r="F272" s="1">
        <v>1995</v>
      </c>
      <c r="G272" s="1">
        <v>26.11</v>
      </c>
      <c r="H272" s="3">
        <f t="shared" si="24"/>
        <v>223</v>
      </c>
      <c r="I272" s="1">
        <v>2.39</v>
      </c>
      <c r="J272" s="1">
        <v>1.23</v>
      </c>
      <c r="K272" s="1">
        <v>1.33</v>
      </c>
      <c r="L272" s="3">
        <f t="shared" si="25"/>
        <v>328</v>
      </c>
      <c r="M272" s="1">
        <v>0.87</v>
      </c>
      <c r="N272" s="1">
        <v>0.11</v>
      </c>
      <c r="O272" s="1">
        <v>0.83</v>
      </c>
      <c r="P272" s="1">
        <v>1.45</v>
      </c>
      <c r="Q272" s="3">
        <f t="shared" si="26"/>
        <v>572</v>
      </c>
      <c r="R272" s="1">
        <v>56.71</v>
      </c>
      <c r="S272" s="1">
        <v>0.69</v>
      </c>
      <c r="T272" s="1">
        <v>13.04</v>
      </c>
      <c r="U272" s="1">
        <v>3.9</v>
      </c>
      <c r="V272" s="1">
        <v>29.49</v>
      </c>
      <c r="W272" s="1">
        <v>6.09</v>
      </c>
      <c r="X272" s="3">
        <f t="shared" si="27"/>
        <v>402</v>
      </c>
      <c r="Y272" s="1">
        <v>4.4800000000000004</v>
      </c>
      <c r="Z272" s="1">
        <v>2.42</v>
      </c>
      <c r="AA272" s="1">
        <v>2.74</v>
      </c>
      <c r="AB272" s="1">
        <v>0.4</v>
      </c>
      <c r="AC272" s="1">
        <v>0.04</v>
      </c>
      <c r="AD272" s="1">
        <v>2.17</v>
      </c>
      <c r="AE272" s="1">
        <v>1.8</v>
      </c>
      <c r="AF272" s="3">
        <f t="shared" si="28"/>
        <v>191</v>
      </c>
      <c r="AG272" s="1">
        <v>4.25</v>
      </c>
      <c r="AH272" s="1">
        <v>3.68</v>
      </c>
      <c r="AI272" s="1">
        <v>-7.0000000000000007E-2</v>
      </c>
      <c r="AJ272" s="1" t="s">
        <v>28</v>
      </c>
      <c r="AK272" s="1">
        <v>2021</v>
      </c>
      <c r="AL272" s="3">
        <f>$H$1*H272+$Q$1*Q272+$X$1*X272+$AF$1*AF272+$L$1*L272</f>
        <v>392.84999999999997</v>
      </c>
      <c r="AM272" s="12">
        <f t="shared" si="29"/>
        <v>270</v>
      </c>
    </row>
    <row r="273" spans="1:39" x14ac:dyDescent="0.35">
      <c r="A273" s="1" t="s">
        <v>2138</v>
      </c>
      <c r="B273" s="1" t="s">
        <v>57</v>
      </c>
      <c r="C273" s="1" t="s">
        <v>1935</v>
      </c>
      <c r="D273" s="1" t="s">
        <v>75</v>
      </c>
      <c r="E273" s="1">
        <v>24</v>
      </c>
      <c r="F273" s="1">
        <v>1996</v>
      </c>
      <c r="G273" s="1">
        <v>17.77</v>
      </c>
      <c r="H273" s="3">
        <f t="shared" si="24"/>
        <v>463</v>
      </c>
      <c r="I273" s="1">
        <v>2.92</v>
      </c>
      <c r="J273" s="1">
        <v>1.58</v>
      </c>
      <c r="K273" s="1">
        <v>1.48</v>
      </c>
      <c r="L273" s="3">
        <f t="shared" si="25"/>
        <v>247</v>
      </c>
      <c r="M273" s="1">
        <v>0.91</v>
      </c>
      <c r="N273" s="1">
        <v>0.47</v>
      </c>
      <c r="O273" s="1">
        <v>1.1599999999999999</v>
      </c>
      <c r="P273" s="1">
        <v>2.1800000000000002</v>
      </c>
      <c r="Q273" s="3">
        <f t="shared" si="26"/>
        <v>245</v>
      </c>
      <c r="R273" s="1">
        <v>48.71</v>
      </c>
      <c r="S273" s="1">
        <v>1.03</v>
      </c>
      <c r="T273" s="1">
        <v>13.92</v>
      </c>
      <c r="U273" s="1">
        <v>5.2</v>
      </c>
      <c r="V273" s="1">
        <v>37.659999999999997</v>
      </c>
      <c r="W273" s="1">
        <v>5.68</v>
      </c>
      <c r="X273" s="3">
        <f t="shared" si="27"/>
        <v>497</v>
      </c>
      <c r="Y273" s="1">
        <v>5.66</v>
      </c>
      <c r="Z273" s="1">
        <v>2.59</v>
      </c>
      <c r="AA273" s="1">
        <v>2</v>
      </c>
      <c r="AB273" s="1">
        <v>0.35</v>
      </c>
      <c r="AC273" s="1">
        <v>-0.01</v>
      </c>
      <c r="AD273" s="1">
        <v>1.7</v>
      </c>
      <c r="AE273" s="1">
        <v>1.17</v>
      </c>
      <c r="AF273" s="3">
        <f t="shared" si="28"/>
        <v>585</v>
      </c>
      <c r="AG273" s="1">
        <v>3.99</v>
      </c>
      <c r="AH273" s="1">
        <v>3.31</v>
      </c>
      <c r="AI273" s="1">
        <v>-0.1</v>
      </c>
      <c r="AJ273" s="1" t="s">
        <v>50</v>
      </c>
      <c r="AK273" s="1">
        <v>2021</v>
      </c>
      <c r="AL273" s="3">
        <f>$H$1*H273+$Q$1*Q273+$X$1*X273+$AF$1*AF273+$L$1*L273</f>
        <v>393.65</v>
      </c>
      <c r="AM273" s="12">
        <f t="shared" si="29"/>
        <v>271</v>
      </c>
    </row>
    <row r="274" spans="1:39" x14ac:dyDescent="0.35">
      <c r="A274" s="1" t="s">
        <v>1948</v>
      </c>
      <c r="B274" s="1" t="s">
        <v>77</v>
      </c>
      <c r="C274" s="1" t="s">
        <v>1935</v>
      </c>
      <c r="D274" s="1" t="s">
        <v>78</v>
      </c>
      <c r="E274" s="1">
        <v>26</v>
      </c>
      <c r="F274" s="1">
        <v>1994</v>
      </c>
      <c r="G274" s="1">
        <v>0.2</v>
      </c>
      <c r="H274" s="3">
        <f t="shared" si="24"/>
        <v>1089</v>
      </c>
      <c r="I274" s="1">
        <v>3.28</v>
      </c>
      <c r="J274" s="1">
        <v>3.3</v>
      </c>
      <c r="K274" s="1">
        <v>3.33</v>
      </c>
      <c r="L274" s="3">
        <f t="shared" si="25"/>
        <v>18</v>
      </c>
      <c r="M274" s="1">
        <v>0.02</v>
      </c>
      <c r="N274" s="1">
        <v>-0.08</v>
      </c>
      <c r="O274" s="1">
        <v>-0.02</v>
      </c>
      <c r="P274" s="1">
        <v>-0.08</v>
      </c>
      <c r="Q274" s="3">
        <f t="shared" si="26"/>
        <v>1111</v>
      </c>
      <c r="S274" s="1">
        <v>0.03</v>
      </c>
      <c r="T274" s="1">
        <v>26.72</v>
      </c>
      <c r="U274" s="1">
        <v>13.22</v>
      </c>
      <c r="V274" s="1">
        <v>50.1</v>
      </c>
      <c r="W274" s="1">
        <v>16.64</v>
      </c>
      <c r="X274" s="3">
        <f t="shared" si="27"/>
        <v>7</v>
      </c>
      <c r="Y274" s="1">
        <v>6.62</v>
      </c>
      <c r="Z274" s="1">
        <v>3.26</v>
      </c>
      <c r="AA274" s="1">
        <v>3.37</v>
      </c>
      <c r="AB274" s="1">
        <v>0.01</v>
      </c>
      <c r="AC274" s="1">
        <v>-0.03</v>
      </c>
      <c r="AD274" s="1">
        <v>3.25</v>
      </c>
      <c r="AE274" s="1">
        <v>3.28</v>
      </c>
      <c r="AF274" s="3">
        <f t="shared" si="28"/>
        <v>10</v>
      </c>
      <c r="AG274" s="1">
        <v>6.61</v>
      </c>
      <c r="AH274" s="1">
        <v>3.43</v>
      </c>
      <c r="AI274" s="1">
        <v>0.06</v>
      </c>
      <c r="AJ274" s="1" t="s">
        <v>79</v>
      </c>
      <c r="AK274" s="1">
        <v>2021</v>
      </c>
      <c r="AL274" s="3">
        <f>$H$1*H274+$Q$1*Q274+$X$1*X274+$AF$1*AF274+$L$1*L274</f>
        <v>395.29999999999995</v>
      </c>
      <c r="AM274" s="12">
        <f t="shared" si="29"/>
        <v>272</v>
      </c>
    </row>
    <row r="275" spans="1:39" x14ac:dyDescent="0.35">
      <c r="A275" s="1" t="s">
        <v>2139</v>
      </c>
      <c r="B275" s="1" t="s">
        <v>68</v>
      </c>
      <c r="C275" s="1" t="s">
        <v>1935</v>
      </c>
      <c r="D275" s="1" t="s">
        <v>147</v>
      </c>
      <c r="E275" s="1">
        <v>28</v>
      </c>
      <c r="F275" s="1">
        <v>1992</v>
      </c>
      <c r="G275" s="1">
        <v>10.67</v>
      </c>
      <c r="H275" s="3">
        <f t="shared" si="24"/>
        <v>683</v>
      </c>
      <c r="I275" s="1">
        <v>3.03</v>
      </c>
      <c r="J275" s="1">
        <v>1.9</v>
      </c>
      <c r="K275" s="1">
        <v>1.31</v>
      </c>
      <c r="L275" s="3">
        <f t="shared" si="25"/>
        <v>347</v>
      </c>
      <c r="M275" s="1">
        <v>1.27</v>
      </c>
      <c r="N275" s="1">
        <v>0.43</v>
      </c>
      <c r="O275" s="1">
        <v>1.55</v>
      </c>
      <c r="P275" s="1">
        <v>2.37</v>
      </c>
      <c r="Q275" s="3">
        <f t="shared" si="26"/>
        <v>195</v>
      </c>
      <c r="R275" s="1">
        <v>67.97</v>
      </c>
      <c r="S275" s="1">
        <v>0.74</v>
      </c>
      <c r="T275" s="1">
        <v>13.91</v>
      </c>
      <c r="U275" s="1">
        <v>5.4</v>
      </c>
      <c r="V275" s="1">
        <v>38.840000000000003</v>
      </c>
      <c r="W275" s="1">
        <v>5.65</v>
      </c>
      <c r="X275" s="3">
        <f t="shared" si="27"/>
        <v>506</v>
      </c>
      <c r="Y275" s="1">
        <v>5.27</v>
      </c>
      <c r="Z275" s="1">
        <v>3.05</v>
      </c>
      <c r="AA275" s="1">
        <v>2.83</v>
      </c>
      <c r="AB275" s="1">
        <v>0</v>
      </c>
      <c r="AC275" s="1">
        <v>-0.03</v>
      </c>
      <c r="AD275" s="1">
        <v>2.84</v>
      </c>
      <c r="AE275" s="1">
        <v>1.55</v>
      </c>
      <c r="AF275" s="3">
        <f t="shared" si="28"/>
        <v>331</v>
      </c>
      <c r="AG275" s="1">
        <v>4.43</v>
      </c>
      <c r="AH275" s="1">
        <v>1.69</v>
      </c>
      <c r="AI275" s="1">
        <v>0.04</v>
      </c>
      <c r="AJ275" s="1" t="s">
        <v>28</v>
      </c>
      <c r="AK275" s="1">
        <v>2021</v>
      </c>
      <c r="AL275" s="3">
        <f>$H$1*H275+$Q$1*Q275+$X$1*X275+$AF$1*AF275+$L$1*L275</f>
        <v>397.29999999999995</v>
      </c>
      <c r="AM275" s="12">
        <f t="shared" si="29"/>
        <v>273</v>
      </c>
    </row>
    <row r="276" spans="1:39" x14ac:dyDescent="0.35">
      <c r="A276" s="1" t="s">
        <v>2140</v>
      </c>
      <c r="B276" s="1" t="s">
        <v>57</v>
      </c>
      <c r="C276" s="1" t="s">
        <v>1935</v>
      </c>
      <c r="D276" s="1" t="s">
        <v>283</v>
      </c>
      <c r="E276" s="1">
        <v>31</v>
      </c>
      <c r="F276" s="1">
        <v>1989</v>
      </c>
      <c r="G276" s="1">
        <v>25.73</v>
      </c>
      <c r="H276" s="3">
        <f t="shared" si="24"/>
        <v>233</v>
      </c>
      <c r="I276" s="1">
        <v>1.78</v>
      </c>
      <c r="J276" s="1">
        <v>0.89</v>
      </c>
      <c r="K276" s="1">
        <v>0.97</v>
      </c>
      <c r="L276" s="3">
        <f t="shared" si="25"/>
        <v>603</v>
      </c>
      <c r="M276" s="1">
        <v>0.82</v>
      </c>
      <c r="N276" s="1">
        <v>0.06</v>
      </c>
      <c r="O276" s="1">
        <v>0.84</v>
      </c>
      <c r="P276" s="1">
        <v>2.42</v>
      </c>
      <c r="Q276" s="3">
        <f t="shared" si="26"/>
        <v>187</v>
      </c>
      <c r="R276" s="1">
        <v>36.69</v>
      </c>
      <c r="S276" s="1">
        <v>1.54</v>
      </c>
      <c r="T276" s="1">
        <v>12.99</v>
      </c>
      <c r="U276" s="1">
        <v>3.93</v>
      </c>
      <c r="V276" s="1">
        <v>29.64</v>
      </c>
      <c r="W276" s="1">
        <v>6.55</v>
      </c>
      <c r="X276" s="3">
        <f t="shared" si="27"/>
        <v>313</v>
      </c>
      <c r="Y276" s="1">
        <v>4.66</v>
      </c>
      <c r="Z276" s="1">
        <v>1.73</v>
      </c>
      <c r="AA276" s="1">
        <v>1.9</v>
      </c>
      <c r="AB276" s="1">
        <v>0.05</v>
      </c>
      <c r="AC276" s="1">
        <v>0.06</v>
      </c>
      <c r="AD276" s="1">
        <v>1.62</v>
      </c>
      <c r="AE276" s="1">
        <v>1.33</v>
      </c>
      <c r="AF276" s="3">
        <f t="shared" si="28"/>
        <v>461</v>
      </c>
      <c r="AG276" s="1">
        <v>3.05</v>
      </c>
      <c r="AH276" s="1">
        <v>2.57</v>
      </c>
      <c r="AI276" s="1">
        <v>-0.1</v>
      </c>
      <c r="AJ276" s="1" t="s">
        <v>33</v>
      </c>
      <c r="AK276" s="1">
        <v>2021</v>
      </c>
      <c r="AL276" s="3">
        <f>$H$1*H276+$Q$1*Q276+$X$1*X276+$AF$1*AF276+$L$1*L276</f>
        <v>398.35</v>
      </c>
      <c r="AM276" s="12">
        <f t="shared" si="29"/>
        <v>274</v>
      </c>
    </row>
    <row r="277" spans="1:39" x14ac:dyDescent="0.35">
      <c r="A277" s="1" t="s">
        <v>2141</v>
      </c>
      <c r="B277" s="1" t="s">
        <v>57</v>
      </c>
      <c r="C277" s="1" t="s">
        <v>1935</v>
      </c>
      <c r="D277" s="1" t="s">
        <v>111</v>
      </c>
      <c r="E277" s="1">
        <v>19</v>
      </c>
      <c r="F277" s="1">
        <v>2000</v>
      </c>
      <c r="G277" s="1">
        <v>25.06</v>
      </c>
      <c r="H277" s="3">
        <f t="shared" si="24"/>
        <v>254</v>
      </c>
      <c r="I277" s="1">
        <v>2.6</v>
      </c>
      <c r="J277" s="1">
        <v>1.72</v>
      </c>
      <c r="K277" s="1">
        <v>1.52</v>
      </c>
      <c r="L277" s="3">
        <f t="shared" si="25"/>
        <v>227</v>
      </c>
      <c r="M277" s="1">
        <v>0.88</v>
      </c>
      <c r="N277" s="1">
        <v>-0.05</v>
      </c>
      <c r="O277" s="1">
        <v>0.7</v>
      </c>
      <c r="P277" s="1">
        <v>1.34</v>
      </c>
      <c r="Q277" s="3">
        <f t="shared" si="26"/>
        <v>637</v>
      </c>
      <c r="R277" s="1">
        <v>51.48</v>
      </c>
      <c r="S277" s="1">
        <v>0.74</v>
      </c>
      <c r="T277" s="1">
        <v>9.8699999999999992</v>
      </c>
      <c r="U277" s="1">
        <v>3.32</v>
      </c>
      <c r="V277" s="1">
        <v>33.54</v>
      </c>
      <c r="W277" s="1">
        <v>5.6</v>
      </c>
      <c r="X277" s="3">
        <f t="shared" si="27"/>
        <v>522</v>
      </c>
      <c r="Y277" s="1">
        <v>4.04</v>
      </c>
      <c r="Z277" s="1">
        <v>0.42</v>
      </c>
      <c r="AA277" s="1">
        <v>1.9</v>
      </c>
      <c r="AB277" s="1">
        <v>0.85</v>
      </c>
      <c r="AC277" s="1">
        <v>0.1</v>
      </c>
      <c r="AD277" s="1">
        <v>1.04</v>
      </c>
      <c r="AE277" s="1">
        <v>2.12</v>
      </c>
      <c r="AF277" s="3">
        <f t="shared" si="28"/>
        <v>105</v>
      </c>
      <c r="AG277" s="1">
        <v>4.5999999999999996</v>
      </c>
      <c r="AH277" s="1">
        <v>4.9000000000000004</v>
      </c>
      <c r="AI277" s="1">
        <v>-0.09</v>
      </c>
      <c r="AJ277" s="1" t="s">
        <v>46</v>
      </c>
      <c r="AK277" s="1">
        <v>2021</v>
      </c>
      <c r="AL277" s="3">
        <f>$H$1*H277+$Q$1*Q277+$X$1*X277+$AF$1*AF277+$L$1*L277</f>
        <v>399</v>
      </c>
      <c r="AM277" s="12">
        <f t="shared" si="29"/>
        <v>275</v>
      </c>
    </row>
    <row r="278" spans="1:39" x14ac:dyDescent="0.35">
      <c r="A278" s="1" t="s">
        <v>2142</v>
      </c>
      <c r="B278" s="1" t="s">
        <v>429</v>
      </c>
      <c r="C278" s="1" t="s">
        <v>1935</v>
      </c>
      <c r="D278" s="1" t="s">
        <v>220</v>
      </c>
      <c r="E278" s="1">
        <v>27</v>
      </c>
      <c r="F278" s="1">
        <v>1992</v>
      </c>
      <c r="G278" s="1">
        <v>28.62</v>
      </c>
      <c r="H278" s="3">
        <f t="shared" si="24"/>
        <v>165</v>
      </c>
      <c r="I278" s="1">
        <v>2.16</v>
      </c>
      <c r="J278" s="1">
        <v>1.3</v>
      </c>
      <c r="K278" s="1">
        <v>1.49</v>
      </c>
      <c r="L278" s="3">
        <f t="shared" si="25"/>
        <v>241</v>
      </c>
      <c r="M278" s="1">
        <v>0.6</v>
      </c>
      <c r="N278" s="1">
        <v>0.09</v>
      </c>
      <c r="O278" s="1">
        <v>1.0900000000000001</v>
      </c>
      <c r="P278" s="1">
        <v>1.94</v>
      </c>
      <c r="Q278" s="3">
        <f t="shared" si="26"/>
        <v>315</v>
      </c>
      <c r="R278" s="1">
        <v>57.35</v>
      </c>
      <c r="S278" s="1">
        <v>0.77</v>
      </c>
      <c r="T278" s="1">
        <v>7.6</v>
      </c>
      <c r="U278" s="1">
        <v>3.1</v>
      </c>
      <c r="V278" s="1">
        <v>40.07</v>
      </c>
      <c r="W278" s="1">
        <v>5.03</v>
      </c>
      <c r="X278" s="3">
        <f t="shared" si="27"/>
        <v>632</v>
      </c>
      <c r="Y278" s="1">
        <v>2.23</v>
      </c>
      <c r="Z278" s="1">
        <v>0.28999999999999998</v>
      </c>
      <c r="AA278" s="1">
        <v>1.36</v>
      </c>
      <c r="AB278" s="1">
        <v>0.56999999999999995</v>
      </c>
      <c r="AC278" s="1">
        <v>-0.09</v>
      </c>
      <c r="AD278" s="1">
        <v>0.64</v>
      </c>
      <c r="AE278" s="1">
        <v>1.28</v>
      </c>
      <c r="AF278" s="3">
        <f t="shared" si="28"/>
        <v>495</v>
      </c>
      <c r="AG278" s="1">
        <v>3.48</v>
      </c>
      <c r="AH278" s="1">
        <v>5.62</v>
      </c>
      <c r="AI278" s="1">
        <v>0.02</v>
      </c>
      <c r="AJ278" s="1" t="s">
        <v>46</v>
      </c>
      <c r="AK278" s="1">
        <v>2021</v>
      </c>
      <c r="AL278" s="3">
        <f>$H$1*H278+$Q$1*Q278+$X$1*X278+$AF$1*AF278+$L$1*L278</f>
        <v>399.8</v>
      </c>
      <c r="AM278" s="12">
        <f t="shared" si="29"/>
        <v>276</v>
      </c>
    </row>
    <row r="279" spans="1:39" x14ac:dyDescent="0.35">
      <c r="A279" s="1" t="s">
        <v>2143</v>
      </c>
      <c r="B279" s="1" t="s">
        <v>101</v>
      </c>
      <c r="C279" s="1" t="s">
        <v>1935</v>
      </c>
      <c r="D279" s="1" t="s">
        <v>130</v>
      </c>
      <c r="E279" s="1">
        <v>29</v>
      </c>
      <c r="F279" s="1">
        <v>1991</v>
      </c>
      <c r="G279" s="1">
        <v>1.69</v>
      </c>
      <c r="H279" s="3">
        <f t="shared" si="24"/>
        <v>961</v>
      </c>
      <c r="I279" s="1">
        <v>2.91</v>
      </c>
      <c r="J279" s="1">
        <v>1.25</v>
      </c>
      <c r="K279" s="1">
        <v>2.34</v>
      </c>
      <c r="L279" s="3">
        <f t="shared" si="25"/>
        <v>49</v>
      </c>
      <c r="M279" s="1">
        <v>0.66</v>
      </c>
      <c r="N279" s="1">
        <v>7.0000000000000007E-2</v>
      </c>
      <c r="O279" s="1">
        <v>1.83</v>
      </c>
      <c r="P279" s="1">
        <v>2.3199999999999998</v>
      </c>
      <c r="Q279" s="3">
        <f t="shared" si="26"/>
        <v>209</v>
      </c>
      <c r="R279" s="1">
        <v>74.959999999999994</v>
      </c>
      <c r="S279" s="1">
        <v>0.69</v>
      </c>
      <c r="T279" s="1">
        <v>11.29</v>
      </c>
      <c r="U279" s="1">
        <v>3.48</v>
      </c>
      <c r="V279" s="1">
        <v>31.56</v>
      </c>
      <c r="W279" s="1">
        <v>6.44</v>
      </c>
      <c r="X279" s="3">
        <f t="shared" si="27"/>
        <v>329</v>
      </c>
      <c r="Y279" s="1">
        <v>3.01</v>
      </c>
      <c r="Z279" s="1">
        <v>1.83</v>
      </c>
      <c r="AA279" s="1">
        <v>1.75</v>
      </c>
      <c r="AB279" s="1">
        <v>0.04</v>
      </c>
      <c r="AC279" s="1">
        <v>-0.04</v>
      </c>
      <c r="AD279" s="1">
        <v>1.73</v>
      </c>
      <c r="AE279" s="1">
        <v>7.0000000000000007E-2</v>
      </c>
      <c r="AF279" s="3">
        <f t="shared" si="28"/>
        <v>1031</v>
      </c>
      <c r="AG279" s="1">
        <v>2.84</v>
      </c>
      <c r="AH279" s="1">
        <v>2.84</v>
      </c>
      <c r="AI279" s="1">
        <v>0.03</v>
      </c>
      <c r="AJ279" s="1" t="s">
        <v>37</v>
      </c>
      <c r="AK279" s="1">
        <v>2021</v>
      </c>
      <c r="AL279" s="3">
        <f>$H$1*H279+$Q$1*Q279+$X$1*X279+$AF$1*AF279+$L$1*L279</f>
        <v>399.95</v>
      </c>
      <c r="AM279" s="12">
        <f t="shared" si="29"/>
        <v>277</v>
      </c>
    </row>
    <row r="280" spans="1:39" x14ac:dyDescent="0.35">
      <c r="A280" s="1" t="s">
        <v>2144</v>
      </c>
      <c r="B280" s="1" t="s">
        <v>62</v>
      </c>
      <c r="C280" s="1" t="s">
        <v>1935</v>
      </c>
      <c r="D280" s="1" t="s">
        <v>45</v>
      </c>
      <c r="E280" s="1">
        <v>24</v>
      </c>
      <c r="F280" s="1">
        <v>1996</v>
      </c>
      <c r="G280" s="1">
        <v>16.5</v>
      </c>
      <c r="H280" s="3">
        <f t="shared" si="24"/>
        <v>502</v>
      </c>
      <c r="I280" s="1">
        <v>2.37</v>
      </c>
      <c r="J280" s="1">
        <v>1.54</v>
      </c>
      <c r="K280" s="1">
        <v>1.8</v>
      </c>
      <c r="L280" s="3">
        <f t="shared" si="25"/>
        <v>129</v>
      </c>
      <c r="M280" s="1">
        <v>0.62</v>
      </c>
      <c r="N280" s="1">
        <v>-0.05</v>
      </c>
      <c r="O280" s="1">
        <v>1.06</v>
      </c>
      <c r="P280" s="1">
        <v>1.87</v>
      </c>
      <c r="Q280" s="3">
        <f t="shared" si="26"/>
        <v>351</v>
      </c>
      <c r="R280" s="1">
        <v>63.22</v>
      </c>
      <c r="S280" s="1">
        <v>0.74</v>
      </c>
      <c r="T280" s="1">
        <v>9.3699999999999992</v>
      </c>
      <c r="U280" s="1">
        <v>2.89</v>
      </c>
      <c r="V280" s="1">
        <v>31.54</v>
      </c>
      <c r="W280" s="1">
        <v>6.22</v>
      </c>
      <c r="X280" s="3">
        <f t="shared" si="27"/>
        <v>378</v>
      </c>
      <c r="Y280" s="1">
        <v>2.63</v>
      </c>
      <c r="Z280" s="1">
        <v>0.46</v>
      </c>
      <c r="AA280" s="1">
        <v>1.0900000000000001</v>
      </c>
      <c r="AB280" s="1">
        <v>0.73</v>
      </c>
      <c r="AC280" s="1">
        <v>0.09</v>
      </c>
      <c r="AD280" s="1">
        <v>0.36</v>
      </c>
      <c r="AE280" s="1">
        <v>0.81</v>
      </c>
      <c r="AF280" s="3">
        <f t="shared" si="28"/>
        <v>859</v>
      </c>
      <c r="AG280" s="1">
        <v>3.26</v>
      </c>
      <c r="AH280" s="1">
        <v>7.53</v>
      </c>
      <c r="AI280" s="1">
        <v>0.02</v>
      </c>
      <c r="AJ280" s="1" t="s">
        <v>46</v>
      </c>
      <c r="AK280" s="1">
        <v>2021</v>
      </c>
      <c r="AL280" s="3">
        <f>$H$1*H280+$Q$1*Q280+$X$1*X280+$AF$1*AF280+$L$1*L280</f>
        <v>399.99999999999994</v>
      </c>
      <c r="AM280" s="12">
        <f t="shared" si="29"/>
        <v>278</v>
      </c>
    </row>
    <row r="281" spans="1:39" x14ac:dyDescent="0.35">
      <c r="A281" s="1" t="s">
        <v>2145</v>
      </c>
      <c r="B281" s="1" t="s">
        <v>57</v>
      </c>
      <c r="C281" s="1" t="s">
        <v>1935</v>
      </c>
      <c r="D281" s="1" t="s">
        <v>227</v>
      </c>
      <c r="E281" s="1">
        <v>26</v>
      </c>
      <c r="F281" s="1">
        <v>1994</v>
      </c>
      <c r="G281" s="1">
        <v>11.68</v>
      </c>
      <c r="H281" s="3">
        <f t="shared" si="24"/>
        <v>660</v>
      </c>
      <c r="I281" s="1">
        <v>2.3199999999999998</v>
      </c>
      <c r="J281" s="1">
        <v>1.03</v>
      </c>
      <c r="K281" s="1">
        <v>1.34</v>
      </c>
      <c r="L281" s="3">
        <f t="shared" si="25"/>
        <v>322</v>
      </c>
      <c r="M281" s="1">
        <v>0.5</v>
      </c>
      <c r="N281" s="1">
        <v>0.38</v>
      </c>
      <c r="O281" s="1">
        <v>0.92</v>
      </c>
      <c r="P281" s="1">
        <v>2.74</v>
      </c>
      <c r="Q281" s="3">
        <f t="shared" si="26"/>
        <v>126</v>
      </c>
      <c r="R281" s="1">
        <v>35.49</v>
      </c>
      <c r="S281" s="1">
        <v>1.78</v>
      </c>
      <c r="T281" s="1">
        <v>12.92</v>
      </c>
      <c r="U281" s="1">
        <v>3.49</v>
      </c>
      <c r="V281" s="1">
        <v>27.25</v>
      </c>
      <c r="W281" s="1">
        <v>5.92</v>
      </c>
      <c r="X281" s="3">
        <f t="shared" si="27"/>
        <v>445</v>
      </c>
      <c r="Y281" s="1">
        <v>4.05</v>
      </c>
      <c r="Z281" s="1">
        <v>2.83</v>
      </c>
      <c r="AA281" s="1">
        <v>1.87</v>
      </c>
      <c r="AB281" s="1">
        <v>0.31</v>
      </c>
      <c r="AC281" s="1">
        <v>0.02</v>
      </c>
      <c r="AD281" s="1">
        <v>1.48</v>
      </c>
      <c r="AE281" s="1">
        <v>1.1100000000000001</v>
      </c>
      <c r="AF281" s="3">
        <f t="shared" si="28"/>
        <v>635</v>
      </c>
      <c r="AG281" s="1">
        <v>3.22</v>
      </c>
      <c r="AH281" s="1">
        <v>3.23</v>
      </c>
      <c r="AI281" s="1">
        <v>-0.03</v>
      </c>
      <c r="AJ281" s="1" t="s">
        <v>33</v>
      </c>
      <c r="AK281" s="1">
        <v>2021</v>
      </c>
      <c r="AL281" s="3">
        <f>$H$1*H281+$Q$1*Q281+$X$1*X281+$AF$1*AF281+$L$1*L281</f>
        <v>400.6</v>
      </c>
      <c r="AM281" s="12">
        <f t="shared" si="29"/>
        <v>279</v>
      </c>
    </row>
    <row r="282" spans="1:39" x14ac:dyDescent="0.35">
      <c r="A282" s="1" t="s">
        <v>2146</v>
      </c>
      <c r="B282" s="1" t="s">
        <v>57</v>
      </c>
      <c r="C282" s="1" t="s">
        <v>1935</v>
      </c>
      <c r="D282" s="1" t="s">
        <v>161</v>
      </c>
      <c r="E282" s="1">
        <v>35</v>
      </c>
      <c r="F282" s="1">
        <v>1985</v>
      </c>
      <c r="G282" s="1">
        <v>36.659999999999997</v>
      </c>
      <c r="H282" s="3">
        <f t="shared" si="24"/>
        <v>10</v>
      </c>
      <c r="I282" s="1">
        <v>1.55</v>
      </c>
      <c r="J282" s="1">
        <v>1.04</v>
      </c>
      <c r="K282" s="1">
        <v>1.33</v>
      </c>
      <c r="L282" s="3">
        <f t="shared" si="25"/>
        <v>328</v>
      </c>
      <c r="M282" s="1">
        <v>0.23</v>
      </c>
      <c r="N282" s="1">
        <v>7.0000000000000007E-2</v>
      </c>
      <c r="O282" s="1">
        <v>0.89</v>
      </c>
      <c r="P282" s="1">
        <v>1.79</v>
      </c>
      <c r="Q282" s="3">
        <f t="shared" si="26"/>
        <v>389</v>
      </c>
      <c r="R282" s="1">
        <v>47.11</v>
      </c>
      <c r="S282" s="1">
        <v>0.91</v>
      </c>
      <c r="T282" s="1">
        <v>9</v>
      </c>
      <c r="U282" s="1">
        <v>3.49</v>
      </c>
      <c r="V282" s="1">
        <v>39.74</v>
      </c>
      <c r="W282" s="1">
        <v>5.63</v>
      </c>
      <c r="X282" s="3">
        <f t="shared" si="27"/>
        <v>511</v>
      </c>
      <c r="Y282" s="1">
        <v>2.98</v>
      </c>
      <c r="Z282" s="1">
        <v>0.3</v>
      </c>
      <c r="AA282" s="1">
        <v>1.87</v>
      </c>
      <c r="AB282" s="1">
        <v>0.87</v>
      </c>
      <c r="AC282" s="1">
        <v>-0.02</v>
      </c>
      <c r="AD282" s="1">
        <v>0.77</v>
      </c>
      <c r="AE282" s="1">
        <v>1.26</v>
      </c>
      <c r="AF282" s="3">
        <f t="shared" si="28"/>
        <v>511</v>
      </c>
      <c r="AG282" s="1">
        <v>2.77</v>
      </c>
      <c r="AH282" s="1">
        <v>5.12</v>
      </c>
      <c r="AI282" s="1">
        <v>0.05</v>
      </c>
      <c r="AJ282" s="1" t="s">
        <v>33</v>
      </c>
      <c r="AK282" s="1">
        <v>2021</v>
      </c>
      <c r="AL282" s="3">
        <f>$H$1*H282+$Q$1*Q282+$X$1*X282+$AF$1*AF282+$L$1*L282</f>
        <v>401.04999999999995</v>
      </c>
      <c r="AM282" s="12">
        <f t="shared" si="29"/>
        <v>280</v>
      </c>
    </row>
    <row r="283" spans="1:39" x14ac:dyDescent="0.35">
      <c r="A283" s="1" t="s">
        <v>2147</v>
      </c>
      <c r="B283" s="1" t="s">
        <v>68</v>
      </c>
      <c r="C283" s="1" t="s">
        <v>1935</v>
      </c>
      <c r="D283" s="1" t="s">
        <v>225</v>
      </c>
      <c r="E283" s="1">
        <v>26</v>
      </c>
      <c r="F283" s="1">
        <v>1993</v>
      </c>
      <c r="G283" s="1">
        <v>17.55</v>
      </c>
      <c r="H283" s="3">
        <f t="shared" si="24"/>
        <v>470</v>
      </c>
      <c r="I283" s="1">
        <v>1.61</v>
      </c>
      <c r="J283" s="1">
        <v>1.02</v>
      </c>
      <c r="K283" s="1">
        <v>1.22</v>
      </c>
      <c r="L283" s="3">
        <f t="shared" si="25"/>
        <v>401</v>
      </c>
      <c r="M283" s="1">
        <v>0.41</v>
      </c>
      <c r="N283" s="1">
        <v>0.05</v>
      </c>
      <c r="O283" s="1">
        <v>0.63</v>
      </c>
      <c r="P283" s="1">
        <v>1.81</v>
      </c>
      <c r="Q283" s="3">
        <f t="shared" si="26"/>
        <v>378</v>
      </c>
      <c r="R283" s="1">
        <v>37.43</v>
      </c>
      <c r="S283" s="1">
        <v>1.06</v>
      </c>
      <c r="T283" s="1">
        <v>12.98</v>
      </c>
      <c r="U283" s="1">
        <v>4.41</v>
      </c>
      <c r="V283" s="1">
        <v>34.82</v>
      </c>
      <c r="W283" s="1">
        <v>8.61</v>
      </c>
      <c r="X283" s="3">
        <f t="shared" si="27"/>
        <v>98</v>
      </c>
      <c r="Y283" s="1">
        <v>3.89</v>
      </c>
      <c r="Z283" s="1">
        <v>0.42</v>
      </c>
      <c r="AA283" s="1">
        <v>1.1299999999999999</v>
      </c>
      <c r="AB283" s="1">
        <v>0.43</v>
      </c>
      <c r="AC283" s="1">
        <v>7.0000000000000007E-2</v>
      </c>
      <c r="AD283" s="1">
        <v>0.59</v>
      </c>
      <c r="AE283" s="1">
        <v>0.94</v>
      </c>
      <c r="AF283" s="3">
        <f t="shared" si="28"/>
        <v>770</v>
      </c>
      <c r="AG283" s="1">
        <v>2.64</v>
      </c>
      <c r="AH283" s="1">
        <v>4.63</v>
      </c>
      <c r="AI283" s="1">
        <v>-0.09</v>
      </c>
      <c r="AJ283" s="1" t="s">
        <v>28</v>
      </c>
      <c r="AK283" s="1">
        <v>2021</v>
      </c>
      <c r="AL283" s="3">
        <f>$H$1*H283+$Q$1*Q283+$X$1*X283+$AF$1*AF283+$L$1*L283</f>
        <v>401.8</v>
      </c>
      <c r="AM283" s="12">
        <f t="shared" si="29"/>
        <v>281</v>
      </c>
    </row>
    <row r="284" spans="1:39" x14ac:dyDescent="0.35">
      <c r="A284" s="1" t="s">
        <v>2148</v>
      </c>
      <c r="B284" s="1" t="s">
        <v>39</v>
      </c>
      <c r="C284" s="1" t="s">
        <v>1935</v>
      </c>
      <c r="D284" s="1" t="s">
        <v>107</v>
      </c>
      <c r="E284" s="1">
        <v>29</v>
      </c>
      <c r="F284" s="1">
        <v>1990</v>
      </c>
      <c r="G284" s="1">
        <v>0.99</v>
      </c>
      <c r="H284" s="3">
        <f t="shared" si="24"/>
        <v>1005</v>
      </c>
      <c r="I284" s="1">
        <v>1.99</v>
      </c>
      <c r="J284" s="1">
        <v>-0.03</v>
      </c>
      <c r="K284" s="1">
        <v>2.0499999999999998</v>
      </c>
      <c r="L284" s="3">
        <f t="shared" si="25"/>
        <v>81</v>
      </c>
      <c r="M284" s="1">
        <v>7.0000000000000007E-2</v>
      </c>
      <c r="N284" s="1">
        <v>-0.05</v>
      </c>
      <c r="O284" s="1">
        <v>0.92</v>
      </c>
      <c r="P284" s="1">
        <v>1.95</v>
      </c>
      <c r="Q284" s="3">
        <f t="shared" si="26"/>
        <v>312</v>
      </c>
      <c r="R284" s="1">
        <v>50.09</v>
      </c>
      <c r="S284" s="1">
        <v>1.06</v>
      </c>
      <c r="T284" s="1">
        <v>14.96</v>
      </c>
      <c r="U284" s="1">
        <v>5.9</v>
      </c>
      <c r="V284" s="1">
        <v>40.049999999999997</v>
      </c>
      <c r="W284" s="1">
        <v>7.91</v>
      </c>
      <c r="X284" s="3">
        <f t="shared" si="27"/>
        <v>152</v>
      </c>
      <c r="Y284" s="1">
        <v>5.98</v>
      </c>
      <c r="Z284" s="1">
        <v>0.97</v>
      </c>
      <c r="AA284" s="1">
        <v>2.96</v>
      </c>
      <c r="AB284" s="1">
        <v>1.02</v>
      </c>
      <c r="AC284" s="1">
        <v>-7.0000000000000007E-2</v>
      </c>
      <c r="AD284" s="1">
        <v>2.09</v>
      </c>
      <c r="AE284" s="1">
        <v>-0.03</v>
      </c>
      <c r="AF284" s="3">
        <f t="shared" si="28"/>
        <v>1076</v>
      </c>
      <c r="AG284" s="1">
        <v>2.0099999999999998</v>
      </c>
      <c r="AH284" s="1">
        <v>6.07</v>
      </c>
      <c r="AI284" s="1">
        <v>0</v>
      </c>
      <c r="AJ284" s="1" t="s">
        <v>37</v>
      </c>
      <c r="AK284" s="1">
        <v>2021</v>
      </c>
      <c r="AL284" s="3">
        <f>$H$1*H284+$Q$1*Q284+$X$1*X284+$AF$1*AF284+$L$1*L284</f>
        <v>402.2</v>
      </c>
      <c r="AM284" s="12">
        <f t="shared" si="29"/>
        <v>282</v>
      </c>
    </row>
    <row r="285" spans="1:39" x14ac:dyDescent="0.35">
      <c r="A285" s="1" t="s">
        <v>2149</v>
      </c>
      <c r="B285" s="1" t="s">
        <v>57</v>
      </c>
      <c r="C285" s="1" t="s">
        <v>1935</v>
      </c>
      <c r="D285" s="1" t="s">
        <v>158</v>
      </c>
      <c r="E285" s="1">
        <v>22</v>
      </c>
      <c r="F285" s="1">
        <v>1998</v>
      </c>
      <c r="G285" s="1">
        <v>14.4</v>
      </c>
      <c r="H285" s="3">
        <f t="shared" si="24"/>
        <v>563</v>
      </c>
      <c r="I285" s="1">
        <v>2.61</v>
      </c>
      <c r="J285" s="1">
        <v>1.02</v>
      </c>
      <c r="K285" s="1">
        <v>1.6</v>
      </c>
      <c r="L285" s="3">
        <f t="shared" si="25"/>
        <v>188</v>
      </c>
      <c r="M285" s="1">
        <v>0.71</v>
      </c>
      <c r="N285" s="1">
        <v>0.38</v>
      </c>
      <c r="O285" s="1">
        <v>1.06</v>
      </c>
      <c r="P285" s="1">
        <v>2.11</v>
      </c>
      <c r="Q285" s="3">
        <f t="shared" si="26"/>
        <v>262</v>
      </c>
      <c r="R285" s="1">
        <v>48.48</v>
      </c>
      <c r="S285" s="1">
        <v>1.1200000000000001</v>
      </c>
      <c r="T285" s="1">
        <v>14.27</v>
      </c>
      <c r="U285" s="1">
        <v>3.9</v>
      </c>
      <c r="V285" s="1">
        <v>27.28</v>
      </c>
      <c r="W285" s="1">
        <v>6.48</v>
      </c>
      <c r="X285" s="3">
        <f t="shared" si="27"/>
        <v>320</v>
      </c>
      <c r="Y285" s="1">
        <v>5.67</v>
      </c>
      <c r="Z285" s="1">
        <v>2.16</v>
      </c>
      <c r="AA285" s="1">
        <v>2.15</v>
      </c>
      <c r="AB285" s="1">
        <v>0.2</v>
      </c>
      <c r="AC285" s="1">
        <v>0.06</v>
      </c>
      <c r="AD285" s="1">
        <v>1.81</v>
      </c>
      <c r="AE285" s="1">
        <v>0.48</v>
      </c>
      <c r="AF285" s="3">
        <f t="shared" si="28"/>
        <v>968</v>
      </c>
      <c r="AG285" s="1">
        <v>3.13</v>
      </c>
      <c r="AH285" s="1">
        <v>2.64</v>
      </c>
      <c r="AI285" s="1">
        <v>-0.05</v>
      </c>
      <c r="AJ285" s="1" t="s">
        <v>33</v>
      </c>
      <c r="AK285" s="1">
        <v>2021</v>
      </c>
      <c r="AL285" s="3">
        <f>$H$1*H285+$Q$1*Q285+$X$1*X285+$AF$1*AF285+$L$1*L285</f>
        <v>403.4</v>
      </c>
      <c r="AM285" s="12">
        <f t="shared" si="29"/>
        <v>283</v>
      </c>
    </row>
    <row r="286" spans="1:39" x14ac:dyDescent="0.35">
      <c r="A286" s="1" t="s">
        <v>2150</v>
      </c>
      <c r="B286" s="1" t="s">
        <v>57</v>
      </c>
      <c r="C286" s="1" t="s">
        <v>1935</v>
      </c>
      <c r="D286" s="1" t="s">
        <v>283</v>
      </c>
      <c r="E286" s="1">
        <v>32</v>
      </c>
      <c r="F286" s="1">
        <v>1988</v>
      </c>
      <c r="G286" s="1">
        <v>33.57</v>
      </c>
      <c r="H286" s="3">
        <f t="shared" si="24"/>
        <v>45</v>
      </c>
      <c r="I286" s="1">
        <v>1.8</v>
      </c>
      <c r="J286" s="1">
        <v>1.2</v>
      </c>
      <c r="K286" s="1">
        <v>1.26</v>
      </c>
      <c r="L286" s="3">
        <f t="shared" si="25"/>
        <v>372</v>
      </c>
      <c r="M286" s="1">
        <v>0.55000000000000004</v>
      </c>
      <c r="N286" s="1">
        <v>0.1</v>
      </c>
      <c r="O286" s="1">
        <v>0.35</v>
      </c>
      <c r="P286" s="1">
        <v>1.22</v>
      </c>
      <c r="Q286" s="3">
        <f t="shared" si="26"/>
        <v>701</v>
      </c>
      <c r="R286" s="1">
        <v>34.01</v>
      </c>
      <c r="S286" s="1">
        <v>0.78</v>
      </c>
      <c r="T286" s="1">
        <v>10.199999999999999</v>
      </c>
      <c r="U286" s="1">
        <v>3.4</v>
      </c>
      <c r="V286" s="1">
        <v>34.29</v>
      </c>
      <c r="W286" s="1">
        <v>7.2</v>
      </c>
      <c r="X286" s="3">
        <f t="shared" si="27"/>
        <v>222</v>
      </c>
      <c r="Y286" s="1">
        <v>2.72</v>
      </c>
      <c r="Z286" s="1">
        <v>0.13</v>
      </c>
      <c r="AA286" s="1">
        <v>1.54</v>
      </c>
      <c r="AB286" s="1">
        <v>0.84</v>
      </c>
      <c r="AC286" s="1">
        <v>0.01</v>
      </c>
      <c r="AD286" s="1">
        <v>0.73</v>
      </c>
      <c r="AE286" s="1">
        <v>1.42</v>
      </c>
      <c r="AF286" s="3">
        <f t="shared" si="28"/>
        <v>401</v>
      </c>
      <c r="AG286" s="1">
        <v>3.09</v>
      </c>
      <c r="AH286" s="1">
        <v>6.04</v>
      </c>
      <c r="AI286" s="1">
        <v>0.01</v>
      </c>
      <c r="AJ286" s="1" t="s">
        <v>33</v>
      </c>
      <c r="AK286" s="1">
        <v>2021</v>
      </c>
      <c r="AL286" s="3">
        <f>$H$1*H286+$Q$1*Q286+$X$1*X286+$AF$1*AF286+$L$1*L286</f>
        <v>407</v>
      </c>
      <c r="AM286" s="12">
        <f t="shared" si="29"/>
        <v>284</v>
      </c>
    </row>
    <row r="287" spans="1:39" x14ac:dyDescent="0.35">
      <c r="A287" s="1" t="s">
        <v>1398</v>
      </c>
      <c r="B287" s="1" t="s">
        <v>81</v>
      </c>
      <c r="C287" s="1" t="s">
        <v>1935</v>
      </c>
      <c r="D287" s="1" t="s">
        <v>487</v>
      </c>
      <c r="E287" s="1">
        <v>30</v>
      </c>
      <c r="F287" s="1">
        <v>1990</v>
      </c>
      <c r="G287" s="1">
        <v>1.96</v>
      </c>
      <c r="H287" s="3">
        <f t="shared" si="24"/>
        <v>951</v>
      </c>
      <c r="I287" s="1">
        <v>1.92</v>
      </c>
      <c r="J287" s="1">
        <v>0.52</v>
      </c>
      <c r="K287" s="1">
        <v>1.41</v>
      </c>
      <c r="L287" s="3">
        <f t="shared" si="25"/>
        <v>286</v>
      </c>
      <c r="M287" s="1">
        <v>0.02</v>
      </c>
      <c r="N287" s="1">
        <v>0.4</v>
      </c>
      <c r="O287" s="1">
        <v>1.03</v>
      </c>
      <c r="P287" s="1">
        <v>3.54</v>
      </c>
      <c r="Q287" s="3">
        <f t="shared" si="26"/>
        <v>44</v>
      </c>
      <c r="R287" s="1">
        <v>28.63</v>
      </c>
      <c r="S287" s="1">
        <v>2.5299999999999998</v>
      </c>
      <c r="T287" s="1">
        <v>15.59</v>
      </c>
      <c r="U287" s="1">
        <v>4.47</v>
      </c>
      <c r="V287" s="1">
        <v>29</v>
      </c>
      <c r="W287" s="1">
        <v>7.03</v>
      </c>
      <c r="X287" s="3">
        <f t="shared" si="27"/>
        <v>241</v>
      </c>
      <c r="Y287" s="1">
        <v>5.57</v>
      </c>
      <c r="Z287" s="1">
        <v>3.05</v>
      </c>
      <c r="AA287" s="1">
        <v>5.46</v>
      </c>
      <c r="AB287" s="1">
        <v>1.96</v>
      </c>
      <c r="AC287" s="1">
        <v>0.5</v>
      </c>
      <c r="AD287" s="1">
        <v>3.43</v>
      </c>
      <c r="AE287" s="1">
        <v>0.06</v>
      </c>
      <c r="AF287" s="3">
        <f t="shared" si="28"/>
        <v>1036</v>
      </c>
      <c r="AG287" s="1">
        <v>2.09</v>
      </c>
      <c r="AH287" s="1">
        <v>2.91</v>
      </c>
      <c r="AI287" s="1">
        <v>0.05</v>
      </c>
      <c r="AJ287" s="1" t="s">
        <v>50</v>
      </c>
      <c r="AK287" s="1">
        <v>2021</v>
      </c>
      <c r="AL287" s="3">
        <f>$H$1*H287+$Q$1*Q287+$X$1*X287+$AF$1*AF287+$L$1*L287</f>
        <v>407.55</v>
      </c>
      <c r="AM287" s="12">
        <f t="shared" si="29"/>
        <v>285</v>
      </c>
    </row>
    <row r="288" spans="1:39" x14ac:dyDescent="0.35">
      <c r="A288" s="1" t="s">
        <v>1578</v>
      </c>
      <c r="B288" s="1" t="s">
        <v>497</v>
      </c>
      <c r="C288" s="1" t="s">
        <v>1203</v>
      </c>
      <c r="D288" s="1" t="s">
        <v>190</v>
      </c>
      <c r="E288" s="1">
        <v>24</v>
      </c>
      <c r="F288" s="1">
        <v>1996</v>
      </c>
      <c r="G288" s="1">
        <v>21.38</v>
      </c>
      <c r="H288" s="3">
        <f t="shared" si="24"/>
        <v>358</v>
      </c>
      <c r="I288" s="1">
        <v>1.91</v>
      </c>
      <c r="J288" s="1">
        <v>1.25</v>
      </c>
      <c r="K288" s="1">
        <v>1.18</v>
      </c>
      <c r="L288" s="3">
        <f t="shared" si="25"/>
        <v>423</v>
      </c>
      <c r="M288" s="1">
        <v>0.66</v>
      </c>
      <c r="N288" s="1">
        <v>0.15</v>
      </c>
      <c r="O288" s="1">
        <v>0.57999999999999996</v>
      </c>
      <c r="P288" s="1">
        <v>1.81</v>
      </c>
      <c r="Q288" s="3">
        <f t="shared" si="26"/>
        <v>378</v>
      </c>
      <c r="R288" s="1">
        <v>36.729999999999997</v>
      </c>
      <c r="S288" s="1">
        <v>1.04</v>
      </c>
      <c r="T288" s="1">
        <v>13.71</v>
      </c>
      <c r="U288" s="1">
        <v>3.31</v>
      </c>
      <c r="V288" s="1">
        <v>24.22</v>
      </c>
      <c r="W288" s="1">
        <v>5.9</v>
      </c>
      <c r="X288" s="3">
        <f t="shared" si="27"/>
        <v>451</v>
      </c>
      <c r="Y288" s="1">
        <v>6.28</v>
      </c>
      <c r="Z288" s="1">
        <v>1.59</v>
      </c>
      <c r="AA288" s="1">
        <v>2.39</v>
      </c>
      <c r="AB288" s="1">
        <v>1.25</v>
      </c>
      <c r="AC288" s="1">
        <v>0.13</v>
      </c>
      <c r="AD288" s="1">
        <v>1.1299999999999999</v>
      </c>
      <c r="AE288" s="1">
        <v>1.68</v>
      </c>
      <c r="AF288" s="3">
        <f t="shared" si="28"/>
        <v>251</v>
      </c>
      <c r="AG288" s="1">
        <v>3.65</v>
      </c>
      <c r="AH288" s="1">
        <v>4.8499999999999996</v>
      </c>
      <c r="AI288" s="1">
        <v>0.02</v>
      </c>
      <c r="AJ288" s="1" t="s">
        <v>33</v>
      </c>
      <c r="AK288" s="1">
        <v>2021</v>
      </c>
      <c r="AL288" s="3">
        <f>$H$1*H288+$Q$1*Q288+$X$1*X288+$AF$1*AF288+$L$1*L288</f>
        <v>407.59999999999997</v>
      </c>
      <c r="AM288" s="12">
        <f t="shared" si="29"/>
        <v>286</v>
      </c>
    </row>
    <row r="289" spans="1:39" x14ac:dyDescent="0.35">
      <c r="A289" s="1" t="s">
        <v>2151</v>
      </c>
      <c r="B289" s="1" t="s">
        <v>81</v>
      </c>
      <c r="C289" s="1" t="s">
        <v>1935</v>
      </c>
      <c r="D289" s="1" t="s">
        <v>377</v>
      </c>
      <c r="E289" s="1">
        <v>24</v>
      </c>
      <c r="F289" s="1">
        <v>1995</v>
      </c>
      <c r="G289" s="1">
        <v>17.079999999999998</v>
      </c>
      <c r="H289" s="3">
        <f t="shared" si="24"/>
        <v>488</v>
      </c>
      <c r="I289" s="1">
        <v>2.37</v>
      </c>
      <c r="J289" s="1">
        <v>0.96</v>
      </c>
      <c r="K289" s="1">
        <v>1.2</v>
      </c>
      <c r="L289" s="3">
        <f t="shared" si="25"/>
        <v>415</v>
      </c>
      <c r="M289" s="1">
        <v>0.67</v>
      </c>
      <c r="N289" s="1">
        <v>0.33</v>
      </c>
      <c r="O289" s="1">
        <v>0.88</v>
      </c>
      <c r="P289" s="1">
        <v>1.82</v>
      </c>
      <c r="Q289" s="3">
        <f t="shared" si="26"/>
        <v>374</v>
      </c>
      <c r="R289" s="1">
        <v>50.02</v>
      </c>
      <c r="S289" s="1">
        <v>0.97</v>
      </c>
      <c r="T289" s="1">
        <v>12.13</v>
      </c>
      <c r="U289" s="1">
        <v>3.08</v>
      </c>
      <c r="V289" s="1">
        <v>25.98</v>
      </c>
      <c r="W289" s="1">
        <v>6.19</v>
      </c>
      <c r="X289" s="3">
        <f t="shared" si="27"/>
        <v>383</v>
      </c>
      <c r="Y289" s="1">
        <v>4.3</v>
      </c>
      <c r="Z289" s="1">
        <v>1.68</v>
      </c>
      <c r="AA289" s="1">
        <v>3.75</v>
      </c>
      <c r="AB289" s="1">
        <v>0.37</v>
      </c>
      <c r="AC289" s="1">
        <v>0.06</v>
      </c>
      <c r="AD289" s="1">
        <v>3.24</v>
      </c>
      <c r="AE289" s="1">
        <v>1.58</v>
      </c>
      <c r="AF289" s="3">
        <f t="shared" si="28"/>
        <v>306</v>
      </c>
      <c r="AG289" s="1">
        <v>3.96</v>
      </c>
      <c r="AH289" s="1">
        <v>3.74</v>
      </c>
      <c r="AI289" s="1">
        <v>0.02</v>
      </c>
      <c r="AJ289" s="1" t="s">
        <v>50</v>
      </c>
      <c r="AK289" s="1">
        <v>2021</v>
      </c>
      <c r="AL289" s="3">
        <f>$H$1*H289+$Q$1*Q289+$X$1*X289+$AF$1*AF289+$L$1*L289</f>
        <v>408.45</v>
      </c>
      <c r="AM289" s="12">
        <f t="shared" si="29"/>
        <v>287</v>
      </c>
    </row>
    <row r="290" spans="1:39" x14ac:dyDescent="0.35">
      <c r="A290" s="1" t="s">
        <v>1637</v>
      </c>
      <c r="B290" s="1" t="s">
        <v>68</v>
      </c>
      <c r="C290" s="1" t="s">
        <v>1207</v>
      </c>
      <c r="D290" s="1" t="s">
        <v>506</v>
      </c>
      <c r="E290" s="1">
        <v>31</v>
      </c>
      <c r="F290" s="1">
        <v>1988</v>
      </c>
      <c r="G290" s="1">
        <v>2.0299999999999998</v>
      </c>
      <c r="H290" s="3">
        <f t="shared" si="24"/>
        <v>947</v>
      </c>
      <c r="I290" s="1">
        <v>2.48</v>
      </c>
      <c r="J290" s="1">
        <v>2.0299999999999998</v>
      </c>
      <c r="K290" s="1">
        <v>2.08</v>
      </c>
      <c r="L290" s="3">
        <f t="shared" si="25"/>
        <v>74</v>
      </c>
      <c r="M290" s="1">
        <v>0.57999999999999996</v>
      </c>
      <c r="N290" s="1">
        <v>0.03</v>
      </c>
      <c r="O290" s="1">
        <v>1.5</v>
      </c>
      <c r="P290" s="1">
        <v>2.02</v>
      </c>
      <c r="Q290" s="3">
        <f t="shared" si="26"/>
        <v>292</v>
      </c>
      <c r="R290" s="1">
        <v>74.95</v>
      </c>
      <c r="S290" s="1">
        <v>0.49</v>
      </c>
      <c r="T290" s="1">
        <v>7.03</v>
      </c>
      <c r="U290" s="1">
        <v>1.48</v>
      </c>
      <c r="V290" s="1">
        <v>21.43</v>
      </c>
      <c r="W290" s="1">
        <v>4.03</v>
      </c>
      <c r="X290" s="3">
        <f t="shared" si="27"/>
        <v>877</v>
      </c>
      <c r="Y290" s="1">
        <v>2.5099999999999998</v>
      </c>
      <c r="Z290" s="1">
        <v>0.44</v>
      </c>
      <c r="AA290" s="1">
        <v>1.08</v>
      </c>
      <c r="AB290" s="1">
        <v>0.94</v>
      </c>
      <c r="AC290" s="1">
        <v>7.0000000000000007E-2</v>
      </c>
      <c r="AD290" s="1">
        <v>-0.02</v>
      </c>
      <c r="AE290" s="1">
        <v>4.5599999999999996</v>
      </c>
      <c r="AF290" s="3">
        <f t="shared" si="28"/>
        <v>5</v>
      </c>
      <c r="AG290" s="1">
        <v>7.03</v>
      </c>
      <c r="AH290" s="1">
        <v>2.57</v>
      </c>
      <c r="AI290" s="1">
        <v>-0.06</v>
      </c>
      <c r="AJ290" s="1" t="s">
        <v>28</v>
      </c>
      <c r="AK290" s="1">
        <v>2021</v>
      </c>
      <c r="AL290" s="3">
        <f>$H$1*H290+$Q$1*Q290+$X$1*X290+$AF$1*AF290+$L$1*L290</f>
        <v>409.9</v>
      </c>
      <c r="AM290" s="12">
        <f t="shared" si="29"/>
        <v>288</v>
      </c>
    </row>
    <row r="291" spans="1:39" x14ac:dyDescent="0.35">
      <c r="A291" s="1" t="s">
        <v>2152</v>
      </c>
      <c r="B291" s="1" t="s">
        <v>882</v>
      </c>
      <c r="C291" s="1" t="s">
        <v>1935</v>
      </c>
      <c r="D291" s="1" t="s">
        <v>42</v>
      </c>
      <c r="E291" s="1">
        <v>24</v>
      </c>
      <c r="F291" s="1">
        <v>1996</v>
      </c>
      <c r="G291" s="1">
        <v>16.25</v>
      </c>
      <c r="H291" s="3">
        <f t="shared" si="24"/>
        <v>515</v>
      </c>
      <c r="I291" s="1">
        <v>2.85</v>
      </c>
      <c r="J291" s="1">
        <v>1.65</v>
      </c>
      <c r="K291" s="1">
        <v>1.68</v>
      </c>
      <c r="L291" s="3">
        <f t="shared" si="25"/>
        <v>161</v>
      </c>
      <c r="M291" s="1">
        <v>0.71</v>
      </c>
      <c r="N291" s="1">
        <v>0.41</v>
      </c>
      <c r="O291" s="1">
        <v>1</v>
      </c>
      <c r="P291" s="1">
        <v>1.94</v>
      </c>
      <c r="Q291" s="3">
        <f t="shared" si="26"/>
        <v>315</v>
      </c>
      <c r="R291" s="1">
        <v>46.91</v>
      </c>
      <c r="S291" s="1">
        <v>0.99</v>
      </c>
      <c r="T291" s="1">
        <v>12.62</v>
      </c>
      <c r="U291" s="1">
        <v>3.77</v>
      </c>
      <c r="V291" s="1">
        <v>30.14</v>
      </c>
      <c r="W291" s="1">
        <v>5.89</v>
      </c>
      <c r="X291" s="3">
        <f t="shared" si="27"/>
        <v>457</v>
      </c>
      <c r="Y291" s="1">
        <v>4.62</v>
      </c>
      <c r="Z291" s="1">
        <v>2.38</v>
      </c>
      <c r="AA291" s="1">
        <v>1.81</v>
      </c>
      <c r="AB291" s="1">
        <v>0.3</v>
      </c>
      <c r="AC291" s="1">
        <v>-0.09</v>
      </c>
      <c r="AD291" s="1">
        <v>1.39</v>
      </c>
      <c r="AE291" s="1">
        <v>0.92</v>
      </c>
      <c r="AF291" s="3">
        <f t="shared" si="28"/>
        <v>784</v>
      </c>
      <c r="AG291" s="1">
        <v>3.77</v>
      </c>
      <c r="AH291" s="1">
        <v>2.62</v>
      </c>
      <c r="AI291" s="1">
        <v>0.1</v>
      </c>
      <c r="AJ291" s="1" t="s">
        <v>37</v>
      </c>
      <c r="AK291" s="1">
        <v>2021</v>
      </c>
      <c r="AL291" s="3">
        <f>$H$1*H291+$Q$1*Q291+$X$1*X291+$AF$1*AF291+$L$1*L291</f>
        <v>410.40000000000003</v>
      </c>
      <c r="AM291" s="12">
        <f t="shared" si="29"/>
        <v>289</v>
      </c>
    </row>
    <row r="292" spans="1:39" x14ac:dyDescent="0.35">
      <c r="A292" s="1" t="s">
        <v>2153</v>
      </c>
      <c r="B292" s="1" t="s">
        <v>39</v>
      </c>
      <c r="C292" s="1" t="s">
        <v>1935</v>
      </c>
      <c r="D292" s="1" t="s">
        <v>130</v>
      </c>
      <c r="E292" s="1">
        <v>24</v>
      </c>
      <c r="F292" s="1">
        <v>1996</v>
      </c>
      <c r="G292" s="1">
        <v>31.6</v>
      </c>
      <c r="H292" s="3">
        <f t="shared" si="24"/>
        <v>82</v>
      </c>
      <c r="I292" s="1">
        <v>1.99</v>
      </c>
      <c r="J292" s="1">
        <v>1.23</v>
      </c>
      <c r="K292" s="1">
        <v>1.0900000000000001</v>
      </c>
      <c r="L292" s="3">
        <f t="shared" si="25"/>
        <v>485</v>
      </c>
      <c r="M292" s="1">
        <v>0.85</v>
      </c>
      <c r="N292" s="1">
        <v>0.25</v>
      </c>
      <c r="O292" s="1">
        <v>0.48</v>
      </c>
      <c r="P292" s="1">
        <v>1.18</v>
      </c>
      <c r="Q292" s="3">
        <f t="shared" si="26"/>
        <v>720</v>
      </c>
      <c r="R292" s="1">
        <v>45.64</v>
      </c>
      <c r="S292" s="1">
        <v>0.64</v>
      </c>
      <c r="T292" s="1">
        <v>13.91</v>
      </c>
      <c r="U292" s="1">
        <v>4.92</v>
      </c>
      <c r="V292" s="1">
        <v>34.840000000000003</v>
      </c>
      <c r="W292" s="1">
        <v>6.86</v>
      </c>
      <c r="X292" s="3">
        <f t="shared" si="27"/>
        <v>264</v>
      </c>
      <c r="Y292" s="1">
        <v>5.99</v>
      </c>
      <c r="Z292" s="1">
        <v>0.83</v>
      </c>
      <c r="AA292" s="1">
        <v>1.59</v>
      </c>
      <c r="AB292" s="1">
        <v>0.64</v>
      </c>
      <c r="AC292" s="1">
        <v>-0.01</v>
      </c>
      <c r="AD292" s="1">
        <v>1.03</v>
      </c>
      <c r="AE292" s="1">
        <v>2.27</v>
      </c>
      <c r="AF292" s="3">
        <f t="shared" si="28"/>
        <v>77</v>
      </c>
      <c r="AG292" s="1">
        <v>4.3</v>
      </c>
      <c r="AH292" s="1">
        <v>3.3</v>
      </c>
      <c r="AI292" s="1">
        <v>-0.03</v>
      </c>
      <c r="AJ292" s="1" t="s">
        <v>37</v>
      </c>
      <c r="AK292" s="1">
        <v>2021</v>
      </c>
      <c r="AL292" s="3">
        <f>$H$1*H292+$Q$1*Q292+$X$1*X292+$AF$1*AF292+$L$1*L292</f>
        <v>411.25</v>
      </c>
      <c r="AM292" s="12">
        <f t="shared" si="29"/>
        <v>290</v>
      </c>
    </row>
    <row r="293" spans="1:39" x14ac:dyDescent="0.35">
      <c r="A293" s="1" t="s">
        <v>2154</v>
      </c>
      <c r="B293" s="1" t="s">
        <v>77</v>
      </c>
      <c r="C293" s="1" t="s">
        <v>1935</v>
      </c>
      <c r="D293" s="1" t="s">
        <v>318</v>
      </c>
      <c r="E293" s="1">
        <v>24</v>
      </c>
      <c r="F293" s="1">
        <v>1996</v>
      </c>
      <c r="G293" s="1">
        <v>1.0900000000000001</v>
      </c>
      <c r="H293" s="3">
        <f t="shared" si="24"/>
        <v>992</v>
      </c>
      <c r="I293" s="1">
        <v>2.96</v>
      </c>
      <c r="J293" s="1">
        <v>0.94</v>
      </c>
      <c r="K293" s="1">
        <v>1.92</v>
      </c>
      <c r="L293" s="3">
        <f t="shared" si="25"/>
        <v>109</v>
      </c>
      <c r="M293" s="1">
        <v>1.03</v>
      </c>
      <c r="N293" s="1">
        <v>-0.02</v>
      </c>
      <c r="O293" s="1">
        <v>-0.09</v>
      </c>
      <c r="P293" s="1">
        <v>-0.04</v>
      </c>
      <c r="Q293" s="3">
        <f t="shared" si="26"/>
        <v>1099</v>
      </c>
      <c r="S293" s="1">
        <v>-0.08</v>
      </c>
      <c r="T293" s="1">
        <v>17.04</v>
      </c>
      <c r="U293" s="1">
        <v>2.94</v>
      </c>
      <c r="V293" s="1">
        <v>17.5</v>
      </c>
      <c r="W293" s="1">
        <v>12.02</v>
      </c>
      <c r="X293" s="3">
        <f t="shared" si="27"/>
        <v>23</v>
      </c>
      <c r="Y293" s="1">
        <v>4.0199999999999996</v>
      </c>
      <c r="Z293" s="1">
        <v>0.93</v>
      </c>
      <c r="AA293" s="1">
        <v>-0.03</v>
      </c>
      <c r="AB293" s="1">
        <v>0.08</v>
      </c>
      <c r="AC293" s="1">
        <v>0.03</v>
      </c>
      <c r="AD293" s="1">
        <v>-0.08</v>
      </c>
      <c r="AE293" s="1">
        <v>3.97</v>
      </c>
      <c r="AF293" s="3">
        <f t="shared" si="28"/>
        <v>7</v>
      </c>
      <c r="AG293" s="1">
        <v>6.97</v>
      </c>
      <c r="AH293" s="1">
        <v>8.0399999999999991</v>
      </c>
      <c r="AI293" s="1">
        <v>0.01</v>
      </c>
      <c r="AJ293" s="1" t="s">
        <v>79</v>
      </c>
      <c r="AK293" s="1">
        <v>2021</v>
      </c>
      <c r="AL293" s="3">
        <f>$H$1*H293+$Q$1*Q293+$X$1*X293+$AF$1*AF293+$L$1*L293</f>
        <v>413.45</v>
      </c>
      <c r="AM293" s="12">
        <f t="shared" si="29"/>
        <v>291</v>
      </c>
    </row>
    <row r="294" spans="1:39" x14ac:dyDescent="0.35">
      <c r="A294" s="1" t="s">
        <v>2155</v>
      </c>
      <c r="B294" s="1" t="s">
        <v>57</v>
      </c>
      <c r="C294" s="1" t="s">
        <v>1935</v>
      </c>
      <c r="D294" s="1" t="s">
        <v>276</v>
      </c>
      <c r="E294" s="1">
        <v>22</v>
      </c>
      <c r="F294" s="1">
        <v>1997</v>
      </c>
      <c r="G294" s="1">
        <v>34.840000000000003</v>
      </c>
      <c r="H294" s="3">
        <f t="shared" si="24"/>
        <v>26</v>
      </c>
      <c r="I294" s="1">
        <v>2.17</v>
      </c>
      <c r="J294" s="1">
        <v>1.35</v>
      </c>
      <c r="K294" s="1">
        <v>1.44</v>
      </c>
      <c r="L294" s="3">
        <f t="shared" si="25"/>
        <v>272</v>
      </c>
      <c r="M294" s="1">
        <v>0.66</v>
      </c>
      <c r="N294" s="1">
        <v>0.16</v>
      </c>
      <c r="O294" s="1">
        <v>0.51</v>
      </c>
      <c r="P294" s="1">
        <v>1.31</v>
      </c>
      <c r="Q294" s="3">
        <f t="shared" si="26"/>
        <v>653</v>
      </c>
      <c r="R294" s="1">
        <v>39.06</v>
      </c>
      <c r="S294" s="1">
        <v>0.84</v>
      </c>
      <c r="T294" s="1">
        <v>13.44</v>
      </c>
      <c r="U294" s="1">
        <v>3.86</v>
      </c>
      <c r="V294" s="1">
        <v>29.14</v>
      </c>
      <c r="W294" s="1">
        <v>7.15</v>
      </c>
      <c r="X294" s="3">
        <f t="shared" si="27"/>
        <v>231</v>
      </c>
      <c r="Y294" s="1">
        <v>4.26</v>
      </c>
      <c r="Z294" s="1">
        <v>2.2400000000000002</v>
      </c>
      <c r="AA294" s="1">
        <v>2.08</v>
      </c>
      <c r="AB294" s="1">
        <v>0.25</v>
      </c>
      <c r="AC294" s="1">
        <v>-0.03</v>
      </c>
      <c r="AD294" s="1">
        <v>1.89</v>
      </c>
      <c r="AE294" s="1">
        <v>0.97</v>
      </c>
      <c r="AF294" s="3">
        <f t="shared" si="28"/>
        <v>743</v>
      </c>
      <c r="AG294" s="1">
        <v>3.05</v>
      </c>
      <c r="AH294" s="1">
        <v>2.4900000000000002</v>
      </c>
      <c r="AI294" s="1">
        <v>-7.0000000000000007E-2</v>
      </c>
      <c r="AJ294" s="1" t="s">
        <v>33</v>
      </c>
      <c r="AK294" s="1">
        <v>2021</v>
      </c>
      <c r="AL294" s="3">
        <f>$H$1*H294+$Q$1*Q294+$X$1*X294+$AF$1*AF294+$L$1*L294</f>
        <v>416.65</v>
      </c>
      <c r="AM294" s="12">
        <f t="shared" si="29"/>
        <v>292</v>
      </c>
    </row>
    <row r="295" spans="1:39" x14ac:dyDescent="0.35">
      <c r="A295" s="1" t="s">
        <v>2156</v>
      </c>
      <c r="B295" s="1" t="s">
        <v>278</v>
      </c>
      <c r="C295" s="1" t="s">
        <v>1935</v>
      </c>
      <c r="D295" s="1" t="s">
        <v>506</v>
      </c>
      <c r="E295" s="1">
        <v>24</v>
      </c>
      <c r="F295" s="1">
        <v>1995</v>
      </c>
      <c r="G295" s="1">
        <v>13.59</v>
      </c>
      <c r="H295" s="3">
        <f t="shared" si="24"/>
        <v>594</v>
      </c>
      <c r="I295" s="1">
        <v>1.46</v>
      </c>
      <c r="J295" s="1">
        <v>1.0900000000000001</v>
      </c>
      <c r="K295" s="1">
        <v>1.26</v>
      </c>
      <c r="L295" s="3">
        <f t="shared" si="25"/>
        <v>372</v>
      </c>
      <c r="M295" s="1">
        <v>0.13</v>
      </c>
      <c r="N295" s="1">
        <v>0.15</v>
      </c>
      <c r="O295" s="1">
        <v>0.52</v>
      </c>
      <c r="P295" s="1">
        <v>1.55</v>
      </c>
      <c r="Q295" s="3">
        <f t="shared" si="26"/>
        <v>498</v>
      </c>
      <c r="R295" s="1">
        <v>35</v>
      </c>
      <c r="S295" s="1">
        <v>0.91</v>
      </c>
      <c r="T295" s="1">
        <v>12.57</v>
      </c>
      <c r="U295" s="1">
        <v>3.19</v>
      </c>
      <c r="V295" s="1">
        <v>25.6</v>
      </c>
      <c r="W295" s="1">
        <v>6.37</v>
      </c>
      <c r="X295" s="3">
        <f t="shared" si="27"/>
        <v>341</v>
      </c>
      <c r="Y295" s="1">
        <v>4.28</v>
      </c>
      <c r="Z295" s="1">
        <v>2</v>
      </c>
      <c r="AA295" s="1">
        <v>1.74</v>
      </c>
      <c r="AB295" s="1">
        <v>0.24</v>
      </c>
      <c r="AC295" s="1">
        <v>-0.04</v>
      </c>
      <c r="AD295" s="1">
        <v>1.58</v>
      </c>
      <c r="AE295" s="1">
        <v>1.69</v>
      </c>
      <c r="AF295" s="3">
        <f t="shared" si="28"/>
        <v>244</v>
      </c>
      <c r="AG295" s="1">
        <v>3.31</v>
      </c>
      <c r="AH295" s="1">
        <v>3.48</v>
      </c>
      <c r="AI295" s="1">
        <v>0</v>
      </c>
      <c r="AJ295" s="1" t="s">
        <v>28</v>
      </c>
      <c r="AK295" s="1">
        <v>2021</v>
      </c>
      <c r="AL295" s="3">
        <f>$H$1*H295+$Q$1*Q295+$X$1*X295+$AF$1*AF295+$L$1*L295</f>
        <v>417.35</v>
      </c>
      <c r="AM295" s="12">
        <f t="shared" si="29"/>
        <v>293</v>
      </c>
    </row>
    <row r="296" spans="1:39" x14ac:dyDescent="0.35">
      <c r="A296" s="1" t="s">
        <v>2157</v>
      </c>
      <c r="B296" s="1" t="s">
        <v>81</v>
      </c>
      <c r="C296" s="1" t="s">
        <v>1935</v>
      </c>
      <c r="D296" s="1" t="s">
        <v>218</v>
      </c>
      <c r="E296" s="1">
        <v>28</v>
      </c>
      <c r="F296" s="1">
        <v>1991</v>
      </c>
      <c r="G296" s="1">
        <v>14.13</v>
      </c>
      <c r="H296" s="3">
        <f t="shared" si="24"/>
        <v>573</v>
      </c>
      <c r="I296" s="1">
        <v>1.67</v>
      </c>
      <c r="J296" s="1">
        <v>1.1399999999999999</v>
      </c>
      <c r="K296" s="1">
        <v>1.45</v>
      </c>
      <c r="L296" s="3">
        <f t="shared" si="25"/>
        <v>265</v>
      </c>
      <c r="M296" s="1">
        <v>0.32</v>
      </c>
      <c r="N296" s="1">
        <v>-0.01</v>
      </c>
      <c r="O296" s="1">
        <v>0.65</v>
      </c>
      <c r="P296" s="1">
        <v>1.45</v>
      </c>
      <c r="Q296" s="3">
        <f t="shared" si="26"/>
        <v>572</v>
      </c>
      <c r="R296" s="1">
        <v>50.01</v>
      </c>
      <c r="S296" s="1">
        <v>0.66</v>
      </c>
      <c r="T296" s="1">
        <v>9.18</v>
      </c>
      <c r="U296" s="1">
        <v>4.0599999999999996</v>
      </c>
      <c r="V296" s="1">
        <v>43.79</v>
      </c>
      <c r="W296" s="1">
        <v>5.54</v>
      </c>
      <c r="X296" s="3">
        <f t="shared" si="27"/>
        <v>530</v>
      </c>
      <c r="Y296" s="1">
        <v>3.29</v>
      </c>
      <c r="Z296" s="1">
        <v>0.45</v>
      </c>
      <c r="AA296" s="1">
        <v>1.6</v>
      </c>
      <c r="AB296" s="1">
        <v>0.83</v>
      </c>
      <c r="AC296" s="1">
        <v>0.04</v>
      </c>
      <c r="AD296" s="1">
        <v>0.69</v>
      </c>
      <c r="AE296" s="1">
        <v>2.73</v>
      </c>
      <c r="AF296" s="3">
        <f t="shared" si="28"/>
        <v>36</v>
      </c>
      <c r="AG296" s="1">
        <v>4.38</v>
      </c>
      <c r="AH296" s="1">
        <v>9.0299999999999994</v>
      </c>
      <c r="AI296" s="1">
        <v>0.15</v>
      </c>
      <c r="AJ296" s="1" t="s">
        <v>50</v>
      </c>
      <c r="AK296" s="1">
        <v>2021</v>
      </c>
      <c r="AL296" s="3">
        <f>$H$1*H296+$Q$1*Q296+$X$1*X296+$AF$1*AF296+$L$1*L296</f>
        <v>417.7</v>
      </c>
      <c r="AM296" s="12">
        <f t="shared" si="29"/>
        <v>294</v>
      </c>
    </row>
    <row r="297" spans="1:39" x14ac:dyDescent="0.35">
      <c r="A297" s="1" t="s">
        <v>2158</v>
      </c>
      <c r="B297" s="1" t="s">
        <v>57</v>
      </c>
      <c r="C297" s="1" t="s">
        <v>1935</v>
      </c>
      <c r="D297" s="1" t="s">
        <v>158</v>
      </c>
      <c r="E297" s="1">
        <v>30</v>
      </c>
      <c r="F297" s="1">
        <v>1989</v>
      </c>
      <c r="G297" s="1">
        <v>25.66</v>
      </c>
      <c r="H297" s="3">
        <f t="shared" si="24"/>
        <v>235</v>
      </c>
      <c r="I297" s="1">
        <v>2.04</v>
      </c>
      <c r="J297" s="1">
        <v>0.95</v>
      </c>
      <c r="K297" s="1">
        <v>1.02</v>
      </c>
      <c r="L297" s="3">
        <f t="shared" si="25"/>
        <v>549</v>
      </c>
      <c r="M297" s="1">
        <v>0.83</v>
      </c>
      <c r="N297" s="1">
        <v>0.22</v>
      </c>
      <c r="O297" s="1">
        <v>0.84</v>
      </c>
      <c r="P297" s="1">
        <v>2.02</v>
      </c>
      <c r="Q297" s="3">
        <f t="shared" si="26"/>
        <v>292</v>
      </c>
      <c r="R297" s="1">
        <v>38.46</v>
      </c>
      <c r="S297" s="1">
        <v>1.35</v>
      </c>
      <c r="T297" s="1">
        <v>13.23</v>
      </c>
      <c r="U297" s="1">
        <v>4.59</v>
      </c>
      <c r="V297" s="1">
        <v>34.159999999999997</v>
      </c>
      <c r="W297" s="1">
        <v>5.86</v>
      </c>
      <c r="X297" s="3">
        <f t="shared" si="27"/>
        <v>462</v>
      </c>
      <c r="Y297" s="1">
        <v>5.87</v>
      </c>
      <c r="Z297" s="1">
        <v>1.65</v>
      </c>
      <c r="AA297" s="1">
        <v>1.86</v>
      </c>
      <c r="AB297" s="1">
        <v>0.12</v>
      </c>
      <c r="AC297" s="1">
        <v>0.05</v>
      </c>
      <c r="AD297" s="1">
        <v>1.8</v>
      </c>
      <c r="AE297" s="1">
        <v>1.61</v>
      </c>
      <c r="AF297" s="3">
        <f t="shared" si="28"/>
        <v>279</v>
      </c>
      <c r="AG297" s="1">
        <v>3.51</v>
      </c>
      <c r="AH297" s="1">
        <v>2.13</v>
      </c>
      <c r="AI297" s="1">
        <v>-0.03</v>
      </c>
      <c r="AJ297" s="1" t="s">
        <v>33</v>
      </c>
      <c r="AK297" s="1">
        <v>2021</v>
      </c>
      <c r="AL297" s="3">
        <f>$H$1*H297+$Q$1*Q297+$X$1*X297+$AF$1*AF297+$L$1*L297</f>
        <v>418.54999999999995</v>
      </c>
      <c r="AM297" s="12">
        <f t="shared" si="29"/>
        <v>295</v>
      </c>
    </row>
    <row r="298" spans="1:39" x14ac:dyDescent="0.35">
      <c r="A298" s="1" t="s">
        <v>2159</v>
      </c>
      <c r="B298" s="1" t="s">
        <v>122</v>
      </c>
      <c r="C298" s="1" t="s">
        <v>1935</v>
      </c>
      <c r="D298" s="1" t="s">
        <v>289</v>
      </c>
      <c r="E298" s="1">
        <v>28</v>
      </c>
      <c r="F298" s="1">
        <v>1992</v>
      </c>
      <c r="G298" s="1">
        <v>2.94</v>
      </c>
      <c r="H298" s="3">
        <f t="shared" si="24"/>
        <v>907</v>
      </c>
      <c r="I298" s="1">
        <v>2.39</v>
      </c>
      <c r="J298" s="1">
        <v>1.66</v>
      </c>
      <c r="K298" s="1">
        <v>1.45</v>
      </c>
      <c r="L298" s="3">
        <f t="shared" si="25"/>
        <v>265</v>
      </c>
      <c r="M298" s="1">
        <v>0.95</v>
      </c>
      <c r="N298" s="1">
        <v>0.02</v>
      </c>
      <c r="O298" s="1">
        <v>1.05</v>
      </c>
      <c r="P298" s="1">
        <v>2.4700000000000002</v>
      </c>
      <c r="Q298" s="3">
        <f t="shared" si="26"/>
        <v>170</v>
      </c>
      <c r="R298" s="1">
        <v>42.95</v>
      </c>
      <c r="S298" s="1">
        <v>1.46</v>
      </c>
      <c r="T298" s="1">
        <v>9.6300000000000008</v>
      </c>
      <c r="U298" s="1">
        <v>3.79</v>
      </c>
      <c r="V298" s="1">
        <v>39.32</v>
      </c>
      <c r="W298" s="1">
        <v>7.32</v>
      </c>
      <c r="X298" s="3">
        <f t="shared" si="27"/>
        <v>207</v>
      </c>
      <c r="Y298" s="1">
        <v>2.4900000000000002</v>
      </c>
      <c r="Z298" s="1">
        <v>-0.04</v>
      </c>
      <c r="AA298" s="1">
        <v>2.12</v>
      </c>
      <c r="AB298" s="1">
        <v>1.03</v>
      </c>
      <c r="AC298" s="1">
        <v>0.27</v>
      </c>
      <c r="AD298" s="1">
        <v>0.94</v>
      </c>
      <c r="AE298" s="1">
        <v>0.05</v>
      </c>
      <c r="AF298" s="3">
        <f t="shared" si="28"/>
        <v>1042</v>
      </c>
      <c r="AG298" s="1">
        <v>2.4300000000000002</v>
      </c>
      <c r="AH298" s="1">
        <v>3.84</v>
      </c>
      <c r="AI298" s="1">
        <v>-0.1</v>
      </c>
      <c r="AJ298" s="1" t="s">
        <v>46</v>
      </c>
      <c r="AK298" s="1">
        <v>2021</v>
      </c>
      <c r="AL298" s="3">
        <f>$H$1*H298+$Q$1*Q298+$X$1*X298+$AF$1*AF298+$L$1*L298</f>
        <v>420.75</v>
      </c>
      <c r="AM298" s="12">
        <f t="shared" si="29"/>
        <v>296</v>
      </c>
    </row>
    <row r="299" spans="1:39" x14ac:dyDescent="0.35">
      <c r="A299" s="1" t="s">
        <v>1609</v>
      </c>
      <c r="B299" s="1" t="s">
        <v>81</v>
      </c>
      <c r="C299" s="1" t="s">
        <v>1207</v>
      </c>
      <c r="D299" s="1" t="s">
        <v>125</v>
      </c>
      <c r="E299" s="1">
        <v>24</v>
      </c>
      <c r="F299" s="1">
        <v>1996</v>
      </c>
      <c r="G299" s="1">
        <v>12.51</v>
      </c>
      <c r="H299" s="3">
        <f t="shared" si="24"/>
        <v>633</v>
      </c>
      <c r="I299" s="1">
        <v>2.39</v>
      </c>
      <c r="J299" s="1">
        <v>1.42</v>
      </c>
      <c r="K299" s="1">
        <v>1.36</v>
      </c>
      <c r="L299" s="3">
        <f t="shared" si="25"/>
        <v>312</v>
      </c>
      <c r="M299" s="1">
        <v>1.08</v>
      </c>
      <c r="N299" s="1">
        <v>7.0000000000000007E-2</v>
      </c>
      <c r="O299" s="1">
        <v>0.99</v>
      </c>
      <c r="P299" s="1">
        <v>1.82</v>
      </c>
      <c r="Q299" s="3">
        <f t="shared" si="26"/>
        <v>374</v>
      </c>
      <c r="R299" s="1">
        <v>49.99</v>
      </c>
      <c r="S299" s="1">
        <v>0.94</v>
      </c>
      <c r="T299" s="1">
        <v>14.5</v>
      </c>
      <c r="U299" s="1">
        <v>3.85</v>
      </c>
      <c r="V299" s="1">
        <v>26.2</v>
      </c>
      <c r="W299" s="1">
        <v>7.18</v>
      </c>
      <c r="X299" s="3">
        <f t="shared" si="27"/>
        <v>225</v>
      </c>
      <c r="Y299" s="1">
        <v>6.43</v>
      </c>
      <c r="Z299" s="1">
        <v>1.04</v>
      </c>
      <c r="AA299" s="1">
        <v>2.5299999999999998</v>
      </c>
      <c r="AB299" s="1">
        <v>1.2</v>
      </c>
      <c r="AC299" s="1">
        <v>-0.03</v>
      </c>
      <c r="AD299" s="1">
        <v>1.28</v>
      </c>
      <c r="AE299" s="1">
        <v>0.95</v>
      </c>
      <c r="AF299" s="3">
        <f t="shared" si="28"/>
        <v>763</v>
      </c>
      <c r="AG299" s="1">
        <v>3.4</v>
      </c>
      <c r="AH299" s="1">
        <v>3.25</v>
      </c>
      <c r="AI299" s="1">
        <v>0.06</v>
      </c>
      <c r="AJ299" s="1" t="s">
        <v>79</v>
      </c>
      <c r="AK299" s="1">
        <v>2021</v>
      </c>
      <c r="AL299" s="3">
        <f>$H$1*H299+$Q$1*Q299+$X$1*X299+$AF$1*AF299+$L$1*L299</f>
        <v>421.1</v>
      </c>
      <c r="AM299" s="12">
        <f t="shared" si="29"/>
        <v>297</v>
      </c>
    </row>
    <row r="300" spans="1:39" x14ac:dyDescent="0.35">
      <c r="A300" s="1" t="s">
        <v>2160</v>
      </c>
      <c r="B300" s="1" t="s">
        <v>57</v>
      </c>
      <c r="C300" s="1" t="s">
        <v>1935</v>
      </c>
      <c r="D300" s="1" t="s">
        <v>206</v>
      </c>
      <c r="E300" s="1">
        <v>19</v>
      </c>
      <c r="F300" s="1">
        <v>2000</v>
      </c>
      <c r="G300" s="1">
        <v>9.0399999999999991</v>
      </c>
      <c r="H300" s="3">
        <f t="shared" si="24"/>
        <v>729</v>
      </c>
      <c r="I300" s="1">
        <v>2.0099999999999998</v>
      </c>
      <c r="J300" s="1">
        <v>1.24</v>
      </c>
      <c r="K300" s="1">
        <v>1.17</v>
      </c>
      <c r="L300" s="3">
        <f t="shared" si="25"/>
        <v>426</v>
      </c>
      <c r="M300" s="1">
        <v>0.59</v>
      </c>
      <c r="N300" s="1">
        <v>0.14000000000000001</v>
      </c>
      <c r="O300" s="1">
        <v>0.47</v>
      </c>
      <c r="P300" s="1">
        <v>1.58</v>
      </c>
      <c r="Q300" s="3">
        <f t="shared" si="26"/>
        <v>475</v>
      </c>
      <c r="R300" s="1">
        <v>33.33</v>
      </c>
      <c r="S300" s="1">
        <v>1.08</v>
      </c>
      <c r="T300" s="1">
        <v>14.08</v>
      </c>
      <c r="U300" s="1">
        <v>4.51</v>
      </c>
      <c r="V300" s="1">
        <v>32.29</v>
      </c>
      <c r="W300" s="1">
        <v>6.35</v>
      </c>
      <c r="X300" s="3">
        <f t="shared" si="27"/>
        <v>347</v>
      </c>
      <c r="Y300" s="1">
        <v>5.17</v>
      </c>
      <c r="Z300" s="1">
        <v>2.5</v>
      </c>
      <c r="AA300" s="1">
        <v>1.73</v>
      </c>
      <c r="AB300" s="1">
        <v>0.27</v>
      </c>
      <c r="AC300" s="1">
        <v>-0.06</v>
      </c>
      <c r="AD300" s="1">
        <v>1.46</v>
      </c>
      <c r="AE300" s="1">
        <v>2.14</v>
      </c>
      <c r="AF300" s="3">
        <f t="shared" si="28"/>
        <v>100</v>
      </c>
      <c r="AG300" s="1">
        <v>4.0999999999999996</v>
      </c>
      <c r="AH300" s="1">
        <v>1.44</v>
      </c>
      <c r="AI300" s="1">
        <v>0</v>
      </c>
      <c r="AJ300" s="1" t="s">
        <v>33</v>
      </c>
      <c r="AK300" s="1">
        <v>2021</v>
      </c>
      <c r="AL300" s="3">
        <f>$H$1*H300+$Q$1*Q300+$X$1*X300+$AF$1*AF300+$L$1*L300</f>
        <v>421.2</v>
      </c>
      <c r="AM300" s="12">
        <f t="shared" si="29"/>
        <v>298</v>
      </c>
    </row>
    <row r="301" spans="1:39" x14ac:dyDescent="0.35">
      <c r="A301" s="1" t="s">
        <v>2017</v>
      </c>
      <c r="B301" s="1" t="s">
        <v>77</v>
      </c>
      <c r="C301" s="1" t="s">
        <v>1935</v>
      </c>
      <c r="D301" s="1" t="s">
        <v>78</v>
      </c>
      <c r="E301" s="1">
        <v>22</v>
      </c>
      <c r="F301" s="1">
        <v>1997</v>
      </c>
      <c r="G301" s="1">
        <v>16.39</v>
      </c>
      <c r="H301" s="3">
        <f t="shared" si="24"/>
        <v>508</v>
      </c>
      <c r="I301" s="1">
        <v>2.0299999999999998</v>
      </c>
      <c r="J301" s="1">
        <v>0.96</v>
      </c>
      <c r="K301" s="1">
        <v>1.43</v>
      </c>
      <c r="L301" s="3">
        <f t="shared" si="25"/>
        <v>277</v>
      </c>
      <c r="M301" s="1">
        <v>0.68</v>
      </c>
      <c r="N301" s="1">
        <v>0.06</v>
      </c>
      <c r="O301" s="1">
        <v>0.82</v>
      </c>
      <c r="P301" s="1">
        <v>1.3</v>
      </c>
      <c r="Q301" s="3">
        <f t="shared" si="26"/>
        <v>661</v>
      </c>
      <c r="R301" s="1">
        <v>57.03</v>
      </c>
      <c r="S301" s="1">
        <v>0.5</v>
      </c>
      <c r="T301" s="1">
        <v>13.39</v>
      </c>
      <c r="U301" s="1">
        <v>5.3</v>
      </c>
      <c r="V301" s="1">
        <v>39.49</v>
      </c>
      <c r="W301" s="1">
        <v>7.54</v>
      </c>
      <c r="X301" s="3">
        <f t="shared" si="27"/>
        <v>183</v>
      </c>
      <c r="Y301" s="1">
        <v>5</v>
      </c>
      <c r="Z301" s="1">
        <v>0.76</v>
      </c>
      <c r="AA301" s="1">
        <v>2.31</v>
      </c>
      <c r="AB301" s="1">
        <v>1.25</v>
      </c>
      <c r="AC301" s="1">
        <v>-0.01</v>
      </c>
      <c r="AD301" s="1">
        <v>1.1100000000000001</v>
      </c>
      <c r="AE301" s="1">
        <v>1.26</v>
      </c>
      <c r="AF301" s="3">
        <f t="shared" si="28"/>
        <v>511</v>
      </c>
      <c r="AG301" s="1">
        <v>3.24</v>
      </c>
      <c r="AH301" s="1">
        <v>5.56</v>
      </c>
      <c r="AI301" s="1">
        <v>0.06</v>
      </c>
      <c r="AJ301" s="1" t="s">
        <v>79</v>
      </c>
      <c r="AK301" s="1">
        <v>2021</v>
      </c>
      <c r="AL301" s="3">
        <f>$H$1*H301+$Q$1*Q301+$X$1*X301+$AF$1*AF301+$L$1*L301</f>
        <v>421.54999999999995</v>
      </c>
      <c r="AM301" s="12">
        <f t="shared" si="29"/>
        <v>299</v>
      </c>
    </row>
    <row r="302" spans="1:39" x14ac:dyDescent="0.35">
      <c r="A302" s="1" t="s">
        <v>2161</v>
      </c>
      <c r="B302" s="1" t="s">
        <v>68</v>
      </c>
      <c r="C302" s="1" t="s">
        <v>1935</v>
      </c>
      <c r="D302" s="1" t="s">
        <v>639</v>
      </c>
      <c r="E302" s="1">
        <v>24</v>
      </c>
      <c r="F302" s="1">
        <v>1996</v>
      </c>
      <c r="G302" s="1">
        <v>21.83</v>
      </c>
      <c r="H302" s="3">
        <f t="shared" si="24"/>
        <v>335</v>
      </c>
      <c r="I302" s="1">
        <v>2.19</v>
      </c>
      <c r="J302" s="1">
        <v>1.32</v>
      </c>
      <c r="K302" s="1">
        <v>1.63</v>
      </c>
      <c r="L302" s="3">
        <f t="shared" si="25"/>
        <v>174</v>
      </c>
      <c r="M302" s="1">
        <v>0.57999999999999996</v>
      </c>
      <c r="N302" s="1">
        <v>0</v>
      </c>
      <c r="O302" s="1">
        <v>0.31</v>
      </c>
      <c r="P302" s="1">
        <v>0.74</v>
      </c>
      <c r="Q302" s="3">
        <f t="shared" si="26"/>
        <v>955</v>
      </c>
      <c r="R302" s="1">
        <v>38.92</v>
      </c>
      <c r="S302" s="1">
        <v>0.44</v>
      </c>
      <c r="T302" s="1">
        <v>11.07</v>
      </c>
      <c r="U302" s="1">
        <v>3.89</v>
      </c>
      <c r="V302" s="1">
        <v>34.380000000000003</v>
      </c>
      <c r="W302" s="1">
        <v>7.39</v>
      </c>
      <c r="X302" s="3">
        <f t="shared" si="27"/>
        <v>200</v>
      </c>
      <c r="Y302" s="1">
        <v>3.19</v>
      </c>
      <c r="Z302" s="1">
        <v>0.7</v>
      </c>
      <c r="AA302" s="1">
        <v>1.95</v>
      </c>
      <c r="AB302" s="1">
        <v>0.44</v>
      </c>
      <c r="AC302" s="1">
        <v>-0.03</v>
      </c>
      <c r="AD302" s="1">
        <v>1.49</v>
      </c>
      <c r="AE302" s="1">
        <v>1.57</v>
      </c>
      <c r="AF302" s="3">
        <f t="shared" si="28"/>
        <v>315</v>
      </c>
      <c r="AG302" s="1">
        <v>3.86</v>
      </c>
      <c r="AH302" s="1">
        <v>4.53</v>
      </c>
      <c r="AI302" s="1">
        <v>-0.04</v>
      </c>
      <c r="AJ302" s="1" t="s">
        <v>28</v>
      </c>
      <c r="AK302" s="1">
        <v>2021</v>
      </c>
      <c r="AL302" s="3">
        <f>$H$1*H302+$Q$1*Q302+$X$1*X302+$AF$1*AF302+$L$1*L302</f>
        <v>421.7</v>
      </c>
      <c r="AM302" s="12">
        <f t="shared" si="29"/>
        <v>300</v>
      </c>
    </row>
    <row r="303" spans="1:39" x14ac:dyDescent="0.35">
      <c r="A303" s="1" t="s">
        <v>2162</v>
      </c>
      <c r="B303" s="1" t="s">
        <v>282</v>
      </c>
      <c r="C303" s="1" t="s">
        <v>1935</v>
      </c>
      <c r="D303" s="1" t="s">
        <v>161</v>
      </c>
      <c r="E303" s="1">
        <v>29</v>
      </c>
      <c r="F303" s="1">
        <v>1991</v>
      </c>
      <c r="G303" s="1">
        <v>6.13</v>
      </c>
      <c r="H303" s="3">
        <f t="shared" si="24"/>
        <v>807</v>
      </c>
      <c r="I303" s="1">
        <v>2.29</v>
      </c>
      <c r="J303" s="1">
        <v>1.04</v>
      </c>
      <c r="K303" s="1">
        <v>1.9</v>
      </c>
      <c r="L303" s="3">
        <f t="shared" si="25"/>
        <v>113</v>
      </c>
      <c r="M303" s="1">
        <v>0.41</v>
      </c>
      <c r="N303" s="1">
        <v>7.0000000000000007E-2</v>
      </c>
      <c r="O303" s="1">
        <v>0.89</v>
      </c>
      <c r="P303" s="1">
        <v>1.89</v>
      </c>
      <c r="Q303" s="3">
        <f t="shared" si="26"/>
        <v>337</v>
      </c>
      <c r="R303" s="1">
        <v>41.61</v>
      </c>
      <c r="S303" s="1">
        <v>1.1299999999999999</v>
      </c>
      <c r="T303" s="1">
        <v>10.55</v>
      </c>
      <c r="U303" s="1">
        <v>3.04</v>
      </c>
      <c r="V303" s="1">
        <v>28.72</v>
      </c>
      <c r="W303" s="1">
        <v>6.69</v>
      </c>
      <c r="X303" s="3">
        <f t="shared" si="27"/>
        <v>290</v>
      </c>
      <c r="Y303" s="1">
        <v>3.3</v>
      </c>
      <c r="Z303" s="1">
        <v>0.52</v>
      </c>
      <c r="AA303" s="1">
        <v>2.34</v>
      </c>
      <c r="AB303" s="1">
        <v>0.53</v>
      </c>
      <c r="AC303" s="1">
        <v>0.01</v>
      </c>
      <c r="AD303" s="1">
        <v>1.85</v>
      </c>
      <c r="AE303" s="1">
        <v>0.22</v>
      </c>
      <c r="AF303" s="3">
        <f t="shared" si="28"/>
        <v>1005</v>
      </c>
      <c r="AG303" s="1">
        <v>2.66</v>
      </c>
      <c r="AH303" s="1">
        <v>3.94</v>
      </c>
      <c r="AI303" s="1">
        <v>-7.0000000000000007E-2</v>
      </c>
      <c r="AJ303" s="1" t="s">
        <v>33</v>
      </c>
      <c r="AK303" s="1">
        <v>2021</v>
      </c>
      <c r="AL303" s="3">
        <f>$H$1*H303+$Q$1*Q303+$X$1*X303+$AF$1*AF303+$L$1*L303</f>
        <v>422.09999999999997</v>
      </c>
      <c r="AM303" s="12">
        <f t="shared" si="29"/>
        <v>301</v>
      </c>
    </row>
    <row r="304" spans="1:39" x14ac:dyDescent="0.35">
      <c r="A304" s="1" t="s">
        <v>2163</v>
      </c>
      <c r="B304" s="1" t="s">
        <v>137</v>
      </c>
      <c r="C304" s="1" t="s">
        <v>1935</v>
      </c>
      <c r="D304" s="1" t="s">
        <v>194</v>
      </c>
      <c r="E304" s="1">
        <v>25</v>
      </c>
      <c r="F304" s="1">
        <v>1995</v>
      </c>
      <c r="G304" s="1">
        <v>37.94</v>
      </c>
      <c r="H304" s="3">
        <f t="shared" si="24"/>
        <v>2</v>
      </c>
      <c r="I304" s="1">
        <v>2.04</v>
      </c>
      <c r="J304" s="1">
        <v>1.21</v>
      </c>
      <c r="K304" s="1">
        <v>1.43</v>
      </c>
      <c r="L304" s="3">
        <f t="shared" si="25"/>
        <v>277</v>
      </c>
      <c r="M304" s="1">
        <v>0.64</v>
      </c>
      <c r="N304" s="1">
        <v>0.05</v>
      </c>
      <c r="O304" s="1">
        <v>0.77</v>
      </c>
      <c r="P304" s="1">
        <v>1.5</v>
      </c>
      <c r="Q304" s="3">
        <f t="shared" si="26"/>
        <v>532</v>
      </c>
      <c r="R304" s="1">
        <v>49.96</v>
      </c>
      <c r="S304" s="1">
        <v>0.67</v>
      </c>
      <c r="T304" s="1">
        <v>10.98</v>
      </c>
      <c r="U304" s="1">
        <v>3.91</v>
      </c>
      <c r="V304" s="1">
        <v>36.479999999999997</v>
      </c>
      <c r="W304" s="1">
        <v>6.2</v>
      </c>
      <c r="X304" s="3">
        <f t="shared" si="27"/>
        <v>381</v>
      </c>
      <c r="Y304" s="1">
        <v>4.28</v>
      </c>
      <c r="Z304" s="1">
        <v>0.37</v>
      </c>
      <c r="AA304" s="1">
        <v>1.19</v>
      </c>
      <c r="AB304" s="1">
        <v>0.48</v>
      </c>
      <c r="AC304" s="1">
        <v>7.0000000000000007E-2</v>
      </c>
      <c r="AD304" s="1">
        <v>0.87</v>
      </c>
      <c r="AE304" s="1">
        <v>0.98</v>
      </c>
      <c r="AF304" s="3">
        <f t="shared" si="28"/>
        <v>738</v>
      </c>
      <c r="AG304" s="1">
        <v>3.02</v>
      </c>
      <c r="AH304" s="1">
        <v>4.22</v>
      </c>
      <c r="AI304" s="1">
        <v>0.18</v>
      </c>
      <c r="AJ304" s="1" t="s">
        <v>33</v>
      </c>
      <c r="AK304" s="1">
        <v>2021</v>
      </c>
      <c r="AL304" s="3">
        <f>$H$1*H304+$Q$1*Q304+$X$1*X304+$AF$1*AF304+$L$1*L304</f>
        <v>422.25</v>
      </c>
      <c r="AM304" s="12">
        <f t="shared" si="29"/>
        <v>302</v>
      </c>
    </row>
    <row r="305" spans="1:39" x14ac:dyDescent="0.35">
      <c r="A305" s="1" t="s">
        <v>2164</v>
      </c>
      <c r="B305" s="1" t="s">
        <v>90</v>
      </c>
      <c r="C305" s="1" t="s">
        <v>1935</v>
      </c>
      <c r="D305" s="1" t="s">
        <v>190</v>
      </c>
      <c r="E305" s="1">
        <v>22</v>
      </c>
      <c r="F305" s="1">
        <v>1998</v>
      </c>
      <c r="G305" s="1">
        <v>5.43</v>
      </c>
      <c r="H305" s="3">
        <f t="shared" si="24"/>
        <v>828</v>
      </c>
      <c r="I305" s="1">
        <v>2.1</v>
      </c>
      <c r="J305" s="1">
        <v>1.51</v>
      </c>
      <c r="K305" s="1">
        <v>1.05</v>
      </c>
      <c r="L305" s="3">
        <f t="shared" si="25"/>
        <v>521</v>
      </c>
      <c r="M305" s="1">
        <v>1.1399999999999999</v>
      </c>
      <c r="N305" s="1">
        <v>0.04</v>
      </c>
      <c r="O305" s="1">
        <v>0.55000000000000004</v>
      </c>
      <c r="P305" s="1">
        <v>2.52</v>
      </c>
      <c r="Q305" s="3">
        <f t="shared" si="26"/>
        <v>158</v>
      </c>
      <c r="R305" s="1">
        <v>21.39</v>
      </c>
      <c r="S305" s="1">
        <v>1.99</v>
      </c>
      <c r="T305" s="1">
        <v>17</v>
      </c>
      <c r="U305" s="1">
        <v>5.77</v>
      </c>
      <c r="V305" s="1">
        <v>33.94</v>
      </c>
      <c r="W305" s="1">
        <v>8.6199999999999992</v>
      </c>
      <c r="X305" s="3">
        <f t="shared" si="27"/>
        <v>97</v>
      </c>
      <c r="Y305" s="1">
        <v>6.84</v>
      </c>
      <c r="Z305" s="1">
        <v>1.72</v>
      </c>
      <c r="AA305" s="1">
        <v>3.51</v>
      </c>
      <c r="AB305" s="1">
        <v>0.38</v>
      </c>
      <c r="AC305" s="1">
        <v>7.0000000000000007E-2</v>
      </c>
      <c r="AD305" s="1">
        <v>3.03</v>
      </c>
      <c r="AE305" s="1">
        <v>0.9</v>
      </c>
      <c r="AF305" s="3">
        <f t="shared" si="28"/>
        <v>797</v>
      </c>
      <c r="AG305" s="1">
        <v>3.15</v>
      </c>
      <c r="AH305" s="1">
        <v>4.47</v>
      </c>
      <c r="AI305" s="1">
        <v>-0.03</v>
      </c>
      <c r="AJ305" s="1" t="s">
        <v>33</v>
      </c>
      <c r="AK305" s="1">
        <v>2021</v>
      </c>
      <c r="AL305" s="3">
        <f>$H$1*H305+$Q$1*Q305+$X$1*X305+$AF$1*AF305+$L$1*L305</f>
        <v>422.4</v>
      </c>
      <c r="AM305" s="12">
        <f t="shared" si="29"/>
        <v>303</v>
      </c>
    </row>
    <row r="306" spans="1:39" x14ac:dyDescent="0.35">
      <c r="A306" s="1" t="s">
        <v>1046</v>
      </c>
      <c r="B306" s="1" t="s">
        <v>536</v>
      </c>
      <c r="C306" s="1" t="s">
        <v>116</v>
      </c>
      <c r="D306" s="1" t="s">
        <v>152</v>
      </c>
      <c r="E306" s="1">
        <v>29</v>
      </c>
      <c r="F306" s="1">
        <v>1991</v>
      </c>
      <c r="G306" s="1">
        <v>5.59</v>
      </c>
      <c r="H306" s="3">
        <f t="shared" si="24"/>
        <v>822</v>
      </c>
      <c r="I306" s="1">
        <v>2.34</v>
      </c>
      <c r="J306" s="1">
        <v>1.66</v>
      </c>
      <c r="K306" s="1">
        <v>0.99</v>
      </c>
      <c r="L306" s="3">
        <f t="shared" si="25"/>
        <v>582</v>
      </c>
      <c r="M306" s="1">
        <v>0.8</v>
      </c>
      <c r="N306" s="1">
        <v>0.43</v>
      </c>
      <c r="O306" s="1">
        <v>0.76</v>
      </c>
      <c r="P306" s="1">
        <v>2.59</v>
      </c>
      <c r="Q306" s="3">
        <f t="shared" si="26"/>
        <v>145</v>
      </c>
      <c r="R306" s="1">
        <v>26.62</v>
      </c>
      <c r="S306" s="1">
        <v>1.97</v>
      </c>
      <c r="T306" s="1">
        <v>25.99</v>
      </c>
      <c r="U306" s="1">
        <v>6.56</v>
      </c>
      <c r="V306" s="1">
        <v>25.48</v>
      </c>
      <c r="W306" s="1">
        <v>5.91</v>
      </c>
      <c r="X306" s="3">
        <f t="shared" si="27"/>
        <v>448</v>
      </c>
      <c r="Y306" s="1">
        <v>12.81</v>
      </c>
      <c r="Z306" s="1">
        <v>7.09</v>
      </c>
      <c r="AA306" s="1">
        <v>2.92</v>
      </c>
      <c r="AB306" s="1">
        <v>-0.05</v>
      </c>
      <c r="AC306" s="1">
        <v>-0.08</v>
      </c>
      <c r="AD306" s="1">
        <v>2.87</v>
      </c>
      <c r="AE306" s="1">
        <v>2.0499999999999998</v>
      </c>
      <c r="AF306" s="3">
        <f t="shared" si="28"/>
        <v>120</v>
      </c>
      <c r="AG306" s="1">
        <v>4.28</v>
      </c>
      <c r="AH306" s="1">
        <v>2.21</v>
      </c>
      <c r="AI306" s="1">
        <v>0.23</v>
      </c>
      <c r="AJ306" s="1" t="s">
        <v>50</v>
      </c>
      <c r="AK306" s="1">
        <v>2021</v>
      </c>
      <c r="AL306" s="3">
        <f>$H$1*H306+$Q$1*Q306+$X$1*X306+$AF$1*AF306+$L$1*L306</f>
        <v>423.04999999999995</v>
      </c>
      <c r="AM306" s="12">
        <f t="shared" si="29"/>
        <v>304</v>
      </c>
    </row>
    <row r="307" spans="1:39" x14ac:dyDescent="0.35">
      <c r="A307" s="1" t="s">
        <v>2165</v>
      </c>
      <c r="B307" s="1" t="s">
        <v>44</v>
      </c>
      <c r="C307" s="1" t="s">
        <v>1935</v>
      </c>
      <c r="D307" s="1" t="s">
        <v>364</v>
      </c>
      <c r="E307" s="1">
        <v>23</v>
      </c>
      <c r="F307" s="1">
        <v>1996</v>
      </c>
      <c r="G307" s="1">
        <v>11.21</v>
      </c>
      <c r="H307" s="3">
        <f t="shared" si="24"/>
        <v>668</v>
      </c>
      <c r="I307" s="1">
        <v>2.2000000000000002</v>
      </c>
      <c r="J307" s="1">
        <v>1.37</v>
      </c>
      <c r="K307" s="1">
        <v>1.22</v>
      </c>
      <c r="L307" s="3">
        <f t="shared" si="25"/>
        <v>401</v>
      </c>
      <c r="M307" s="1">
        <v>0.8</v>
      </c>
      <c r="N307" s="1">
        <v>0.03</v>
      </c>
      <c r="O307" s="1">
        <v>0.71</v>
      </c>
      <c r="P307" s="1">
        <v>1.24</v>
      </c>
      <c r="Q307" s="3">
        <f t="shared" si="26"/>
        <v>691</v>
      </c>
      <c r="R307" s="1">
        <v>59.93</v>
      </c>
      <c r="S307" s="1">
        <v>0.52</v>
      </c>
      <c r="T307" s="1">
        <v>13.34</v>
      </c>
      <c r="U307" s="1">
        <v>3.93</v>
      </c>
      <c r="V307" s="1">
        <v>29.23</v>
      </c>
      <c r="W307" s="1">
        <v>7.18</v>
      </c>
      <c r="X307" s="3">
        <f t="shared" si="27"/>
        <v>225</v>
      </c>
      <c r="Y307" s="1">
        <v>5.19</v>
      </c>
      <c r="Z307" s="1">
        <v>0.96</v>
      </c>
      <c r="AA307" s="1">
        <v>2.41</v>
      </c>
      <c r="AB307" s="1">
        <v>0.96</v>
      </c>
      <c r="AC307" s="1">
        <v>0.02</v>
      </c>
      <c r="AD307" s="1">
        <v>1.35</v>
      </c>
      <c r="AE307" s="1">
        <v>2.54</v>
      </c>
      <c r="AF307" s="3">
        <f t="shared" si="28"/>
        <v>48</v>
      </c>
      <c r="AG307" s="1">
        <v>4.59</v>
      </c>
      <c r="AH307" s="1">
        <v>6.22</v>
      </c>
      <c r="AI307" s="1">
        <v>0.21</v>
      </c>
      <c r="AJ307" s="1" t="s">
        <v>46</v>
      </c>
      <c r="AK307" s="1">
        <v>2021</v>
      </c>
      <c r="AL307" s="3">
        <f>$H$1*H307+$Q$1*Q307+$X$1*X307+$AF$1*AF307+$L$1*L307</f>
        <v>423.3</v>
      </c>
      <c r="AM307" s="12">
        <f t="shared" si="29"/>
        <v>305</v>
      </c>
    </row>
    <row r="308" spans="1:39" x14ac:dyDescent="0.35">
      <c r="A308" s="1" t="s">
        <v>2166</v>
      </c>
      <c r="B308" s="1" t="s">
        <v>68</v>
      </c>
      <c r="C308" s="1" t="s">
        <v>1935</v>
      </c>
      <c r="D308" s="1" t="s">
        <v>273</v>
      </c>
      <c r="E308" s="1">
        <v>19</v>
      </c>
      <c r="F308" s="1">
        <v>2001</v>
      </c>
      <c r="G308" s="1">
        <v>3.95</v>
      </c>
      <c r="H308" s="3">
        <f t="shared" si="24"/>
        <v>870</v>
      </c>
      <c r="I308" s="1">
        <v>1.48</v>
      </c>
      <c r="J308" s="1">
        <v>0.92</v>
      </c>
      <c r="K308" s="1">
        <v>1.32</v>
      </c>
      <c r="L308" s="3">
        <f t="shared" si="25"/>
        <v>338</v>
      </c>
      <c r="M308" s="1">
        <v>0.15</v>
      </c>
      <c r="N308" s="1">
        <v>-0.01</v>
      </c>
      <c r="O308" s="1">
        <v>0.79</v>
      </c>
      <c r="P308" s="1">
        <v>1.27</v>
      </c>
      <c r="Q308" s="3">
        <f t="shared" si="26"/>
        <v>678</v>
      </c>
      <c r="R308" s="1">
        <v>60.02</v>
      </c>
      <c r="S308" s="1">
        <v>0.56999999999999995</v>
      </c>
      <c r="T308" s="1">
        <v>10.71</v>
      </c>
      <c r="U308" s="1">
        <v>2.19</v>
      </c>
      <c r="V308" s="1">
        <v>20.85</v>
      </c>
      <c r="W308" s="1">
        <v>8.2100000000000009</v>
      </c>
      <c r="X308" s="3">
        <f t="shared" si="27"/>
        <v>125</v>
      </c>
      <c r="Y308" s="1">
        <v>2.58</v>
      </c>
      <c r="Z308" s="1">
        <v>0.01</v>
      </c>
      <c r="AA308" s="1">
        <v>1.69</v>
      </c>
      <c r="AB308" s="1">
        <v>1.06</v>
      </c>
      <c r="AC308" s="1">
        <v>-0.1</v>
      </c>
      <c r="AD308" s="1">
        <v>0.68</v>
      </c>
      <c r="AE308" s="1">
        <v>1.73</v>
      </c>
      <c r="AF308" s="3">
        <f t="shared" si="28"/>
        <v>228</v>
      </c>
      <c r="AG308" s="1">
        <v>3.29</v>
      </c>
      <c r="AH308" s="1">
        <v>7.22</v>
      </c>
      <c r="AI308" s="1">
        <v>-0.06</v>
      </c>
      <c r="AJ308" s="1" t="s">
        <v>28</v>
      </c>
      <c r="AK308" s="1">
        <v>2021</v>
      </c>
      <c r="AL308" s="3">
        <f>$H$1*H308+$Q$1*Q308+$X$1*X308+$AF$1*AF308+$L$1*L308</f>
        <v>423.34999999999997</v>
      </c>
      <c r="AM308" s="12">
        <f t="shared" si="29"/>
        <v>306</v>
      </c>
    </row>
    <row r="309" spans="1:39" x14ac:dyDescent="0.35">
      <c r="A309" s="1" t="s">
        <v>2167</v>
      </c>
      <c r="B309" s="1" t="s">
        <v>189</v>
      </c>
      <c r="C309" s="1" t="s">
        <v>1935</v>
      </c>
      <c r="D309" s="1" t="s">
        <v>346</v>
      </c>
      <c r="E309" s="1">
        <v>30</v>
      </c>
      <c r="F309" s="1">
        <v>1989</v>
      </c>
      <c r="G309" s="1">
        <v>34.619999999999997</v>
      </c>
      <c r="H309" s="3">
        <f t="shared" si="24"/>
        <v>27</v>
      </c>
      <c r="I309" s="1">
        <v>1.93</v>
      </c>
      <c r="J309" s="1">
        <v>0.96</v>
      </c>
      <c r="K309" s="1">
        <v>1.5</v>
      </c>
      <c r="L309" s="3">
        <f t="shared" si="25"/>
        <v>237</v>
      </c>
      <c r="M309" s="1">
        <v>0.4</v>
      </c>
      <c r="N309" s="1">
        <v>0.17</v>
      </c>
      <c r="O309" s="1">
        <v>0.72</v>
      </c>
      <c r="P309" s="1">
        <v>1.28</v>
      </c>
      <c r="Q309" s="3">
        <f t="shared" si="26"/>
        <v>676</v>
      </c>
      <c r="R309" s="1">
        <v>57.74</v>
      </c>
      <c r="S309" s="1">
        <v>0.5</v>
      </c>
      <c r="T309" s="1">
        <v>10.19</v>
      </c>
      <c r="U309" s="1">
        <v>3.21</v>
      </c>
      <c r="V309" s="1">
        <v>31.19</v>
      </c>
      <c r="W309" s="1">
        <v>6.64</v>
      </c>
      <c r="X309" s="3">
        <f t="shared" si="27"/>
        <v>296</v>
      </c>
      <c r="Y309" s="1">
        <v>2.95</v>
      </c>
      <c r="Z309" s="1">
        <v>0.43</v>
      </c>
      <c r="AA309" s="1">
        <v>1.73</v>
      </c>
      <c r="AB309" s="1">
        <v>0.9</v>
      </c>
      <c r="AC309" s="1">
        <v>-0.04</v>
      </c>
      <c r="AD309" s="1">
        <v>0.99</v>
      </c>
      <c r="AE309" s="1">
        <v>1.02</v>
      </c>
      <c r="AF309" s="3">
        <f t="shared" si="28"/>
        <v>713</v>
      </c>
      <c r="AG309" s="1">
        <v>3.18</v>
      </c>
      <c r="AH309" s="1">
        <v>4.74</v>
      </c>
      <c r="AI309" s="1">
        <v>0</v>
      </c>
      <c r="AJ309" s="1" t="s">
        <v>46</v>
      </c>
      <c r="AK309" s="1">
        <v>2021</v>
      </c>
      <c r="AL309" s="3">
        <f>$H$1*H309+$Q$1*Q309+$X$1*X309+$AF$1*AF309+$L$1*L309</f>
        <v>423.75</v>
      </c>
      <c r="AM309" s="12">
        <f t="shared" si="29"/>
        <v>307</v>
      </c>
    </row>
    <row r="310" spans="1:39" x14ac:dyDescent="0.35">
      <c r="A310" s="1" t="s">
        <v>2168</v>
      </c>
      <c r="B310" s="1" t="s">
        <v>39</v>
      </c>
      <c r="C310" s="1" t="s">
        <v>1935</v>
      </c>
      <c r="D310" s="1" t="s">
        <v>60</v>
      </c>
      <c r="E310" s="1">
        <v>32</v>
      </c>
      <c r="F310" s="1">
        <v>1988</v>
      </c>
      <c r="G310" s="1">
        <v>31.35</v>
      </c>
      <c r="H310" s="3">
        <f t="shared" si="24"/>
        <v>86</v>
      </c>
      <c r="I310" s="1">
        <v>1.71</v>
      </c>
      <c r="J310" s="1">
        <v>1.1499999999999999</v>
      </c>
      <c r="K310" s="1">
        <v>1.1499999999999999</v>
      </c>
      <c r="L310" s="3">
        <f t="shared" si="25"/>
        <v>437</v>
      </c>
      <c r="M310" s="1">
        <v>0.42</v>
      </c>
      <c r="N310" s="1">
        <v>0.14000000000000001</v>
      </c>
      <c r="O310" s="1">
        <v>0.35</v>
      </c>
      <c r="P310" s="1">
        <v>1.19</v>
      </c>
      <c r="Q310" s="3">
        <f t="shared" si="26"/>
        <v>715</v>
      </c>
      <c r="R310" s="1">
        <v>29.64</v>
      </c>
      <c r="S310" s="1">
        <v>0.76</v>
      </c>
      <c r="T310" s="1">
        <v>11.13</v>
      </c>
      <c r="U310" s="1">
        <v>4.59</v>
      </c>
      <c r="V310" s="1">
        <v>41.76</v>
      </c>
      <c r="W310" s="1">
        <v>6.44</v>
      </c>
      <c r="X310" s="3">
        <f t="shared" si="27"/>
        <v>329</v>
      </c>
      <c r="Y310" s="1">
        <v>3.81</v>
      </c>
      <c r="Z310" s="1">
        <v>0.88</v>
      </c>
      <c r="AA310" s="1">
        <v>1.58</v>
      </c>
      <c r="AB310" s="1">
        <v>0.52</v>
      </c>
      <c r="AC310" s="1">
        <v>-0.02</v>
      </c>
      <c r="AD310" s="1">
        <v>1.03</v>
      </c>
      <c r="AE310" s="1">
        <v>1.89</v>
      </c>
      <c r="AF310" s="3">
        <f t="shared" si="28"/>
        <v>155</v>
      </c>
      <c r="AG310" s="1">
        <v>3.77</v>
      </c>
      <c r="AH310" s="1">
        <v>4.97</v>
      </c>
      <c r="AI310" s="1">
        <v>0.05</v>
      </c>
      <c r="AJ310" s="1" t="s">
        <v>37</v>
      </c>
      <c r="AK310" s="1">
        <v>2021</v>
      </c>
      <c r="AL310" s="3">
        <f>$H$1*H310+$Q$1*Q310+$X$1*X310+$AF$1*AF310+$L$1*L310</f>
        <v>423.95000000000005</v>
      </c>
      <c r="AM310" s="12">
        <f t="shared" si="29"/>
        <v>308</v>
      </c>
    </row>
    <row r="311" spans="1:39" x14ac:dyDescent="0.35">
      <c r="A311" s="1" t="s">
        <v>2169</v>
      </c>
      <c r="B311" s="1" t="s">
        <v>81</v>
      </c>
      <c r="C311" s="1" t="s">
        <v>1935</v>
      </c>
      <c r="D311" s="1" t="s">
        <v>99</v>
      </c>
      <c r="E311" s="1">
        <v>31</v>
      </c>
      <c r="F311" s="1">
        <v>1988</v>
      </c>
      <c r="G311" s="1">
        <v>31.27</v>
      </c>
      <c r="H311" s="3">
        <f t="shared" si="24"/>
        <v>89</v>
      </c>
      <c r="I311" s="1">
        <v>2.04</v>
      </c>
      <c r="J311" s="1">
        <v>1.23</v>
      </c>
      <c r="K311" s="1">
        <v>1.36</v>
      </c>
      <c r="L311" s="3">
        <f t="shared" si="25"/>
        <v>312</v>
      </c>
      <c r="M311" s="1">
        <v>0.6</v>
      </c>
      <c r="N311" s="1">
        <v>0.18</v>
      </c>
      <c r="O311" s="1">
        <v>0.68</v>
      </c>
      <c r="P311" s="1">
        <v>1.52</v>
      </c>
      <c r="Q311" s="3">
        <f t="shared" si="26"/>
        <v>517</v>
      </c>
      <c r="R311" s="1">
        <v>45.77</v>
      </c>
      <c r="S311" s="1">
        <v>0.76</v>
      </c>
      <c r="T311" s="1">
        <v>8.5500000000000007</v>
      </c>
      <c r="U311" s="1">
        <v>3.25</v>
      </c>
      <c r="V311" s="1">
        <v>37.82</v>
      </c>
      <c r="W311" s="1">
        <v>4.78</v>
      </c>
      <c r="X311" s="3">
        <f t="shared" si="27"/>
        <v>702</v>
      </c>
      <c r="Y311" s="1">
        <v>3.42</v>
      </c>
      <c r="Z311" s="1">
        <v>0.42</v>
      </c>
      <c r="AA311" s="1">
        <v>1.27</v>
      </c>
      <c r="AB311" s="1">
        <v>0.82</v>
      </c>
      <c r="AC311" s="1">
        <v>0.01</v>
      </c>
      <c r="AD311" s="1">
        <v>0.6</v>
      </c>
      <c r="AE311" s="1">
        <v>2.09</v>
      </c>
      <c r="AF311" s="3">
        <f t="shared" si="28"/>
        <v>112</v>
      </c>
      <c r="AG311" s="1">
        <v>4.3099999999999996</v>
      </c>
      <c r="AH311" s="1">
        <v>5.89</v>
      </c>
      <c r="AI311" s="1">
        <v>0</v>
      </c>
      <c r="AJ311" s="1" t="s">
        <v>50</v>
      </c>
      <c r="AK311" s="1">
        <v>2021</v>
      </c>
      <c r="AL311" s="3">
        <f>$H$1*H311+$Q$1*Q311+$X$1*X311+$AF$1*AF311+$L$1*L311</f>
        <v>424.04999999999995</v>
      </c>
      <c r="AM311" s="12">
        <f t="shared" si="29"/>
        <v>309</v>
      </c>
    </row>
    <row r="312" spans="1:39" x14ac:dyDescent="0.35">
      <c r="A312" s="1" t="s">
        <v>2170</v>
      </c>
      <c r="B312" s="1" t="s">
        <v>2022</v>
      </c>
      <c r="C312" s="1" t="s">
        <v>1935</v>
      </c>
      <c r="D312" s="1" t="s">
        <v>60</v>
      </c>
      <c r="E312" s="1">
        <v>29</v>
      </c>
      <c r="F312" s="1">
        <v>1991</v>
      </c>
      <c r="G312" s="1">
        <v>0.69</v>
      </c>
      <c r="H312" s="3">
        <f t="shared" si="24"/>
        <v>1041</v>
      </c>
      <c r="I312" s="1">
        <v>5.64</v>
      </c>
      <c r="J312" s="1">
        <v>2.79</v>
      </c>
      <c r="K312" s="1">
        <v>2.89</v>
      </c>
      <c r="L312" s="3">
        <f t="shared" si="25"/>
        <v>29</v>
      </c>
      <c r="M312" s="1">
        <v>1.42</v>
      </c>
      <c r="N312" s="1">
        <v>1.37</v>
      </c>
      <c r="O312" s="1">
        <v>-0.09</v>
      </c>
      <c r="P312" s="1">
        <v>1.35</v>
      </c>
      <c r="Q312" s="3">
        <f t="shared" si="26"/>
        <v>632</v>
      </c>
      <c r="R312" s="1">
        <v>0.01</v>
      </c>
      <c r="S312" s="1">
        <v>1.4</v>
      </c>
      <c r="T312" s="1">
        <v>32.909999999999997</v>
      </c>
      <c r="U312" s="1">
        <v>12.97</v>
      </c>
      <c r="V312" s="1">
        <v>39.18</v>
      </c>
      <c r="W312" s="1">
        <v>21.43</v>
      </c>
      <c r="X312" s="3">
        <f t="shared" si="27"/>
        <v>1</v>
      </c>
      <c r="Y312" s="1">
        <v>9.98</v>
      </c>
      <c r="Z312" s="1">
        <v>1.5</v>
      </c>
      <c r="AA312" s="1">
        <v>4.24</v>
      </c>
      <c r="AB312" s="1">
        <v>-0.09</v>
      </c>
      <c r="AC312" s="1">
        <v>0.03</v>
      </c>
      <c r="AD312" s="1">
        <v>4.22</v>
      </c>
      <c r="AE312" s="1">
        <v>0.08</v>
      </c>
      <c r="AF312" s="3">
        <f t="shared" si="28"/>
        <v>1020</v>
      </c>
      <c r="AG312" s="1">
        <v>5.73</v>
      </c>
      <c r="AH312" s="1">
        <v>1.45</v>
      </c>
      <c r="AI312" s="1">
        <v>0.03</v>
      </c>
      <c r="AJ312" s="1" t="s">
        <v>37</v>
      </c>
      <c r="AK312" s="1">
        <v>2021</v>
      </c>
      <c r="AL312" s="3">
        <f>$H$1*H312+$Q$1*Q312+$X$1*X312+$AF$1*AF312+$L$1*L312</f>
        <v>424.05</v>
      </c>
      <c r="AM312" s="12">
        <f t="shared" si="29"/>
        <v>310</v>
      </c>
    </row>
    <row r="313" spans="1:39" x14ac:dyDescent="0.35">
      <c r="A313" s="1" t="s">
        <v>2171</v>
      </c>
      <c r="B313" s="1" t="s">
        <v>57</v>
      </c>
      <c r="C313" s="1" t="s">
        <v>1935</v>
      </c>
      <c r="D313" s="1" t="s">
        <v>194</v>
      </c>
      <c r="E313" s="1">
        <v>24</v>
      </c>
      <c r="F313" s="1">
        <v>1996</v>
      </c>
      <c r="G313" s="1">
        <v>19.16</v>
      </c>
      <c r="H313" s="3">
        <f t="shared" si="24"/>
        <v>422</v>
      </c>
      <c r="I313" s="1">
        <v>2.0299999999999998</v>
      </c>
      <c r="J313" s="1">
        <v>1.38</v>
      </c>
      <c r="K313" s="1">
        <v>0.96</v>
      </c>
      <c r="L313" s="3">
        <f t="shared" si="25"/>
        <v>610</v>
      </c>
      <c r="M313" s="1">
        <v>0.7</v>
      </c>
      <c r="N313" s="1">
        <v>0.2</v>
      </c>
      <c r="O313" s="1">
        <v>0.51</v>
      </c>
      <c r="P313" s="1">
        <v>1.98</v>
      </c>
      <c r="Q313" s="3">
        <f t="shared" si="26"/>
        <v>304</v>
      </c>
      <c r="R313" s="1">
        <v>27.05</v>
      </c>
      <c r="S313" s="1">
        <v>1.48</v>
      </c>
      <c r="T313" s="1">
        <v>13.91</v>
      </c>
      <c r="U313" s="1">
        <v>4.93</v>
      </c>
      <c r="V313" s="1">
        <v>36.04</v>
      </c>
      <c r="W313" s="1">
        <v>6.09</v>
      </c>
      <c r="X313" s="3">
        <f t="shared" si="27"/>
        <v>402</v>
      </c>
      <c r="Y313" s="1">
        <v>5.45</v>
      </c>
      <c r="Z313" s="1">
        <v>2.46</v>
      </c>
      <c r="AA313" s="1">
        <v>2.63</v>
      </c>
      <c r="AB313" s="1">
        <v>0.17</v>
      </c>
      <c r="AC313" s="1">
        <v>-0.04</v>
      </c>
      <c r="AD313" s="1">
        <v>2.5099999999999998</v>
      </c>
      <c r="AE313" s="1">
        <v>1.89</v>
      </c>
      <c r="AF313" s="3">
        <f t="shared" si="28"/>
        <v>155</v>
      </c>
      <c r="AG313" s="1">
        <v>3.93</v>
      </c>
      <c r="AH313" s="1">
        <v>2.0099999999999998</v>
      </c>
      <c r="AI313" s="1">
        <v>-0.06</v>
      </c>
      <c r="AJ313" s="1" t="s">
        <v>33</v>
      </c>
      <c r="AK313" s="1">
        <v>2021</v>
      </c>
      <c r="AL313" s="3">
        <f>$H$1*H313+$Q$1*Q313+$X$1*X313+$AF$1*AF313+$L$1*L313</f>
        <v>424.95</v>
      </c>
      <c r="AM313" s="12">
        <f t="shared" si="29"/>
        <v>311</v>
      </c>
    </row>
    <row r="314" spans="1:39" x14ac:dyDescent="0.35">
      <c r="A314" s="1" t="s">
        <v>2172</v>
      </c>
      <c r="B314" s="1" t="s">
        <v>68</v>
      </c>
      <c r="C314" s="1" t="s">
        <v>1935</v>
      </c>
      <c r="D314" s="1" t="s">
        <v>273</v>
      </c>
      <c r="E314" s="1">
        <v>29</v>
      </c>
      <c r="F314" s="1">
        <v>1991</v>
      </c>
      <c r="G314" s="1">
        <v>28.88</v>
      </c>
      <c r="H314" s="3">
        <f t="shared" si="24"/>
        <v>156</v>
      </c>
      <c r="I314" s="1">
        <v>2.4500000000000002</v>
      </c>
      <c r="J314" s="1">
        <v>1.22</v>
      </c>
      <c r="K314" s="1">
        <v>1.32</v>
      </c>
      <c r="L314" s="3">
        <f t="shared" si="25"/>
        <v>338</v>
      </c>
      <c r="M314" s="1">
        <v>1.1100000000000001</v>
      </c>
      <c r="N314" s="1">
        <v>0.09</v>
      </c>
      <c r="O314" s="1">
        <v>0.99</v>
      </c>
      <c r="P314" s="1">
        <v>1.77</v>
      </c>
      <c r="Q314" s="3">
        <f t="shared" si="26"/>
        <v>400</v>
      </c>
      <c r="R314" s="1">
        <v>53.92</v>
      </c>
      <c r="S314" s="1">
        <v>0.82</v>
      </c>
      <c r="T314" s="1">
        <v>14.12</v>
      </c>
      <c r="U314" s="1">
        <v>4.13</v>
      </c>
      <c r="V314" s="1">
        <v>28.97</v>
      </c>
      <c r="W314" s="1">
        <v>5.92</v>
      </c>
      <c r="X314" s="3">
        <f t="shared" si="27"/>
        <v>445</v>
      </c>
      <c r="Y314" s="1">
        <v>6.18</v>
      </c>
      <c r="Z314" s="1">
        <v>2.27</v>
      </c>
      <c r="AA314" s="1">
        <v>2.4500000000000002</v>
      </c>
      <c r="AB314" s="1">
        <v>0.35</v>
      </c>
      <c r="AC314" s="1">
        <v>-0.09</v>
      </c>
      <c r="AD314" s="1">
        <v>2.16</v>
      </c>
      <c r="AE314" s="1">
        <v>1.0900000000000001</v>
      </c>
      <c r="AF314" s="3">
        <f t="shared" si="28"/>
        <v>650</v>
      </c>
      <c r="AG314" s="1">
        <v>3.58</v>
      </c>
      <c r="AH314" s="1">
        <v>3.44</v>
      </c>
      <c r="AI314" s="1">
        <v>0.08</v>
      </c>
      <c r="AJ314" s="1" t="s">
        <v>28</v>
      </c>
      <c r="AK314" s="1">
        <v>2021</v>
      </c>
      <c r="AL314" s="3">
        <f>$H$1*H314+$Q$1*Q314+$X$1*X314+$AF$1*AF314+$L$1*L314</f>
        <v>425.75</v>
      </c>
      <c r="AM314" s="12">
        <f t="shared" si="29"/>
        <v>312</v>
      </c>
    </row>
    <row r="315" spans="1:39" x14ac:dyDescent="0.35">
      <c r="A315" s="1" t="s">
        <v>2173</v>
      </c>
      <c r="B315" s="1" t="s">
        <v>39</v>
      </c>
      <c r="C315" s="1" t="s">
        <v>1935</v>
      </c>
      <c r="D315" s="1" t="s">
        <v>168</v>
      </c>
      <c r="E315" s="1">
        <v>26</v>
      </c>
      <c r="F315" s="1">
        <v>1994</v>
      </c>
      <c r="G315" s="1">
        <v>10.16</v>
      </c>
      <c r="H315" s="3">
        <f t="shared" si="24"/>
        <v>694</v>
      </c>
      <c r="I315" s="1">
        <v>1.7</v>
      </c>
      <c r="J315" s="1">
        <v>0.94</v>
      </c>
      <c r="K315" s="1">
        <v>1.25</v>
      </c>
      <c r="L315" s="3">
        <f t="shared" si="25"/>
        <v>377</v>
      </c>
      <c r="M315" s="1">
        <v>0.39</v>
      </c>
      <c r="N315" s="1">
        <v>0.18</v>
      </c>
      <c r="O315" s="1">
        <v>0.31</v>
      </c>
      <c r="P315" s="1">
        <v>1.1499999999999999</v>
      </c>
      <c r="Q315" s="3">
        <f t="shared" si="26"/>
        <v>734</v>
      </c>
      <c r="R315" s="1">
        <v>27.39</v>
      </c>
      <c r="S315" s="1">
        <v>0.81</v>
      </c>
      <c r="T315" s="1">
        <v>16.510000000000002</v>
      </c>
      <c r="U315" s="1">
        <v>4.3099999999999996</v>
      </c>
      <c r="V315" s="1">
        <v>26.63</v>
      </c>
      <c r="W315" s="1">
        <v>9.5299999999999994</v>
      </c>
      <c r="X315" s="3">
        <f t="shared" si="27"/>
        <v>68</v>
      </c>
      <c r="Y315" s="1">
        <v>5.75</v>
      </c>
      <c r="Z315" s="1">
        <v>1.22</v>
      </c>
      <c r="AA315" s="1">
        <v>1.85</v>
      </c>
      <c r="AB315" s="1">
        <v>0.59</v>
      </c>
      <c r="AC315" s="1">
        <v>-0.08</v>
      </c>
      <c r="AD315" s="1">
        <v>1.21</v>
      </c>
      <c r="AE315" s="1">
        <v>1.6</v>
      </c>
      <c r="AF315" s="3">
        <f t="shared" si="28"/>
        <v>287</v>
      </c>
      <c r="AG315" s="1">
        <v>3.3</v>
      </c>
      <c r="AH315" s="1">
        <v>2.75</v>
      </c>
      <c r="AI315" s="1">
        <v>0.04</v>
      </c>
      <c r="AJ315" s="1" t="s">
        <v>37</v>
      </c>
      <c r="AK315" s="1">
        <v>2021</v>
      </c>
      <c r="AL315" s="3">
        <f>$H$1*H315+$Q$1*Q315+$X$1*X315+$AF$1*AF315+$L$1*L315</f>
        <v>426.04999999999995</v>
      </c>
      <c r="AM315" s="12">
        <f t="shared" si="29"/>
        <v>313</v>
      </c>
    </row>
    <row r="316" spans="1:39" x14ac:dyDescent="0.35">
      <c r="A316" s="1" t="s">
        <v>2174</v>
      </c>
      <c r="B316" s="1" t="s">
        <v>467</v>
      </c>
      <c r="C316" s="1" t="s">
        <v>1935</v>
      </c>
      <c r="D316" s="1" t="s">
        <v>206</v>
      </c>
      <c r="E316" s="1">
        <v>27</v>
      </c>
      <c r="F316" s="1">
        <v>1992</v>
      </c>
      <c r="G316" s="1">
        <v>23.76</v>
      </c>
      <c r="H316" s="3">
        <f t="shared" si="24"/>
        <v>288</v>
      </c>
      <c r="I316" s="1">
        <v>2.39</v>
      </c>
      <c r="J316" s="1">
        <v>1.1599999999999999</v>
      </c>
      <c r="K316" s="1">
        <v>1</v>
      </c>
      <c r="L316" s="3">
        <f t="shared" si="25"/>
        <v>568</v>
      </c>
      <c r="M316" s="1">
        <v>1.26</v>
      </c>
      <c r="N316" s="1">
        <v>0.22</v>
      </c>
      <c r="O316" s="1">
        <v>1.02</v>
      </c>
      <c r="P316" s="1">
        <v>1.84</v>
      </c>
      <c r="Q316" s="3">
        <f t="shared" si="26"/>
        <v>364</v>
      </c>
      <c r="R316" s="1">
        <v>48.8</v>
      </c>
      <c r="S316" s="1">
        <v>0.88</v>
      </c>
      <c r="T316" s="1">
        <v>15.67</v>
      </c>
      <c r="U316" s="1">
        <v>4.82</v>
      </c>
      <c r="V316" s="1">
        <v>30.22</v>
      </c>
      <c r="W316" s="1">
        <v>6.72</v>
      </c>
      <c r="X316" s="3">
        <f t="shared" si="27"/>
        <v>282</v>
      </c>
      <c r="Y316" s="1">
        <v>6.52</v>
      </c>
      <c r="Z316" s="1">
        <v>2.56</v>
      </c>
      <c r="AA316" s="1">
        <v>2.46</v>
      </c>
      <c r="AB316" s="1">
        <v>0.27</v>
      </c>
      <c r="AC316" s="1">
        <v>0.05</v>
      </c>
      <c r="AD316" s="1">
        <v>2.33</v>
      </c>
      <c r="AE316" s="1">
        <v>1.36</v>
      </c>
      <c r="AF316" s="3">
        <f t="shared" si="28"/>
        <v>439</v>
      </c>
      <c r="AG316" s="1">
        <v>3.8</v>
      </c>
      <c r="AH316" s="1">
        <v>3.09</v>
      </c>
      <c r="AI316" s="1">
        <v>0.02</v>
      </c>
      <c r="AJ316" s="1" t="s">
        <v>33</v>
      </c>
      <c r="AK316" s="1">
        <v>2021</v>
      </c>
      <c r="AL316" s="3">
        <f>$H$1*H316+$Q$1*Q316+$X$1*X316+$AF$1*AF316+$L$1*L316</f>
        <v>426.54999999999995</v>
      </c>
      <c r="AM316" s="12">
        <f t="shared" si="29"/>
        <v>314</v>
      </c>
    </row>
    <row r="317" spans="1:39" x14ac:dyDescent="0.35">
      <c r="A317" s="1" t="s">
        <v>2175</v>
      </c>
      <c r="B317" s="1" t="s">
        <v>77</v>
      </c>
      <c r="C317" s="1" t="s">
        <v>1935</v>
      </c>
      <c r="D317" s="1" t="s">
        <v>166</v>
      </c>
      <c r="E317" s="1">
        <v>27</v>
      </c>
      <c r="F317" s="1">
        <v>1992</v>
      </c>
      <c r="G317" s="1">
        <v>36.090000000000003</v>
      </c>
      <c r="H317" s="3">
        <f t="shared" si="24"/>
        <v>12</v>
      </c>
      <c r="I317" s="1">
        <v>2.09</v>
      </c>
      <c r="J317" s="1">
        <v>1.0900000000000001</v>
      </c>
      <c r="K317" s="1">
        <v>1.62</v>
      </c>
      <c r="L317" s="3">
        <f t="shared" si="25"/>
        <v>179</v>
      </c>
      <c r="M317" s="1">
        <v>0.32</v>
      </c>
      <c r="N317" s="1">
        <v>0.17</v>
      </c>
      <c r="O317" s="1">
        <v>0.77</v>
      </c>
      <c r="P317" s="1">
        <v>1.45</v>
      </c>
      <c r="Q317" s="3">
        <f t="shared" si="26"/>
        <v>572</v>
      </c>
      <c r="R317" s="1">
        <v>55.61</v>
      </c>
      <c r="S317" s="1">
        <v>0.61</v>
      </c>
      <c r="T317" s="1">
        <v>6.9</v>
      </c>
      <c r="U317" s="1">
        <v>2.81</v>
      </c>
      <c r="V317" s="1">
        <v>41.34</v>
      </c>
      <c r="W317" s="1">
        <v>4.76</v>
      </c>
      <c r="X317" s="3">
        <f t="shared" si="27"/>
        <v>707</v>
      </c>
      <c r="Y317" s="1">
        <v>1.93</v>
      </c>
      <c r="Z317" s="1">
        <v>0.3</v>
      </c>
      <c r="AA317" s="1">
        <v>1.94</v>
      </c>
      <c r="AB317" s="1">
        <v>1.33</v>
      </c>
      <c r="AC317" s="1">
        <v>0.02</v>
      </c>
      <c r="AD317" s="1">
        <v>0.61</v>
      </c>
      <c r="AE317" s="1">
        <v>1.52</v>
      </c>
      <c r="AF317" s="3">
        <f t="shared" si="28"/>
        <v>349</v>
      </c>
      <c r="AG317" s="1">
        <v>3.62</v>
      </c>
      <c r="AH317" s="1">
        <v>6.51</v>
      </c>
      <c r="AI317" s="1">
        <v>7.0000000000000007E-2</v>
      </c>
      <c r="AJ317" s="1" t="s">
        <v>79</v>
      </c>
      <c r="AK317" s="1">
        <v>2021</v>
      </c>
      <c r="AL317" s="3">
        <f>$H$1*H317+$Q$1*Q317+$X$1*X317+$AF$1*AF317+$L$1*L317</f>
        <v>427</v>
      </c>
      <c r="AM317" s="12">
        <f t="shared" si="29"/>
        <v>315</v>
      </c>
    </row>
    <row r="318" spans="1:39" x14ac:dyDescent="0.35">
      <c r="A318" s="1" t="s">
        <v>2176</v>
      </c>
      <c r="B318" s="1" t="s">
        <v>48</v>
      </c>
      <c r="C318" s="1" t="s">
        <v>1935</v>
      </c>
      <c r="D318" s="1" t="s">
        <v>123</v>
      </c>
      <c r="E318" s="1">
        <v>24</v>
      </c>
      <c r="F318" s="1">
        <v>1995</v>
      </c>
      <c r="G318" s="1">
        <v>1.78</v>
      </c>
      <c r="H318" s="3">
        <f t="shared" si="24"/>
        <v>960</v>
      </c>
      <c r="I318" s="1">
        <v>2.27</v>
      </c>
      <c r="J318" s="1">
        <v>-0.06</v>
      </c>
      <c r="K318" s="1">
        <v>1.1399999999999999</v>
      </c>
      <c r="L318" s="3">
        <f t="shared" si="25"/>
        <v>444</v>
      </c>
      <c r="M318" s="1">
        <v>1.18</v>
      </c>
      <c r="N318" s="1">
        <v>0.1</v>
      </c>
      <c r="O318" s="1">
        <v>0.56000000000000005</v>
      </c>
      <c r="P318" s="1">
        <v>1.68</v>
      </c>
      <c r="Q318" s="3">
        <f t="shared" si="26"/>
        <v>434</v>
      </c>
      <c r="R318" s="1">
        <v>33.24</v>
      </c>
      <c r="S318" s="1">
        <v>1.24</v>
      </c>
      <c r="T318" s="1">
        <v>15.35</v>
      </c>
      <c r="U318" s="1">
        <v>3.02</v>
      </c>
      <c r="V318" s="1">
        <v>19.239999999999998</v>
      </c>
      <c r="W318" s="1">
        <v>6.51</v>
      </c>
      <c r="X318" s="3">
        <f t="shared" si="27"/>
        <v>316</v>
      </c>
      <c r="Y318" s="1">
        <v>6.42</v>
      </c>
      <c r="Z318" s="1">
        <v>2.4300000000000002</v>
      </c>
      <c r="AA318" s="1">
        <v>1.27</v>
      </c>
      <c r="AB318" s="1">
        <v>0.53</v>
      </c>
      <c r="AC318" s="1">
        <v>0.09</v>
      </c>
      <c r="AD318" s="1">
        <v>0.56999999999999995</v>
      </c>
      <c r="AE318" s="1">
        <v>2.2999999999999998</v>
      </c>
      <c r="AF318" s="3">
        <f t="shared" si="28"/>
        <v>73</v>
      </c>
      <c r="AG318" s="1">
        <v>4.71</v>
      </c>
      <c r="AH318" s="1">
        <v>8.91</v>
      </c>
      <c r="AI318" s="1">
        <v>-0.06</v>
      </c>
      <c r="AJ318" s="1" t="s">
        <v>50</v>
      </c>
      <c r="AK318" s="1">
        <v>2021</v>
      </c>
      <c r="AL318" s="3">
        <f>$H$1*H318+$Q$1*Q318+$X$1*X318+$AF$1*AF318+$L$1*L318</f>
        <v>427.65</v>
      </c>
      <c r="AM318" s="12">
        <f t="shared" si="29"/>
        <v>316</v>
      </c>
    </row>
    <row r="319" spans="1:39" x14ac:dyDescent="0.35">
      <c r="A319" s="1" t="s">
        <v>2177</v>
      </c>
      <c r="B319" s="1" t="s">
        <v>119</v>
      </c>
      <c r="C319" s="1" t="s">
        <v>1935</v>
      </c>
      <c r="D319" s="1" t="s">
        <v>161</v>
      </c>
      <c r="E319" s="1">
        <v>24</v>
      </c>
      <c r="F319" s="1">
        <v>1995</v>
      </c>
      <c r="G319" s="1">
        <v>24.85</v>
      </c>
      <c r="H319" s="3">
        <f t="shared" si="24"/>
        <v>259</v>
      </c>
      <c r="I319" s="1">
        <v>2.35</v>
      </c>
      <c r="J319" s="1">
        <v>1.07</v>
      </c>
      <c r="K319" s="1">
        <v>1.39</v>
      </c>
      <c r="L319" s="3">
        <f t="shared" si="25"/>
        <v>296</v>
      </c>
      <c r="M319" s="1">
        <v>0.65</v>
      </c>
      <c r="N319" s="1">
        <v>0.37</v>
      </c>
      <c r="O319" s="1">
        <v>1.19</v>
      </c>
      <c r="P319" s="1">
        <v>2.1800000000000002</v>
      </c>
      <c r="Q319" s="3">
        <f t="shared" si="26"/>
        <v>245</v>
      </c>
      <c r="R319" s="1">
        <v>55.69</v>
      </c>
      <c r="S319" s="1">
        <v>0.88</v>
      </c>
      <c r="T319" s="1">
        <v>11.7</v>
      </c>
      <c r="U319" s="1">
        <v>3.58</v>
      </c>
      <c r="V319" s="1">
        <v>31.33</v>
      </c>
      <c r="W319" s="1">
        <v>4.95</v>
      </c>
      <c r="X319" s="3">
        <f t="shared" si="27"/>
        <v>654</v>
      </c>
      <c r="Y319" s="1">
        <v>4.6399999999999997</v>
      </c>
      <c r="Z319" s="1">
        <v>2.06</v>
      </c>
      <c r="AA319" s="1">
        <v>2.14</v>
      </c>
      <c r="AB319" s="1">
        <v>0.44</v>
      </c>
      <c r="AC319" s="1">
        <v>0.03</v>
      </c>
      <c r="AD319" s="1">
        <v>1.77</v>
      </c>
      <c r="AE319" s="1">
        <v>1.1599999999999999</v>
      </c>
      <c r="AF319" s="3">
        <f t="shared" si="28"/>
        <v>596</v>
      </c>
      <c r="AG319" s="1">
        <v>3.55</v>
      </c>
      <c r="AH319" s="1">
        <v>2.57</v>
      </c>
      <c r="AI319" s="1">
        <v>-0.08</v>
      </c>
      <c r="AJ319" s="1" t="s">
        <v>33</v>
      </c>
      <c r="AK319" s="1">
        <v>2021</v>
      </c>
      <c r="AL319" s="3">
        <f>$H$1*H319+$Q$1*Q319+$X$1*X319+$AF$1*AF319+$L$1*L319</f>
        <v>428.85</v>
      </c>
      <c r="AM319" s="12">
        <f t="shared" si="29"/>
        <v>317</v>
      </c>
    </row>
    <row r="320" spans="1:39" x14ac:dyDescent="0.35">
      <c r="A320" s="1" t="s">
        <v>2178</v>
      </c>
      <c r="B320" s="1" t="s">
        <v>39</v>
      </c>
      <c r="C320" s="1" t="s">
        <v>1935</v>
      </c>
      <c r="D320" s="1" t="s">
        <v>168</v>
      </c>
      <c r="E320" s="1">
        <v>34</v>
      </c>
      <c r="F320" s="1">
        <v>1986</v>
      </c>
      <c r="G320" s="1">
        <v>28.48</v>
      </c>
      <c r="H320" s="3">
        <f t="shared" si="24"/>
        <v>167</v>
      </c>
      <c r="I320" s="1">
        <v>1.49</v>
      </c>
      <c r="J320" s="1">
        <v>0.81</v>
      </c>
      <c r="K320" s="1">
        <v>1</v>
      </c>
      <c r="L320" s="3">
        <f t="shared" si="25"/>
        <v>568</v>
      </c>
      <c r="M320" s="1">
        <v>0.39</v>
      </c>
      <c r="N320" s="1">
        <v>0.18</v>
      </c>
      <c r="O320" s="1">
        <v>0.89</v>
      </c>
      <c r="P320" s="1">
        <v>1.68</v>
      </c>
      <c r="Q320" s="3">
        <f t="shared" si="26"/>
        <v>434</v>
      </c>
      <c r="R320" s="1">
        <v>47.96</v>
      </c>
      <c r="S320" s="1">
        <v>0.81</v>
      </c>
      <c r="T320" s="1">
        <v>10.76</v>
      </c>
      <c r="U320" s="1">
        <v>2.99</v>
      </c>
      <c r="V320" s="1">
        <v>27.54</v>
      </c>
      <c r="W320" s="1">
        <v>6.63</v>
      </c>
      <c r="X320" s="3">
        <f t="shared" si="27"/>
        <v>298</v>
      </c>
      <c r="Y320" s="1">
        <v>3.44</v>
      </c>
      <c r="Z320" s="1">
        <v>0.62</v>
      </c>
      <c r="AA320" s="1">
        <v>1.43</v>
      </c>
      <c r="AB320" s="1">
        <v>0.55000000000000004</v>
      </c>
      <c r="AC320" s="1">
        <v>-0.04</v>
      </c>
      <c r="AD320" s="1">
        <v>0.86</v>
      </c>
      <c r="AE320" s="1">
        <v>1.43</v>
      </c>
      <c r="AF320" s="3">
        <f t="shared" si="28"/>
        <v>396</v>
      </c>
      <c r="AG320" s="1">
        <v>2.94</v>
      </c>
      <c r="AH320" s="1">
        <v>5.62</v>
      </c>
      <c r="AI320" s="1">
        <v>0.02</v>
      </c>
      <c r="AJ320" s="1" t="s">
        <v>37</v>
      </c>
      <c r="AK320" s="1">
        <v>2021</v>
      </c>
      <c r="AL320" s="3">
        <f>$H$1*H320+$Q$1*Q320+$X$1*X320+$AF$1*AF320+$L$1*L320</f>
        <v>429.5</v>
      </c>
      <c r="AM320" s="12">
        <f t="shared" si="29"/>
        <v>318</v>
      </c>
    </row>
    <row r="321" spans="1:39" x14ac:dyDescent="0.35">
      <c r="A321" s="1" t="s">
        <v>2179</v>
      </c>
      <c r="B321" s="1" t="s">
        <v>68</v>
      </c>
      <c r="C321" s="1" t="s">
        <v>1935</v>
      </c>
      <c r="D321" s="1" t="s">
        <v>229</v>
      </c>
      <c r="E321" s="1">
        <v>30</v>
      </c>
      <c r="F321" s="1">
        <v>1990</v>
      </c>
      <c r="G321" s="1">
        <v>26.44</v>
      </c>
      <c r="H321" s="3">
        <f t="shared" si="24"/>
        <v>216</v>
      </c>
      <c r="I321" s="1">
        <v>1.77</v>
      </c>
      <c r="J321" s="1">
        <v>1.34</v>
      </c>
      <c r="K321" s="1">
        <v>1.0900000000000001</v>
      </c>
      <c r="L321" s="3">
        <f t="shared" si="25"/>
        <v>485</v>
      </c>
      <c r="M321" s="1">
        <v>0.67</v>
      </c>
      <c r="N321" s="1">
        <v>0.11</v>
      </c>
      <c r="O321" s="1">
        <v>0.5</v>
      </c>
      <c r="P321" s="1">
        <v>1.43</v>
      </c>
      <c r="Q321" s="3">
        <f t="shared" si="26"/>
        <v>588</v>
      </c>
      <c r="R321" s="1">
        <v>41.69</v>
      </c>
      <c r="S321" s="1">
        <v>0.76</v>
      </c>
      <c r="T321" s="1">
        <v>11.37</v>
      </c>
      <c r="U321" s="1">
        <v>3.86</v>
      </c>
      <c r="V321" s="1">
        <v>34.799999999999997</v>
      </c>
      <c r="W321" s="1">
        <v>6.03</v>
      </c>
      <c r="X321" s="3">
        <f t="shared" si="27"/>
        <v>416</v>
      </c>
      <c r="Y321" s="1">
        <v>4.2300000000000004</v>
      </c>
      <c r="Z321" s="1">
        <v>1.1000000000000001</v>
      </c>
      <c r="AA321" s="1">
        <v>1.79</v>
      </c>
      <c r="AB321" s="1">
        <v>0.13</v>
      </c>
      <c r="AC321" s="1">
        <v>0.04</v>
      </c>
      <c r="AD321" s="1">
        <v>1.69</v>
      </c>
      <c r="AE321" s="1">
        <v>2.23</v>
      </c>
      <c r="AF321" s="3">
        <f t="shared" si="28"/>
        <v>86</v>
      </c>
      <c r="AG321" s="1">
        <v>3.85</v>
      </c>
      <c r="AH321" s="1">
        <v>3.42</v>
      </c>
      <c r="AI321" s="1">
        <v>-0.06</v>
      </c>
      <c r="AJ321" s="1" t="s">
        <v>28</v>
      </c>
      <c r="AK321" s="1">
        <v>2021</v>
      </c>
      <c r="AL321" s="3">
        <f>$H$1*H321+$Q$1*Q321+$X$1*X321+$AF$1*AF321+$L$1*L321</f>
        <v>431</v>
      </c>
      <c r="AM321" s="12">
        <f t="shared" si="29"/>
        <v>319</v>
      </c>
    </row>
    <row r="322" spans="1:39" x14ac:dyDescent="0.35">
      <c r="A322" s="1" t="s">
        <v>2180</v>
      </c>
      <c r="B322" s="1" t="s">
        <v>77</v>
      </c>
      <c r="C322" s="1" t="s">
        <v>1935</v>
      </c>
      <c r="D322" s="1" t="s">
        <v>351</v>
      </c>
      <c r="E322" s="1">
        <v>26</v>
      </c>
      <c r="F322" s="1">
        <v>1994</v>
      </c>
      <c r="G322" s="1">
        <v>5.42</v>
      </c>
      <c r="H322" s="3">
        <f t="shared" si="24"/>
        <v>829</v>
      </c>
      <c r="I322" s="1">
        <v>1.71</v>
      </c>
      <c r="J322" s="1">
        <v>1</v>
      </c>
      <c r="K322" s="1">
        <v>0.95</v>
      </c>
      <c r="L322" s="3">
        <f t="shared" si="25"/>
        <v>616</v>
      </c>
      <c r="M322" s="1">
        <v>0.3</v>
      </c>
      <c r="N322" s="1">
        <v>0.32</v>
      </c>
      <c r="O322" s="1">
        <v>0.95</v>
      </c>
      <c r="P322" s="1">
        <v>3.26</v>
      </c>
      <c r="Q322" s="3">
        <f t="shared" si="26"/>
        <v>66</v>
      </c>
      <c r="R322" s="1">
        <v>27.86</v>
      </c>
      <c r="S322" s="1">
        <v>2.38</v>
      </c>
      <c r="T322" s="1">
        <v>17.920000000000002</v>
      </c>
      <c r="U322" s="1">
        <v>4.53</v>
      </c>
      <c r="V322" s="1">
        <v>25.29</v>
      </c>
      <c r="W322" s="1">
        <v>6.76</v>
      </c>
      <c r="X322" s="3">
        <f t="shared" si="27"/>
        <v>276</v>
      </c>
      <c r="Y322" s="1">
        <v>7.81</v>
      </c>
      <c r="Z322" s="1">
        <v>3.49</v>
      </c>
      <c r="AA322" s="1">
        <v>1.77</v>
      </c>
      <c r="AB322" s="1">
        <v>0.63</v>
      </c>
      <c r="AC322" s="1">
        <v>-0.08</v>
      </c>
      <c r="AD322" s="1">
        <v>1.18</v>
      </c>
      <c r="AE322" s="1">
        <v>1.25</v>
      </c>
      <c r="AF322" s="3">
        <f t="shared" si="28"/>
        <v>520</v>
      </c>
      <c r="AG322" s="1">
        <v>2.85</v>
      </c>
      <c r="AH322" s="1">
        <v>1.45</v>
      </c>
      <c r="AI322" s="1">
        <v>0.09</v>
      </c>
      <c r="AJ322" s="1" t="s">
        <v>79</v>
      </c>
      <c r="AK322" s="1">
        <v>2021</v>
      </c>
      <c r="AL322" s="3">
        <f>$H$1*H322+$Q$1*Q322+$X$1*X322+$AF$1*AF322+$L$1*L322</f>
        <v>431.2</v>
      </c>
      <c r="AM322" s="12">
        <f t="shared" si="29"/>
        <v>320</v>
      </c>
    </row>
    <row r="323" spans="1:39" x14ac:dyDescent="0.35">
      <c r="A323" s="1" t="s">
        <v>2181</v>
      </c>
      <c r="B323" s="1" t="s">
        <v>74</v>
      </c>
      <c r="C323" s="1" t="s">
        <v>1935</v>
      </c>
      <c r="D323" s="1" t="s">
        <v>213</v>
      </c>
      <c r="E323" s="1">
        <v>20</v>
      </c>
      <c r="F323" s="1">
        <v>2000</v>
      </c>
      <c r="G323" s="1">
        <v>17.95</v>
      </c>
      <c r="H323" s="3">
        <f t="shared" ref="H323:H386" si="30">RANK(G323,G$3:G$1122)</f>
        <v>455</v>
      </c>
      <c r="I323" s="1">
        <v>1.62</v>
      </c>
      <c r="J323" s="1">
        <v>0.76</v>
      </c>
      <c r="K323" s="1">
        <v>1.06</v>
      </c>
      <c r="L323" s="3">
        <f t="shared" ref="L323:L386" si="31">RANK(K323,K$3:K$1122)</f>
        <v>509</v>
      </c>
      <c r="M323" s="1">
        <v>0.45</v>
      </c>
      <c r="N323" s="1">
        <v>0.18</v>
      </c>
      <c r="O323" s="1">
        <v>0.84</v>
      </c>
      <c r="P323" s="1">
        <v>1.8</v>
      </c>
      <c r="Q323" s="3">
        <f t="shared" ref="Q323:Q386" si="32">RANK(P323,P$3:P$1122)</f>
        <v>383</v>
      </c>
      <c r="R323" s="1">
        <v>47.06</v>
      </c>
      <c r="S323" s="1">
        <v>1.06</v>
      </c>
      <c r="T323" s="1">
        <v>11.39</v>
      </c>
      <c r="U323" s="1">
        <v>3.69</v>
      </c>
      <c r="V323" s="1">
        <v>33.119999999999997</v>
      </c>
      <c r="W323" s="1">
        <v>6.76</v>
      </c>
      <c r="X323" s="3">
        <f t="shared" ref="X323:X386" si="33">RANK(W323,W$3:W$1122)</f>
        <v>276</v>
      </c>
      <c r="Y323" s="1">
        <v>3.95</v>
      </c>
      <c r="Z323" s="1">
        <v>0.74</v>
      </c>
      <c r="AA323" s="1">
        <v>1.88</v>
      </c>
      <c r="AB323" s="1">
        <v>0.93</v>
      </c>
      <c r="AC323" s="1">
        <v>0.08</v>
      </c>
      <c r="AD323" s="1">
        <v>0.83</v>
      </c>
      <c r="AE323" s="1">
        <v>1.32</v>
      </c>
      <c r="AF323" s="3">
        <f t="shared" ref="AF323:AF386" si="34">RANK(AE323,AE$3:AE$1122)</f>
        <v>467</v>
      </c>
      <c r="AG323" s="1">
        <v>2.89</v>
      </c>
      <c r="AH323" s="1">
        <v>3.98</v>
      </c>
      <c r="AI323" s="1">
        <v>-0.02</v>
      </c>
      <c r="AJ323" s="1" t="s">
        <v>37</v>
      </c>
      <c r="AK323" s="1">
        <v>2021</v>
      </c>
      <c r="AL323" s="3">
        <f>$H$1*H323+$Q$1*Q323+$X$1*X323+$AF$1*AF323+$L$1*L323</f>
        <v>433</v>
      </c>
      <c r="AM323" s="12">
        <f t="shared" ref="AM323:AM386" si="35">RANK(AL323,AL$3:AL$1122,1)</f>
        <v>321</v>
      </c>
    </row>
    <row r="324" spans="1:39" x14ac:dyDescent="0.35">
      <c r="A324" s="1" t="s">
        <v>2182</v>
      </c>
      <c r="B324" s="1" t="s">
        <v>476</v>
      </c>
      <c r="C324" s="1" t="s">
        <v>1935</v>
      </c>
      <c r="D324" s="1" t="s">
        <v>83</v>
      </c>
      <c r="E324" s="1">
        <v>23</v>
      </c>
      <c r="F324" s="1">
        <v>1996</v>
      </c>
      <c r="G324" s="1">
        <v>28.19</v>
      </c>
      <c r="H324" s="3">
        <f t="shared" si="30"/>
        <v>179</v>
      </c>
      <c r="I324" s="1">
        <v>2.14</v>
      </c>
      <c r="J324" s="1">
        <v>1.1499999999999999</v>
      </c>
      <c r="K324" s="1">
        <v>1.39</v>
      </c>
      <c r="L324" s="3">
        <f t="shared" si="31"/>
        <v>296</v>
      </c>
      <c r="M324" s="1">
        <v>0.71</v>
      </c>
      <c r="N324" s="1">
        <v>0.08</v>
      </c>
      <c r="O324" s="1">
        <v>0.95</v>
      </c>
      <c r="P324" s="1">
        <v>1.43</v>
      </c>
      <c r="Q324" s="3">
        <f t="shared" si="32"/>
        <v>588</v>
      </c>
      <c r="R324" s="1">
        <v>64.209999999999994</v>
      </c>
      <c r="S324" s="1">
        <v>0.61</v>
      </c>
      <c r="T324" s="1">
        <v>8.01</v>
      </c>
      <c r="U324" s="1">
        <v>3.23</v>
      </c>
      <c r="V324" s="1">
        <v>40.25</v>
      </c>
      <c r="W324" s="1">
        <v>4.88</v>
      </c>
      <c r="X324" s="3">
        <f t="shared" si="33"/>
        <v>677</v>
      </c>
      <c r="Y324" s="1">
        <v>2.85</v>
      </c>
      <c r="Z324" s="1">
        <v>0.23</v>
      </c>
      <c r="AA324" s="1">
        <v>2.1</v>
      </c>
      <c r="AB324" s="1">
        <v>0.74</v>
      </c>
      <c r="AC324" s="1">
        <v>0.04</v>
      </c>
      <c r="AD324" s="1">
        <v>1.1499999999999999</v>
      </c>
      <c r="AE324" s="1">
        <v>2.37</v>
      </c>
      <c r="AF324" s="3">
        <f t="shared" si="34"/>
        <v>67</v>
      </c>
      <c r="AG324" s="1">
        <v>4.43</v>
      </c>
      <c r="AH324" s="1">
        <v>6.09</v>
      </c>
      <c r="AI324" s="1">
        <v>7.0000000000000007E-2</v>
      </c>
      <c r="AJ324" s="1" t="s">
        <v>50</v>
      </c>
      <c r="AK324" s="1">
        <v>2021</v>
      </c>
      <c r="AL324" s="3">
        <f>$H$1*H324+$Q$1*Q324+$X$1*X324+$AF$1*AF324+$L$1*L324</f>
        <v>433</v>
      </c>
      <c r="AM324" s="12">
        <f t="shared" si="35"/>
        <v>321</v>
      </c>
    </row>
    <row r="325" spans="1:39" x14ac:dyDescent="0.35">
      <c r="A325" s="1" t="s">
        <v>2183</v>
      </c>
      <c r="B325" s="1" t="s">
        <v>354</v>
      </c>
      <c r="C325" s="1" t="s">
        <v>1935</v>
      </c>
      <c r="D325" s="1" t="s">
        <v>105</v>
      </c>
      <c r="E325" s="1">
        <v>25</v>
      </c>
      <c r="F325" s="1">
        <v>1995</v>
      </c>
      <c r="G325" s="1">
        <v>15.15</v>
      </c>
      <c r="H325" s="3">
        <f t="shared" si="30"/>
        <v>543</v>
      </c>
      <c r="I325" s="1">
        <v>1.8</v>
      </c>
      <c r="J325" s="1">
        <v>0.93</v>
      </c>
      <c r="K325" s="1">
        <v>1.51</v>
      </c>
      <c r="L325" s="3">
        <f t="shared" si="31"/>
        <v>234</v>
      </c>
      <c r="M325" s="1">
        <v>0.22</v>
      </c>
      <c r="N325" s="1">
        <v>0.01</v>
      </c>
      <c r="O325" s="1">
        <v>0.67</v>
      </c>
      <c r="P325" s="1">
        <v>1.48</v>
      </c>
      <c r="Q325" s="3">
        <f t="shared" si="32"/>
        <v>545</v>
      </c>
      <c r="R325" s="1">
        <v>43.49</v>
      </c>
      <c r="S325" s="1">
        <v>0.76</v>
      </c>
      <c r="T325" s="1">
        <v>13.18</v>
      </c>
      <c r="U325" s="1">
        <v>2.79</v>
      </c>
      <c r="V325" s="1">
        <v>21.71</v>
      </c>
      <c r="W325" s="1">
        <v>6.34</v>
      </c>
      <c r="X325" s="3">
        <f t="shared" si="33"/>
        <v>353</v>
      </c>
      <c r="Y325" s="1">
        <v>4.59</v>
      </c>
      <c r="Z325" s="1">
        <v>2.2400000000000002</v>
      </c>
      <c r="AA325" s="1">
        <v>2.02</v>
      </c>
      <c r="AB325" s="1">
        <v>0.22</v>
      </c>
      <c r="AC325" s="1">
        <v>0.03</v>
      </c>
      <c r="AD325" s="1">
        <v>1.89</v>
      </c>
      <c r="AE325" s="1">
        <v>1.19</v>
      </c>
      <c r="AF325" s="3">
        <f t="shared" si="34"/>
        <v>564</v>
      </c>
      <c r="AG325" s="1">
        <v>2.87</v>
      </c>
      <c r="AH325" s="1">
        <v>2.4</v>
      </c>
      <c r="AI325" s="1">
        <v>0.09</v>
      </c>
      <c r="AJ325" s="1" t="s">
        <v>37</v>
      </c>
      <c r="AK325" s="1">
        <v>2021</v>
      </c>
      <c r="AL325" s="3">
        <f>$H$1*H325+$Q$1*Q325+$X$1*X325+$AF$1*AF325+$L$1*L325</f>
        <v>433.59999999999997</v>
      </c>
      <c r="AM325" s="12">
        <f t="shared" si="35"/>
        <v>323</v>
      </c>
    </row>
    <row r="326" spans="1:39" x14ac:dyDescent="0.35">
      <c r="A326" s="1" t="s">
        <v>1004</v>
      </c>
      <c r="B326" s="1" t="s">
        <v>44</v>
      </c>
      <c r="C326" s="1" t="s">
        <v>301</v>
      </c>
      <c r="D326" s="1" t="s">
        <v>103</v>
      </c>
      <c r="E326" s="1">
        <v>27</v>
      </c>
      <c r="F326" s="1">
        <v>1992</v>
      </c>
      <c r="G326" s="1">
        <v>6.28</v>
      </c>
      <c r="H326" s="3">
        <f t="shared" si="30"/>
        <v>803</v>
      </c>
      <c r="I326" s="1">
        <v>2.12</v>
      </c>
      <c r="J326" s="1">
        <v>0.97</v>
      </c>
      <c r="K326" s="1">
        <v>1.2</v>
      </c>
      <c r="L326" s="3">
        <f t="shared" si="31"/>
        <v>415</v>
      </c>
      <c r="M326" s="1">
        <v>0.97</v>
      </c>
      <c r="N326" s="1">
        <v>0.05</v>
      </c>
      <c r="O326" s="1">
        <v>1.05</v>
      </c>
      <c r="P326" s="1">
        <v>2.12</v>
      </c>
      <c r="Q326" s="3">
        <f t="shared" si="32"/>
        <v>257</v>
      </c>
      <c r="R326" s="1">
        <v>46.11</v>
      </c>
      <c r="S326" s="1">
        <v>1.2</v>
      </c>
      <c r="T326" s="1">
        <v>10.3</v>
      </c>
      <c r="U326" s="1">
        <v>2.06</v>
      </c>
      <c r="V326" s="1">
        <v>19.98</v>
      </c>
      <c r="W326" s="1">
        <v>6.1</v>
      </c>
      <c r="X326" s="3">
        <f t="shared" si="33"/>
        <v>401</v>
      </c>
      <c r="Y326" s="1">
        <v>2.2799999999999998</v>
      </c>
      <c r="Z326" s="1">
        <v>2.15</v>
      </c>
      <c r="AA326" s="1">
        <v>2.63</v>
      </c>
      <c r="AB326" s="1">
        <v>0.28999999999999998</v>
      </c>
      <c r="AC326" s="1">
        <v>0.08</v>
      </c>
      <c r="AD326" s="1">
        <v>2.19</v>
      </c>
      <c r="AE326" s="1">
        <v>1.37</v>
      </c>
      <c r="AF326" s="3">
        <f t="shared" si="34"/>
        <v>430</v>
      </c>
      <c r="AG326" s="1">
        <v>3.27</v>
      </c>
      <c r="AH326" s="1">
        <v>3.51</v>
      </c>
      <c r="AI326" s="1">
        <v>0.06</v>
      </c>
      <c r="AJ326" s="1" t="s">
        <v>46</v>
      </c>
      <c r="AK326" s="1">
        <v>2021</v>
      </c>
      <c r="AL326" s="3">
        <f>$H$1*H326+$Q$1*Q326+$X$1*X326+$AF$1*AF326+$L$1*L326</f>
        <v>433.8</v>
      </c>
      <c r="AM326" s="12">
        <f t="shared" si="35"/>
        <v>324</v>
      </c>
    </row>
    <row r="327" spans="1:39" x14ac:dyDescent="0.35">
      <c r="A327" s="1" t="s">
        <v>2184</v>
      </c>
      <c r="B327" s="1" t="s">
        <v>237</v>
      </c>
      <c r="C327" s="1" t="s">
        <v>1935</v>
      </c>
      <c r="D327" s="1" t="s">
        <v>416</v>
      </c>
      <c r="E327" s="1">
        <v>24</v>
      </c>
      <c r="F327" s="1">
        <v>1996</v>
      </c>
      <c r="G327" s="1">
        <v>8.35</v>
      </c>
      <c r="H327" s="3">
        <f t="shared" si="30"/>
        <v>745</v>
      </c>
      <c r="I327" s="1">
        <v>2.08</v>
      </c>
      <c r="J327" s="1">
        <v>0.84</v>
      </c>
      <c r="K327" s="1">
        <v>1.1200000000000001</v>
      </c>
      <c r="L327" s="3">
        <f t="shared" si="31"/>
        <v>460</v>
      </c>
      <c r="M327" s="1">
        <v>0.56000000000000005</v>
      </c>
      <c r="N327" s="1">
        <v>0.46</v>
      </c>
      <c r="O327" s="1">
        <v>0.49</v>
      </c>
      <c r="P327" s="1">
        <v>1.67</v>
      </c>
      <c r="Q327" s="3">
        <f t="shared" si="32"/>
        <v>444</v>
      </c>
      <c r="R327" s="1">
        <v>30.87</v>
      </c>
      <c r="S327" s="1">
        <v>1.07</v>
      </c>
      <c r="T327" s="1">
        <v>14.78</v>
      </c>
      <c r="U327" s="1">
        <v>2.86</v>
      </c>
      <c r="V327" s="1">
        <v>19.77</v>
      </c>
      <c r="W327" s="1">
        <v>6.29</v>
      </c>
      <c r="X327" s="3">
        <f t="shared" si="33"/>
        <v>361</v>
      </c>
      <c r="Y327" s="1">
        <v>6.78</v>
      </c>
      <c r="Z327" s="1">
        <v>1.66</v>
      </c>
      <c r="AA327" s="1">
        <v>1.36</v>
      </c>
      <c r="AB327" s="1">
        <v>0.27</v>
      </c>
      <c r="AC327" s="1">
        <v>-0.08</v>
      </c>
      <c r="AD327" s="1">
        <v>1.1599999999999999</v>
      </c>
      <c r="AE327" s="1">
        <v>1.97</v>
      </c>
      <c r="AF327" s="3">
        <f t="shared" si="34"/>
        <v>135</v>
      </c>
      <c r="AG327" s="1">
        <v>3.99</v>
      </c>
      <c r="AH327" s="1">
        <v>2.73</v>
      </c>
      <c r="AI327" s="1">
        <v>0.05</v>
      </c>
      <c r="AJ327" s="1" t="s">
        <v>33</v>
      </c>
      <c r="AK327" s="1">
        <v>2021</v>
      </c>
      <c r="AL327" s="3">
        <f>$H$1*H327+$Q$1*Q327+$X$1*X327+$AF$1*AF327+$L$1*L327</f>
        <v>434</v>
      </c>
      <c r="AM327" s="12">
        <f t="shared" si="35"/>
        <v>325</v>
      </c>
    </row>
    <row r="328" spans="1:39" x14ac:dyDescent="0.35">
      <c r="A328" s="1" t="s">
        <v>2185</v>
      </c>
      <c r="B328" s="1" t="s">
        <v>1790</v>
      </c>
      <c r="C328" s="1" t="s">
        <v>1935</v>
      </c>
      <c r="D328" s="1" t="s">
        <v>40</v>
      </c>
      <c r="E328" s="1">
        <v>26</v>
      </c>
      <c r="F328" s="1">
        <v>1994</v>
      </c>
      <c r="G328" s="1">
        <v>19.670000000000002</v>
      </c>
      <c r="H328" s="3">
        <f t="shared" si="30"/>
        <v>404</v>
      </c>
      <c r="I328" s="1">
        <v>1.43</v>
      </c>
      <c r="J328" s="1">
        <v>1.01</v>
      </c>
      <c r="K328" s="1">
        <v>1.1100000000000001</v>
      </c>
      <c r="L328" s="3">
        <f t="shared" si="31"/>
        <v>468</v>
      </c>
      <c r="M328" s="1">
        <v>0.5</v>
      </c>
      <c r="N328" s="1">
        <v>0.09</v>
      </c>
      <c r="O328" s="1">
        <v>0.81</v>
      </c>
      <c r="P328" s="1">
        <v>1.9</v>
      </c>
      <c r="Q328" s="3">
        <f t="shared" si="32"/>
        <v>331</v>
      </c>
      <c r="R328" s="1">
        <v>38.85</v>
      </c>
      <c r="S328" s="1">
        <v>1.1399999999999999</v>
      </c>
      <c r="T328" s="1">
        <v>11.9</v>
      </c>
      <c r="U328" s="1">
        <v>3.33</v>
      </c>
      <c r="V328" s="1">
        <v>28.58</v>
      </c>
      <c r="W328" s="1">
        <v>5.42</v>
      </c>
      <c r="X328" s="3">
        <f t="shared" si="33"/>
        <v>556</v>
      </c>
      <c r="Y328" s="1">
        <v>4.6500000000000004</v>
      </c>
      <c r="Z328" s="1">
        <v>1.88</v>
      </c>
      <c r="AA328" s="1">
        <v>1.72</v>
      </c>
      <c r="AB328" s="1">
        <v>0.16</v>
      </c>
      <c r="AC328" s="1">
        <v>0</v>
      </c>
      <c r="AD328" s="1">
        <v>1.67</v>
      </c>
      <c r="AE328" s="1">
        <v>1.76</v>
      </c>
      <c r="AF328" s="3">
        <f t="shared" si="34"/>
        <v>214</v>
      </c>
      <c r="AG328" s="1">
        <v>3.23</v>
      </c>
      <c r="AH328" s="1">
        <v>2.57</v>
      </c>
      <c r="AI328" s="1">
        <v>0.12</v>
      </c>
      <c r="AJ328" s="1" t="s">
        <v>37</v>
      </c>
      <c r="AK328" s="1">
        <v>2021</v>
      </c>
      <c r="AL328" s="3">
        <f>$H$1*H328+$Q$1*Q328+$X$1*X328+$AF$1*AF328+$L$1*L328</f>
        <v>434.65</v>
      </c>
      <c r="AM328" s="12">
        <f t="shared" si="35"/>
        <v>326</v>
      </c>
    </row>
    <row r="329" spans="1:39" x14ac:dyDescent="0.35">
      <c r="A329" s="1" t="s">
        <v>2186</v>
      </c>
      <c r="B329" s="1" t="s">
        <v>68</v>
      </c>
      <c r="C329" s="1" t="s">
        <v>1935</v>
      </c>
      <c r="D329" s="1" t="s">
        <v>225</v>
      </c>
      <c r="E329" s="1">
        <v>36</v>
      </c>
      <c r="F329" s="1">
        <v>1983</v>
      </c>
      <c r="G329" s="1">
        <v>11.81</v>
      </c>
      <c r="H329" s="3">
        <f t="shared" si="30"/>
        <v>657</v>
      </c>
      <c r="I329" s="1">
        <v>2.48</v>
      </c>
      <c r="J329" s="1">
        <v>1.78</v>
      </c>
      <c r="K329" s="1">
        <v>1.6</v>
      </c>
      <c r="L329" s="3">
        <f t="shared" si="31"/>
        <v>188</v>
      </c>
      <c r="M329" s="1">
        <v>0.69</v>
      </c>
      <c r="N329" s="1">
        <v>0.44</v>
      </c>
      <c r="O329" s="1">
        <v>1.33</v>
      </c>
      <c r="P329" s="1">
        <v>2.2400000000000002</v>
      </c>
      <c r="Q329" s="3">
        <f t="shared" si="32"/>
        <v>231</v>
      </c>
      <c r="R329" s="1">
        <v>65.41</v>
      </c>
      <c r="S329" s="1">
        <v>0.79</v>
      </c>
      <c r="T329" s="1">
        <v>11.66</v>
      </c>
      <c r="U329" s="1">
        <v>3.77</v>
      </c>
      <c r="V329" s="1">
        <v>32.31</v>
      </c>
      <c r="W329" s="1">
        <v>5.67</v>
      </c>
      <c r="X329" s="3">
        <f t="shared" si="33"/>
        <v>501</v>
      </c>
      <c r="Y329" s="1">
        <v>4.41</v>
      </c>
      <c r="Z329" s="1">
        <v>1.62</v>
      </c>
      <c r="AA329" s="1">
        <v>2.09</v>
      </c>
      <c r="AB329" s="1">
        <v>0.25</v>
      </c>
      <c r="AC329" s="1">
        <v>-0.02</v>
      </c>
      <c r="AD329" s="1">
        <v>1.77</v>
      </c>
      <c r="AE329" s="1">
        <v>0.8</v>
      </c>
      <c r="AF329" s="3">
        <f t="shared" si="34"/>
        <v>864</v>
      </c>
      <c r="AG329" s="1">
        <v>3.34</v>
      </c>
      <c r="AH329" s="1">
        <v>2.33</v>
      </c>
      <c r="AI329" s="1">
        <v>0.04</v>
      </c>
      <c r="AJ329" s="1" t="s">
        <v>28</v>
      </c>
      <c r="AK329" s="1">
        <v>2021</v>
      </c>
      <c r="AL329" s="3">
        <f>$H$1*H329+$Q$1*Q329+$X$1*X329+$AF$1*AF329+$L$1*L329</f>
        <v>434.69999999999993</v>
      </c>
      <c r="AM329" s="12">
        <f t="shared" si="35"/>
        <v>327</v>
      </c>
    </row>
    <row r="330" spans="1:39" x14ac:dyDescent="0.35">
      <c r="A330" s="1" t="s">
        <v>2187</v>
      </c>
      <c r="B330" s="1" t="s">
        <v>77</v>
      </c>
      <c r="C330" s="1" t="s">
        <v>1935</v>
      </c>
      <c r="D330" s="1" t="s">
        <v>351</v>
      </c>
      <c r="E330" s="1">
        <v>23</v>
      </c>
      <c r="F330" s="1">
        <v>1997</v>
      </c>
      <c r="G330" s="1">
        <v>14.63</v>
      </c>
      <c r="H330" s="3">
        <f t="shared" si="30"/>
        <v>561</v>
      </c>
      <c r="I330" s="1">
        <v>1.86</v>
      </c>
      <c r="J330" s="1">
        <v>1.39</v>
      </c>
      <c r="K330" s="1">
        <v>1.47</v>
      </c>
      <c r="L330" s="3">
        <f t="shared" si="31"/>
        <v>252</v>
      </c>
      <c r="M330" s="1">
        <v>0.24</v>
      </c>
      <c r="N330" s="1">
        <v>0.28000000000000003</v>
      </c>
      <c r="O330" s="1">
        <v>0.72</v>
      </c>
      <c r="P330" s="1">
        <v>1.3</v>
      </c>
      <c r="Q330" s="3">
        <f t="shared" si="32"/>
        <v>661</v>
      </c>
      <c r="R330" s="1">
        <v>50.04</v>
      </c>
      <c r="S330" s="1">
        <v>0.72</v>
      </c>
      <c r="T330" s="1">
        <v>10</v>
      </c>
      <c r="U330" s="1">
        <v>3.03</v>
      </c>
      <c r="V330" s="1">
        <v>29.78</v>
      </c>
      <c r="W330" s="1">
        <v>7.18</v>
      </c>
      <c r="X330" s="3">
        <f t="shared" si="33"/>
        <v>225</v>
      </c>
      <c r="Y330" s="1">
        <v>2.5299999999999998</v>
      </c>
      <c r="Z330" s="1">
        <v>0.39</v>
      </c>
      <c r="AA330" s="1">
        <v>1.45</v>
      </c>
      <c r="AB330" s="1">
        <v>0.63</v>
      </c>
      <c r="AC330" s="1">
        <v>-0.08</v>
      </c>
      <c r="AD330" s="1">
        <v>0.77</v>
      </c>
      <c r="AE330" s="1">
        <v>1.2</v>
      </c>
      <c r="AF330" s="3">
        <f t="shared" si="34"/>
        <v>555</v>
      </c>
      <c r="AG330" s="1">
        <v>3.08</v>
      </c>
      <c r="AH330" s="1">
        <v>4.03</v>
      </c>
      <c r="AI330" s="1">
        <v>0.03</v>
      </c>
      <c r="AJ330" s="1" t="s">
        <v>79</v>
      </c>
      <c r="AK330" s="1">
        <v>2021</v>
      </c>
      <c r="AL330" s="3">
        <f>$H$1*H330+$Q$1*Q330+$X$1*X330+$AF$1*AF330+$L$1*L330</f>
        <v>436.45000000000005</v>
      </c>
      <c r="AM330" s="12">
        <f t="shared" si="35"/>
        <v>328</v>
      </c>
    </row>
    <row r="331" spans="1:39" x14ac:dyDescent="0.35">
      <c r="A331" s="1" t="s">
        <v>2188</v>
      </c>
      <c r="B331" s="1" t="s">
        <v>77</v>
      </c>
      <c r="C331" s="1" t="s">
        <v>1935</v>
      </c>
      <c r="D331" s="1" t="s">
        <v>78</v>
      </c>
      <c r="E331" s="1">
        <v>20</v>
      </c>
      <c r="F331" s="1">
        <v>2000</v>
      </c>
      <c r="G331" s="1">
        <v>8.06</v>
      </c>
      <c r="H331" s="3">
        <f t="shared" si="30"/>
        <v>751</v>
      </c>
      <c r="I331" s="1">
        <v>2.6</v>
      </c>
      <c r="J331" s="1">
        <v>1.65</v>
      </c>
      <c r="K331" s="1">
        <v>1.41</v>
      </c>
      <c r="L331" s="3">
        <f t="shared" si="31"/>
        <v>286</v>
      </c>
      <c r="M331" s="1">
        <v>0.86</v>
      </c>
      <c r="N331" s="1">
        <v>0.45</v>
      </c>
      <c r="O331" s="1">
        <v>0.53</v>
      </c>
      <c r="P331" s="1">
        <v>1.04</v>
      </c>
      <c r="Q331" s="3">
        <f t="shared" si="32"/>
        <v>797</v>
      </c>
      <c r="R331" s="1">
        <v>55.51</v>
      </c>
      <c r="S331" s="1">
        <v>0.51</v>
      </c>
      <c r="T331" s="1">
        <v>15.62</v>
      </c>
      <c r="U331" s="1">
        <v>4.8600000000000003</v>
      </c>
      <c r="V331" s="1">
        <v>30.71</v>
      </c>
      <c r="W331" s="1">
        <v>7.48</v>
      </c>
      <c r="X331" s="3">
        <f t="shared" si="33"/>
        <v>189</v>
      </c>
      <c r="Y331" s="1">
        <v>6.24</v>
      </c>
      <c r="Z331" s="1">
        <v>1.94</v>
      </c>
      <c r="AA331" s="1">
        <v>1.75</v>
      </c>
      <c r="AB331" s="1">
        <v>0.52</v>
      </c>
      <c r="AC331" s="1">
        <v>-0.02</v>
      </c>
      <c r="AD331" s="1">
        <v>1.24</v>
      </c>
      <c r="AE331" s="1">
        <v>1.79</v>
      </c>
      <c r="AF331" s="3">
        <f t="shared" si="34"/>
        <v>198</v>
      </c>
      <c r="AG331" s="1">
        <v>4.37</v>
      </c>
      <c r="AH331" s="1">
        <v>3.02</v>
      </c>
      <c r="AI331" s="1">
        <v>-0.02</v>
      </c>
      <c r="AJ331" s="1" t="s">
        <v>79</v>
      </c>
      <c r="AK331" s="1">
        <v>2021</v>
      </c>
      <c r="AL331" s="3">
        <f>$H$1*H331+$Q$1*Q331+$X$1*X331+$AF$1*AF331+$L$1*L331</f>
        <v>437.1</v>
      </c>
      <c r="AM331" s="12">
        <f t="shared" si="35"/>
        <v>329</v>
      </c>
    </row>
    <row r="332" spans="1:39" x14ac:dyDescent="0.35">
      <c r="A332" s="1" t="s">
        <v>2189</v>
      </c>
      <c r="B332" s="1" t="s">
        <v>510</v>
      </c>
      <c r="C332" s="1" t="s">
        <v>1935</v>
      </c>
      <c r="D332" s="1" t="s">
        <v>251</v>
      </c>
      <c r="E332" s="1">
        <v>26</v>
      </c>
      <c r="F332" s="1">
        <v>1994</v>
      </c>
      <c r="G332" s="1">
        <v>20.14</v>
      </c>
      <c r="H332" s="3">
        <f t="shared" si="30"/>
        <v>388</v>
      </c>
      <c r="I332" s="1">
        <v>1.2</v>
      </c>
      <c r="J332" s="1">
        <v>0.75</v>
      </c>
      <c r="K332" s="1">
        <v>1.06</v>
      </c>
      <c r="L332" s="3">
        <f t="shared" si="31"/>
        <v>509</v>
      </c>
      <c r="M332" s="1">
        <v>0.23</v>
      </c>
      <c r="N332" s="1">
        <v>-0.02</v>
      </c>
      <c r="O332" s="1">
        <v>0.48</v>
      </c>
      <c r="P332" s="1">
        <v>1.38</v>
      </c>
      <c r="Q332" s="3">
        <f t="shared" si="32"/>
        <v>616</v>
      </c>
      <c r="R332" s="1">
        <v>40.72</v>
      </c>
      <c r="S332" s="1">
        <v>0.83</v>
      </c>
      <c r="T332" s="1">
        <v>10.09</v>
      </c>
      <c r="U332" s="1">
        <v>3.83</v>
      </c>
      <c r="V332" s="1">
        <v>37.450000000000003</v>
      </c>
      <c r="W332" s="1">
        <v>6.37</v>
      </c>
      <c r="X332" s="3">
        <f t="shared" si="33"/>
        <v>341</v>
      </c>
      <c r="Y332" s="1">
        <v>3.48</v>
      </c>
      <c r="Z332" s="1">
        <v>0.31</v>
      </c>
      <c r="AA332" s="1">
        <v>2.21</v>
      </c>
      <c r="AB332" s="1">
        <v>1.08</v>
      </c>
      <c r="AC332" s="1">
        <v>0.1</v>
      </c>
      <c r="AD332" s="1">
        <v>1.1000000000000001</v>
      </c>
      <c r="AE332" s="1">
        <v>2.5299999999999998</v>
      </c>
      <c r="AF332" s="3">
        <f t="shared" si="34"/>
        <v>50</v>
      </c>
      <c r="AG332" s="1">
        <v>3.86</v>
      </c>
      <c r="AH332" s="1">
        <v>4.9400000000000004</v>
      </c>
      <c r="AI332" s="1">
        <v>0.15</v>
      </c>
      <c r="AJ332" s="1" t="s">
        <v>37</v>
      </c>
      <c r="AK332" s="1">
        <v>2021</v>
      </c>
      <c r="AL332" s="3">
        <f>$H$1*H332+$Q$1*Q332+$X$1*X332+$AF$1*AF332+$L$1*L332</f>
        <v>438.25</v>
      </c>
      <c r="AM332" s="12">
        <f t="shared" si="35"/>
        <v>330</v>
      </c>
    </row>
    <row r="333" spans="1:39" x14ac:dyDescent="0.35">
      <c r="A333" s="1" t="s">
        <v>2190</v>
      </c>
      <c r="B333" s="1" t="s">
        <v>44</v>
      </c>
      <c r="C333" s="1" t="s">
        <v>1935</v>
      </c>
      <c r="D333" s="1" t="s">
        <v>364</v>
      </c>
      <c r="E333" s="1">
        <v>37</v>
      </c>
      <c r="F333" s="1">
        <v>1982</v>
      </c>
      <c r="G333" s="1">
        <v>5.71</v>
      </c>
      <c r="H333" s="3">
        <f t="shared" si="30"/>
        <v>819</v>
      </c>
      <c r="I333" s="1">
        <v>1.6</v>
      </c>
      <c r="J333" s="1">
        <v>0.66</v>
      </c>
      <c r="K333" s="1">
        <v>0.94</v>
      </c>
      <c r="L333" s="3">
        <f t="shared" si="31"/>
        <v>626</v>
      </c>
      <c r="M333" s="1">
        <v>0.5</v>
      </c>
      <c r="N333" s="1">
        <v>0.12</v>
      </c>
      <c r="O333" s="1">
        <v>0.87</v>
      </c>
      <c r="P333" s="1">
        <v>1.91</v>
      </c>
      <c r="Q333" s="3">
        <f t="shared" si="32"/>
        <v>325</v>
      </c>
      <c r="R333" s="1">
        <v>45.43</v>
      </c>
      <c r="S333" s="1">
        <v>0.98</v>
      </c>
      <c r="T333" s="1">
        <v>9.6300000000000008</v>
      </c>
      <c r="U333" s="1">
        <v>2.86</v>
      </c>
      <c r="V333" s="1">
        <v>30.49</v>
      </c>
      <c r="W333" s="1">
        <v>6.81</v>
      </c>
      <c r="X333" s="3">
        <f t="shared" si="33"/>
        <v>271</v>
      </c>
      <c r="Y333" s="1">
        <v>2.82</v>
      </c>
      <c r="Z333" s="1">
        <v>-0.1</v>
      </c>
      <c r="AA333" s="1">
        <v>2.59</v>
      </c>
      <c r="AB333" s="1">
        <v>1.1100000000000001</v>
      </c>
      <c r="AC333" s="1">
        <v>0.06</v>
      </c>
      <c r="AD333" s="1">
        <v>1.5</v>
      </c>
      <c r="AE333" s="1">
        <v>1.97</v>
      </c>
      <c r="AF333" s="3">
        <f t="shared" si="34"/>
        <v>135</v>
      </c>
      <c r="AG333" s="1">
        <v>3.54</v>
      </c>
      <c r="AH333" s="1">
        <v>8.02</v>
      </c>
      <c r="AI333" s="1">
        <v>0.35</v>
      </c>
      <c r="AJ333" s="1" t="s">
        <v>46</v>
      </c>
      <c r="AK333" s="1">
        <v>2021</v>
      </c>
      <c r="AL333" s="3">
        <f>$H$1*H333+$Q$1*Q333+$X$1*X333+$AF$1*AF333+$L$1*L333</f>
        <v>438.95</v>
      </c>
      <c r="AM333" s="12">
        <f t="shared" si="35"/>
        <v>331</v>
      </c>
    </row>
    <row r="334" spans="1:39" x14ac:dyDescent="0.35">
      <c r="A334" s="1" t="s">
        <v>2191</v>
      </c>
      <c r="B334" s="1" t="s">
        <v>77</v>
      </c>
      <c r="C334" s="1" t="s">
        <v>1935</v>
      </c>
      <c r="D334" s="1" t="s">
        <v>125</v>
      </c>
      <c r="E334" s="1">
        <v>20</v>
      </c>
      <c r="F334" s="1">
        <v>2000</v>
      </c>
      <c r="G334" s="1">
        <v>0.47</v>
      </c>
      <c r="H334" s="3">
        <f t="shared" si="30"/>
        <v>1056</v>
      </c>
      <c r="I334" s="1">
        <v>0.05</v>
      </c>
      <c r="J334" s="1">
        <v>0.02</v>
      </c>
      <c r="K334" s="1">
        <v>-0.01</v>
      </c>
      <c r="L334" s="3">
        <f t="shared" si="31"/>
        <v>1079</v>
      </c>
      <c r="M334" s="1">
        <v>-0.09</v>
      </c>
      <c r="N334" s="1">
        <v>0.05</v>
      </c>
      <c r="O334" s="1">
        <v>0.1</v>
      </c>
      <c r="P334" s="1">
        <v>4.92</v>
      </c>
      <c r="Q334" s="3">
        <f t="shared" si="32"/>
        <v>22</v>
      </c>
      <c r="R334" s="1">
        <v>0</v>
      </c>
      <c r="S334" s="1">
        <v>4.92</v>
      </c>
      <c r="T334" s="1">
        <v>30.09</v>
      </c>
      <c r="U334" s="1">
        <v>-0.02</v>
      </c>
      <c r="V334" s="1">
        <v>-0.06</v>
      </c>
      <c r="W334" s="1">
        <v>12.6</v>
      </c>
      <c r="X334" s="3">
        <f t="shared" si="33"/>
        <v>20</v>
      </c>
      <c r="Y334" s="1">
        <v>15.08</v>
      </c>
      <c r="Z334" s="1">
        <v>2.4700000000000002</v>
      </c>
      <c r="AA334" s="1">
        <v>7.58</v>
      </c>
      <c r="AB334" s="1">
        <v>2.46</v>
      </c>
      <c r="AC334" s="1">
        <v>-0.05</v>
      </c>
      <c r="AD334" s="1">
        <v>4.95</v>
      </c>
      <c r="AE334" s="1">
        <v>5.0599999999999996</v>
      </c>
      <c r="AF334" s="3">
        <f t="shared" si="34"/>
        <v>2</v>
      </c>
      <c r="AG334" s="1">
        <v>5.01</v>
      </c>
      <c r="AH334" s="1">
        <v>-0.05</v>
      </c>
      <c r="AI334" s="1">
        <v>0.03</v>
      </c>
      <c r="AJ334" s="1" t="s">
        <v>79</v>
      </c>
      <c r="AK334" s="1">
        <v>2021</v>
      </c>
      <c r="AL334" s="3">
        <f>$H$1*H334+$Q$1*Q334+$X$1*X334+$AF$1*AF334+$L$1*L334</f>
        <v>440.1</v>
      </c>
      <c r="AM334" s="12">
        <f t="shared" si="35"/>
        <v>332</v>
      </c>
    </row>
    <row r="335" spans="1:39" x14ac:dyDescent="0.35">
      <c r="A335" s="1" t="s">
        <v>2192</v>
      </c>
      <c r="B335" s="1" t="s">
        <v>429</v>
      </c>
      <c r="C335" s="1" t="s">
        <v>1935</v>
      </c>
      <c r="D335" s="1" t="s">
        <v>78</v>
      </c>
      <c r="E335" s="1">
        <v>31</v>
      </c>
      <c r="F335" s="1">
        <v>1989</v>
      </c>
      <c r="G335" s="1">
        <v>26.59</v>
      </c>
      <c r="H335" s="3">
        <f t="shared" si="30"/>
        <v>209</v>
      </c>
      <c r="I335" s="1">
        <v>1.91</v>
      </c>
      <c r="J335" s="1">
        <v>0.85</v>
      </c>
      <c r="K335" s="1">
        <v>1.25</v>
      </c>
      <c r="L335" s="3">
        <f t="shared" si="31"/>
        <v>377</v>
      </c>
      <c r="M335" s="1">
        <v>0.59</v>
      </c>
      <c r="N335" s="1">
        <v>0.14000000000000001</v>
      </c>
      <c r="O335" s="1">
        <v>0.82</v>
      </c>
      <c r="P335" s="1">
        <v>1.57</v>
      </c>
      <c r="Q335" s="3">
        <f t="shared" si="32"/>
        <v>483</v>
      </c>
      <c r="R335" s="1">
        <v>52.51</v>
      </c>
      <c r="S335" s="1">
        <v>0.71</v>
      </c>
      <c r="T335" s="1">
        <v>11.47</v>
      </c>
      <c r="U335" s="1">
        <v>3.34</v>
      </c>
      <c r="V335" s="1">
        <v>29.68</v>
      </c>
      <c r="W335" s="1">
        <v>5.65</v>
      </c>
      <c r="X335" s="3">
        <f t="shared" si="33"/>
        <v>506</v>
      </c>
      <c r="Y335" s="1">
        <v>5.47</v>
      </c>
      <c r="Z335" s="1">
        <v>0.47</v>
      </c>
      <c r="AA335" s="1">
        <v>2.1800000000000002</v>
      </c>
      <c r="AB335" s="1">
        <v>1</v>
      </c>
      <c r="AC335" s="1">
        <v>0.04</v>
      </c>
      <c r="AD335" s="1">
        <v>1</v>
      </c>
      <c r="AE335" s="1">
        <v>1.43</v>
      </c>
      <c r="AF335" s="3">
        <f t="shared" si="34"/>
        <v>396</v>
      </c>
      <c r="AG335" s="1">
        <v>3.36</v>
      </c>
      <c r="AH335" s="1">
        <v>5.48</v>
      </c>
      <c r="AI335" s="1">
        <v>0.08</v>
      </c>
      <c r="AJ335" s="1" t="s">
        <v>79</v>
      </c>
      <c r="AK335" s="1">
        <v>2021</v>
      </c>
      <c r="AL335" s="3">
        <f>$H$1*H335+$Q$1*Q335+$X$1*X335+$AF$1*AF335+$L$1*L335</f>
        <v>440.65</v>
      </c>
      <c r="AM335" s="12">
        <f t="shared" si="35"/>
        <v>333</v>
      </c>
    </row>
    <row r="336" spans="1:39" x14ac:dyDescent="0.35">
      <c r="A336" s="1" t="s">
        <v>2193</v>
      </c>
      <c r="B336" s="1" t="s">
        <v>25</v>
      </c>
      <c r="C336" s="1" t="s">
        <v>1935</v>
      </c>
      <c r="D336" s="1" t="s">
        <v>206</v>
      </c>
      <c r="E336" s="1">
        <v>21</v>
      </c>
      <c r="F336" s="1">
        <v>1999</v>
      </c>
      <c r="G336" s="1">
        <v>22.37</v>
      </c>
      <c r="H336" s="3">
        <f t="shared" si="30"/>
        <v>327</v>
      </c>
      <c r="I336" s="1">
        <v>2.0499999999999998</v>
      </c>
      <c r="J336" s="1">
        <v>1.52</v>
      </c>
      <c r="K336" s="1">
        <v>1.3</v>
      </c>
      <c r="L336" s="3">
        <f t="shared" si="31"/>
        <v>351</v>
      </c>
      <c r="M336" s="1">
        <v>0.64</v>
      </c>
      <c r="N336" s="1">
        <v>0.09</v>
      </c>
      <c r="O336" s="1">
        <v>0.85</v>
      </c>
      <c r="P336" s="1">
        <v>1.62</v>
      </c>
      <c r="Q336" s="3">
        <f t="shared" si="32"/>
        <v>462</v>
      </c>
      <c r="R336" s="1">
        <v>55.34</v>
      </c>
      <c r="S336" s="1">
        <v>0.71</v>
      </c>
      <c r="T336" s="1">
        <v>10.84</v>
      </c>
      <c r="U336" s="1">
        <v>3.47</v>
      </c>
      <c r="V336" s="1">
        <v>32.56</v>
      </c>
      <c r="W336" s="1">
        <v>5.38</v>
      </c>
      <c r="X336" s="3">
        <f t="shared" si="33"/>
        <v>565</v>
      </c>
      <c r="Y336" s="1">
        <v>4.8600000000000003</v>
      </c>
      <c r="Z336" s="1">
        <v>0.34</v>
      </c>
      <c r="AA336" s="1">
        <v>2.46</v>
      </c>
      <c r="AB336" s="1">
        <v>0.69</v>
      </c>
      <c r="AC336" s="1">
        <v>-0.06</v>
      </c>
      <c r="AD336" s="1">
        <v>1.8</v>
      </c>
      <c r="AE336" s="1">
        <v>1.58</v>
      </c>
      <c r="AF336" s="3">
        <f t="shared" si="34"/>
        <v>306</v>
      </c>
      <c r="AG336" s="1">
        <v>3.73</v>
      </c>
      <c r="AH336" s="1">
        <v>3.68</v>
      </c>
      <c r="AI336" s="1">
        <v>-0.08</v>
      </c>
      <c r="AJ336" s="1" t="s">
        <v>33</v>
      </c>
      <c r="AK336" s="1">
        <v>2021</v>
      </c>
      <c r="AL336" s="3">
        <f>$H$1*H336+$Q$1*Q336+$X$1*X336+$AF$1*AF336+$L$1*L336</f>
        <v>440.65</v>
      </c>
      <c r="AM336" s="12">
        <f t="shared" si="35"/>
        <v>333</v>
      </c>
    </row>
    <row r="337" spans="1:39" x14ac:dyDescent="0.35">
      <c r="A337" s="1" t="s">
        <v>2194</v>
      </c>
      <c r="B337" s="1" t="s">
        <v>81</v>
      </c>
      <c r="C337" s="1" t="s">
        <v>1935</v>
      </c>
      <c r="D337" s="1" t="s">
        <v>154</v>
      </c>
      <c r="E337" s="1">
        <v>26</v>
      </c>
      <c r="F337" s="1">
        <v>1993</v>
      </c>
      <c r="G337" s="1">
        <v>15.24</v>
      </c>
      <c r="H337" s="3">
        <f t="shared" si="30"/>
        <v>537</v>
      </c>
      <c r="I337" s="1">
        <v>1.87</v>
      </c>
      <c r="J337" s="1">
        <v>1.08</v>
      </c>
      <c r="K337" s="1">
        <v>1.66</v>
      </c>
      <c r="L337" s="3">
        <f t="shared" si="31"/>
        <v>166</v>
      </c>
      <c r="M337" s="1">
        <v>0.42</v>
      </c>
      <c r="N337" s="1">
        <v>-0.06</v>
      </c>
      <c r="O337" s="1">
        <v>0.52</v>
      </c>
      <c r="P337" s="1">
        <v>1.32</v>
      </c>
      <c r="Q337" s="3">
        <f t="shared" si="32"/>
        <v>648</v>
      </c>
      <c r="R337" s="1">
        <v>42.02</v>
      </c>
      <c r="S337" s="1">
        <v>0.66</v>
      </c>
      <c r="T337" s="1">
        <v>10.039999999999999</v>
      </c>
      <c r="U337" s="1">
        <v>3.73</v>
      </c>
      <c r="V337" s="1">
        <v>37</v>
      </c>
      <c r="W337" s="1">
        <v>5.96</v>
      </c>
      <c r="X337" s="3">
        <f t="shared" si="33"/>
        <v>433</v>
      </c>
      <c r="Y337" s="1">
        <v>3.76</v>
      </c>
      <c r="Z337" s="1">
        <v>0.36</v>
      </c>
      <c r="AA337" s="1">
        <v>1.47</v>
      </c>
      <c r="AB337" s="1">
        <v>0.78</v>
      </c>
      <c r="AC337" s="1">
        <v>-0.03</v>
      </c>
      <c r="AD337" s="1">
        <v>0.75</v>
      </c>
      <c r="AE337" s="1">
        <v>1.34</v>
      </c>
      <c r="AF337" s="3">
        <f t="shared" si="34"/>
        <v>449</v>
      </c>
      <c r="AG337" s="1">
        <v>3.19</v>
      </c>
      <c r="AH337" s="1">
        <v>4.05</v>
      </c>
      <c r="AI337" s="1">
        <v>-0.03</v>
      </c>
      <c r="AJ337" s="1" t="s">
        <v>50</v>
      </c>
      <c r="AK337" s="1">
        <v>2021</v>
      </c>
      <c r="AL337" s="3">
        <f>$H$1*H337+$Q$1*Q337+$X$1*X337+$AF$1*AF337+$L$1*L337</f>
        <v>441.09999999999997</v>
      </c>
      <c r="AM337" s="12">
        <f t="shared" si="35"/>
        <v>335</v>
      </c>
    </row>
    <row r="338" spans="1:39" x14ac:dyDescent="0.35">
      <c r="A338" s="1" t="s">
        <v>2195</v>
      </c>
      <c r="B338" s="1" t="s">
        <v>54</v>
      </c>
      <c r="C338" s="1" t="s">
        <v>1935</v>
      </c>
      <c r="D338" s="1" t="s">
        <v>42</v>
      </c>
      <c r="E338" s="1">
        <v>21</v>
      </c>
      <c r="F338" s="1">
        <v>1999</v>
      </c>
      <c r="G338" s="1">
        <v>18.53</v>
      </c>
      <c r="H338" s="3">
        <f t="shared" si="30"/>
        <v>436</v>
      </c>
      <c r="I338" s="1">
        <v>1.89</v>
      </c>
      <c r="J338" s="1">
        <v>1.06</v>
      </c>
      <c r="K338" s="1">
        <v>1.22</v>
      </c>
      <c r="L338" s="3">
        <f t="shared" si="31"/>
        <v>401</v>
      </c>
      <c r="M338" s="1">
        <v>0.39</v>
      </c>
      <c r="N338" s="1">
        <v>0.17</v>
      </c>
      <c r="O338" s="1">
        <v>0.67</v>
      </c>
      <c r="P338" s="1">
        <v>2.2599999999999998</v>
      </c>
      <c r="Q338" s="3">
        <f t="shared" si="32"/>
        <v>226</v>
      </c>
      <c r="R338" s="1">
        <v>26.71</v>
      </c>
      <c r="S338" s="1">
        <v>1.52</v>
      </c>
      <c r="T338" s="1">
        <v>10.67</v>
      </c>
      <c r="U338" s="1">
        <v>2.71</v>
      </c>
      <c r="V338" s="1">
        <v>25.8</v>
      </c>
      <c r="W338" s="1">
        <v>5.49</v>
      </c>
      <c r="X338" s="3">
        <f t="shared" si="33"/>
        <v>541</v>
      </c>
      <c r="Y338" s="1">
        <v>3</v>
      </c>
      <c r="Z338" s="1">
        <v>2.14</v>
      </c>
      <c r="AA338" s="1">
        <v>1.72</v>
      </c>
      <c r="AB338" s="1">
        <v>0.23</v>
      </c>
      <c r="AC338" s="1">
        <v>-0.05</v>
      </c>
      <c r="AD338" s="1">
        <v>1.52</v>
      </c>
      <c r="AE338" s="1">
        <v>1.18</v>
      </c>
      <c r="AF338" s="3">
        <f t="shared" si="34"/>
        <v>572</v>
      </c>
      <c r="AG338" s="1">
        <v>3</v>
      </c>
      <c r="AH338" s="1">
        <v>2.76</v>
      </c>
      <c r="AI338" s="1">
        <v>-0.08</v>
      </c>
      <c r="AJ338" s="1" t="s">
        <v>37</v>
      </c>
      <c r="AK338" s="1">
        <v>2021</v>
      </c>
      <c r="AL338" s="3">
        <f>$H$1*H338+$Q$1*Q338+$X$1*X338+$AF$1*AF338+$L$1*L338</f>
        <v>441.45</v>
      </c>
      <c r="AM338" s="12">
        <f t="shared" si="35"/>
        <v>336</v>
      </c>
    </row>
    <row r="339" spans="1:39" x14ac:dyDescent="0.35">
      <c r="A339" s="1" t="s">
        <v>2196</v>
      </c>
      <c r="B339" s="1" t="s">
        <v>68</v>
      </c>
      <c r="C339" s="1" t="s">
        <v>1935</v>
      </c>
      <c r="D339" s="1" t="s">
        <v>244</v>
      </c>
      <c r="E339" s="1">
        <v>19</v>
      </c>
      <c r="F339" s="1">
        <v>2000</v>
      </c>
      <c r="G339" s="1">
        <v>10.72</v>
      </c>
      <c r="H339" s="3">
        <f t="shared" si="30"/>
        <v>680</v>
      </c>
      <c r="I339" s="1">
        <v>2.42</v>
      </c>
      <c r="J339" s="1">
        <v>1.04</v>
      </c>
      <c r="K339" s="1">
        <v>1.08</v>
      </c>
      <c r="L339" s="3">
        <f t="shared" si="31"/>
        <v>494</v>
      </c>
      <c r="M339" s="1">
        <v>0.77</v>
      </c>
      <c r="N339" s="1">
        <v>0.54</v>
      </c>
      <c r="O339" s="1">
        <v>0.87</v>
      </c>
      <c r="P339" s="1">
        <v>2.0499999999999998</v>
      </c>
      <c r="Q339" s="3">
        <f t="shared" si="32"/>
        <v>279</v>
      </c>
      <c r="R339" s="1">
        <v>43.52</v>
      </c>
      <c r="S339" s="1">
        <v>1.17</v>
      </c>
      <c r="T339" s="1">
        <v>19.04</v>
      </c>
      <c r="U339" s="1">
        <v>5.95</v>
      </c>
      <c r="V339" s="1">
        <v>31.12</v>
      </c>
      <c r="W339" s="1">
        <v>7.25</v>
      </c>
      <c r="X339" s="3">
        <f t="shared" si="33"/>
        <v>214</v>
      </c>
      <c r="Y339" s="1">
        <v>6.23</v>
      </c>
      <c r="Z339" s="1">
        <v>5.49</v>
      </c>
      <c r="AA339" s="1">
        <v>1.32</v>
      </c>
      <c r="AB339" s="1">
        <v>-0.01</v>
      </c>
      <c r="AC339" s="1">
        <v>-0.03</v>
      </c>
      <c r="AD339" s="1">
        <v>1.27</v>
      </c>
      <c r="AE339" s="1">
        <v>1.05</v>
      </c>
      <c r="AF339" s="3">
        <f t="shared" si="34"/>
        <v>685</v>
      </c>
      <c r="AG339" s="1">
        <v>3.49</v>
      </c>
      <c r="AH339" s="1">
        <v>1.99</v>
      </c>
      <c r="AI339" s="1">
        <v>0.06</v>
      </c>
      <c r="AJ339" s="1" t="s">
        <v>28</v>
      </c>
      <c r="AK339" s="1">
        <v>2021</v>
      </c>
      <c r="AL339" s="3">
        <f>$H$1*H339+$Q$1*Q339+$X$1*X339+$AF$1*AF339+$L$1*L339</f>
        <v>442.2</v>
      </c>
      <c r="AM339" s="12">
        <f t="shared" si="35"/>
        <v>337</v>
      </c>
    </row>
    <row r="340" spans="1:39" x14ac:dyDescent="0.35">
      <c r="A340" s="1" t="s">
        <v>2197</v>
      </c>
      <c r="B340" s="1" t="s">
        <v>68</v>
      </c>
      <c r="C340" s="1" t="s">
        <v>1935</v>
      </c>
      <c r="D340" s="1" t="s">
        <v>176</v>
      </c>
      <c r="E340" s="1">
        <v>28</v>
      </c>
      <c r="F340" s="1">
        <v>1992</v>
      </c>
      <c r="G340" s="1">
        <v>30.97</v>
      </c>
      <c r="H340" s="3">
        <f t="shared" si="30"/>
        <v>97</v>
      </c>
      <c r="I340" s="1">
        <v>2.16</v>
      </c>
      <c r="J340" s="1">
        <v>1.55</v>
      </c>
      <c r="K340" s="1">
        <v>1.22</v>
      </c>
      <c r="L340" s="3">
        <f t="shared" si="31"/>
        <v>401</v>
      </c>
      <c r="M340" s="1">
        <v>0.67</v>
      </c>
      <c r="N340" s="1">
        <v>0.26</v>
      </c>
      <c r="O340" s="1">
        <v>0.76</v>
      </c>
      <c r="P340" s="1">
        <v>1.72</v>
      </c>
      <c r="Q340" s="3">
        <f t="shared" si="32"/>
        <v>417</v>
      </c>
      <c r="R340" s="1">
        <v>46.08</v>
      </c>
      <c r="S340" s="1">
        <v>0.78</v>
      </c>
      <c r="T340" s="1">
        <v>13.87</v>
      </c>
      <c r="U340" s="1">
        <v>4.95</v>
      </c>
      <c r="V340" s="1">
        <v>35.6</v>
      </c>
      <c r="W340" s="1">
        <v>5.96</v>
      </c>
      <c r="X340" s="3">
        <f t="shared" si="33"/>
        <v>433</v>
      </c>
      <c r="Y340" s="1">
        <v>5.49</v>
      </c>
      <c r="Z340" s="1">
        <v>2.31</v>
      </c>
      <c r="AA340" s="1">
        <v>1.69</v>
      </c>
      <c r="AB340" s="1">
        <v>0.18</v>
      </c>
      <c r="AC340" s="1">
        <v>0</v>
      </c>
      <c r="AD340" s="1">
        <v>1.58</v>
      </c>
      <c r="AE340" s="1">
        <v>1.07</v>
      </c>
      <c r="AF340" s="3">
        <f t="shared" si="34"/>
        <v>669</v>
      </c>
      <c r="AG340" s="1">
        <v>3.22</v>
      </c>
      <c r="AH340" s="1">
        <v>3.06</v>
      </c>
      <c r="AI340" s="1">
        <v>0.12</v>
      </c>
      <c r="AJ340" s="1" t="s">
        <v>28</v>
      </c>
      <c r="AK340" s="1">
        <v>2021</v>
      </c>
      <c r="AL340" s="3">
        <f>$H$1*H340+$Q$1*Q340+$X$1*X340+$AF$1*AF340+$L$1*L340</f>
        <v>442.84999999999997</v>
      </c>
      <c r="AM340" s="12">
        <f t="shared" si="35"/>
        <v>338</v>
      </c>
    </row>
    <row r="341" spans="1:39" x14ac:dyDescent="0.35">
      <c r="A341" s="1" t="s">
        <v>2198</v>
      </c>
      <c r="B341" s="1" t="s">
        <v>30</v>
      </c>
      <c r="C341" s="1" t="s">
        <v>1935</v>
      </c>
      <c r="D341" s="1" t="s">
        <v>534</v>
      </c>
      <c r="E341" s="1">
        <v>29</v>
      </c>
      <c r="F341" s="1">
        <v>1990</v>
      </c>
      <c r="G341" s="1">
        <v>19.350000000000001</v>
      </c>
      <c r="H341" s="3">
        <f t="shared" si="30"/>
        <v>416</v>
      </c>
      <c r="I341" s="1">
        <v>2.0699999999999998</v>
      </c>
      <c r="J341" s="1">
        <v>1.4</v>
      </c>
      <c r="K341" s="1">
        <v>1.37</v>
      </c>
      <c r="L341" s="3">
        <f t="shared" si="31"/>
        <v>307</v>
      </c>
      <c r="M341" s="1">
        <v>0.69</v>
      </c>
      <c r="N341" s="1">
        <v>-0.08</v>
      </c>
      <c r="O341" s="1">
        <v>1.1399999999999999</v>
      </c>
      <c r="P341" s="1">
        <v>1.88</v>
      </c>
      <c r="Q341" s="3">
        <f t="shared" si="32"/>
        <v>340</v>
      </c>
      <c r="R341" s="1">
        <v>59.54</v>
      </c>
      <c r="S341" s="1">
        <v>0.71</v>
      </c>
      <c r="T341" s="1">
        <v>14.09</v>
      </c>
      <c r="U341" s="1">
        <v>4.03</v>
      </c>
      <c r="V341" s="1">
        <v>28.86</v>
      </c>
      <c r="W341" s="1">
        <v>6.24</v>
      </c>
      <c r="X341" s="3">
        <f t="shared" si="33"/>
        <v>375</v>
      </c>
      <c r="Y341" s="1">
        <v>5.83</v>
      </c>
      <c r="Z341" s="1">
        <v>1.87</v>
      </c>
      <c r="AA341" s="1">
        <v>1.83</v>
      </c>
      <c r="AB341" s="1">
        <v>0.37</v>
      </c>
      <c r="AC341" s="1">
        <v>-0.05</v>
      </c>
      <c r="AD341" s="1">
        <v>1.38</v>
      </c>
      <c r="AE341" s="1">
        <v>0.74</v>
      </c>
      <c r="AF341" s="3">
        <f t="shared" si="34"/>
        <v>891</v>
      </c>
      <c r="AG341" s="1">
        <v>2.86</v>
      </c>
      <c r="AH341" s="1">
        <v>2.02</v>
      </c>
      <c r="AI341" s="1">
        <v>-0.02</v>
      </c>
      <c r="AJ341" s="1" t="s">
        <v>37</v>
      </c>
      <c r="AK341" s="1">
        <v>2021</v>
      </c>
      <c r="AL341" s="3">
        <f>$H$1*H341+$Q$1*Q341+$X$1*X341+$AF$1*AF341+$L$1*L341</f>
        <v>446.1</v>
      </c>
      <c r="AM341" s="12">
        <f t="shared" si="35"/>
        <v>339</v>
      </c>
    </row>
    <row r="342" spans="1:39" x14ac:dyDescent="0.35">
      <c r="A342" s="1" t="s">
        <v>2199</v>
      </c>
      <c r="B342" s="1" t="s">
        <v>74</v>
      </c>
      <c r="C342" s="1" t="s">
        <v>1935</v>
      </c>
      <c r="D342" s="1" t="s">
        <v>357</v>
      </c>
      <c r="E342" s="1">
        <v>25</v>
      </c>
      <c r="F342" s="1">
        <v>1995</v>
      </c>
      <c r="G342" s="1">
        <v>20.68</v>
      </c>
      <c r="H342" s="3">
        <f t="shared" si="30"/>
        <v>373</v>
      </c>
      <c r="I342" s="1">
        <v>2.06</v>
      </c>
      <c r="J342" s="1">
        <v>1.51</v>
      </c>
      <c r="K342" s="1">
        <v>1.28</v>
      </c>
      <c r="L342" s="3">
        <f t="shared" si="31"/>
        <v>365</v>
      </c>
      <c r="M342" s="1">
        <v>0.53</v>
      </c>
      <c r="N342" s="1">
        <v>0.1</v>
      </c>
      <c r="O342" s="1">
        <v>0.72</v>
      </c>
      <c r="P342" s="1">
        <v>1.34</v>
      </c>
      <c r="Q342" s="3">
        <f t="shared" si="32"/>
        <v>637</v>
      </c>
      <c r="R342" s="1">
        <v>50.08</v>
      </c>
      <c r="S342" s="1">
        <v>0.7</v>
      </c>
      <c r="T342" s="1">
        <v>14.21</v>
      </c>
      <c r="U342" s="1">
        <v>4.16</v>
      </c>
      <c r="V342" s="1">
        <v>29.27</v>
      </c>
      <c r="W342" s="1">
        <v>7.14</v>
      </c>
      <c r="X342" s="3">
        <f t="shared" si="33"/>
        <v>232</v>
      </c>
      <c r="Y342" s="1">
        <v>6.37</v>
      </c>
      <c r="Z342" s="1">
        <v>0.95</v>
      </c>
      <c r="AA342" s="1">
        <v>1.84</v>
      </c>
      <c r="AB342" s="1">
        <v>0.82</v>
      </c>
      <c r="AC342" s="1">
        <v>7.0000000000000007E-2</v>
      </c>
      <c r="AD342" s="1">
        <v>0.83</v>
      </c>
      <c r="AE342" s="1">
        <v>1.21</v>
      </c>
      <c r="AF342" s="3">
        <f t="shared" si="34"/>
        <v>548</v>
      </c>
      <c r="AG342" s="1">
        <v>3.27</v>
      </c>
      <c r="AH342" s="1">
        <v>4.6900000000000004</v>
      </c>
      <c r="AI342" s="1">
        <v>0.05</v>
      </c>
      <c r="AJ342" s="1" t="s">
        <v>37</v>
      </c>
      <c r="AK342" s="1">
        <v>2021</v>
      </c>
      <c r="AL342" s="3">
        <f>$H$1*H342+$Q$1*Q342+$X$1*X342+$AF$1*AF342+$L$1*L342</f>
        <v>446.25</v>
      </c>
      <c r="AM342" s="12">
        <f t="shared" si="35"/>
        <v>340</v>
      </c>
    </row>
    <row r="343" spans="1:39" x14ac:dyDescent="0.35">
      <c r="A343" s="1" t="s">
        <v>2200</v>
      </c>
      <c r="B343" s="1" t="s">
        <v>25</v>
      </c>
      <c r="C343" s="1" t="s">
        <v>1935</v>
      </c>
      <c r="D343" s="1" t="s">
        <v>265</v>
      </c>
      <c r="E343" s="1">
        <v>28</v>
      </c>
      <c r="F343" s="1">
        <v>1991</v>
      </c>
      <c r="G343" s="1">
        <v>25.99</v>
      </c>
      <c r="H343" s="3">
        <f t="shared" si="30"/>
        <v>226</v>
      </c>
      <c r="I343" s="1">
        <v>2.88</v>
      </c>
      <c r="J343" s="1">
        <v>1.75</v>
      </c>
      <c r="K343" s="1">
        <v>1.55</v>
      </c>
      <c r="L343" s="3">
        <f t="shared" si="31"/>
        <v>215</v>
      </c>
      <c r="M343" s="1">
        <v>0.81</v>
      </c>
      <c r="N343" s="1">
        <v>0.39</v>
      </c>
      <c r="O343" s="1">
        <v>0.85</v>
      </c>
      <c r="P343" s="1">
        <v>1.5</v>
      </c>
      <c r="Q343" s="3">
        <f t="shared" si="32"/>
        <v>532</v>
      </c>
      <c r="R343" s="1">
        <v>58.91</v>
      </c>
      <c r="S343" s="1">
        <v>0.57999999999999996</v>
      </c>
      <c r="T343" s="1">
        <v>13.25</v>
      </c>
      <c r="U343" s="1">
        <v>4.4400000000000004</v>
      </c>
      <c r="V343" s="1">
        <v>33.96</v>
      </c>
      <c r="W343" s="1">
        <v>5.97</v>
      </c>
      <c r="X343" s="3">
        <f t="shared" si="33"/>
        <v>430</v>
      </c>
      <c r="Y343" s="1">
        <v>5.13</v>
      </c>
      <c r="Z343" s="1">
        <v>2.2799999999999998</v>
      </c>
      <c r="AA343" s="1">
        <v>1.54</v>
      </c>
      <c r="AB343" s="1">
        <v>7.0000000000000007E-2</v>
      </c>
      <c r="AC343" s="1">
        <v>-0.02</v>
      </c>
      <c r="AD343" s="1">
        <v>1.43</v>
      </c>
      <c r="AE343" s="1">
        <v>0.91</v>
      </c>
      <c r="AF343" s="3">
        <f t="shared" si="34"/>
        <v>793</v>
      </c>
      <c r="AG343" s="1">
        <v>3.84</v>
      </c>
      <c r="AH343" s="1">
        <v>1.22</v>
      </c>
      <c r="AI343" s="1">
        <v>-0.09</v>
      </c>
      <c r="AJ343" s="1" t="s">
        <v>28</v>
      </c>
      <c r="AK343" s="1">
        <v>2021</v>
      </c>
      <c r="AL343" s="3">
        <f>$H$1*H343+$Q$1*Q343+$X$1*X343+$AF$1*AF343+$L$1*L343</f>
        <v>446.55</v>
      </c>
      <c r="AM343" s="12">
        <f t="shared" si="35"/>
        <v>341</v>
      </c>
    </row>
    <row r="344" spans="1:39" x14ac:dyDescent="0.35">
      <c r="A344" s="1" t="s">
        <v>852</v>
      </c>
      <c r="B344" s="1" t="s">
        <v>39</v>
      </c>
      <c r="C344" s="1" t="s">
        <v>116</v>
      </c>
      <c r="D344" s="1" t="s">
        <v>168</v>
      </c>
      <c r="E344" s="1">
        <v>24</v>
      </c>
      <c r="F344" s="1">
        <v>1996</v>
      </c>
      <c r="G344" s="1">
        <v>0.56999999999999995</v>
      </c>
      <c r="H344" s="3">
        <f t="shared" si="30"/>
        <v>1049</v>
      </c>
      <c r="I344" s="1">
        <v>6.74</v>
      </c>
      <c r="J344" s="1">
        <v>1.62</v>
      </c>
      <c r="K344" s="1">
        <v>3.38</v>
      </c>
      <c r="L344" s="3">
        <f t="shared" si="31"/>
        <v>17</v>
      </c>
      <c r="M344" s="1">
        <v>0.01</v>
      </c>
      <c r="N344" s="1">
        <v>3.27</v>
      </c>
      <c r="O344" s="1">
        <v>3.31</v>
      </c>
      <c r="P344" s="1">
        <v>3.23</v>
      </c>
      <c r="Q344" s="3">
        <f t="shared" si="32"/>
        <v>70</v>
      </c>
      <c r="R344" s="1">
        <v>100</v>
      </c>
      <c r="S344" s="1">
        <v>0.06</v>
      </c>
      <c r="T344" s="1">
        <v>24.99</v>
      </c>
      <c r="U344" s="1">
        <v>8.34</v>
      </c>
      <c r="V344" s="1">
        <v>33.22</v>
      </c>
      <c r="W344" s="1">
        <v>5.0999999999999996</v>
      </c>
      <c r="X344" s="3">
        <f t="shared" si="33"/>
        <v>616</v>
      </c>
      <c r="Y344" s="1">
        <v>9.9</v>
      </c>
      <c r="Z344" s="1">
        <v>10.06</v>
      </c>
      <c r="AA344" s="1">
        <v>0</v>
      </c>
      <c r="AB344" s="1">
        <v>-0.1</v>
      </c>
      <c r="AC344" s="1">
        <v>0</v>
      </c>
      <c r="AD344" s="1">
        <v>0.08</v>
      </c>
      <c r="AE344" s="1">
        <v>-0.08</v>
      </c>
      <c r="AF344" s="3">
        <f t="shared" si="34"/>
        <v>1106</v>
      </c>
      <c r="AG344" s="1">
        <v>6.66</v>
      </c>
      <c r="AH344" s="1">
        <v>7.0000000000000007E-2</v>
      </c>
      <c r="AI344" s="1">
        <v>-0.06</v>
      </c>
      <c r="AJ344" s="1" t="s">
        <v>37</v>
      </c>
      <c r="AK344" s="1">
        <v>2021</v>
      </c>
      <c r="AL344" s="3">
        <f>$H$1*H344+$Q$1*Q344+$X$1*X344+$AF$1*AF344+$L$1*L344</f>
        <v>447.4</v>
      </c>
      <c r="AM344" s="12">
        <f t="shared" si="35"/>
        <v>342</v>
      </c>
    </row>
    <row r="345" spans="1:39" x14ac:dyDescent="0.35">
      <c r="A345" s="1" t="s">
        <v>2201</v>
      </c>
      <c r="B345" s="1" t="s">
        <v>35</v>
      </c>
      <c r="C345" s="1" t="s">
        <v>1935</v>
      </c>
      <c r="D345" s="1" t="s">
        <v>225</v>
      </c>
      <c r="E345" s="1">
        <v>35</v>
      </c>
      <c r="F345" s="1">
        <v>1985</v>
      </c>
      <c r="G345" s="1">
        <v>2.0099999999999998</v>
      </c>
      <c r="H345" s="3">
        <f t="shared" si="30"/>
        <v>949</v>
      </c>
      <c r="I345" s="1">
        <v>2.06</v>
      </c>
      <c r="J345" s="1">
        <v>-7.0000000000000007E-2</v>
      </c>
      <c r="K345" s="1">
        <v>1.56</v>
      </c>
      <c r="L345" s="3">
        <f t="shared" si="31"/>
        <v>211</v>
      </c>
      <c r="M345" s="1">
        <v>0.43</v>
      </c>
      <c r="N345" s="1">
        <v>-0.05</v>
      </c>
      <c r="O345" s="1">
        <v>0.44</v>
      </c>
      <c r="P345" s="1">
        <v>2.08</v>
      </c>
      <c r="Q345" s="3">
        <f t="shared" si="32"/>
        <v>274</v>
      </c>
      <c r="R345" s="1">
        <v>25.07</v>
      </c>
      <c r="S345" s="1">
        <v>1.47</v>
      </c>
      <c r="T345" s="1">
        <v>10.08</v>
      </c>
      <c r="U345" s="1">
        <v>3.43</v>
      </c>
      <c r="V345" s="1">
        <v>35.090000000000003</v>
      </c>
      <c r="W345" s="1">
        <v>6.49</v>
      </c>
      <c r="X345" s="3">
        <f t="shared" si="33"/>
        <v>319</v>
      </c>
      <c r="Y345" s="1">
        <v>3.08</v>
      </c>
      <c r="Z345" s="1">
        <v>0.56999999999999995</v>
      </c>
      <c r="AA345" s="1">
        <v>2.1</v>
      </c>
      <c r="AB345" s="1">
        <v>0.04</v>
      </c>
      <c r="AC345" s="1">
        <v>0.03</v>
      </c>
      <c r="AD345" s="1">
        <v>2.0499999999999998</v>
      </c>
      <c r="AE345" s="1">
        <v>0.57999999999999996</v>
      </c>
      <c r="AF345" s="3">
        <f t="shared" si="34"/>
        <v>947</v>
      </c>
      <c r="AG345" s="1">
        <v>2.58</v>
      </c>
      <c r="AH345" s="1">
        <v>4.97</v>
      </c>
      <c r="AI345" s="1">
        <v>-0.01</v>
      </c>
      <c r="AJ345" s="1" t="s">
        <v>28</v>
      </c>
      <c r="AK345" s="1">
        <v>2021</v>
      </c>
      <c r="AL345" s="3">
        <f>$H$1*H345+$Q$1*Q345+$X$1*X345+$AF$1*AF345+$L$1*L345</f>
        <v>448.5</v>
      </c>
      <c r="AM345" s="12">
        <f t="shared" si="35"/>
        <v>343</v>
      </c>
    </row>
    <row r="346" spans="1:39" x14ac:dyDescent="0.35">
      <c r="A346" s="1" t="s">
        <v>2202</v>
      </c>
      <c r="B346" s="1" t="s">
        <v>68</v>
      </c>
      <c r="C346" s="1" t="s">
        <v>1935</v>
      </c>
      <c r="D346" s="1" t="s">
        <v>229</v>
      </c>
      <c r="E346" s="1">
        <v>24</v>
      </c>
      <c r="F346" s="1">
        <v>1995</v>
      </c>
      <c r="G346" s="1">
        <v>28.3</v>
      </c>
      <c r="H346" s="3">
        <f t="shared" si="30"/>
        <v>173</v>
      </c>
      <c r="I346" s="1">
        <v>2.13</v>
      </c>
      <c r="J346" s="1">
        <v>1.1200000000000001</v>
      </c>
      <c r="K346" s="1">
        <v>1.0900000000000001</v>
      </c>
      <c r="L346" s="3">
        <f t="shared" si="31"/>
        <v>485</v>
      </c>
      <c r="M346" s="1">
        <v>0.84</v>
      </c>
      <c r="N346" s="1">
        <v>0.26</v>
      </c>
      <c r="O346" s="1">
        <v>0.87</v>
      </c>
      <c r="P346" s="1">
        <v>1.79</v>
      </c>
      <c r="Q346" s="3">
        <f t="shared" si="32"/>
        <v>389</v>
      </c>
      <c r="R346" s="1">
        <v>47.91</v>
      </c>
      <c r="S346" s="1">
        <v>0.83</v>
      </c>
      <c r="T346" s="1">
        <v>13.17</v>
      </c>
      <c r="U346" s="1">
        <v>4.08</v>
      </c>
      <c r="V346" s="1">
        <v>31.12</v>
      </c>
      <c r="W346" s="1">
        <v>5.57</v>
      </c>
      <c r="X346" s="3">
        <f t="shared" si="33"/>
        <v>526</v>
      </c>
      <c r="Y346" s="1">
        <v>5.72</v>
      </c>
      <c r="Z346" s="1">
        <v>1.82</v>
      </c>
      <c r="AA346" s="1">
        <v>2.9</v>
      </c>
      <c r="AB346" s="1">
        <v>0.28999999999999998</v>
      </c>
      <c r="AC346" s="1">
        <v>-0.03</v>
      </c>
      <c r="AD346" s="1">
        <v>2.57</v>
      </c>
      <c r="AE346" s="1">
        <v>1.45</v>
      </c>
      <c r="AF346" s="3">
        <f t="shared" si="34"/>
        <v>384</v>
      </c>
      <c r="AG346" s="1">
        <v>3.68</v>
      </c>
      <c r="AH346" s="1">
        <v>4.1900000000000004</v>
      </c>
      <c r="AI346" s="1">
        <v>0.14000000000000001</v>
      </c>
      <c r="AJ346" s="1" t="s">
        <v>28</v>
      </c>
      <c r="AK346" s="1">
        <v>2021</v>
      </c>
      <c r="AL346" s="3">
        <f>$H$1*H346+$Q$1*Q346+$X$1*X346+$AF$1*AF346+$L$1*L346</f>
        <v>449.15</v>
      </c>
      <c r="AM346" s="12">
        <f t="shared" si="35"/>
        <v>344</v>
      </c>
    </row>
    <row r="347" spans="1:39" x14ac:dyDescent="0.35">
      <c r="A347" s="1" t="s">
        <v>2203</v>
      </c>
      <c r="B347" s="1" t="s">
        <v>189</v>
      </c>
      <c r="C347" s="1" t="s">
        <v>1935</v>
      </c>
      <c r="D347" s="1" t="s">
        <v>94</v>
      </c>
      <c r="E347" s="1">
        <v>23</v>
      </c>
      <c r="F347" s="1">
        <v>1997</v>
      </c>
      <c r="G347" s="1">
        <v>7.43</v>
      </c>
      <c r="H347" s="3">
        <f t="shared" si="30"/>
        <v>773</v>
      </c>
      <c r="I347" s="1">
        <v>3.45</v>
      </c>
      <c r="J347" s="1">
        <v>2.44</v>
      </c>
      <c r="K347" s="1">
        <v>2.0699999999999998</v>
      </c>
      <c r="L347" s="3">
        <f t="shared" si="31"/>
        <v>79</v>
      </c>
      <c r="M347" s="1">
        <v>1.07</v>
      </c>
      <c r="N347" s="1">
        <v>0.2</v>
      </c>
      <c r="O347" s="1">
        <v>0.75</v>
      </c>
      <c r="P347" s="1">
        <v>1.89</v>
      </c>
      <c r="Q347" s="3">
        <f t="shared" si="32"/>
        <v>337</v>
      </c>
      <c r="R347" s="1">
        <v>35.72</v>
      </c>
      <c r="S347" s="1">
        <v>1.26</v>
      </c>
      <c r="T347" s="1">
        <v>14.23</v>
      </c>
      <c r="U347" s="1">
        <v>4.6900000000000004</v>
      </c>
      <c r="V347" s="1">
        <v>33.28</v>
      </c>
      <c r="W347" s="1">
        <v>5.59</v>
      </c>
      <c r="X347" s="3">
        <f t="shared" si="33"/>
        <v>524</v>
      </c>
      <c r="Y347" s="1">
        <v>5.75</v>
      </c>
      <c r="Z347" s="1">
        <v>2.67</v>
      </c>
      <c r="AA347" s="1">
        <v>1.85</v>
      </c>
      <c r="AB347" s="1">
        <v>-0.09</v>
      </c>
      <c r="AC347" s="1">
        <v>0.06</v>
      </c>
      <c r="AD347" s="1">
        <v>1.96</v>
      </c>
      <c r="AE347" s="1">
        <v>0.73</v>
      </c>
      <c r="AF347" s="3">
        <f t="shared" si="34"/>
        <v>897</v>
      </c>
      <c r="AG347" s="1">
        <v>3.99</v>
      </c>
      <c r="AH347" s="1">
        <v>1.64</v>
      </c>
      <c r="AI347" s="1">
        <v>-0.04</v>
      </c>
      <c r="AJ347" s="1" t="s">
        <v>33</v>
      </c>
      <c r="AK347" s="1">
        <v>2021</v>
      </c>
      <c r="AL347" s="3">
        <f>$H$1*H347+$Q$1*Q347+$X$1*X347+$AF$1*AF347+$L$1*L347</f>
        <v>450.8</v>
      </c>
      <c r="AM347" s="12">
        <f t="shared" si="35"/>
        <v>345</v>
      </c>
    </row>
    <row r="348" spans="1:39" x14ac:dyDescent="0.35">
      <c r="A348" s="1" t="s">
        <v>2204</v>
      </c>
      <c r="B348" s="1" t="s">
        <v>77</v>
      </c>
      <c r="C348" s="1" t="s">
        <v>1935</v>
      </c>
      <c r="D348" s="1" t="s">
        <v>351</v>
      </c>
      <c r="E348" s="1">
        <v>19</v>
      </c>
      <c r="F348" s="1">
        <v>2001</v>
      </c>
      <c r="G348" s="1">
        <v>15.52</v>
      </c>
      <c r="H348" s="3">
        <f t="shared" si="30"/>
        <v>531</v>
      </c>
      <c r="I348" s="1">
        <v>1.99</v>
      </c>
      <c r="J348" s="1">
        <v>1.06</v>
      </c>
      <c r="K348" s="1">
        <v>1.0900000000000001</v>
      </c>
      <c r="L348" s="3">
        <f t="shared" si="31"/>
        <v>485</v>
      </c>
      <c r="M348" s="1">
        <v>0.74</v>
      </c>
      <c r="N348" s="1">
        <v>0.06</v>
      </c>
      <c r="O348" s="1">
        <v>0.83</v>
      </c>
      <c r="P348" s="1">
        <v>1.68</v>
      </c>
      <c r="Q348" s="3">
        <f t="shared" si="32"/>
        <v>434</v>
      </c>
      <c r="R348" s="1">
        <v>46.11</v>
      </c>
      <c r="S348" s="1">
        <v>0.98</v>
      </c>
      <c r="T348" s="1">
        <v>15.46</v>
      </c>
      <c r="U348" s="1">
        <v>4.6500000000000004</v>
      </c>
      <c r="V348" s="1">
        <v>29.94</v>
      </c>
      <c r="W348" s="1">
        <v>8.34</v>
      </c>
      <c r="X348" s="3">
        <f t="shared" si="33"/>
        <v>111</v>
      </c>
      <c r="Y348" s="1">
        <v>4.7699999999999996</v>
      </c>
      <c r="Z348" s="1">
        <v>2.4</v>
      </c>
      <c r="AA348" s="1">
        <v>1.7</v>
      </c>
      <c r="AB348" s="1">
        <v>0.04</v>
      </c>
      <c r="AC348" s="1">
        <v>-0.02</v>
      </c>
      <c r="AD348" s="1">
        <v>1.82</v>
      </c>
      <c r="AE348" s="1">
        <v>0.92</v>
      </c>
      <c r="AF348" s="3">
        <f t="shared" si="34"/>
        <v>784</v>
      </c>
      <c r="AG348" s="1">
        <v>3.01</v>
      </c>
      <c r="AH348" s="1">
        <v>2.4500000000000002</v>
      </c>
      <c r="AI348" s="1">
        <v>0.06</v>
      </c>
      <c r="AJ348" s="1" t="s">
        <v>79</v>
      </c>
      <c r="AK348" s="1">
        <v>2021</v>
      </c>
      <c r="AL348" s="3">
        <f>$H$1*H348+$Q$1*Q348+$X$1*X348+$AF$1*AF348+$L$1*L348</f>
        <v>452.45</v>
      </c>
      <c r="AM348" s="12">
        <f t="shared" si="35"/>
        <v>346</v>
      </c>
    </row>
    <row r="349" spans="1:39" x14ac:dyDescent="0.35">
      <c r="A349" s="1" t="s">
        <v>1415</v>
      </c>
      <c r="B349" s="1" t="s">
        <v>39</v>
      </c>
      <c r="C349" s="1" t="s">
        <v>1207</v>
      </c>
      <c r="D349" s="1" t="s">
        <v>60</v>
      </c>
      <c r="E349" s="1">
        <v>35</v>
      </c>
      <c r="F349" s="1">
        <v>1985</v>
      </c>
      <c r="G349" s="1">
        <v>7.24</v>
      </c>
      <c r="H349" s="3">
        <f t="shared" si="30"/>
        <v>777</v>
      </c>
      <c r="I349" s="1">
        <v>2.81</v>
      </c>
      <c r="J349" s="1">
        <v>0.9</v>
      </c>
      <c r="K349" s="1">
        <v>0.63</v>
      </c>
      <c r="L349" s="3">
        <f t="shared" si="31"/>
        <v>878</v>
      </c>
      <c r="M349" s="1">
        <v>1.51</v>
      </c>
      <c r="N349" s="1">
        <v>0.56000000000000005</v>
      </c>
      <c r="O349" s="1">
        <v>1.0900000000000001</v>
      </c>
      <c r="P349" s="1">
        <v>3.46</v>
      </c>
      <c r="Q349" s="3">
        <f t="shared" si="32"/>
        <v>48</v>
      </c>
      <c r="R349" s="1">
        <v>32.03</v>
      </c>
      <c r="S349" s="1">
        <v>2.2400000000000002</v>
      </c>
      <c r="T349" s="1">
        <v>24.5</v>
      </c>
      <c r="U349" s="1">
        <v>7.98</v>
      </c>
      <c r="V349" s="1">
        <v>32.450000000000003</v>
      </c>
      <c r="W349" s="1">
        <v>7.36</v>
      </c>
      <c r="X349" s="3">
        <f t="shared" si="33"/>
        <v>202</v>
      </c>
      <c r="Y349" s="1">
        <v>11.78</v>
      </c>
      <c r="Z349" s="1">
        <v>5.37</v>
      </c>
      <c r="AA349" s="1">
        <v>2.92</v>
      </c>
      <c r="AB349" s="1">
        <v>0.68</v>
      </c>
      <c r="AC349" s="1">
        <v>0.1</v>
      </c>
      <c r="AD349" s="1">
        <v>2.2200000000000002</v>
      </c>
      <c r="AE349" s="1">
        <v>1.55</v>
      </c>
      <c r="AF349" s="3">
        <f t="shared" si="34"/>
        <v>331</v>
      </c>
      <c r="AG349" s="1">
        <v>4.41</v>
      </c>
      <c r="AH349" s="1">
        <v>3.88</v>
      </c>
      <c r="AI349" s="1">
        <v>0.02</v>
      </c>
      <c r="AJ349" s="1" t="s">
        <v>37</v>
      </c>
      <c r="AK349" s="1">
        <v>2021</v>
      </c>
      <c r="AL349" s="3">
        <f>$H$1*H349+$Q$1*Q349+$X$1*X349+$AF$1*AF349+$L$1*L349</f>
        <v>453.25</v>
      </c>
      <c r="AM349" s="12">
        <f t="shared" si="35"/>
        <v>347</v>
      </c>
    </row>
    <row r="350" spans="1:39" x14ac:dyDescent="0.35">
      <c r="A350" s="1" t="s">
        <v>2205</v>
      </c>
      <c r="B350" s="1" t="s">
        <v>81</v>
      </c>
      <c r="C350" s="1" t="s">
        <v>1935</v>
      </c>
      <c r="D350" s="1" t="s">
        <v>218</v>
      </c>
      <c r="E350" s="1">
        <v>20</v>
      </c>
      <c r="F350" s="1">
        <v>1999</v>
      </c>
      <c r="G350" s="1">
        <v>4.21</v>
      </c>
      <c r="H350" s="3">
        <f t="shared" si="30"/>
        <v>861</v>
      </c>
      <c r="I350" s="1">
        <v>3.3</v>
      </c>
      <c r="J350" s="1">
        <v>1.04</v>
      </c>
      <c r="K350" s="1">
        <v>2.33</v>
      </c>
      <c r="L350" s="3">
        <f t="shared" si="31"/>
        <v>52</v>
      </c>
      <c r="M350" s="1">
        <v>0.66</v>
      </c>
      <c r="N350" s="1">
        <v>0.17</v>
      </c>
      <c r="O350" s="1">
        <v>0.48</v>
      </c>
      <c r="P350" s="1">
        <v>2.33</v>
      </c>
      <c r="Q350" s="3">
        <f t="shared" si="32"/>
        <v>206</v>
      </c>
      <c r="R350" s="1">
        <v>19.989999999999998</v>
      </c>
      <c r="S350" s="1">
        <v>1.88</v>
      </c>
      <c r="T350" s="1">
        <v>9.06</v>
      </c>
      <c r="U350" s="1">
        <v>4.0999999999999996</v>
      </c>
      <c r="V350" s="1">
        <v>44.72</v>
      </c>
      <c r="W350" s="1">
        <v>5.19</v>
      </c>
      <c r="X350" s="3">
        <f t="shared" si="33"/>
        <v>600</v>
      </c>
      <c r="Y350" s="1">
        <v>3.48</v>
      </c>
      <c r="Z350" s="1">
        <v>0.25</v>
      </c>
      <c r="AA350" s="1">
        <v>1.49</v>
      </c>
      <c r="AB350" s="1">
        <v>0.49</v>
      </c>
      <c r="AC350" s="1">
        <v>0.06</v>
      </c>
      <c r="AD350" s="1">
        <v>0.89</v>
      </c>
      <c r="AE350" s="1">
        <v>0.15</v>
      </c>
      <c r="AF350" s="3">
        <f t="shared" si="34"/>
        <v>1009</v>
      </c>
      <c r="AG350" s="1">
        <v>3.63</v>
      </c>
      <c r="AH350" s="1">
        <v>3.63</v>
      </c>
      <c r="AI350" s="1">
        <v>0.24</v>
      </c>
      <c r="AJ350" s="1" t="s">
        <v>50</v>
      </c>
      <c r="AK350" s="1">
        <v>2021</v>
      </c>
      <c r="AL350" s="3">
        <f>$H$1*H350+$Q$1*Q350+$X$1*X350+$AF$1*AF350+$L$1*L350</f>
        <v>454.55000000000007</v>
      </c>
      <c r="AM350" s="12">
        <f t="shared" si="35"/>
        <v>348</v>
      </c>
    </row>
    <row r="351" spans="1:39" x14ac:dyDescent="0.35">
      <c r="A351" s="1" t="s">
        <v>1445</v>
      </c>
      <c r="B351" s="1" t="s">
        <v>81</v>
      </c>
      <c r="C351" s="1" t="s">
        <v>1207</v>
      </c>
      <c r="D351" s="1" t="s">
        <v>152</v>
      </c>
      <c r="E351" s="1">
        <v>18</v>
      </c>
      <c r="F351" s="1">
        <v>2002</v>
      </c>
      <c r="G351" s="1">
        <v>9.08</v>
      </c>
      <c r="H351" s="3">
        <f t="shared" si="30"/>
        <v>727</v>
      </c>
      <c r="I351" s="1">
        <v>1.99</v>
      </c>
      <c r="J351" s="1">
        <v>1.1499999999999999</v>
      </c>
      <c r="K351" s="1">
        <v>1.27</v>
      </c>
      <c r="L351" s="3">
        <f t="shared" si="31"/>
        <v>367</v>
      </c>
      <c r="M351" s="1">
        <v>0.5</v>
      </c>
      <c r="N351" s="1">
        <v>0.2</v>
      </c>
      <c r="O351" s="1">
        <v>0.95</v>
      </c>
      <c r="P351" s="1">
        <v>1.67</v>
      </c>
      <c r="Q351" s="3">
        <f t="shared" si="32"/>
        <v>444</v>
      </c>
      <c r="R351" s="1">
        <v>49.94</v>
      </c>
      <c r="S351" s="1">
        <v>0.79</v>
      </c>
      <c r="T351" s="1">
        <v>9.8699999999999992</v>
      </c>
      <c r="U351" s="1">
        <v>2.85</v>
      </c>
      <c r="V351" s="1">
        <v>28.89</v>
      </c>
      <c r="W351" s="1">
        <v>5.65</v>
      </c>
      <c r="X351" s="3">
        <f t="shared" si="33"/>
        <v>506</v>
      </c>
      <c r="Y351" s="1">
        <v>3.76</v>
      </c>
      <c r="Z351" s="1">
        <v>0.42</v>
      </c>
      <c r="AA351" s="1">
        <v>1.56</v>
      </c>
      <c r="AB351" s="1">
        <v>0.23</v>
      </c>
      <c r="AC351" s="1">
        <v>0.06</v>
      </c>
      <c r="AD351" s="1">
        <v>1.3</v>
      </c>
      <c r="AE351" s="1">
        <v>1.71</v>
      </c>
      <c r="AF351" s="3">
        <f t="shared" si="34"/>
        <v>233</v>
      </c>
      <c r="AG351" s="1">
        <v>3.68</v>
      </c>
      <c r="AH351" s="1">
        <v>4.43</v>
      </c>
      <c r="AI351" s="1">
        <v>0.09</v>
      </c>
      <c r="AJ351" s="1" t="s">
        <v>50</v>
      </c>
      <c r="AK351" s="1">
        <v>2021</v>
      </c>
      <c r="AL351" s="3">
        <f>$H$1*H351+$Q$1*Q351+$X$1*X351+$AF$1*AF351+$L$1*L351</f>
        <v>455.25</v>
      </c>
      <c r="AM351" s="12">
        <f t="shared" si="35"/>
        <v>349</v>
      </c>
    </row>
    <row r="352" spans="1:39" x14ac:dyDescent="0.35">
      <c r="A352" s="1" t="s">
        <v>2206</v>
      </c>
      <c r="B352" s="1" t="s">
        <v>460</v>
      </c>
      <c r="C352" s="1" t="s">
        <v>1935</v>
      </c>
      <c r="D352" s="1" t="s">
        <v>289</v>
      </c>
      <c r="E352" s="1">
        <v>22</v>
      </c>
      <c r="F352" s="1">
        <v>1997</v>
      </c>
      <c r="G352" s="1">
        <v>23.99</v>
      </c>
      <c r="H352" s="3">
        <f t="shared" si="30"/>
        <v>283</v>
      </c>
      <c r="I352" s="1">
        <v>1.96</v>
      </c>
      <c r="J352" s="1">
        <v>1.04</v>
      </c>
      <c r="K352" s="1">
        <v>1.1599999999999999</v>
      </c>
      <c r="L352" s="3">
        <f t="shared" si="31"/>
        <v>435</v>
      </c>
      <c r="M352" s="1">
        <v>0.71</v>
      </c>
      <c r="N352" s="1">
        <v>0.22</v>
      </c>
      <c r="O352" s="1">
        <v>0.81</v>
      </c>
      <c r="P352" s="1">
        <v>1.68</v>
      </c>
      <c r="Q352" s="3">
        <f t="shared" si="32"/>
        <v>434</v>
      </c>
      <c r="R352" s="1">
        <v>45.14</v>
      </c>
      <c r="S352" s="1">
        <v>1.01</v>
      </c>
      <c r="T352" s="1">
        <v>10.41</v>
      </c>
      <c r="U352" s="1">
        <v>3.4</v>
      </c>
      <c r="V352" s="1">
        <v>33.619999999999997</v>
      </c>
      <c r="W352" s="1">
        <v>4.93</v>
      </c>
      <c r="X352" s="3">
        <f t="shared" si="33"/>
        <v>661</v>
      </c>
      <c r="Y352" s="1">
        <v>2.99</v>
      </c>
      <c r="Z352" s="1">
        <v>2.39</v>
      </c>
      <c r="AA352" s="1">
        <v>2.08</v>
      </c>
      <c r="AB352" s="1">
        <v>0.2</v>
      </c>
      <c r="AC352" s="1">
        <v>0.01</v>
      </c>
      <c r="AD352" s="1">
        <v>1.93</v>
      </c>
      <c r="AE352" s="1">
        <v>1.9</v>
      </c>
      <c r="AF352" s="3">
        <f t="shared" si="34"/>
        <v>153</v>
      </c>
      <c r="AG352" s="1">
        <v>3.74</v>
      </c>
      <c r="AH352" s="1">
        <v>3.44</v>
      </c>
      <c r="AI352" s="1">
        <v>0.04</v>
      </c>
      <c r="AJ352" s="1" t="s">
        <v>46</v>
      </c>
      <c r="AK352" s="1">
        <v>2021</v>
      </c>
      <c r="AL352" s="3">
        <f>$H$1*H352+$Q$1*Q352+$X$1*X352+$AF$1*AF352+$L$1*L352</f>
        <v>455.5</v>
      </c>
      <c r="AM352" s="12">
        <f t="shared" si="35"/>
        <v>350</v>
      </c>
    </row>
    <row r="353" spans="1:39" x14ac:dyDescent="0.35">
      <c r="A353" s="1" t="s">
        <v>1693</v>
      </c>
      <c r="B353" s="1" t="s">
        <v>81</v>
      </c>
      <c r="C353" s="1" t="s">
        <v>1207</v>
      </c>
      <c r="D353" s="1" t="s">
        <v>259</v>
      </c>
      <c r="E353" s="1">
        <v>30</v>
      </c>
      <c r="F353" s="1">
        <v>1989</v>
      </c>
      <c r="G353" s="1">
        <v>0.62</v>
      </c>
      <c r="H353" s="3">
        <f t="shared" si="30"/>
        <v>1046</v>
      </c>
      <c r="I353" s="1">
        <v>5.01</v>
      </c>
      <c r="J353" s="1">
        <v>4.99</v>
      </c>
      <c r="K353" s="1">
        <v>0.1</v>
      </c>
      <c r="L353" s="3">
        <f t="shared" si="31"/>
        <v>1030</v>
      </c>
      <c r="M353" s="1">
        <v>5.07</v>
      </c>
      <c r="N353" s="1">
        <v>-0.09</v>
      </c>
      <c r="O353" s="1">
        <v>1.75</v>
      </c>
      <c r="P353" s="1">
        <v>5</v>
      </c>
      <c r="Q353" s="3">
        <f t="shared" si="32"/>
        <v>17</v>
      </c>
      <c r="R353" s="1">
        <v>33.25</v>
      </c>
      <c r="S353" s="1">
        <v>3.24</v>
      </c>
      <c r="T353" s="1">
        <v>24.97</v>
      </c>
      <c r="U353" s="1">
        <v>10.09</v>
      </c>
      <c r="V353" s="1">
        <v>39.950000000000003</v>
      </c>
      <c r="W353" s="1">
        <v>13.22</v>
      </c>
      <c r="X353" s="3">
        <f t="shared" si="33"/>
        <v>18</v>
      </c>
      <c r="Y353" s="1">
        <v>11.75</v>
      </c>
      <c r="Z353" s="1">
        <v>0.04</v>
      </c>
      <c r="AA353" s="1">
        <v>1.74</v>
      </c>
      <c r="AB353" s="1">
        <v>-0.04</v>
      </c>
      <c r="AC353" s="1">
        <v>-0.08</v>
      </c>
      <c r="AD353" s="1">
        <v>1.58</v>
      </c>
      <c r="AE353" s="1">
        <v>1.73</v>
      </c>
      <c r="AF353" s="3">
        <f t="shared" si="34"/>
        <v>228</v>
      </c>
      <c r="AG353" s="1">
        <v>6.64</v>
      </c>
      <c r="AH353" s="1">
        <v>6.75</v>
      </c>
      <c r="AI353" s="1">
        <v>0.06</v>
      </c>
      <c r="AJ353" s="1" t="s">
        <v>50</v>
      </c>
      <c r="AK353" s="1">
        <v>2021</v>
      </c>
      <c r="AL353" s="3">
        <f>$H$1*H353+$Q$1*Q353+$X$1*X353+$AF$1*AF353+$L$1*L353</f>
        <v>456.55</v>
      </c>
      <c r="AM353" s="12">
        <f t="shared" si="35"/>
        <v>351</v>
      </c>
    </row>
    <row r="354" spans="1:39" x14ac:dyDescent="0.35">
      <c r="A354" s="1" t="s">
        <v>2207</v>
      </c>
      <c r="B354" s="1" t="s">
        <v>404</v>
      </c>
      <c r="C354" s="1" t="s">
        <v>1935</v>
      </c>
      <c r="D354" s="1" t="s">
        <v>141</v>
      </c>
      <c r="E354" s="1">
        <v>18</v>
      </c>
      <c r="F354" s="1">
        <v>2002</v>
      </c>
      <c r="G354" s="1">
        <v>8.34</v>
      </c>
      <c r="H354" s="3">
        <f t="shared" si="30"/>
        <v>746</v>
      </c>
      <c r="I354" s="1">
        <v>1.55</v>
      </c>
      <c r="J354" s="1">
        <v>0.72</v>
      </c>
      <c r="K354" s="1">
        <v>1.23</v>
      </c>
      <c r="L354" s="3">
        <f t="shared" si="31"/>
        <v>393</v>
      </c>
      <c r="M354" s="1">
        <v>0.24</v>
      </c>
      <c r="N354" s="1">
        <v>0.09</v>
      </c>
      <c r="O354" s="1">
        <v>0.79</v>
      </c>
      <c r="P354" s="1">
        <v>2.0499999999999998</v>
      </c>
      <c r="Q354" s="3">
        <f t="shared" si="32"/>
        <v>279</v>
      </c>
      <c r="R354" s="1">
        <v>35.24</v>
      </c>
      <c r="S354" s="1">
        <v>1.36</v>
      </c>
      <c r="T354" s="1">
        <v>11.25</v>
      </c>
      <c r="U354" s="1">
        <v>3.89</v>
      </c>
      <c r="V354" s="1">
        <v>35.15</v>
      </c>
      <c r="W354" s="1">
        <v>5.4</v>
      </c>
      <c r="X354" s="3">
        <f t="shared" si="33"/>
        <v>560</v>
      </c>
      <c r="Y354" s="1">
        <v>4.0599999999999996</v>
      </c>
      <c r="Z354" s="1">
        <v>1.8</v>
      </c>
      <c r="AA354" s="1">
        <v>2.04</v>
      </c>
      <c r="AB354" s="1">
        <v>0.2</v>
      </c>
      <c r="AC354" s="1">
        <v>0.02</v>
      </c>
      <c r="AD354" s="1">
        <v>1.79</v>
      </c>
      <c r="AE354" s="1">
        <v>1.49</v>
      </c>
      <c r="AF354" s="3">
        <f t="shared" si="34"/>
        <v>366</v>
      </c>
      <c r="AG354" s="1">
        <v>2.99</v>
      </c>
      <c r="AH354" s="1">
        <v>1.76</v>
      </c>
      <c r="AI354" s="1">
        <v>-0.03</v>
      </c>
      <c r="AJ354" s="1" t="s">
        <v>37</v>
      </c>
      <c r="AK354" s="1">
        <v>2021</v>
      </c>
      <c r="AL354" s="3">
        <f>$H$1*H354+$Q$1*Q354+$X$1*X354+$AF$1*AF354+$L$1*L354</f>
        <v>457.15</v>
      </c>
      <c r="AM354" s="12">
        <f t="shared" si="35"/>
        <v>352</v>
      </c>
    </row>
    <row r="355" spans="1:39" x14ac:dyDescent="0.35">
      <c r="A355" s="1" t="s">
        <v>1283</v>
      </c>
      <c r="B355" s="1" t="s">
        <v>77</v>
      </c>
      <c r="C355" s="1" t="s">
        <v>1207</v>
      </c>
      <c r="D355" s="1" t="s">
        <v>94</v>
      </c>
      <c r="E355" s="1">
        <v>20</v>
      </c>
      <c r="F355" s="1">
        <v>2000</v>
      </c>
      <c r="G355" s="1">
        <v>0.96</v>
      </c>
      <c r="H355" s="3">
        <f t="shared" si="30"/>
        <v>1010</v>
      </c>
      <c r="I355" s="1">
        <v>2.9</v>
      </c>
      <c r="J355" s="1">
        <v>2.06</v>
      </c>
      <c r="K355" s="1">
        <v>2.0499999999999998</v>
      </c>
      <c r="L355" s="3">
        <f t="shared" si="31"/>
        <v>81</v>
      </c>
      <c r="M355" s="1">
        <v>-0.05</v>
      </c>
      <c r="N355" s="1">
        <v>0.94</v>
      </c>
      <c r="O355" s="1">
        <v>1.94</v>
      </c>
      <c r="P355" s="1">
        <v>4.07</v>
      </c>
      <c r="Q355" s="3">
        <f t="shared" si="32"/>
        <v>32</v>
      </c>
      <c r="R355" s="1">
        <v>50.07</v>
      </c>
      <c r="S355" s="1">
        <v>2.1</v>
      </c>
      <c r="T355" s="1">
        <v>17.100000000000001</v>
      </c>
      <c r="U355" s="1">
        <v>5.91</v>
      </c>
      <c r="V355" s="1">
        <v>35.21</v>
      </c>
      <c r="W355" s="1">
        <v>5</v>
      </c>
      <c r="X355" s="3">
        <f t="shared" si="33"/>
        <v>640</v>
      </c>
      <c r="Y355" s="1">
        <v>11.04</v>
      </c>
      <c r="Z355" s="1">
        <v>0.97</v>
      </c>
      <c r="AA355" s="1">
        <v>2.08</v>
      </c>
      <c r="AB355" s="1">
        <v>-0.04</v>
      </c>
      <c r="AC355" s="1">
        <v>0.05</v>
      </c>
      <c r="AD355" s="1">
        <v>2.09</v>
      </c>
      <c r="AE355" s="1">
        <v>-7.0000000000000007E-2</v>
      </c>
      <c r="AF355" s="3">
        <f t="shared" si="34"/>
        <v>1101</v>
      </c>
      <c r="AG355" s="1">
        <v>3.05</v>
      </c>
      <c r="AH355" s="1">
        <v>5.08</v>
      </c>
      <c r="AI355" s="1">
        <v>0</v>
      </c>
      <c r="AJ355" s="1" t="s">
        <v>33</v>
      </c>
      <c r="AK355" s="1">
        <v>2021</v>
      </c>
      <c r="AL355" s="3">
        <f>$H$1*H355+$Q$1*Q355+$X$1*X355+$AF$1*AF355+$L$1*L355</f>
        <v>458.45</v>
      </c>
      <c r="AM355" s="12">
        <f t="shared" si="35"/>
        <v>353</v>
      </c>
    </row>
    <row r="356" spans="1:39" x14ac:dyDescent="0.35">
      <c r="A356" s="1" t="s">
        <v>2208</v>
      </c>
      <c r="B356" s="1" t="s">
        <v>74</v>
      </c>
      <c r="C356" s="1" t="s">
        <v>1935</v>
      </c>
      <c r="D356" s="1" t="s">
        <v>99</v>
      </c>
      <c r="E356" s="1">
        <v>35</v>
      </c>
      <c r="F356" s="1">
        <v>1985</v>
      </c>
      <c r="G356" s="1">
        <v>5.13</v>
      </c>
      <c r="H356" s="3">
        <f t="shared" si="30"/>
        <v>838</v>
      </c>
      <c r="I356" s="1">
        <v>2.06</v>
      </c>
      <c r="J356" s="1">
        <v>1.89</v>
      </c>
      <c r="K356" s="1">
        <v>0.83</v>
      </c>
      <c r="L356" s="3">
        <f t="shared" si="31"/>
        <v>737</v>
      </c>
      <c r="M356" s="1">
        <v>1.1100000000000001</v>
      </c>
      <c r="N356" s="1">
        <v>0.26</v>
      </c>
      <c r="O356" s="1">
        <v>0.55000000000000004</v>
      </c>
      <c r="P356" s="1">
        <v>2.39</v>
      </c>
      <c r="Q356" s="3">
        <f t="shared" si="32"/>
        <v>194</v>
      </c>
      <c r="R356" s="1">
        <v>24.92</v>
      </c>
      <c r="S356" s="1">
        <v>1.71</v>
      </c>
      <c r="T356" s="1">
        <v>15.14</v>
      </c>
      <c r="U356" s="1">
        <v>6.4</v>
      </c>
      <c r="V356" s="1">
        <v>42.89</v>
      </c>
      <c r="W356" s="1">
        <v>6.76</v>
      </c>
      <c r="X356" s="3">
        <f t="shared" si="33"/>
        <v>276</v>
      </c>
      <c r="Y356" s="1">
        <v>5.85</v>
      </c>
      <c r="Z356" s="1">
        <v>2.4700000000000002</v>
      </c>
      <c r="AA356" s="1">
        <v>1.1399999999999999</v>
      </c>
      <c r="AB356" s="1">
        <v>0.16</v>
      </c>
      <c r="AC356" s="1">
        <v>0.04</v>
      </c>
      <c r="AD356" s="1">
        <v>1.07</v>
      </c>
      <c r="AE356" s="1">
        <v>1.69</v>
      </c>
      <c r="AF356" s="3">
        <f t="shared" si="34"/>
        <v>244</v>
      </c>
      <c r="AG356" s="1">
        <v>3.89</v>
      </c>
      <c r="AH356" s="1">
        <v>3.21</v>
      </c>
      <c r="AI356" s="1">
        <v>0.05</v>
      </c>
      <c r="AJ356" s="1" t="s">
        <v>50</v>
      </c>
      <c r="AK356" s="1">
        <v>2021</v>
      </c>
      <c r="AL356" s="3">
        <f>$H$1*H356+$Q$1*Q356+$X$1*X356+$AF$1*AF356+$L$1*L356</f>
        <v>459</v>
      </c>
      <c r="AM356" s="12">
        <f t="shared" si="35"/>
        <v>354</v>
      </c>
    </row>
    <row r="357" spans="1:39" x14ac:dyDescent="0.35">
      <c r="A357" s="1" t="s">
        <v>2209</v>
      </c>
      <c r="B357" s="1" t="s">
        <v>39</v>
      </c>
      <c r="C357" s="1" t="s">
        <v>1935</v>
      </c>
      <c r="D357" s="1" t="s">
        <v>251</v>
      </c>
      <c r="E357" s="1">
        <v>26</v>
      </c>
      <c r="F357" s="1">
        <v>1993</v>
      </c>
      <c r="G357" s="1">
        <v>12.61</v>
      </c>
      <c r="H357" s="3">
        <f t="shared" si="30"/>
        <v>628</v>
      </c>
      <c r="I357" s="1">
        <v>1.5</v>
      </c>
      <c r="J357" s="1">
        <v>0.86</v>
      </c>
      <c r="K357" s="1">
        <v>1.27</v>
      </c>
      <c r="L357" s="3">
        <f t="shared" si="31"/>
        <v>367</v>
      </c>
      <c r="M357" s="1">
        <v>0.33</v>
      </c>
      <c r="N357" s="1">
        <v>0.09</v>
      </c>
      <c r="O357" s="1">
        <v>0.41</v>
      </c>
      <c r="P357" s="1">
        <v>0.86</v>
      </c>
      <c r="Q357" s="3">
        <f t="shared" si="32"/>
        <v>908</v>
      </c>
      <c r="R357" s="1">
        <v>59.99</v>
      </c>
      <c r="S357" s="1">
        <v>0.36</v>
      </c>
      <c r="T357" s="1">
        <v>12.95</v>
      </c>
      <c r="U357" s="1">
        <v>5.26</v>
      </c>
      <c r="V357" s="1">
        <v>40.1</v>
      </c>
      <c r="W357" s="1">
        <v>8.1999999999999993</v>
      </c>
      <c r="X357" s="3">
        <f t="shared" si="33"/>
        <v>128</v>
      </c>
      <c r="Y357" s="1">
        <v>4.12</v>
      </c>
      <c r="Z357" s="1">
        <v>0.64</v>
      </c>
      <c r="AA357" s="1">
        <v>1.1599999999999999</v>
      </c>
      <c r="AB357" s="1">
        <v>0.56000000000000005</v>
      </c>
      <c r="AC357" s="1">
        <v>0.03</v>
      </c>
      <c r="AD357" s="1">
        <v>0.68</v>
      </c>
      <c r="AE357" s="1">
        <v>1.82</v>
      </c>
      <c r="AF357" s="3">
        <f t="shared" si="34"/>
        <v>181</v>
      </c>
      <c r="AG357" s="1">
        <v>3.48</v>
      </c>
      <c r="AH357" s="1">
        <v>5.78</v>
      </c>
      <c r="AI357" s="1">
        <v>-0.06</v>
      </c>
      <c r="AJ357" s="1" t="s">
        <v>37</v>
      </c>
      <c r="AK357" s="1">
        <v>2021</v>
      </c>
      <c r="AL357" s="3">
        <f>$H$1*H357+$Q$1*Q357+$X$1*X357+$AF$1*AF357+$L$1*L357</f>
        <v>459.04999999999995</v>
      </c>
      <c r="AM357" s="12">
        <f t="shared" si="35"/>
        <v>355</v>
      </c>
    </row>
    <row r="358" spans="1:39" x14ac:dyDescent="0.35">
      <c r="A358" s="1" t="s">
        <v>2210</v>
      </c>
      <c r="B358" s="1" t="s">
        <v>101</v>
      </c>
      <c r="C358" s="1" t="s">
        <v>1935</v>
      </c>
      <c r="D358" s="1" t="s">
        <v>72</v>
      </c>
      <c r="E358" s="1">
        <v>22</v>
      </c>
      <c r="F358" s="1">
        <v>1998</v>
      </c>
      <c r="G358" s="1">
        <v>12.43</v>
      </c>
      <c r="H358" s="3">
        <f t="shared" si="30"/>
        <v>636</v>
      </c>
      <c r="I358" s="1">
        <v>2.61</v>
      </c>
      <c r="J358" s="1">
        <v>1.31</v>
      </c>
      <c r="K358" s="1">
        <v>1.32</v>
      </c>
      <c r="L358" s="3">
        <f t="shared" si="31"/>
        <v>338</v>
      </c>
      <c r="M358" s="1">
        <v>0.82</v>
      </c>
      <c r="N358" s="1">
        <v>0.49</v>
      </c>
      <c r="O358" s="1">
        <v>1.02</v>
      </c>
      <c r="P358" s="1">
        <v>1.92</v>
      </c>
      <c r="Q358" s="3">
        <f t="shared" si="32"/>
        <v>321</v>
      </c>
      <c r="R358" s="1">
        <v>52.05</v>
      </c>
      <c r="S358" s="1">
        <v>1</v>
      </c>
      <c r="T358" s="1">
        <v>15.21</v>
      </c>
      <c r="U358" s="1">
        <v>5.28</v>
      </c>
      <c r="V358" s="1">
        <v>34.72</v>
      </c>
      <c r="W358" s="1">
        <v>4.68</v>
      </c>
      <c r="X358" s="3">
        <f t="shared" si="33"/>
        <v>724</v>
      </c>
      <c r="Y358" s="1">
        <v>7.22</v>
      </c>
      <c r="Z358" s="1">
        <v>3.18</v>
      </c>
      <c r="AA358" s="1">
        <v>2.1800000000000002</v>
      </c>
      <c r="AB358" s="1">
        <v>-0.03</v>
      </c>
      <c r="AC358" s="1">
        <v>0.04</v>
      </c>
      <c r="AD358" s="1">
        <v>2.2599999999999998</v>
      </c>
      <c r="AE358" s="1">
        <v>1.75</v>
      </c>
      <c r="AF358" s="3">
        <f t="shared" si="34"/>
        <v>220</v>
      </c>
      <c r="AG358" s="1">
        <v>4.3499999999999996</v>
      </c>
      <c r="AH358" s="1">
        <v>2.08</v>
      </c>
      <c r="AI358" s="1">
        <v>0.08</v>
      </c>
      <c r="AJ358" s="1" t="s">
        <v>28</v>
      </c>
      <c r="AK358" s="1">
        <v>2021</v>
      </c>
      <c r="AL358" s="3">
        <f>$H$1*H358+$Q$1*Q358+$X$1*X358+$AF$1*AF358+$L$1*L358</f>
        <v>459.25</v>
      </c>
      <c r="AM358" s="12">
        <f t="shared" si="35"/>
        <v>356</v>
      </c>
    </row>
    <row r="359" spans="1:39" x14ac:dyDescent="0.35">
      <c r="A359" s="1" t="s">
        <v>2211</v>
      </c>
      <c r="B359" s="1" t="s">
        <v>81</v>
      </c>
      <c r="C359" s="1" t="s">
        <v>1935</v>
      </c>
      <c r="D359" s="1" t="s">
        <v>487</v>
      </c>
      <c r="E359" s="1">
        <v>18</v>
      </c>
      <c r="F359" s="1">
        <v>2002</v>
      </c>
      <c r="G359" s="1">
        <v>5.67</v>
      </c>
      <c r="H359" s="3">
        <f t="shared" si="30"/>
        <v>821</v>
      </c>
      <c r="I359" s="1">
        <v>2.5099999999999998</v>
      </c>
      <c r="J359" s="1">
        <v>1.17</v>
      </c>
      <c r="K359" s="1">
        <v>0.92</v>
      </c>
      <c r="L359" s="3">
        <f t="shared" si="31"/>
        <v>646</v>
      </c>
      <c r="M359" s="1">
        <v>1.61</v>
      </c>
      <c r="N359" s="1">
        <v>-0.06</v>
      </c>
      <c r="O359" s="1">
        <v>0.91</v>
      </c>
      <c r="P359" s="1">
        <v>2.06</v>
      </c>
      <c r="Q359" s="3">
        <f t="shared" si="32"/>
        <v>278</v>
      </c>
      <c r="R359" s="1">
        <v>41.75</v>
      </c>
      <c r="S359" s="1">
        <v>1.24</v>
      </c>
      <c r="T359" s="1">
        <v>16.239999999999998</v>
      </c>
      <c r="U359" s="1">
        <v>4.2</v>
      </c>
      <c r="V359" s="1">
        <v>26.44</v>
      </c>
      <c r="W359" s="1">
        <v>6.9</v>
      </c>
      <c r="X359" s="3">
        <f t="shared" si="33"/>
        <v>257</v>
      </c>
      <c r="Y359" s="1">
        <v>6.54</v>
      </c>
      <c r="Z359" s="1">
        <v>2.75</v>
      </c>
      <c r="AA359" s="1">
        <v>1.88</v>
      </c>
      <c r="AB359" s="1">
        <v>0.06</v>
      </c>
      <c r="AC359" s="1">
        <v>-0.05</v>
      </c>
      <c r="AD359" s="1">
        <v>1.86</v>
      </c>
      <c r="AE359" s="1">
        <v>1.55</v>
      </c>
      <c r="AF359" s="3">
        <f t="shared" si="34"/>
        <v>331</v>
      </c>
      <c r="AG359" s="1">
        <v>4.17</v>
      </c>
      <c r="AH359" s="1">
        <v>2.92</v>
      </c>
      <c r="AI359" s="1">
        <v>7.0000000000000007E-2</v>
      </c>
      <c r="AJ359" s="1" t="s">
        <v>50</v>
      </c>
      <c r="AK359" s="1">
        <v>2021</v>
      </c>
      <c r="AL359" s="3">
        <f>$H$1*H359+$Q$1*Q359+$X$1*X359+$AF$1*AF359+$L$1*L359</f>
        <v>459.29999999999995</v>
      </c>
      <c r="AM359" s="12">
        <f t="shared" si="35"/>
        <v>357</v>
      </c>
    </row>
    <row r="360" spans="1:39" x14ac:dyDescent="0.35">
      <c r="A360" s="1" t="s">
        <v>2212</v>
      </c>
      <c r="B360" s="1" t="s">
        <v>101</v>
      </c>
      <c r="C360" s="1" t="s">
        <v>1935</v>
      </c>
      <c r="D360" s="1" t="s">
        <v>534</v>
      </c>
      <c r="E360" s="1">
        <v>25</v>
      </c>
      <c r="F360" s="1">
        <v>1994</v>
      </c>
      <c r="G360" s="1">
        <v>24.65</v>
      </c>
      <c r="H360" s="3">
        <f t="shared" si="30"/>
        <v>268</v>
      </c>
      <c r="I360" s="1">
        <v>2.2200000000000002</v>
      </c>
      <c r="J360" s="1">
        <v>1.45</v>
      </c>
      <c r="K360" s="1">
        <v>1.35</v>
      </c>
      <c r="L360" s="3">
        <f t="shared" si="31"/>
        <v>320</v>
      </c>
      <c r="M360" s="1">
        <v>0.56000000000000005</v>
      </c>
      <c r="N360" s="1">
        <v>7.0000000000000007E-2</v>
      </c>
      <c r="O360" s="1">
        <v>0.69</v>
      </c>
      <c r="P360" s="1">
        <v>1.36</v>
      </c>
      <c r="Q360" s="3">
        <f t="shared" si="32"/>
        <v>626</v>
      </c>
      <c r="R360" s="1">
        <v>47.07</v>
      </c>
      <c r="S360" s="1">
        <v>0.74</v>
      </c>
      <c r="T360" s="1">
        <v>9.51</v>
      </c>
      <c r="U360" s="1">
        <v>3.01</v>
      </c>
      <c r="V360" s="1">
        <v>30.54</v>
      </c>
      <c r="W360" s="1">
        <v>5.39</v>
      </c>
      <c r="X360" s="3">
        <f t="shared" si="33"/>
        <v>562</v>
      </c>
      <c r="Y360" s="1">
        <v>3.75</v>
      </c>
      <c r="Z360" s="1">
        <v>0.42</v>
      </c>
      <c r="AA360" s="1">
        <v>2.1</v>
      </c>
      <c r="AB360" s="1">
        <v>0.89</v>
      </c>
      <c r="AC360" s="1">
        <v>0.03</v>
      </c>
      <c r="AD360" s="1">
        <v>1.1200000000000001</v>
      </c>
      <c r="AE360" s="1">
        <v>1.64</v>
      </c>
      <c r="AF360" s="3">
        <f t="shared" si="34"/>
        <v>266</v>
      </c>
      <c r="AG360" s="1">
        <v>3.69</v>
      </c>
      <c r="AH360" s="1">
        <v>3.2</v>
      </c>
      <c r="AI360" s="1">
        <v>0.02</v>
      </c>
      <c r="AJ360" s="1" t="s">
        <v>37</v>
      </c>
      <c r="AK360" s="1">
        <v>2021</v>
      </c>
      <c r="AL360" s="3">
        <f>$H$1*H360+$Q$1*Q360+$X$1*X360+$AF$1*AF360+$L$1*L360</f>
        <v>459.7</v>
      </c>
      <c r="AM360" s="12">
        <f t="shared" si="35"/>
        <v>358</v>
      </c>
    </row>
    <row r="361" spans="1:39" x14ac:dyDescent="0.35">
      <c r="A361" s="1" t="s">
        <v>1483</v>
      </c>
      <c r="B361" s="1" t="s">
        <v>44</v>
      </c>
      <c r="C361" s="1" t="s">
        <v>1203</v>
      </c>
      <c r="D361" s="1" t="s">
        <v>364</v>
      </c>
      <c r="E361" s="1">
        <v>25</v>
      </c>
      <c r="F361" s="1">
        <v>1994</v>
      </c>
      <c r="G361" s="1">
        <v>17.829999999999998</v>
      </c>
      <c r="H361" s="3">
        <f t="shared" si="30"/>
        <v>461</v>
      </c>
      <c r="I361" s="1">
        <v>1.69</v>
      </c>
      <c r="J361" s="1">
        <v>0.92</v>
      </c>
      <c r="K361" s="1">
        <v>0.88</v>
      </c>
      <c r="L361" s="3">
        <f t="shared" si="31"/>
        <v>685</v>
      </c>
      <c r="M361" s="1">
        <v>0.54</v>
      </c>
      <c r="N361" s="1">
        <v>0.17</v>
      </c>
      <c r="O361" s="1">
        <v>0.7</v>
      </c>
      <c r="P361" s="1">
        <v>2.61</v>
      </c>
      <c r="Q361" s="3">
        <f t="shared" si="32"/>
        <v>141</v>
      </c>
      <c r="R361" s="1">
        <v>23.43</v>
      </c>
      <c r="S361" s="1">
        <v>2.11</v>
      </c>
      <c r="T361" s="1">
        <v>22.02</v>
      </c>
      <c r="U361" s="1">
        <v>4.84</v>
      </c>
      <c r="V361" s="1">
        <v>22.14</v>
      </c>
      <c r="W361" s="1">
        <v>6.92</v>
      </c>
      <c r="X361" s="3">
        <f t="shared" si="33"/>
        <v>253</v>
      </c>
      <c r="Y361" s="1">
        <v>9.34</v>
      </c>
      <c r="Z361" s="1">
        <v>5.98</v>
      </c>
      <c r="AA361" s="1">
        <v>1.67</v>
      </c>
      <c r="AB361" s="1">
        <v>0.2</v>
      </c>
      <c r="AC361" s="1">
        <v>0.01</v>
      </c>
      <c r="AD361" s="1">
        <v>1.37</v>
      </c>
      <c r="AE361" s="1">
        <v>0.99</v>
      </c>
      <c r="AF361" s="3">
        <f t="shared" si="34"/>
        <v>731</v>
      </c>
      <c r="AG361" s="1">
        <v>2.5099999999999998</v>
      </c>
      <c r="AH361" s="1">
        <v>0.85</v>
      </c>
      <c r="AI361" s="1">
        <v>-0.02</v>
      </c>
      <c r="AJ361" s="1" t="s">
        <v>46</v>
      </c>
      <c r="AK361" s="1">
        <v>2021</v>
      </c>
      <c r="AL361" s="3">
        <f>$H$1*H361+$Q$1*Q361+$X$1*X361+$AF$1*AF361+$L$1*L361</f>
        <v>459.75</v>
      </c>
      <c r="AM361" s="12">
        <f t="shared" si="35"/>
        <v>359</v>
      </c>
    </row>
    <row r="362" spans="1:39" x14ac:dyDescent="0.35">
      <c r="A362" s="1" t="s">
        <v>2213</v>
      </c>
      <c r="B362" s="1" t="s">
        <v>62</v>
      </c>
      <c r="C362" s="1" t="s">
        <v>1935</v>
      </c>
      <c r="D362" s="1" t="s">
        <v>168</v>
      </c>
      <c r="E362" s="1">
        <v>33</v>
      </c>
      <c r="F362" s="1">
        <v>1986</v>
      </c>
      <c r="G362" s="1">
        <v>10.86</v>
      </c>
      <c r="H362" s="3">
        <f t="shared" si="30"/>
        <v>676</v>
      </c>
      <c r="I362" s="1">
        <v>2.31</v>
      </c>
      <c r="J362" s="1">
        <v>1.43</v>
      </c>
      <c r="K362" s="1">
        <v>1.64</v>
      </c>
      <c r="L362" s="3">
        <f t="shared" si="31"/>
        <v>172</v>
      </c>
      <c r="M362" s="1">
        <v>0.65</v>
      </c>
      <c r="N362" s="1">
        <v>0.1</v>
      </c>
      <c r="O362" s="1">
        <v>1.1100000000000001</v>
      </c>
      <c r="P362" s="1">
        <v>1.42</v>
      </c>
      <c r="Q362" s="3">
        <f t="shared" si="32"/>
        <v>592</v>
      </c>
      <c r="R362" s="1">
        <v>80.040000000000006</v>
      </c>
      <c r="S362" s="1">
        <v>0.19</v>
      </c>
      <c r="T362" s="1">
        <v>9.39</v>
      </c>
      <c r="U362" s="1">
        <v>3.1</v>
      </c>
      <c r="V362" s="1">
        <v>33.26</v>
      </c>
      <c r="W362" s="1">
        <v>5.38</v>
      </c>
      <c r="X362" s="3">
        <f t="shared" si="33"/>
        <v>565</v>
      </c>
      <c r="Y362" s="1">
        <v>3.93</v>
      </c>
      <c r="Z362" s="1">
        <v>0.14000000000000001</v>
      </c>
      <c r="AA362" s="1">
        <v>1.91</v>
      </c>
      <c r="AB362" s="1">
        <v>1.27</v>
      </c>
      <c r="AC362" s="1">
        <v>0.04</v>
      </c>
      <c r="AD362" s="1">
        <v>0.64</v>
      </c>
      <c r="AE362" s="1">
        <v>1.52</v>
      </c>
      <c r="AF362" s="3">
        <f t="shared" si="34"/>
        <v>349</v>
      </c>
      <c r="AG362" s="1">
        <v>3.69</v>
      </c>
      <c r="AH362" s="1">
        <v>6.16</v>
      </c>
      <c r="AI362" s="1">
        <v>0.17</v>
      </c>
      <c r="AJ362" s="1" t="s">
        <v>37</v>
      </c>
      <c r="AK362" s="1">
        <v>2021</v>
      </c>
      <c r="AL362" s="3">
        <f>$H$1*H362+$Q$1*Q362+$X$1*X362+$AF$1*AF362+$L$1*L362</f>
        <v>460.80000000000007</v>
      </c>
      <c r="AM362" s="12">
        <f t="shared" si="35"/>
        <v>360</v>
      </c>
    </row>
    <row r="363" spans="1:39" x14ac:dyDescent="0.35">
      <c r="A363" s="1" t="s">
        <v>2214</v>
      </c>
      <c r="B363" s="1" t="s">
        <v>57</v>
      </c>
      <c r="C363" s="1" t="s">
        <v>1935</v>
      </c>
      <c r="D363" s="1" t="s">
        <v>96</v>
      </c>
      <c r="E363" s="1">
        <v>26</v>
      </c>
      <c r="F363" s="1">
        <v>1994</v>
      </c>
      <c r="G363" s="1">
        <v>8.9499999999999993</v>
      </c>
      <c r="H363" s="3">
        <f t="shared" si="30"/>
        <v>731</v>
      </c>
      <c r="I363" s="1">
        <v>2.29</v>
      </c>
      <c r="J363" s="1">
        <v>1.41</v>
      </c>
      <c r="K363" s="1">
        <v>1.84</v>
      </c>
      <c r="L363" s="3">
        <f t="shared" si="31"/>
        <v>124</v>
      </c>
      <c r="M363" s="1">
        <v>0.25</v>
      </c>
      <c r="N363" s="1">
        <v>0.03</v>
      </c>
      <c r="O363" s="1">
        <v>0.9</v>
      </c>
      <c r="P363" s="1">
        <v>1.17</v>
      </c>
      <c r="Q363" s="3">
        <f t="shared" si="32"/>
        <v>724</v>
      </c>
      <c r="R363" s="1">
        <v>72.77</v>
      </c>
      <c r="S363" s="1">
        <v>0.31</v>
      </c>
      <c r="T363" s="1">
        <v>9.5299999999999994</v>
      </c>
      <c r="U363" s="1">
        <v>1.83</v>
      </c>
      <c r="V363" s="1">
        <v>19.940000000000001</v>
      </c>
      <c r="W363" s="1">
        <v>5.79</v>
      </c>
      <c r="X363" s="3">
        <f t="shared" si="33"/>
        <v>477</v>
      </c>
      <c r="Y363" s="1">
        <v>2.4300000000000002</v>
      </c>
      <c r="Z363" s="1">
        <v>1.4</v>
      </c>
      <c r="AA363" s="1">
        <v>3.28</v>
      </c>
      <c r="AB363" s="1">
        <v>0.52</v>
      </c>
      <c r="AC363" s="1">
        <v>0.02</v>
      </c>
      <c r="AD363" s="1">
        <v>2.69</v>
      </c>
      <c r="AE363" s="1">
        <v>1.52</v>
      </c>
      <c r="AF363" s="3">
        <f t="shared" si="34"/>
        <v>349</v>
      </c>
      <c r="AG363" s="1">
        <v>3.62</v>
      </c>
      <c r="AH363" s="1">
        <v>3.96</v>
      </c>
      <c r="AI363" s="1">
        <v>0.18</v>
      </c>
      <c r="AJ363" s="1" t="s">
        <v>33</v>
      </c>
      <c r="AK363" s="1">
        <v>2021</v>
      </c>
      <c r="AL363" s="3">
        <f>$H$1*H363+$Q$1*Q363+$X$1*X363+$AF$1*AF363+$L$1*L363</f>
        <v>462.90000000000003</v>
      </c>
      <c r="AM363" s="12">
        <f t="shared" si="35"/>
        <v>361</v>
      </c>
    </row>
    <row r="364" spans="1:39" x14ac:dyDescent="0.35">
      <c r="A364" s="1" t="s">
        <v>2215</v>
      </c>
      <c r="B364" s="1" t="s">
        <v>467</v>
      </c>
      <c r="C364" s="1" t="s">
        <v>1935</v>
      </c>
      <c r="D364" s="1" t="s">
        <v>416</v>
      </c>
      <c r="E364" s="1">
        <v>25</v>
      </c>
      <c r="F364" s="1">
        <v>1994</v>
      </c>
      <c r="G364" s="1">
        <v>21.48</v>
      </c>
      <c r="H364" s="3">
        <f t="shared" si="30"/>
        <v>355</v>
      </c>
      <c r="I364" s="1">
        <v>1.43</v>
      </c>
      <c r="J364" s="1">
        <v>1.1399999999999999</v>
      </c>
      <c r="K364" s="1">
        <v>1.17</v>
      </c>
      <c r="L364" s="3">
        <f t="shared" si="31"/>
        <v>426</v>
      </c>
      <c r="M364" s="1">
        <v>0.2</v>
      </c>
      <c r="N364" s="1">
        <v>0.06</v>
      </c>
      <c r="O364" s="1">
        <v>0.41</v>
      </c>
      <c r="P364" s="1">
        <v>1.19</v>
      </c>
      <c r="Q364" s="3">
        <f t="shared" si="32"/>
        <v>715</v>
      </c>
      <c r="R364" s="1">
        <v>31.99</v>
      </c>
      <c r="S364" s="1">
        <v>0.72</v>
      </c>
      <c r="T364" s="1">
        <v>10.130000000000001</v>
      </c>
      <c r="U364" s="1">
        <v>2.89</v>
      </c>
      <c r="V364" s="1">
        <v>29.48</v>
      </c>
      <c r="W364" s="1">
        <v>6.16</v>
      </c>
      <c r="X364" s="3">
        <f t="shared" si="33"/>
        <v>389</v>
      </c>
      <c r="Y364" s="1">
        <v>3.35</v>
      </c>
      <c r="Z364" s="1">
        <v>0.6</v>
      </c>
      <c r="AA364" s="1">
        <v>1.7</v>
      </c>
      <c r="AB364" s="1">
        <v>0.65</v>
      </c>
      <c r="AC364" s="1">
        <v>-7.0000000000000007E-2</v>
      </c>
      <c r="AD364" s="1">
        <v>1.1200000000000001</v>
      </c>
      <c r="AE364" s="1">
        <v>1.88</v>
      </c>
      <c r="AF364" s="3">
        <f t="shared" si="34"/>
        <v>159</v>
      </c>
      <c r="AG364" s="1">
        <v>3.47</v>
      </c>
      <c r="AH364" s="1">
        <v>5.38</v>
      </c>
      <c r="AI364" s="1">
        <v>0.1</v>
      </c>
      <c r="AJ364" s="1" t="s">
        <v>33</v>
      </c>
      <c r="AK364" s="1">
        <v>2021</v>
      </c>
      <c r="AL364" s="3">
        <f>$H$1*H364+$Q$1*Q364+$X$1*X364+$AF$1*AF364+$L$1*L364</f>
        <v>463.15000000000003</v>
      </c>
      <c r="AM364" s="12">
        <f t="shared" si="35"/>
        <v>362</v>
      </c>
    </row>
    <row r="365" spans="1:39" x14ac:dyDescent="0.35">
      <c r="A365" s="1" t="s">
        <v>1420</v>
      </c>
      <c r="B365" s="1" t="s">
        <v>30</v>
      </c>
      <c r="C365" s="1" t="s">
        <v>1207</v>
      </c>
      <c r="D365" s="1" t="s">
        <v>152</v>
      </c>
      <c r="E365" s="1">
        <v>22</v>
      </c>
      <c r="F365" s="1">
        <v>1998</v>
      </c>
      <c r="G365" s="1">
        <v>10.119999999999999</v>
      </c>
      <c r="H365" s="3">
        <f t="shared" si="30"/>
        <v>698</v>
      </c>
      <c r="I365" s="1">
        <v>1.95</v>
      </c>
      <c r="J365" s="1">
        <v>1.34</v>
      </c>
      <c r="K365" s="1">
        <v>1.1000000000000001</v>
      </c>
      <c r="L365" s="3">
        <f t="shared" si="31"/>
        <v>480</v>
      </c>
      <c r="M365" s="1">
        <v>0.27</v>
      </c>
      <c r="N365" s="1">
        <v>0.33</v>
      </c>
      <c r="O365" s="1">
        <v>0.31</v>
      </c>
      <c r="P365" s="1">
        <v>1.69</v>
      </c>
      <c r="Q365" s="3">
        <f t="shared" si="32"/>
        <v>431</v>
      </c>
      <c r="R365" s="1">
        <v>23.5</v>
      </c>
      <c r="S365" s="1">
        <v>1.25</v>
      </c>
      <c r="T365" s="1">
        <v>21.84</v>
      </c>
      <c r="U365" s="1">
        <v>6.08</v>
      </c>
      <c r="V365" s="1">
        <v>27.6</v>
      </c>
      <c r="W365" s="1">
        <v>9.9</v>
      </c>
      <c r="X365" s="3">
        <f t="shared" si="33"/>
        <v>62</v>
      </c>
      <c r="Y365" s="1">
        <v>8.1</v>
      </c>
      <c r="Z365" s="1">
        <v>4.01</v>
      </c>
      <c r="AA365" s="1">
        <v>3</v>
      </c>
      <c r="AB365" s="1">
        <v>0.19</v>
      </c>
      <c r="AC365" s="1">
        <v>-0.02</v>
      </c>
      <c r="AD365" s="1">
        <v>2.84</v>
      </c>
      <c r="AE365" s="1">
        <v>0.84</v>
      </c>
      <c r="AF365" s="3">
        <f t="shared" si="34"/>
        <v>842</v>
      </c>
      <c r="AG365" s="1">
        <v>2.76</v>
      </c>
      <c r="AH365" s="1">
        <v>3.17</v>
      </c>
      <c r="AI365" s="1">
        <v>0.04</v>
      </c>
      <c r="AJ365" s="1" t="s">
        <v>50</v>
      </c>
      <c r="AK365" s="1">
        <v>2021</v>
      </c>
      <c r="AL365" s="3">
        <f>$H$1*H365+$Q$1*Q365+$X$1*X365+$AF$1*AF365+$L$1*L365</f>
        <v>463.35</v>
      </c>
      <c r="AM365" s="12">
        <f t="shared" si="35"/>
        <v>363</v>
      </c>
    </row>
    <row r="366" spans="1:39" x14ac:dyDescent="0.35">
      <c r="A366" s="1" t="s">
        <v>2216</v>
      </c>
      <c r="B366" s="1" t="s">
        <v>35</v>
      </c>
      <c r="C366" s="1" t="s">
        <v>1935</v>
      </c>
      <c r="D366" s="1" t="s">
        <v>161</v>
      </c>
      <c r="E366" s="1">
        <v>29</v>
      </c>
      <c r="F366" s="1">
        <v>1990</v>
      </c>
      <c r="G366" s="1">
        <v>18.04</v>
      </c>
      <c r="H366" s="3">
        <f t="shared" si="30"/>
        <v>452</v>
      </c>
      <c r="I366" s="1">
        <v>1.94</v>
      </c>
      <c r="J366" s="1">
        <v>1.34</v>
      </c>
      <c r="K366" s="1">
        <v>1.44</v>
      </c>
      <c r="L366" s="3">
        <f t="shared" si="31"/>
        <v>272</v>
      </c>
      <c r="M366" s="1">
        <v>0.44</v>
      </c>
      <c r="N366" s="1">
        <v>0.02</v>
      </c>
      <c r="O366" s="1">
        <v>0.75</v>
      </c>
      <c r="P366" s="1">
        <v>1.18</v>
      </c>
      <c r="Q366" s="3">
        <f t="shared" si="32"/>
        <v>720</v>
      </c>
      <c r="R366" s="1">
        <v>59.17</v>
      </c>
      <c r="S366" s="1">
        <v>0.5</v>
      </c>
      <c r="T366" s="1">
        <v>10.130000000000001</v>
      </c>
      <c r="U366" s="1">
        <v>3.39</v>
      </c>
      <c r="V366" s="1">
        <v>33.83</v>
      </c>
      <c r="W366" s="1">
        <v>6.12</v>
      </c>
      <c r="X366" s="3">
        <f t="shared" si="33"/>
        <v>396</v>
      </c>
      <c r="Y366" s="1">
        <v>3.79</v>
      </c>
      <c r="Z366" s="1">
        <v>0.24</v>
      </c>
      <c r="AA366" s="1">
        <v>1.76</v>
      </c>
      <c r="AB366" s="1">
        <v>0.63</v>
      </c>
      <c r="AC366" s="1">
        <v>0.04</v>
      </c>
      <c r="AD366" s="1">
        <v>1.1499999999999999</v>
      </c>
      <c r="AE366" s="1">
        <v>1.45</v>
      </c>
      <c r="AF366" s="3">
        <f t="shared" si="34"/>
        <v>384</v>
      </c>
      <c r="AG366" s="1">
        <v>3.36</v>
      </c>
      <c r="AH366" s="1">
        <v>3.56</v>
      </c>
      <c r="AI366" s="1">
        <v>0.02</v>
      </c>
      <c r="AJ366" s="1" t="s">
        <v>33</v>
      </c>
      <c r="AK366" s="1">
        <v>2021</v>
      </c>
      <c r="AL366" s="3">
        <f>$H$1*H366+$Q$1*Q366+$X$1*X366+$AF$1*AF366+$L$1*L366</f>
        <v>463.4</v>
      </c>
      <c r="AM366" s="12">
        <f t="shared" si="35"/>
        <v>364</v>
      </c>
    </row>
    <row r="367" spans="1:39" x14ac:dyDescent="0.35">
      <c r="A367" s="1" t="s">
        <v>2217</v>
      </c>
      <c r="B367" s="1" t="s">
        <v>74</v>
      </c>
      <c r="C367" s="1" t="s">
        <v>1935</v>
      </c>
      <c r="D367" s="1" t="s">
        <v>314</v>
      </c>
      <c r="E367" s="1">
        <v>32</v>
      </c>
      <c r="F367" s="1">
        <v>1988</v>
      </c>
      <c r="G367" s="1">
        <v>35.54</v>
      </c>
      <c r="H367" s="3">
        <f t="shared" si="30"/>
        <v>16</v>
      </c>
      <c r="I367" s="1">
        <v>1.6</v>
      </c>
      <c r="J367" s="1">
        <v>0.94</v>
      </c>
      <c r="K367" s="1">
        <v>1.24</v>
      </c>
      <c r="L367" s="3">
        <f t="shared" si="31"/>
        <v>385</v>
      </c>
      <c r="M367" s="1">
        <v>0.34</v>
      </c>
      <c r="N367" s="1">
        <v>-0.05</v>
      </c>
      <c r="O367" s="1">
        <v>0.67</v>
      </c>
      <c r="P367" s="1">
        <v>1.45</v>
      </c>
      <c r="Q367" s="3">
        <f t="shared" si="32"/>
        <v>572</v>
      </c>
      <c r="R367" s="1">
        <v>43.16</v>
      </c>
      <c r="S367" s="1">
        <v>0.87</v>
      </c>
      <c r="T367" s="1">
        <v>8.61</v>
      </c>
      <c r="U367" s="1">
        <v>3.45</v>
      </c>
      <c r="V367" s="1">
        <v>39.64</v>
      </c>
      <c r="W367" s="1">
        <v>5.78</v>
      </c>
      <c r="X367" s="3">
        <f t="shared" si="33"/>
        <v>480</v>
      </c>
      <c r="Y367" s="1">
        <v>2.5499999999999998</v>
      </c>
      <c r="Z367" s="1">
        <v>0.39</v>
      </c>
      <c r="AA367" s="1">
        <v>1.64</v>
      </c>
      <c r="AB367" s="1">
        <v>1.02</v>
      </c>
      <c r="AC367" s="1">
        <v>-0.02</v>
      </c>
      <c r="AD367" s="1">
        <v>0.56999999999999995</v>
      </c>
      <c r="AE367" s="1">
        <v>1.18</v>
      </c>
      <c r="AF367" s="3">
        <f t="shared" si="34"/>
        <v>572</v>
      </c>
      <c r="AG367" s="1">
        <v>2.73</v>
      </c>
      <c r="AH367" s="1">
        <v>6.09</v>
      </c>
      <c r="AI367" s="1">
        <v>-7.0000000000000007E-2</v>
      </c>
      <c r="AJ367" s="1" t="s">
        <v>79</v>
      </c>
      <c r="AK367" s="1">
        <v>2021</v>
      </c>
      <c r="AL367" s="3">
        <f>$H$1*H367+$Q$1*Q367+$X$1*X367+$AF$1*AF367+$L$1*L367</f>
        <v>465.90000000000003</v>
      </c>
      <c r="AM367" s="12">
        <f t="shared" si="35"/>
        <v>365</v>
      </c>
    </row>
    <row r="368" spans="1:39" x14ac:dyDescent="0.35">
      <c r="A368" s="1" t="s">
        <v>2218</v>
      </c>
      <c r="B368" s="1" t="s">
        <v>35</v>
      </c>
      <c r="C368" s="1" t="s">
        <v>1935</v>
      </c>
      <c r="D368" s="1" t="s">
        <v>127</v>
      </c>
      <c r="E368" s="1">
        <v>28</v>
      </c>
      <c r="F368" s="1">
        <v>1991</v>
      </c>
      <c r="G368" s="1">
        <v>8.25</v>
      </c>
      <c r="H368" s="3">
        <f t="shared" si="30"/>
        <v>748</v>
      </c>
      <c r="I368" s="1">
        <v>1.94</v>
      </c>
      <c r="J368" s="1">
        <v>1.1299999999999999</v>
      </c>
      <c r="K368" s="1">
        <v>1.03</v>
      </c>
      <c r="L368" s="3">
        <f t="shared" si="31"/>
        <v>536</v>
      </c>
      <c r="M368" s="1">
        <v>0.66</v>
      </c>
      <c r="N368" s="1">
        <v>0.3</v>
      </c>
      <c r="O368" s="1">
        <v>0.67</v>
      </c>
      <c r="P368" s="1">
        <v>2.67</v>
      </c>
      <c r="Q368" s="3">
        <f t="shared" si="32"/>
        <v>135</v>
      </c>
      <c r="R368" s="1">
        <v>27.27</v>
      </c>
      <c r="S368" s="1">
        <v>1.95</v>
      </c>
      <c r="T368" s="1">
        <v>14.03</v>
      </c>
      <c r="U368" s="1">
        <v>4.24</v>
      </c>
      <c r="V368" s="1">
        <v>30.27</v>
      </c>
      <c r="W368" s="1">
        <v>6.32</v>
      </c>
      <c r="X368" s="3">
        <f t="shared" si="33"/>
        <v>355</v>
      </c>
      <c r="Y368" s="1">
        <v>5.19</v>
      </c>
      <c r="Z368" s="1">
        <v>2.6</v>
      </c>
      <c r="AA368" s="1">
        <v>1.73</v>
      </c>
      <c r="AB368" s="1">
        <v>0.32</v>
      </c>
      <c r="AC368" s="1">
        <v>0.01</v>
      </c>
      <c r="AD368" s="1">
        <v>1.41</v>
      </c>
      <c r="AE368" s="1">
        <v>1.01</v>
      </c>
      <c r="AF368" s="3">
        <f t="shared" si="34"/>
        <v>719</v>
      </c>
      <c r="AG368" s="1">
        <v>2.85</v>
      </c>
      <c r="AH368" s="1">
        <v>2.5299999999999998</v>
      </c>
      <c r="AI368" s="1">
        <v>0.03</v>
      </c>
      <c r="AJ368" s="1" t="s">
        <v>46</v>
      </c>
      <c r="AK368" s="1">
        <v>2021</v>
      </c>
      <c r="AL368" s="3">
        <f>$H$1*H368+$Q$1*Q368+$X$1*X368+$AF$1*AF368+$L$1*L368</f>
        <v>465.94999999999993</v>
      </c>
      <c r="AM368" s="12">
        <f t="shared" si="35"/>
        <v>366</v>
      </c>
    </row>
    <row r="369" spans="1:39" x14ac:dyDescent="0.35">
      <c r="A369" s="1" t="s">
        <v>1139</v>
      </c>
      <c r="B369" s="1" t="s">
        <v>467</v>
      </c>
      <c r="C369" s="1" t="s">
        <v>301</v>
      </c>
      <c r="D369" s="1" t="s">
        <v>639</v>
      </c>
      <c r="E369" s="1">
        <v>25</v>
      </c>
      <c r="F369" s="1">
        <v>1995</v>
      </c>
      <c r="G369" s="1">
        <v>0.72</v>
      </c>
      <c r="H369" s="3">
        <f t="shared" si="30"/>
        <v>1036</v>
      </c>
      <c r="I369" s="1">
        <v>2.5099999999999998</v>
      </c>
      <c r="J369" s="1">
        <v>-0.05</v>
      </c>
      <c r="K369" s="1">
        <v>1.32</v>
      </c>
      <c r="L369" s="3">
        <f t="shared" si="31"/>
        <v>338</v>
      </c>
      <c r="M369" s="1">
        <v>0</v>
      </c>
      <c r="N369" s="1">
        <v>1.31</v>
      </c>
      <c r="O369" s="1">
        <v>0.09</v>
      </c>
      <c r="P369" s="1">
        <v>1.32</v>
      </c>
      <c r="Q369" s="3">
        <f t="shared" si="32"/>
        <v>648</v>
      </c>
      <c r="R369" s="1">
        <v>0</v>
      </c>
      <c r="S369" s="1">
        <v>1.29</v>
      </c>
      <c r="T369" s="1">
        <v>11.32</v>
      </c>
      <c r="U369" s="1">
        <v>2.56</v>
      </c>
      <c r="V369" s="1">
        <v>22.13</v>
      </c>
      <c r="W369" s="1">
        <v>10.09</v>
      </c>
      <c r="X369" s="3">
        <f t="shared" si="33"/>
        <v>46</v>
      </c>
      <c r="Y369" s="1">
        <v>-0.01</v>
      </c>
      <c r="Z369" s="1">
        <v>1.3</v>
      </c>
      <c r="AA369" s="1">
        <v>-0.06</v>
      </c>
      <c r="AB369" s="1">
        <v>0.08</v>
      </c>
      <c r="AC369" s="1">
        <v>-0.08</v>
      </c>
      <c r="AD369" s="1">
        <v>-0.01</v>
      </c>
      <c r="AE369" s="1">
        <v>1.17</v>
      </c>
      <c r="AF369" s="3">
        <f t="shared" si="34"/>
        <v>585</v>
      </c>
      <c r="AG369" s="1">
        <v>3.73</v>
      </c>
      <c r="AH369" s="1">
        <v>-0.02</v>
      </c>
      <c r="AI369" s="1">
        <v>-0.02</v>
      </c>
      <c r="AJ369" s="1" t="s">
        <v>28</v>
      </c>
      <c r="AK369" s="1">
        <v>2021</v>
      </c>
      <c r="AL369" s="3">
        <f>$H$1*H369+$Q$1*Q369+$X$1*X369+$AF$1*AF369+$L$1*L369</f>
        <v>466.25</v>
      </c>
      <c r="AM369" s="12">
        <f t="shared" si="35"/>
        <v>367</v>
      </c>
    </row>
    <row r="370" spans="1:39" x14ac:dyDescent="0.35">
      <c r="A370" s="1" t="s">
        <v>2219</v>
      </c>
      <c r="B370" s="1" t="s">
        <v>44</v>
      </c>
      <c r="C370" s="1" t="s">
        <v>1935</v>
      </c>
      <c r="D370" s="1" t="s">
        <v>364</v>
      </c>
      <c r="E370" s="1">
        <v>27</v>
      </c>
      <c r="F370" s="1">
        <v>1993</v>
      </c>
      <c r="G370" s="1">
        <v>31.04</v>
      </c>
      <c r="H370" s="3">
        <f t="shared" si="30"/>
        <v>94</v>
      </c>
      <c r="I370" s="1">
        <v>1.75</v>
      </c>
      <c r="J370" s="1">
        <v>0.95</v>
      </c>
      <c r="K370" s="1">
        <v>1.03</v>
      </c>
      <c r="L370" s="3">
        <f t="shared" si="31"/>
        <v>536</v>
      </c>
      <c r="M370" s="1">
        <v>0.6</v>
      </c>
      <c r="N370" s="1">
        <v>0.13</v>
      </c>
      <c r="O370" s="1">
        <v>0.8</v>
      </c>
      <c r="P370" s="1">
        <v>1.51</v>
      </c>
      <c r="Q370" s="3">
        <f t="shared" si="32"/>
        <v>526</v>
      </c>
      <c r="R370" s="1">
        <v>49.02</v>
      </c>
      <c r="S370" s="1">
        <v>0.81</v>
      </c>
      <c r="T370" s="1">
        <v>15.06</v>
      </c>
      <c r="U370" s="1">
        <v>3.62</v>
      </c>
      <c r="V370" s="1">
        <v>24.37</v>
      </c>
      <c r="W370" s="1">
        <v>6.45</v>
      </c>
      <c r="X370" s="3">
        <f t="shared" si="33"/>
        <v>325</v>
      </c>
      <c r="Y370" s="1">
        <v>5.51</v>
      </c>
      <c r="Z370" s="1">
        <v>3</v>
      </c>
      <c r="AA370" s="1">
        <v>1.52</v>
      </c>
      <c r="AB370" s="1">
        <v>0.23</v>
      </c>
      <c r="AC370" s="1">
        <v>0.12</v>
      </c>
      <c r="AD370" s="1">
        <v>1.17</v>
      </c>
      <c r="AE370" s="1">
        <v>1.19</v>
      </c>
      <c r="AF370" s="3">
        <f t="shared" si="34"/>
        <v>564</v>
      </c>
      <c r="AG370" s="1">
        <v>3</v>
      </c>
      <c r="AH370" s="1">
        <v>2.6</v>
      </c>
      <c r="AI370" s="1">
        <v>-0.03</v>
      </c>
      <c r="AJ370" s="1" t="s">
        <v>46</v>
      </c>
      <c r="AK370" s="1">
        <v>2021</v>
      </c>
      <c r="AL370" s="3">
        <f>$H$1*H370+$Q$1*Q370+$X$1*X370+$AF$1*AF370+$L$1*L370</f>
        <v>467.54999999999995</v>
      </c>
      <c r="AM370" s="12">
        <f t="shared" si="35"/>
        <v>368</v>
      </c>
    </row>
    <row r="371" spans="1:39" x14ac:dyDescent="0.35">
      <c r="A371" s="1" t="s">
        <v>1526</v>
      </c>
      <c r="B371" s="1" t="s">
        <v>57</v>
      </c>
      <c r="C371" s="1" t="s">
        <v>1203</v>
      </c>
      <c r="D371" s="1" t="s">
        <v>156</v>
      </c>
      <c r="E371" s="1">
        <v>29</v>
      </c>
      <c r="F371" s="1">
        <v>1990</v>
      </c>
      <c r="G371" s="1">
        <v>8.39</v>
      </c>
      <c r="H371" s="3">
        <f t="shared" si="30"/>
        <v>741</v>
      </c>
      <c r="I371" s="1">
        <v>2.87</v>
      </c>
      <c r="J371" s="1">
        <v>1.59</v>
      </c>
      <c r="K371" s="1">
        <v>1.24</v>
      </c>
      <c r="L371" s="3">
        <f t="shared" si="31"/>
        <v>385</v>
      </c>
      <c r="M371" s="1">
        <v>1.1299999999999999</v>
      </c>
      <c r="N371" s="1">
        <v>0.37</v>
      </c>
      <c r="O371" s="1">
        <v>0.69</v>
      </c>
      <c r="P371" s="1">
        <v>2.0299999999999998</v>
      </c>
      <c r="Q371" s="3">
        <f t="shared" si="32"/>
        <v>288</v>
      </c>
      <c r="R371" s="1">
        <v>37.590000000000003</v>
      </c>
      <c r="S371" s="1">
        <v>1.24</v>
      </c>
      <c r="T371" s="1">
        <v>12.94</v>
      </c>
      <c r="U371" s="1">
        <v>3.96</v>
      </c>
      <c r="V371" s="1">
        <v>30.65</v>
      </c>
      <c r="W371" s="1">
        <v>4.41</v>
      </c>
      <c r="X371" s="3">
        <f t="shared" si="33"/>
        <v>799</v>
      </c>
      <c r="Y371" s="1">
        <v>7.65</v>
      </c>
      <c r="Z371" s="1">
        <v>0.87</v>
      </c>
      <c r="AA371" s="1">
        <v>2.2599999999999998</v>
      </c>
      <c r="AB371" s="1">
        <v>0.85</v>
      </c>
      <c r="AC371" s="1">
        <v>0.06</v>
      </c>
      <c r="AD371" s="1">
        <v>1.33</v>
      </c>
      <c r="AE371" s="1">
        <v>2.54</v>
      </c>
      <c r="AF371" s="3">
        <f t="shared" si="34"/>
        <v>48</v>
      </c>
      <c r="AG371" s="1">
        <v>5.25</v>
      </c>
      <c r="AH371" s="1">
        <v>4.41</v>
      </c>
      <c r="AI371" s="1">
        <v>-0.01</v>
      </c>
      <c r="AJ371" s="1" t="s">
        <v>50</v>
      </c>
      <c r="AK371" s="1">
        <v>2021</v>
      </c>
      <c r="AL371" s="3">
        <f>$H$1*H371+$Q$1*Q371+$X$1*X371+$AF$1*AF371+$L$1*L371</f>
        <v>468.55</v>
      </c>
      <c r="AM371" s="12">
        <f t="shared" si="35"/>
        <v>369</v>
      </c>
    </row>
    <row r="372" spans="1:39" x14ac:dyDescent="0.35">
      <c r="A372" s="1" t="s">
        <v>1441</v>
      </c>
      <c r="B372" s="1" t="s">
        <v>68</v>
      </c>
      <c r="C372" s="1" t="s">
        <v>1207</v>
      </c>
      <c r="D372" s="1" t="s">
        <v>229</v>
      </c>
      <c r="E372" s="1">
        <v>18</v>
      </c>
      <c r="F372" s="1">
        <v>2002</v>
      </c>
      <c r="G372" s="1">
        <v>2.84</v>
      </c>
      <c r="H372" s="3">
        <f t="shared" si="30"/>
        <v>914</v>
      </c>
      <c r="I372" s="1">
        <v>2.14</v>
      </c>
      <c r="J372" s="1">
        <v>1.76</v>
      </c>
      <c r="K372" s="1">
        <v>1.47</v>
      </c>
      <c r="L372" s="3">
        <f t="shared" si="31"/>
        <v>252</v>
      </c>
      <c r="M372" s="1">
        <v>0.7</v>
      </c>
      <c r="N372" s="1">
        <v>0.1</v>
      </c>
      <c r="O372" s="1">
        <v>0.31</v>
      </c>
      <c r="P372" s="1">
        <v>0.4</v>
      </c>
      <c r="Q372" s="3">
        <f t="shared" si="32"/>
        <v>1034</v>
      </c>
      <c r="R372" s="1">
        <v>100.07</v>
      </c>
      <c r="S372" s="1">
        <v>0.03</v>
      </c>
      <c r="T372" s="1">
        <v>18.16</v>
      </c>
      <c r="U372" s="1">
        <v>5.4</v>
      </c>
      <c r="V372" s="1">
        <v>29.43</v>
      </c>
      <c r="W372" s="1">
        <v>8.15</v>
      </c>
      <c r="X372" s="3">
        <f t="shared" si="33"/>
        <v>131</v>
      </c>
      <c r="Y372" s="1">
        <v>6.06</v>
      </c>
      <c r="Z372" s="1">
        <v>3.84</v>
      </c>
      <c r="AA372" s="1">
        <v>1.46</v>
      </c>
      <c r="AB372" s="1">
        <v>0.04</v>
      </c>
      <c r="AC372" s="1">
        <v>-7.0000000000000007E-2</v>
      </c>
      <c r="AD372" s="1">
        <v>1.37</v>
      </c>
      <c r="AE372" s="1">
        <v>2.23</v>
      </c>
      <c r="AF372" s="3">
        <f t="shared" si="34"/>
        <v>86</v>
      </c>
      <c r="AG372" s="1">
        <v>4.37</v>
      </c>
      <c r="AH372" s="1">
        <v>2.52</v>
      </c>
      <c r="AI372" s="1">
        <v>0.09</v>
      </c>
      <c r="AJ372" s="1" t="s">
        <v>28</v>
      </c>
      <c r="AK372" s="1">
        <v>2021</v>
      </c>
      <c r="AL372" s="3">
        <f>$H$1*H372+$Q$1*Q372+$X$1*X372+$AF$1*AF372+$L$1*L372</f>
        <v>471.15</v>
      </c>
      <c r="AM372" s="12">
        <f t="shared" si="35"/>
        <v>370</v>
      </c>
    </row>
    <row r="373" spans="1:39" x14ac:dyDescent="0.35">
      <c r="A373" s="1" t="s">
        <v>1383</v>
      </c>
      <c r="B373" s="1" t="s">
        <v>81</v>
      </c>
      <c r="C373" s="1" t="s">
        <v>1207</v>
      </c>
      <c r="D373" s="1" t="s">
        <v>99</v>
      </c>
      <c r="E373" s="1">
        <v>26</v>
      </c>
      <c r="F373" s="1">
        <v>1994</v>
      </c>
      <c r="G373" s="1">
        <v>23.74</v>
      </c>
      <c r="H373" s="3">
        <f t="shared" si="30"/>
        <v>289</v>
      </c>
      <c r="I373" s="1">
        <v>2.36</v>
      </c>
      <c r="J373" s="1">
        <v>1.72</v>
      </c>
      <c r="K373" s="1">
        <v>1.07</v>
      </c>
      <c r="L373" s="3">
        <f t="shared" si="31"/>
        <v>501</v>
      </c>
      <c r="M373" s="1">
        <v>0.96</v>
      </c>
      <c r="N373" s="1">
        <v>0.36</v>
      </c>
      <c r="O373" s="1">
        <v>0.68</v>
      </c>
      <c r="P373" s="1">
        <v>1.66</v>
      </c>
      <c r="Q373" s="3">
        <f t="shared" si="32"/>
        <v>450</v>
      </c>
      <c r="R373" s="1">
        <v>44.91</v>
      </c>
      <c r="S373" s="1">
        <v>0.87</v>
      </c>
      <c r="T373" s="1">
        <v>12.76</v>
      </c>
      <c r="U373" s="1">
        <v>4.93</v>
      </c>
      <c r="V373" s="1">
        <v>38.840000000000003</v>
      </c>
      <c r="W373" s="1">
        <v>5.43</v>
      </c>
      <c r="X373" s="3">
        <f t="shared" si="33"/>
        <v>555</v>
      </c>
      <c r="Y373" s="1">
        <v>5.83</v>
      </c>
      <c r="Z373" s="1">
        <v>1.47</v>
      </c>
      <c r="AA373" s="1">
        <v>1.68</v>
      </c>
      <c r="AB373" s="1">
        <v>0.49</v>
      </c>
      <c r="AC373" s="1">
        <v>7.0000000000000007E-2</v>
      </c>
      <c r="AD373" s="1">
        <v>1.1599999999999999</v>
      </c>
      <c r="AE373" s="1">
        <v>1.6</v>
      </c>
      <c r="AF373" s="3">
        <f t="shared" si="34"/>
        <v>287</v>
      </c>
      <c r="AG373" s="1">
        <v>4.03</v>
      </c>
      <c r="AH373" s="1">
        <v>3.01</v>
      </c>
      <c r="AI373" s="1">
        <v>7.0000000000000007E-2</v>
      </c>
      <c r="AJ373" s="1" t="s">
        <v>50</v>
      </c>
      <c r="AK373" s="1">
        <v>2021</v>
      </c>
      <c r="AL373" s="3">
        <f>$H$1*H373+$Q$1*Q373+$X$1*X373+$AF$1*AF373+$L$1*L373</f>
        <v>473.5</v>
      </c>
      <c r="AM373" s="12">
        <f t="shared" si="35"/>
        <v>371</v>
      </c>
    </row>
    <row r="374" spans="1:39" x14ac:dyDescent="0.35">
      <c r="A374" s="1" t="s">
        <v>2220</v>
      </c>
      <c r="B374" s="1" t="s">
        <v>57</v>
      </c>
      <c r="C374" s="1" t="s">
        <v>1935</v>
      </c>
      <c r="D374" s="1" t="s">
        <v>276</v>
      </c>
      <c r="E374" s="1">
        <v>25</v>
      </c>
      <c r="F374" s="1">
        <v>1994</v>
      </c>
      <c r="G374" s="1">
        <v>30.2</v>
      </c>
      <c r="H374" s="3">
        <f t="shared" si="30"/>
        <v>113</v>
      </c>
      <c r="I374" s="1">
        <v>1.82</v>
      </c>
      <c r="J374" s="1">
        <v>1.1399999999999999</v>
      </c>
      <c r="K374" s="1">
        <v>1.32</v>
      </c>
      <c r="L374" s="3">
        <f t="shared" si="31"/>
        <v>338</v>
      </c>
      <c r="M374" s="1">
        <v>0.56000000000000005</v>
      </c>
      <c r="N374" s="1">
        <v>0.02</v>
      </c>
      <c r="O374" s="1">
        <v>1.03</v>
      </c>
      <c r="P374" s="1">
        <v>1.52</v>
      </c>
      <c r="Q374" s="3">
        <f t="shared" si="32"/>
        <v>517</v>
      </c>
      <c r="R374" s="1">
        <v>68.819999999999993</v>
      </c>
      <c r="S374" s="1">
        <v>0.54</v>
      </c>
      <c r="T374" s="1">
        <v>8.0299999999999994</v>
      </c>
      <c r="U374" s="1">
        <v>3.04</v>
      </c>
      <c r="V374" s="1">
        <v>37.090000000000003</v>
      </c>
      <c r="W374" s="1">
        <v>4.83</v>
      </c>
      <c r="X374" s="3">
        <f t="shared" si="33"/>
        <v>686</v>
      </c>
      <c r="Y374" s="1">
        <v>2.82</v>
      </c>
      <c r="Z374" s="1">
        <v>0.36</v>
      </c>
      <c r="AA374" s="1">
        <v>2.12</v>
      </c>
      <c r="AB374" s="1">
        <v>1.38</v>
      </c>
      <c r="AC374" s="1">
        <v>-0.01</v>
      </c>
      <c r="AD374" s="1">
        <v>0.79</v>
      </c>
      <c r="AE374" s="1">
        <v>1.42</v>
      </c>
      <c r="AF374" s="3">
        <f t="shared" si="34"/>
        <v>401</v>
      </c>
      <c r="AG374" s="1">
        <v>3.47</v>
      </c>
      <c r="AH374" s="1">
        <v>7.38</v>
      </c>
      <c r="AI374" s="1">
        <v>0.16</v>
      </c>
      <c r="AJ374" s="1" t="s">
        <v>33</v>
      </c>
      <c r="AK374" s="1">
        <v>2021</v>
      </c>
      <c r="AL374" s="3">
        <f>$H$1*H374+$Q$1*Q374+$X$1*X374+$AF$1*AF374+$L$1*L374</f>
        <v>473.59999999999997</v>
      </c>
      <c r="AM374" s="12">
        <f t="shared" si="35"/>
        <v>372</v>
      </c>
    </row>
    <row r="375" spans="1:39" x14ac:dyDescent="0.35">
      <c r="A375" s="1" t="s">
        <v>2221</v>
      </c>
      <c r="B375" s="1" t="s">
        <v>57</v>
      </c>
      <c r="C375" s="1" t="s">
        <v>1935</v>
      </c>
      <c r="D375" s="1" t="s">
        <v>251</v>
      </c>
      <c r="E375" s="1">
        <v>31</v>
      </c>
      <c r="F375" s="1">
        <v>1989</v>
      </c>
      <c r="G375" s="1">
        <v>9.68</v>
      </c>
      <c r="H375" s="3">
        <f t="shared" si="30"/>
        <v>711</v>
      </c>
      <c r="I375" s="1">
        <v>1.85</v>
      </c>
      <c r="J375" s="1">
        <v>1.31</v>
      </c>
      <c r="K375" s="1">
        <v>1.26</v>
      </c>
      <c r="L375" s="3">
        <f t="shared" si="31"/>
        <v>372</v>
      </c>
      <c r="M375" s="1">
        <v>0.23</v>
      </c>
      <c r="N375" s="1">
        <v>0.24</v>
      </c>
      <c r="O375" s="1">
        <v>0.86</v>
      </c>
      <c r="P375" s="1">
        <v>1.0900000000000001</v>
      </c>
      <c r="Q375" s="3">
        <f t="shared" si="32"/>
        <v>770</v>
      </c>
      <c r="R375" s="1">
        <v>79.959999999999994</v>
      </c>
      <c r="S375" s="1">
        <v>0.23</v>
      </c>
      <c r="T375" s="1">
        <v>13.02</v>
      </c>
      <c r="U375" s="1">
        <v>3.23</v>
      </c>
      <c r="V375" s="1">
        <v>25.23</v>
      </c>
      <c r="W375" s="1">
        <v>7.17</v>
      </c>
      <c r="X375" s="3">
        <f t="shared" si="33"/>
        <v>228</v>
      </c>
      <c r="Y375" s="1">
        <v>4.4000000000000004</v>
      </c>
      <c r="Z375" s="1">
        <v>1.44</v>
      </c>
      <c r="AA375" s="1">
        <v>1.83</v>
      </c>
      <c r="AB375" s="1">
        <v>0.34</v>
      </c>
      <c r="AC375" s="1">
        <v>-0.05</v>
      </c>
      <c r="AD375" s="1">
        <v>1.36</v>
      </c>
      <c r="AE375" s="1">
        <v>1.61</v>
      </c>
      <c r="AF375" s="3">
        <f t="shared" si="34"/>
        <v>279</v>
      </c>
      <c r="AG375" s="1">
        <v>3.34</v>
      </c>
      <c r="AH375" s="1">
        <v>1.99</v>
      </c>
      <c r="AI375" s="1">
        <v>0.08</v>
      </c>
      <c r="AJ375" s="1" t="s">
        <v>37</v>
      </c>
      <c r="AK375" s="1">
        <v>2021</v>
      </c>
      <c r="AL375" s="3">
        <f>$H$1*H375+$Q$1*Q375+$X$1*X375+$AF$1*AF375+$L$1*L375</f>
        <v>474.05000000000007</v>
      </c>
      <c r="AM375" s="12">
        <f t="shared" si="35"/>
        <v>373</v>
      </c>
    </row>
    <row r="376" spans="1:39" x14ac:dyDescent="0.35">
      <c r="A376" s="1" t="s">
        <v>2222</v>
      </c>
      <c r="B376" s="1" t="s">
        <v>135</v>
      </c>
      <c r="C376" s="1" t="s">
        <v>1935</v>
      </c>
      <c r="D376" s="1" t="s">
        <v>283</v>
      </c>
      <c r="E376" s="1">
        <v>23</v>
      </c>
      <c r="F376" s="1">
        <v>1996</v>
      </c>
      <c r="G376" s="1">
        <v>24.8</v>
      </c>
      <c r="H376" s="3">
        <f t="shared" si="30"/>
        <v>262</v>
      </c>
      <c r="I376" s="1">
        <v>2.3199999999999998</v>
      </c>
      <c r="J376" s="1">
        <v>1.4</v>
      </c>
      <c r="K376" s="1">
        <v>1.33</v>
      </c>
      <c r="L376" s="3">
        <f t="shared" si="31"/>
        <v>328</v>
      </c>
      <c r="M376" s="1">
        <v>0.77</v>
      </c>
      <c r="N376" s="1">
        <v>0.2</v>
      </c>
      <c r="O376" s="1">
        <v>0.61</v>
      </c>
      <c r="P376" s="1">
        <v>1.51</v>
      </c>
      <c r="Q376" s="3">
        <f t="shared" si="32"/>
        <v>526</v>
      </c>
      <c r="R376" s="1">
        <v>43.1</v>
      </c>
      <c r="S376" s="1">
        <v>0.77</v>
      </c>
      <c r="T376" s="1">
        <v>10.76</v>
      </c>
      <c r="U376" s="1">
        <v>3.45</v>
      </c>
      <c r="V376" s="1">
        <v>31.72</v>
      </c>
      <c r="W376" s="1">
        <v>4.67</v>
      </c>
      <c r="X376" s="3">
        <f t="shared" si="33"/>
        <v>726</v>
      </c>
      <c r="Y376" s="1">
        <v>4.16</v>
      </c>
      <c r="Z376" s="1">
        <v>2.0099999999999998</v>
      </c>
      <c r="AA376" s="1">
        <v>1.88</v>
      </c>
      <c r="AB376" s="1">
        <v>0.28000000000000003</v>
      </c>
      <c r="AC376" s="1">
        <v>7.0000000000000007E-2</v>
      </c>
      <c r="AD376" s="1">
        <v>1.62</v>
      </c>
      <c r="AE376" s="1">
        <v>1.69</v>
      </c>
      <c r="AF376" s="3">
        <f t="shared" si="34"/>
        <v>244</v>
      </c>
      <c r="AG376" s="1">
        <v>3.89</v>
      </c>
      <c r="AH376" s="1">
        <v>2.42</v>
      </c>
      <c r="AI376" s="1">
        <v>0.08</v>
      </c>
      <c r="AJ376" s="1" t="s">
        <v>33</v>
      </c>
      <c r="AK376" s="1">
        <v>2021</v>
      </c>
      <c r="AL376" s="3">
        <f>$H$1*H376+$Q$1*Q376+$X$1*X376+$AF$1*AF376+$L$1*L376</f>
        <v>474.2</v>
      </c>
      <c r="AM376" s="12">
        <f t="shared" si="35"/>
        <v>374</v>
      </c>
    </row>
    <row r="377" spans="1:39" x14ac:dyDescent="0.35">
      <c r="A377" s="1" t="s">
        <v>2223</v>
      </c>
      <c r="B377" s="1" t="s">
        <v>57</v>
      </c>
      <c r="C377" s="1" t="s">
        <v>1935</v>
      </c>
      <c r="D377" s="1" t="s">
        <v>185</v>
      </c>
      <c r="E377" s="1">
        <v>21</v>
      </c>
      <c r="F377" s="1">
        <v>1999</v>
      </c>
      <c r="G377" s="1">
        <v>13.83</v>
      </c>
      <c r="H377" s="3">
        <f t="shared" si="30"/>
        <v>585</v>
      </c>
      <c r="I377" s="1">
        <v>2.4300000000000002</v>
      </c>
      <c r="J377" s="1">
        <v>1.88</v>
      </c>
      <c r="K377" s="1">
        <v>1.5</v>
      </c>
      <c r="L377" s="3">
        <f t="shared" si="31"/>
        <v>237</v>
      </c>
      <c r="M377" s="1">
        <v>0.71</v>
      </c>
      <c r="N377" s="1">
        <v>0.31</v>
      </c>
      <c r="O377" s="1">
        <v>0.99</v>
      </c>
      <c r="P377" s="1">
        <v>1.45</v>
      </c>
      <c r="Q377" s="3">
        <f t="shared" si="32"/>
        <v>572</v>
      </c>
      <c r="R377" s="1">
        <v>61.87</v>
      </c>
      <c r="S377" s="1">
        <v>0.56999999999999995</v>
      </c>
      <c r="T377" s="1">
        <v>9.07</v>
      </c>
      <c r="U377" s="1">
        <v>3.53</v>
      </c>
      <c r="V377" s="1">
        <v>39.94</v>
      </c>
      <c r="W377" s="1">
        <v>5.0599999999999996</v>
      </c>
      <c r="X377" s="3">
        <f t="shared" si="33"/>
        <v>624</v>
      </c>
      <c r="Y377" s="1">
        <v>3.23</v>
      </c>
      <c r="Z377" s="1">
        <v>0.78</v>
      </c>
      <c r="AA377" s="1">
        <v>2.2799999999999998</v>
      </c>
      <c r="AB377" s="1">
        <v>0.44</v>
      </c>
      <c r="AC377" s="1">
        <v>0</v>
      </c>
      <c r="AD377" s="1">
        <v>1.8</v>
      </c>
      <c r="AE377" s="1">
        <v>1.58</v>
      </c>
      <c r="AF377" s="3">
        <f t="shared" si="34"/>
        <v>306</v>
      </c>
      <c r="AG377" s="1">
        <v>4.1500000000000004</v>
      </c>
      <c r="AH377" s="1">
        <v>3.46</v>
      </c>
      <c r="AI377" s="1">
        <v>0.14000000000000001</v>
      </c>
      <c r="AJ377" s="1" t="s">
        <v>33</v>
      </c>
      <c r="AK377" s="1">
        <v>2021</v>
      </c>
      <c r="AL377" s="3">
        <f>$H$1*H377+$Q$1*Q377+$X$1*X377+$AF$1*AF377+$L$1*L377</f>
        <v>474.5</v>
      </c>
      <c r="AM377" s="12">
        <f t="shared" si="35"/>
        <v>375</v>
      </c>
    </row>
    <row r="378" spans="1:39" x14ac:dyDescent="0.35">
      <c r="A378" s="1" t="s">
        <v>2224</v>
      </c>
      <c r="B378" s="1" t="s">
        <v>68</v>
      </c>
      <c r="C378" s="1" t="s">
        <v>1935</v>
      </c>
      <c r="D378" s="1" t="s">
        <v>452</v>
      </c>
      <c r="E378" s="1">
        <v>20</v>
      </c>
      <c r="F378" s="1">
        <v>2000</v>
      </c>
      <c r="G378" s="1">
        <v>1.61</v>
      </c>
      <c r="H378" s="3">
        <f t="shared" si="30"/>
        <v>962</v>
      </c>
      <c r="I378" s="1">
        <v>0.55000000000000004</v>
      </c>
      <c r="J378" s="1">
        <v>-0.03</v>
      </c>
      <c r="K378" s="1">
        <v>0.65</v>
      </c>
      <c r="L378" s="3">
        <f t="shared" si="31"/>
        <v>865</v>
      </c>
      <c r="M378" s="1">
        <v>0.03</v>
      </c>
      <c r="N378" s="1">
        <v>-0.02</v>
      </c>
      <c r="O378" s="1">
        <v>0.05</v>
      </c>
      <c r="P378" s="1">
        <v>3.04</v>
      </c>
      <c r="Q378" s="3">
        <f t="shared" si="32"/>
        <v>84</v>
      </c>
      <c r="R378" s="1">
        <v>0</v>
      </c>
      <c r="S378" s="1">
        <v>2.9</v>
      </c>
      <c r="T378" s="1">
        <v>18.190000000000001</v>
      </c>
      <c r="U378" s="1">
        <v>5.87</v>
      </c>
      <c r="V378" s="1">
        <v>32.33</v>
      </c>
      <c r="W378" s="1">
        <v>11.15</v>
      </c>
      <c r="X378" s="3">
        <f t="shared" si="33"/>
        <v>35</v>
      </c>
      <c r="Y378" s="1">
        <v>5.89</v>
      </c>
      <c r="Z378" s="1">
        <v>1.1200000000000001</v>
      </c>
      <c r="AA378" s="1">
        <v>2.92</v>
      </c>
      <c r="AB378" s="1">
        <v>1.18</v>
      </c>
      <c r="AC378" s="1">
        <v>-7.0000000000000007E-2</v>
      </c>
      <c r="AD378" s="1">
        <v>1.82</v>
      </c>
      <c r="AE378" s="1">
        <v>1.1599999999999999</v>
      </c>
      <c r="AF378" s="3">
        <f t="shared" si="34"/>
        <v>596</v>
      </c>
      <c r="AG378" s="1">
        <v>1.74</v>
      </c>
      <c r="AH378" s="1">
        <v>4.07</v>
      </c>
      <c r="AI378" s="1">
        <v>-0.01</v>
      </c>
      <c r="AJ378" s="1" t="s">
        <v>28</v>
      </c>
      <c r="AK378" s="1">
        <v>2021</v>
      </c>
      <c r="AL378" s="3">
        <f>$H$1*H378+$Q$1*Q378+$X$1*X378+$AF$1*AF378+$L$1*L378</f>
        <v>474.85</v>
      </c>
      <c r="AM378" s="12">
        <f t="shared" si="35"/>
        <v>376</v>
      </c>
    </row>
    <row r="379" spans="1:39" x14ac:dyDescent="0.35">
      <c r="A379" s="1" t="s">
        <v>2225</v>
      </c>
      <c r="B379" s="1" t="s">
        <v>44</v>
      </c>
      <c r="C379" s="1" t="s">
        <v>1935</v>
      </c>
      <c r="D379" s="1" t="s">
        <v>203</v>
      </c>
      <c r="E379" s="1">
        <v>22</v>
      </c>
      <c r="F379" s="1">
        <v>1997</v>
      </c>
      <c r="G379" s="1">
        <v>4.49</v>
      </c>
      <c r="H379" s="3">
        <f t="shared" si="30"/>
        <v>855</v>
      </c>
      <c r="I379" s="1">
        <v>2.2599999999999998</v>
      </c>
      <c r="J379" s="1">
        <v>1.1499999999999999</v>
      </c>
      <c r="K379" s="1">
        <v>1.17</v>
      </c>
      <c r="L379" s="3">
        <f t="shared" si="31"/>
        <v>426</v>
      </c>
      <c r="M379" s="1">
        <v>0.92</v>
      </c>
      <c r="N379" s="1">
        <v>0.2</v>
      </c>
      <c r="O379" s="1">
        <v>1.41</v>
      </c>
      <c r="P379" s="1">
        <v>1.79</v>
      </c>
      <c r="Q379" s="3">
        <f t="shared" si="32"/>
        <v>389</v>
      </c>
      <c r="R379" s="1">
        <v>74.94</v>
      </c>
      <c r="S379" s="1">
        <v>0.49</v>
      </c>
      <c r="T379" s="1">
        <v>12.99</v>
      </c>
      <c r="U379" s="1">
        <v>3.57</v>
      </c>
      <c r="V379" s="1">
        <v>27.57</v>
      </c>
      <c r="W379" s="1">
        <v>8.0399999999999991</v>
      </c>
      <c r="X379" s="3">
        <f t="shared" si="33"/>
        <v>140</v>
      </c>
      <c r="Y379" s="1">
        <v>4.17</v>
      </c>
      <c r="Z379" s="1">
        <v>0.72</v>
      </c>
      <c r="AA379" s="1">
        <v>3.05</v>
      </c>
      <c r="AB379" s="1">
        <v>1.65</v>
      </c>
      <c r="AC379" s="1">
        <v>0</v>
      </c>
      <c r="AD379" s="1">
        <v>1.57</v>
      </c>
      <c r="AE379" s="1">
        <v>0.79</v>
      </c>
      <c r="AF379" s="3">
        <f t="shared" si="34"/>
        <v>870</v>
      </c>
      <c r="AG379" s="1">
        <v>3.14</v>
      </c>
      <c r="AH379" s="1">
        <v>4.16</v>
      </c>
      <c r="AI379" s="1">
        <v>0.13</v>
      </c>
      <c r="AJ379" s="1" t="s">
        <v>46</v>
      </c>
      <c r="AK379" s="1">
        <v>2021</v>
      </c>
      <c r="AL379" s="3">
        <f>$H$1*H379+$Q$1*Q379+$X$1*X379+$AF$1*AF379+$L$1*L379</f>
        <v>476.05</v>
      </c>
      <c r="AM379" s="12">
        <f t="shared" si="35"/>
        <v>377</v>
      </c>
    </row>
    <row r="380" spans="1:39" x14ac:dyDescent="0.35">
      <c r="A380" s="1" t="s">
        <v>2226</v>
      </c>
      <c r="B380" s="1" t="s">
        <v>77</v>
      </c>
      <c r="C380" s="1" t="s">
        <v>1935</v>
      </c>
      <c r="D380" s="1" t="s">
        <v>314</v>
      </c>
      <c r="E380" s="1">
        <v>38</v>
      </c>
      <c r="F380" s="1">
        <v>1982</v>
      </c>
      <c r="G380" s="1">
        <v>3.22</v>
      </c>
      <c r="H380" s="3">
        <f t="shared" si="30"/>
        <v>893</v>
      </c>
      <c r="I380" s="1">
        <v>2.7</v>
      </c>
      <c r="J380" s="1">
        <v>1.53</v>
      </c>
      <c r="K380" s="1">
        <v>1.56</v>
      </c>
      <c r="L380" s="3">
        <f t="shared" si="31"/>
        <v>211</v>
      </c>
      <c r="M380" s="1">
        <v>1.01</v>
      </c>
      <c r="N380" s="1">
        <v>0.39</v>
      </c>
      <c r="O380" s="1">
        <v>0.66</v>
      </c>
      <c r="P380" s="1">
        <v>1.76</v>
      </c>
      <c r="Q380" s="3">
        <f t="shared" si="32"/>
        <v>403</v>
      </c>
      <c r="R380" s="1">
        <v>33.340000000000003</v>
      </c>
      <c r="S380" s="1">
        <v>1.2</v>
      </c>
      <c r="T380" s="1">
        <v>15.18</v>
      </c>
      <c r="U380" s="1">
        <v>4.34</v>
      </c>
      <c r="V380" s="1">
        <v>27.95</v>
      </c>
      <c r="W380" s="1">
        <v>6.41</v>
      </c>
      <c r="X380" s="3">
        <f t="shared" si="33"/>
        <v>335</v>
      </c>
      <c r="Y380" s="1">
        <v>6</v>
      </c>
      <c r="Z380" s="1">
        <v>2.71</v>
      </c>
      <c r="AA380" s="1">
        <v>2.4700000000000002</v>
      </c>
      <c r="AB380" s="1">
        <v>0.61</v>
      </c>
      <c r="AC380" s="1">
        <v>7.0000000000000007E-2</v>
      </c>
      <c r="AD380" s="1">
        <v>1.82</v>
      </c>
      <c r="AE380" s="1">
        <v>0.62</v>
      </c>
      <c r="AF380" s="3">
        <f t="shared" si="34"/>
        <v>933</v>
      </c>
      <c r="AG380" s="1">
        <v>3.37</v>
      </c>
      <c r="AH380" s="1">
        <v>0.67</v>
      </c>
      <c r="AI380" s="1">
        <v>0.1</v>
      </c>
      <c r="AJ380" s="1" t="s">
        <v>79</v>
      </c>
      <c r="AK380" s="1">
        <v>2021</v>
      </c>
      <c r="AL380" s="3">
        <f>$H$1*H380+$Q$1*Q380+$X$1*X380+$AF$1*AF380+$L$1*L380</f>
        <v>477.05</v>
      </c>
      <c r="AM380" s="12">
        <f t="shared" si="35"/>
        <v>378</v>
      </c>
    </row>
    <row r="381" spans="1:39" x14ac:dyDescent="0.35">
      <c r="A381" s="1" t="s">
        <v>2227</v>
      </c>
      <c r="B381" s="1" t="s">
        <v>25</v>
      </c>
      <c r="C381" s="1" t="s">
        <v>1935</v>
      </c>
      <c r="D381" s="1" t="s">
        <v>534</v>
      </c>
      <c r="E381" s="1">
        <v>22</v>
      </c>
      <c r="F381" s="1">
        <v>1997</v>
      </c>
      <c r="G381" s="1">
        <v>20.350000000000001</v>
      </c>
      <c r="H381" s="3">
        <f t="shared" si="30"/>
        <v>384</v>
      </c>
      <c r="I381" s="1">
        <v>1.39</v>
      </c>
      <c r="J381" s="1">
        <v>1.06</v>
      </c>
      <c r="K381" s="1">
        <v>0.9</v>
      </c>
      <c r="L381" s="3">
        <f t="shared" si="31"/>
        <v>669</v>
      </c>
      <c r="M381" s="1">
        <v>0.24</v>
      </c>
      <c r="N381" s="1">
        <v>0.18</v>
      </c>
      <c r="O381" s="1">
        <v>0.65</v>
      </c>
      <c r="P381" s="1">
        <v>1.75</v>
      </c>
      <c r="Q381" s="3">
        <f t="shared" si="32"/>
        <v>409</v>
      </c>
      <c r="R381" s="1">
        <v>33.270000000000003</v>
      </c>
      <c r="S381" s="1">
        <v>1.26</v>
      </c>
      <c r="T381" s="1">
        <v>14.21</v>
      </c>
      <c r="U381" s="1">
        <v>3.62</v>
      </c>
      <c r="V381" s="1">
        <v>25.27</v>
      </c>
      <c r="W381" s="1">
        <v>6.14</v>
      </c>
      <c r="X381" s="3">
        <f t="shared" si="33"/>
        <v>394</v>
      </c>
      <c r="Y381" s="1">
        <v>3.94</v>
      </c>
      <c r="Z381" s="1">
        <v>4.05</v>
      </c>
      <c r="AA381" s="1">
        <v>2.4500000000000002</v>
      </c>
      <c r="AB381" s="1">
        <v>0.24</v>
      </c>
      <c r="AC381" s="1">
        <v>0.04</v>
      </c>
      <c r="AD381" s="1">
        <v>2.11</v>
      </c>
      <c r="AE381" s="1">
        <v>1.66</v>
      </c>
      <c r="AF381" s="3">
        <f t="shared" si="34"/>
        <v>256</v>
      </c>
      <c r="AG381" s="1">
        <v>2.96</v>
      </c>
      <c r="AH381" s="1">
        <v>2.29</v>
      </c>
      <c r="AI381" s="1">
        <v>0.06</v>
      </c>
      <c r="AJ381" s="1" t="s">
        <v>37</v>
      </c>
      <c r="AK381" s="1">
        <v>2021</v>
      </c>
      <c r="AL381" s="3">
        <f>$H$1*H381+$Q$1*Q381+$X$1*X381+$AF$1*AF381+$L$1*L381</f>
        <v>478.25</v>
      </c>
      <c r="AM381" s="12">
        <f t="shared" si="35"/>
        <v>379</v>
      </c>
    </row>
    <row r="382" spans="1:39" x14ac:dyDescent="0.35">
      <c r="A382" s="1" t="s">
        <v>2228</v>
      </c>
      <c r="B382" s="1" t="s">
        <v>68</v>
      </c>
      <c r="C382" s="1" t="s">
        <v>1935</v>
      </c>
      <c r="D382" s="1" t="s">
        <v>452</v>
      </c>
      <c r="E382" s="1">
        <v>22</v>
      </c>
      <c r="F382" s="1">
        <v>1997</v>
      </c>
      <c r="G382" s="1">
        <v>8.06</v>
      </c>
      <c r="H382" s="3">
        <f t="shared" si="30"/>
        <v>751</v>
      </c>
      <c r="I382" s="1">
        <v>1.23</v>
      </c>
      <c r="J382" s="1">
        <v>0.74</v>
      </c>
      <c r="K382" s="1">
        <v>0.7</v>
      </c>
      <c r="L382" s="3">
        <f t="shared" si="31"/>
        <v>836</v>
      </c>
      <c r="M382" s="1">
        <v>0.1</v>
      </c>
      <c r="N382" s="1">
        <v>0.43</v>
      </c>
      <c r="O382" s="1">
        <v>0.92</v>
      </c>
      <c r="P382" s="1">
        <v>2.2400000000000002</v>
      </c>
      <c r="Q382" s="3">
        <f t="shared" si="32"/>
        <v>231</v>
      </c>
      <c r="R382" s="1">
        <v>44.34</v>
      </c>
      <c r="S382" s="1">
        <v>1.1399999999999999</v>
      </c>
      <c r="T382" s="1">
        <v>16.59</v>
      </c>
      <c r="U382" s="1">
        <v>4.83</v>
      </c>
      <c r="V382" s="1">
        <v>29.07</v>
      </c>
      <c r="W382" s="1">
        <v>8.34</v>
      </c>
      <c r="X382" s="3">
        <f t="shared" si="33"/>
        <v>111</v>
      </c>
      <c r="Y382" s="1">
        <v>5.35</v>
      </c>
      <c r="Z382" s="1">
        <v>2.84</v>
      </c>
      <c r="AA382" s="1">
        <v>3.42</v>
      </c>
      <c r="AB382" s="1">
        <v>0.21</v>
      </c>
      <c r="AC382" s="1">
        <v>-0.04</v>
      </c>
      <c r="AD382" s="1">
        <v>3.14</v>
      </c>
      <c r="AE382" s="1">
        <v>1.34</v>
      </c>
      <c r="AF382" s="3">
        <f t="shared" si="34"/>
        <v>449</v>
      </c>
      <c r="AG382" s="1">
        <v>2.67</v>
      </c>
      <c r="AH382" s="1">
        <v>2.11</v>
      </c>
      <c r="AI382" s="1">
        <v>-0.04</v>
      </c>
      <c r="AJ382" s="1" t="s">
        <v>28</v>
      </c>
      <c r="AK382" s="1">
        <v>2021</v>
      </c>
      <c r="AL382" s="3">
        <f>$H$1*H382+$Q$1*Q382+$X$1*X382+$AF$1*AF382+$L$1*L382</f>
        <v>478.75</v>
      </c>
      <c r="AM382" s="12">
        <f t="shared" si="35"/>
        <v>380</v>
      </c>
    </row>
    <row r="383" spans="1:39" x14ac:dyDescent="0.35">
      <c r="A383" s="1" t="s">
        <v>1437</v>
      </c>
      <c r="B383" s="1" t="s">
        <v>476</v>
      </c>
      <c r="C383" s="1" t="s">
        <v>1207</v>
      </c>
      <c r="D383" s="1" t="s">
        <v>85</v>
      </c>
      <c r="E383" s="1">
        <v>28</v>
      </c>
      <c r="F383" s="1">
        <v>1991</v>
      </c>
      <c r="G383" s="1">
        <v>6.41</v>
      </c>
      <c r="H383" s="3">
        <f t="shared" si="30"/>
        <v>798</v>
      </c>
      <c r="I383" s="1">
        <v>4.05</v>
      </c>
      <c r="J383" s="1">
        <v>2.31</v>
      </c>
      <c r="K383" s="1">
        <v>1.58</v>
      </c>
      <c r="L383" s="3">
        <f t="shared" si="31"/>
        <v>198</v>
      </c>
      <c r="M383" s="1">
        <v>2.0299999999999998</v>
      </c>
      <c r="N383" s="1">
        <v>0.69</v>
      </c>
      <c r="O383" s="1">
        <v>1.0900000000000001</v>
      </c>
      <c r="P383" s="1">
        <v>3.12</v>
      </c>
      <c r="Q383" s="3">
        <f t="shared" si="32"/>
        <v>77</v>
      </c>
      <c r="R383" s="1">
        <v>34.97</v>
      </c>
      <c r="S383" s="1">
        <v>2.0499999999999998</v>
      </c>
      <c r="T383" s="1">
        <v>16.88</v>
      </c>
      <c r="U383" s="1">
        <v>5.62</v>
      </c>
      <c r="V383" s="1">
        <v>33.64</v>
      </c>
      <c r="W383" s="1">
        <v>4.88</v>
      </c>
      <c r="X383" s="3">
        <f t="shared" si="33"/>
        <v>677</v>
      </c>
      <c r="Y383" s="1">
        <v>8.7200000000000006</v>
      </c>
      <c r="Z383" s="1">
        <v>3.3</v>
      </c>
      <c r="AA383" s="1">
        <v>1.02</v>
      </c>
      <c r="AB383" s="1">
        <v>0.4</v>
      </c>
      <c r="AC383" s="1">
        <v>-0.05</v>
      </c>
      <c r="AD383" s="1">
        <v>0.78</v>
      </c>
      <c r="AE383" s="1">
        <v>0.21</v>
      </c>
      <c r="AF383" s="3">
        <f t="shared" si="34"/>
        <v>1008</v>
      </c>
      <c r="AG383" s="1">
        <v>4.4400000000000004</v>
      </c>
      <c r="AH383" s="1">
        <v>0.09</v>
      </c>
      <c r="AI383" s="1">
        <v>0.08</v>
      </c>
      <c r="AJ383" s="1" t="s">
        <v>50</v>
      </c>
      <c r="AK383" s="1">
        <v>2021</v>
      </c>
      <c r="AL383" s="3">
        <f>$H$1*H383+$Q$1*Q383+$X$1*X383+$AF$1*AF383+$L$1*L383</f>
        <v>478.9</v>
      </c>
      <c r="AM383" s="12">
        <f t="shared" si="35"/>
        <v>381</v>
      </c>
    </row>
    <row r="384" spans="1:39" x14ac:dyDescent="0.35">
      <c r="A384" s="1" t="s">
        <v>2229</v>
      </c>
      <c r="B384" s="1" t="s">
        <v>189</v>
      </c>
      <c r="C384" s="1" t="s">
        <v>1935</v>
      </c>
      <c r="D384" s="1" t="s">
        <v>40</v>
      </c>
      <c r="E384" s="1">
        <v>29</v>
      </c>
      <c r="F384" s="1">
        <v>1991</v>
      </c>
      <c r="G384" s="1">
        <v>24.45</v>
      </c>
      <c r="H384" s="3">
        <f t="shared" si="30"/>
        <v>273</v>
      </c>
      <c r="I384" s="1">
        <v>1.75</v>
      </c>
      <c r="J384" s="1">
        <v>1.1200000000000001</v>
      </c>
      <c r="K384" s="1">
        <v>1.19</v>
      </c>
      <c r="L384" s="3">
        <f t="shared" si="31"/>
        <v>419</v>
      </c>
      <c r="M384" s="1">
        <v>0.65</v>
      </c>
      <c r="N384" s="1">
        <v>0.13</v>
      </c>
      <c r="O384" s="1">
        <v>0.7</v>
      </c>
      <c r="P384" s="1">
        <v>1.48</v>
      </c>
      <c r="Q384" s="3">
        <f t="shared" si="32"/>
        <v>545</v>
      </c>
      <c r="R384" s="1">
        <v>47.15</v>
      </c>
      <c r="S384" s="1">
        <v>0.68</v>
      </c>
      <c r="T384" s="1">
        <v>10.29</v>
      </c>
      <c r="U384" s="1">
        <v>4.21</v>
      </c>
      <c r="V384" s="1">
        <v>40.64</v>
      </c>
      <c r="W384" s="1">
        <v>5.95</v>
      </c>
      <c r="X384" s="3">
        <f t="shared" si="33"/>
        <v>437</v>
      </c>
      <c r="Y384" s="1">
        <v>3.65</v>
      </c>
      <c r="Z384" s="1">
        <v>0.63</v>
      </c>
      <c r="AA384" s="1">
        <v>2.21</v>
      </c>
      <c r="AB384" s="1">
        <v>1.0900000000000001</v>
      </c>
      <c r="AC384" s="1">
        <v>0.04</v>
      </c>
      <c r="AD384" s="1">
        <v>1.1299999999999999</v>
      </c>
      <c r="AE384" s="1">
        <v>1.23</v>
      </c>
      <c r="AF384" s="3">
        <f t="shared" si="34"/>
        <v>539</v>
      </c>
      <c r="AG384" s="1">
        <v>2.96</v>
      </c>
      <c r="AH384" s="1">
        <v>3.97</v>
      </c>
      <c r="AI384" s="1">
        <v>0.06</v>
      </c>
      <c r="AJ384" s="1" t="s">
        <v>37</v>
      </c>
      <c r="AK384" s="1">
        <v>2021</v>
      </c>
      <c r="AL384" s="3">
        <f>$H$1*H384+$Q$1*Q384+$X$1*X384+$AF$1*AF384+$L$1*L384</f>
        <v>479.34999999999997</v>
      </c>
      <c r="AM384" s="12">
        <f t="shared" si="35"/>
        <v>382</v>
      </c>
    </row>
    <row r="385" spans="1:39" x14ac:dyDescent="0.35">
      <c r="A385" s="1" t="s">
        <v>1202</v>
      </c>
      <c r="B385" s="1" t="s">
        <v>71</v>
      </c>
      <c r="C385" s="1" t="s">
        <v>1203</v>
      </c>
      <c r="D385" s="1" t="s">
        <v>213</v>
      </c>
      <c r="E385" s="1">
        <v>24</v>
      </c>
      <c r="F385" s="1">
        <v>1995</v>
      </c>
      <c r="G385" s="1">
        <v>30.38</v>
      </c>
      <c r="H385" s="3">
        <f t="shared" si="30"/>
        <v>109</v>
      </c>
      <c r="I385" s="1">
        <v>1.95</v>
      </c>
      <c r="J385" s="1">
        <v>1.34</v>
      </c>
      <c r="K385" s="1">
        <v>0.85</v>
      </c>
      <c r="L385" s="3">
        <f t="shared" si="31"/>
        <v>715</v>
      </c>
      <c r="M385" s="1">
        <v>0.74</v>
      </c>
      <c r="N385" s="1">
        <v>0.34</v>
      </c>
      <c r="O385" s="1">
        <v>0.45</v>
      </c>
      <c r="P385" s="1">
        <v>1.88</v>
      </c>
      <c r="Q385" s="3">
        <f t="shared" si="32"/>
        <v>340</v>
      </c>
      <c r="R385" s="1">
        <v>25.33</v>
      </c>
      <c r="S385" s="1">
        <v>1.46</v>
      </c>
      <c r="T385" s="1">
        <v>20.56</v>
      </c>
      <c r="U385" s="1">
        <v>5.31</v>
      </c>
      <c r="V385" s="1">
        <v>25.8</v>
      </c>
      <c r="W385" s="1">
        <v>7.44</v>
      </c>
      <c r="X385" s="3">
        <f t="shared" si="33"/>
        <v>193</v>
      </c>
      <c r="Y385" s="1">
        <v>9.1999999999999993</v>
      </c>
      <c r="Z385" s="1">
        <v>3.79</v>
      </c>
      <c r="AA385" s="1">
        <v>1.1399999999999999</v>
      </c>
      <c r="AB385" s="1">
        <v>0.16</v>
      </c>
      <c r="AC385" s="1">
        <v>0.04</v>
      </c>
      <c r="AD385" s="1">
        <v>1.03</v>
      </c>
      <c r="AE385" s="1">
        <v>0.89</v>
      </c>
      <c r="AF385" s="3">
        <f t="shared" si="34"/>
        <v>807</v>
      </c>
      <c r="AG385" s="1">
        <v>2.91</v>
      </c>
      <c r="AH385" s="1">
        <v>1.69</v>
      </c>
      <c r="AI385" s="1">
        <v>0</v>
      </c>
      <c r="AJ385" s="1" t="s">
        <v>37</v>
      </c>
      <c r="AK385" s="1">
        <v>2021</v>
      </c>
      <c r="AL385" s="3">
        <f>$H$1*H385+$Q$1*Q385+$X$1*X385+$AF$1*AF385+$L$1*L385</f>
        <v>479.7</v>
      </c>
      <c r="AM385" s="12">
        <f t="shared" si="35"/>
        <v>383</v>
      </c>
    </row>
    <row r="386" spans="1:39" x14ac:dyDescent="0.35">
      <c r="A386" s="1" t="s">
        <v>2230</v>
      </c>
      <c r="B386" s="1" t="s">
        <v>39</v>
      </c>
      <c r="C386" s="1" t="s">
        <v>1935</v>
      </c>
      <c r="D386" s="1" t="s">
        <v>349</v>
      </c>
      <c r="E386" s="1">
        <v>25</v>
      </c>
      <c r="F386" s="1">
        <v>1994</v>
      </c>
      <c r="G386" s="1">
        <v>1.03</v>
      </c>
      <c r="H386" s="3">
        <f t="shared" si="30"/>
        <v>1001</v>
      </c>
      <c r="I386" s="1">
        <v>3.01</v>
      </c>
      <c r="J386" s="1">
        <v>2.0099999999999998</v>
      </c>
      <c r="K386" s="1">
        <v>1.1000000000000001</v>
      </c>
      <c r="L386" s="3">
        <f t="shared" si="31"/>
        <v>480</v>
      </c>
      <c r="M386" s="1">
        <v>0.93</v>
      </c>
      <c r="N386" s="1">
        <v>1.03</v>
      </c>
      <c r="O386" s="1">
        <v>0.98</v>
      </c>
      <c r="P386" s="1">
        <v>2.98</v>
      </c>
      <c r="Q386" s="3">
        <f t="shared" si="32"/>
        <v>92</v>
      </c>
      <c r="R386" s="1">
        <v>33.229999999999997</v>
      </c>
      <c r="S386" s="1">
        <v>1.94</v>
      </c>
      <c r="T386" s="1">
        <v>13.96</v>
      </c>
      <c r="U386" s="1">
        <v>3.08</v>
      </c>
      <c r="V386" s="1">
        <v>21.38</v>
      </c>
      <c r="W386" s="1">
        <v>5.91</v>
      </c>
      <c r="X386" s="3">
        <f t="shared" si="33"/>
        <v>448</v>
      </c>
      <c r="Y386" s="1">
        <v>3.04</v>
      </c>
      <c r="Z386" s="1">
        <v>5</v>
      </c>
      <c r="AA386" s="1">
        <v>2.0699999999999998</v>
      </c>
      <c r="AB386" s="1">
        <v>0.02</v>
      </c>
      <c r="AC386" s="1">
        <v>0.05</v>
      </c>
      <c r="AD386" s="1">
        <v>2.04</v>
      </c>
      <c r="AE386" s="1">
        <v>1.06</v>
      </c>
      <c r="AF386" s="3">
        <f t="shared" si="34"/>
        <v>672</v>
      </c>
      <c r="AG386" s="1">
        <v>4.0999999999999996</v>
      </c>
      <c r="AH386" s="1">
        <v>10.01</v>
      </c>
      <c r="AI386" s="1">
        <v>0.01</v>
      </c>
      <c r="AJ386" s="1" t="s">
        <v>46</v>
      </c>
      <c r="AK386" s="1">
        <v>2021</v>
      </c>
      <c r="AL386" s="3">
        <f>$H$1*H386+$Q$1*Q386+$X$1*X386+$AF$1*AF386+$L$1*L386</f>
        <v>479.90000000000003</v>
      </c>
      <c r="AM386" s="12">
        <f t="shared" si="35"/>
        <v>384</v>
      </c>
    </row>
    <row r="387" spans="1:39" x14ac:dyDescent="0.35">
      <c r="A387" s="1" t="s">
        <v>2231</v>
      </c>
      <c r="B387" s="1" t="s">
        <v>476</v>
      </c>
      <c r="C387" s="1" t="s">
        <v>1935</v>
      </c>
      <c r="D387" s="1" t="s">
        <v>310</v>
      </c>
      <c r="E387" s="1">
        <v>26</v>
      </c>
      <c r="F387" s="1">
        <v>1994</v>
      </c>
      <c r="G387" s="1">
        <v>29.46</v>
      </c>
      <c r="H387" s="3">
        <f t="shared" ref="H387:H450" si="36">RANK(G387,G$3:G$1122)</f>
        <v>135</v>
      </c>
      <c r="I387" s="1">
        <v>1.67</v>
      </c>
      <c r="J387" s="1">
        <v>0.93</v>
      </c>
      <c r="K387" s="1">
        <v>1.05</v>
      </c>
      <c r="L387" s="3">
        <f t="shared" ref="L387:L450" si="37">RANK(K387,K$3:K$1122)</f>
        <v>521</v>
      </c>
      <c r="M387" s="1">
        <v>0.48</v>
      </c>
      <c r="N387" s="1">
        <v>0.08</v>
      </c>
      <c r="O387" s="1">
        <v>0.87</v>
      </c>
      <c r="P387" s="1">
        <v>1.72</v>
      </c>
      <c r="Q387" s="3">
        <f t="shared" ref="Q387:Q450" si="38">RANK(P387,P$3:P$1122)</f>
        <v>417</v>
      </c>
      <c r="R387" s="1">
        <v>54.27</v>
      </c>
      <c r="S387" s="1">
        <v>0.72</v>
      </c>
      <c r="T387" s="1">
        <v>12.03</v>
      </c>
      <c r="U387" s="1">
        <v>3.06</v>
      </c>
      <c r="V387" s="1">
        <v>26.22</v>
      </c>
      <c r="W387" s="1">
        <v>6.08</v>
      </c>
      <c r="X387" s="3">
        <f t="shared" ref="X387:X450" si="39">RANK(W387,W$3:W$1122)</f>
        <v>405</v>
      </c>
      <c r="Y387" s="1">
        <v>4.88</v>
      </c>
      <c r="Z387" s="1">
        <v>1.1200000000000001</v>
      </c>
      <c r="AA387" s="1">
        <v>2.2200000000000002</v>
      </c>
      <c r="AB387" s="1">
        <v>0.24</v>
      </c>
      <c r="AC387" s="1">
        <v>-0.08</v>
      </c>
      <c r="AD387" s="1">
        <v>1.94</v>
      </c>
      <c r="AE387" s="1">
        <v>1.03</v>
      </c>
      <c r="AF387" s="3">
        <f t="shared" ref="AF387:AF450" si="40">RANK(AE387,AE$3:AE$1122)</f>
        <v>698</v>
      </c>
      <c r="AG387" s="1">
        <v>2.8</v>
      </c>
      <c r="AH387" s="1">
        <v>4</v>
      </c>
      <c r="AI387" s="1">
        <v>-0.05</v>
      </c>
      <c r="AJ387" s="1" t="s">
        <v>50</v>
      </c>
      <c r="AK387" s="1">
        <v>2021</v>
      </c>
      <c r="AL387" s="3">
        <f>$H$1*H387+$Q$1*Q387+$X$1*X387+$AF$1*AF387+$L$1*L387</f>
        <v>480</v>
      </c>
      <c r="AM387" s="12">
        <f t="shared" ref="AM387:AM450" si="41">RANK(AL387,AL$3:AL$1122,1)</f>
        <v>385</v>
      </c>
    </row>
    <row r="388" spans="1:39" x14ac:dyDescent="0.35">
      <c r="A388" s="1" t="s">
        <v>2232</v>
      </c>
      <c r="B388" s="1" t="s">
        <v>48</v>
      </c>
      <c r="C388" s="1" t="s">
        <v>1935</v>
      </c>
      <c r="D388" s="1" t="s">
        <v>75</v>
      </c>
      <c r="E388" s="1">
        <v>20</v>
      </c>
      <c r="F388" s="1">
        <v>2000</v>
      </c>
      <c r="G388" s="1">
        <v>1.06</v>
      </c>
      <c r="H388" s="3">
        <f t="shared" si="36"/>
        <v>995</v>
      </c>
      <c r="I388" s="1">
        <v>1.9</v>
      </c>
      <c r="J388" s="1">
        <v>0.95</v>
      </c>
      <c r="K388" s="1">
        <v>2.0299999999999998</v>
      </c>
      <c r="L388" s="3">
        <f t="shared" si="37"/>
        <v>87</v>
      </c>
      <c r="M388" s="1">
        <v>-0.08</v>
      </c>
      <c r="N388" s="1">
        <v>0</v>
      </c>
      <c r="O388" s="1">
        <v>-7.0000000000000007E-2</v>
      </c>
      <c r="P388" s="1">
        <v>0.99</v>
      </c>
      <c r="Q388" s="3">
        <f t="shared" si="38"/>
        <v>831</v>
      </c>
      <c r="R388" s="1">
        <v>0.06</v>
      </c>
      <c r="S388" s="1">
        <v>0.95</v>
      </c>
      <c r="T388" s="1">
        <v>14.95</v>
      </c>
      <c r="U388" s="1">
        <v>5.91</v>
      </c>
      <c r="V388" s="1">
        <v>39.979999999999997</v>
      </c>
      <c r="W388" s="1">
        <v>8.08</v>
      </c>
      <c r="X388" s="3">
        <f t="shared" si="39"/>
        <v>136</v>
      </c>
      <c r="Y388" s="1">
        <v>3.97</v>
      </c>
      <c r="Z388" s="1">
        <v>3.01</v>
      </c>
      <c r="AA388" s="1">
        <v>2.02</v>
      </c>
      <c r="AB388" s="1">
        <v>7.0000000000000007E-2</v>
      </c>
      <c r="AC388" s="1">
        <v>0</v>
      </c>
      <c r="AD388" s="1">
        <v>1.97</v>
      </c>
      <c r="AE388" s="1">
        <v>0.96</v>
      </c>
      <c r="AF388" s="3">
        <f t="shared" si="40"/>
        <v>754</v>
      </c>
      <c r="AG388" s="1">
        <v>3.02</v>
      </c>
      <c r="AH388" s="1">
        <v>4.0199999999999996</v>
      </c>
      <c r="AI388" s="1">
        <v>-0.09</v>
      </c>
      <c r="AJ388" s="1" t="s">
        <v>50</v>
      </c>
      <c r="AK388" s="1">
        <v>2021</v>
      </c>
      <c r="AL388" s="3">
        <f>$H$1*H388+$Q$1*Q388+$X$1*X388+$AF$1*AF388+$L$1*L388</f>
        <v>480.45000000000005</v>
      </c>
      <c r="AM388" s="12">
        <f t="shared" si="41"/>
        <v>386</v>
      </c>
    </row>
    <row r="389" spans="1:39" x14ac:dyDescent="0.35">
      <c r="A389" s="1" t="s">
        <v>2233</v>
      </c>
      <c r="B389" s="1" t="s">
        <v>460</v>
      </c>
      <c r="C389" s="1" t="s">
        <v>1935</v>
      </c>
      <c r="D389" s="1" t="s">
        <v>49</v>
      </c>
      <c r="E389" s="1">
        <v>20</v>
      </c>
      <c r="F389" s="1">
        <v>2000</v>
      </c>
      <c r="G389" s="1">
        <v>10.4</v>
      </c>
      <c r="H389" s="3">
        <f t="shared" si="36"/>
        <v>689</v>
      </c>
      <c r="I389" s="1">
        <v>2.2400000000000002</v>
      </c>
      <c r="J389" s="1">
        <v>1.27</v>
      </c>
      <c r="K389" s="1">
        <v>1.43</v>
      </c>
      <c r="L389" s="3">
        <f t="shared" si="37"/>
        <v>277</v>
      </c>
      <c r="M389" s="1">
        <v>0.77</v>
      </c>
      <c r="N389" s="1">
        <v>0.11</v>
      </c>
      <c r="O389" s="1">
        <v>0.61</v>
      </c>
      <c r="P389" s="1">
        <v>1.3</v>
      </c>
      <c r="Q389" s="3">
        <f t="shared" si="38"/>
        <v>661</v>
      </c>
      <c r="R389" s="1">
        <v>53.86</v>
      </c>
      <c r="S389" s="1">
        <v>0.62</v>
      </c>
      <c r="T389" s="1">
        <v>12.75</v>
      </c>
      <c r="U389" s="1">
        <v>5.41</v>
      </c>
      <c r="V389" s="1">
        <v>41.78</v>
      </c>
      <c r="W389" s="1">
        <v>6.31</v>
      </c>
      <c r="X389" s="3">
        <f t="shared" si="39"/>
        <v>357</v>
      </c>
      <c r="Y389" s="1">
        <v>5.33</v>
      </c>
      <c r="Z389" s="1">
        <v>1.01</v>
      </c>
      <c r="AA389" s="1">
        <v>1.9</v>
      </c>
      <c r="AB389" s="1">
        <v>0.46</v>
      </c>
      <c r="AC389" s="1">
        <v>-7.0000000000000007E-2</v>
      </c>
      <c r="AD389" s="1">
        <v>1.26</v>
      </c>
      <c r="AE389" s="1">
        <v>1.28</v>
      </c>
      <c r="AF389" s="3">
        <f t="shared" si="40"/>
        <v>495</v>
      </c>
      <c r="AG389" s="1">
        <v>3.58</v>
      </c>
      <c r="AH389" s="1">
        <v>6.78</v>
      </c>
      <c r="AI389" s="1">
        <v>0.16</v>
      </c>
      <c r="AJ389" s="1" t="s">
        <v>50</v>
      </c>
      <c r="AK389" s="1">
        <v>2021</v>
      </c>
      <c r="AL389" s="3">
        <f>$H$1*H389+$Q$1*Q389+$X$1*X389+$AF$1*AF389+$L$1*L389</f>
        <v>480.75</v>
      </c>
      <c r="AM389" s="12">
        <f t="shared" si="41"/>
        <v>387</v>
      </c>
    </row>
    <row r="390" spans="1:39" x14ac:dyDescent="0.35">
      <c r="A390" s="1" t="s">
        <v>2234</v>
      </c>
      <c r="B390" s="1" t="s">
        <v>39</v>
      </c>
      <c r="C390" s="1" t="s">
        <v>1935</v>
      </c>
      <c r="D390" s="1" t="s">
        <v>534</v>
      </c>
      <c r="E390" s="1">
        <v>24</v>
      </c>
      <c r="F390" s="1">
        <v>1996</v>
      </c>
      <c r="G390" s="1">
        <v>27.46</v>
      </c>
      <c r="H390" s="3">
        <f t="shared" si="36"/>
        <v>195</v>
      </c>
      <c r="I390" s="1">
        <v>1.52</v>
      </c>
      <c r="J390" s="1">
        <v>0.87</v>
      </c>
      <c r="K390" s="1">
        <v>1.26</v>
      </c>
      <c r="L390" s="3">
        <f t="shared" si="37"/>
        <v>372</v>
      </c>
      <c r="M390" s="1">
        <v>0.42</v>
      </c>
      <c r="N390" s="1">
        <v>0.08</v>
      </c>
      <c r="O390" s="1">
        <v>0.55000000000000004</v>
      </c>
      <c r="P390" s="1">
        <v>0.86</v>
      </c>
      <c r="Q390" s="3">
        <f t="shared" si="38"/>
        <v>908</v>
      </c>
      <c r="R390" s="1">
        <v>55.97</v>
      </c>
      <c r="S390" s="1">
        <v>0.36</v>
      </c>
      <c r="T390" s="1">
        <v>9.68</v>
      </c>
      <c r="U390" s="1">
        <v>3.22</v>
      </c>
      <c r="V390" s="1">
        <v>32.450000000000003</v>
      </c>
      <c r="W390" s="1">
        <v>6.26</v>
      </c>
      <c r="X390" s="3">
        <f t="shared" si="39"/>
        <v>371</v>
      </c>
      <c r="Y390" s="1">
        <v>2.98</v>
      </c>
      <c r="Z390" s="1">
        <v>0.64</v>
      </c>
      <c r="AA390" s="1">
        <v>1.68</v>
      </c>
      <c r="AB390" s="1">
        <v>0.84</v>
      </c>
      <c r="AC390" s="1">
        <v>0.05</v>
      </c>
      <c r="AD390" s="1">
        <v>0.97</v>
      </c>
      <c r="AE390" s="1">
        <v>1.78</v>
      </c>
      <c r="AF390" s="3">
        <f t="shared" si="40"/>
        <v>203</v>
      </c>
      <c r="AG390" s="1">
        <v>3.28</v>
      </c>
      <c r="AH390" s="1">
        <v>3.99</v>
      </c>
      <c r="AI390" s="1">
        <v>0.15</v>
      </c>
      <c r="AJ390" s="1" t="s">
        <v>37</v>
      </c>
      <c r="AK390" s="1">
        <v>2021</v>
      </c>
      <c r="AL390" s="3">
        <f>$H$1*H390+$Q$1*Q390+$X$1*X390+$AF$1*AF390+$L$1*L390</f>
        <v>481.29999999999995</v>
      </c>
      <c r="AM390" s="12">
        <f t="shared" si="41"/>
        <v>388</v>
      </c>
    </row>
    <row r="391" spans="1:39" x14ac:dyDescent="0.35">
      <c r="A391" s="1" t="s">
        <v>2235</v>
      </c>
      <c r="B391" s="1" t="s">
        <v>81</v>
      </c>
      <c r="C391" s="1" t="s">
        <v>1935</v>
      </c>
      <c r="D391" s="1" t="s">
        <v>127</v>
      </c>
      <c r="E391" s="1">
        <v>28</v>
      </c>
      <c r="F391" s="1">
        <v>1992</v>
      </c>
      <c r="G391" s="1">
        <v>0.43</v>
      </c>
      <c r="H391" s="3">
        <f t="shared" si="36"/>
        <v>1059</v>
      </c>
      <c r="I391" s="1">
        <v>1.97</v>
      </c>
      <c r="J391" s="1">
        <v>2.09</v>
      </c>
      <c r="K391" s="1">
        <v>1.92</v>
      </c>
      <c r="L391" s="3">
        <f t="shared" si="37"/>
        <v>109</v>
      </c>
      <c r="M391" s="1">
        <v>7.0000000000000007E-2</v>
      </c>
      <c r="N391" s="1">
        <v>7.0000000000000007E-2</v>
      </c>
      <c r="O391" s="1">
        <v>2</v>
      </c>
      <c r="P391" s="1">
        <v>1.91</v>
      </c>
      <c r="Q391" s="3">
        <f t="shared" si="38"/>
        <v>325</v>
      </c>
      <c r="R391" s="1">
        <v>100.05</v>
      </c>
      <c r="S391" s="1">
        <v>0.03</v>
      </c>
      <c r="T391" s="1">
        <v>14.06</v>
      </c>
      <c r="U391" s="1">
        <v>3.96</v>
      </c>
      <c r="V391" s="1">
        <v>28.65</v>
      </c>
      <c r="W391" s="1">
        <v>6.06</v>
      </c>
      <c r="X391" s="3">
        <f t="shared" si="39"/>
        <v>408</v>
      </c>
      <c r="Y391" s="1">
        <v>8.08</v>
      </c>
      <c r="Z391" s="1">
        <v>0.01</v>
      </c>
      <c r="AA391" s="1">
        <v>2.04</v>
      </c>
      <c r="AB391" s="1">
        <v>-0.01</v>
      </c>
      <c r="AC391" s="1">
        <v>-0.01</v>
      </c>
      <c r="AD391" s="1">
        <v>1.94</v>
      </c>
      <c r="AE391" s="1">
        <v>-0.01</v>
      </c>
      <c r="AF391" s="3">
        <f t="shared" si="40"/>
        <v>1065</v>
      </c>
      <c r="AG391" s="1">
        <v>2.0099999999999998</v>
      </c>
      <c r="AH391" s="1">
        <v>3.92</v>
      </c>
      <c r="AI391" s="1">
        <v>0.06</v>
      </c>
      <c r="AJ391" s="1" t="s">
        <v>46</v>
      </c>
      <c r="AK391" s="1">
        <v>2021</v>
      </c>
      <c r="AL391" s="3">
        <f>$H$1*H391+$Q$1*Q391+$X$1*X391+$AF$1*AF391+$L$1*L391</f>
        <v>481.59999999999997</v>
      </c>
      <c r="AM391" s="12">
        <f t="shared" si="41"/>
        <v>389</v>
      </c>
    </row>
    <row r="392" spans="1:39" x14ac:dyDescent="0.35">
      <c r="A392" s="1" t="s">
        <v>2236</v>
      </c>
      <c r="B392" s="1" t="s">
        <v>81</v>
      </c>
      <c r="C392" s="1" t="s">
        <v>1935</v>
      </c>
      <c r="D392" s="1" t="s">
        <v>164</v>
      </c>
      <c r="E392" s="1">
        <v>28</v>
      </c>
      <c r="F392" s="1">
        <v>1991</v>
      </c>
      <c r="G392" s="1">
        <v>18.350000000000001</v>
      </c>
      <c r="H392" s="3">
        <f t="shared" si="36"/>
        <v>441</v>
      </c>
      <c r="I392" s="1">
        <v>2.15</v>
      </c>
      <c r="J392" s="1">
        <v>1.36</v>
      </c>
      <c r="K392" s="1">
        <v>1.32</v>
      </c>
      <c r="L392" s="3">
        <f t="shared" si="37"/>
        <v>338</v>
      </c>
      <c r="M392" s="1">
        <v>0.69</v>
      </c>
      <c r="N392" s="1">
        <v>0.02</v>
      </c>
      <c r="O392" s="1">
        <v>0.6</v>
      </c>
      <c r="P392" s="1">
        <v>2.29</v>
      </c>
      <c r="Q392" s="3">
        <f t="shared" si="38"/>
        <v>217</v>
      </c>
      <c r="R392" s="1">
        <v>24.47</v>
      </c>
      <c r="S392" s="1">
        <v>1.79</v>
      </c>
      <c r="T392" s="1">
        <v>10.29</v>
      </c>
      <c r="U392" s="1">
        <v>4.5999999999999996</v>
      </c>
      <c r="V392" s="1">
        <v>45.05</v>
      </c>
      <c r="W392" s="1">
        <v>4.91</v>
      </c>
      <c r="X392" s="3">
        <f t="shared" si="39"/>
        <v>666</v>
      </c>
      <c r="Y392" s="1">
        <v>4.25</v>
      </c>
      <c r="Z392" s="1">
        <v>1.25</v>
      </c>
      <c r="AA392" s="1">
        <v>0.89</v>
      </c>
      <c r="AB392" s="1">
        <v>0.08</v>
      </c>
      <c r="AC392" s="1">
        <v>-0.09</v>
      </c>
      <c r="AD392" s="1">
        <v>0.85</v>
      </c>
      <c r="AE392" s="1">
        <v>0.94</v>
      </c>
      <c r="AF392" s="3">
        <f t="shared" si="40"/>
        <v>770</v>
      </c>
      <c r="AG392" s="1">
        <v>3.07</v>
      </c>
      <c r="AH392" s="1">
        <v>2.99</v>
      </c>
      <c r="AI392" s="1">
        <v>-0.04</v>
      </c>
      <c r="AJ392" s="1" t="s">
        <v>50</v>
      </c>
      <c r="AK392" s="1">
        <v>2021</v>
      </c>
      <c r="AL392" s="3">
        <f>$H$1*H392+$Q$1*Q392+$X$1*X392+$AF$1*AF392+$L$1*L392</f>
        <v>481.75</v>
      </c>
      <c r="AM392" s="12">
        <f t="shared" si="41"/>
        <v>390</v>
      </c>
    </row>
    <row r="393" spans="1:39" x14ac:dyDescent="0.35">
      <c r="A393" s="1" t="s">
        <v>2237</v>
      </c>
      <c r="B393" s="1" t="s">
        <v>68</v>
      </c>
      <c r="C393" s="1" t="s">
        <v>1935</v>
      </c>
      <c r="D393" s="1" t="s">
        <v>639</v>
      </c>
      <c r="E393" s="1">
        <v>29</v>
      </c>
      <c r="F393" s="1">
        <v>1990</v>
      </c>
      <c r="G393" s="1">
        <v>4.91</v>
      </c>
      <c r="H393" s="3">
        <f t="shared" si="36"/>
        <v>840</v>
      </c>
      <c r="I393" s="1">
        <v>1.77</v>
      </c>
      <c r="J393" s="1">
        <v>1.24</v>
      </c>
      <c r="K393" s="1">
        <v>1</v>
      </c>
      <c r="L393" s="3">
        <f t="shared" si="37"/>
        <v>568</v>
      </c>
      <c r="M393" s="1">
        <v>0.88</v>
      </c>
      <c r="N393" s="1">
        <v>0.09</v>
      </c>
      <c r="O393" s="1">
        <v>0.74</v>
      </c>
      <c r="P393" s="1">
        <v>1.9</v>
      </c>
      <c r="Q393" s="3">
        <f t="shared" si="38"/>
        <v>331</v>
      </c>
      <c r="R393" s="1">
        <v>39.909999999999997</v>
      </c>
      <c r="S393" s="1">
        <v>1.2</v>
      </c>
      <c r="T393" s="1">
        <v>16.559999999999999</v>
      </c>
      <c r="U393" s="1">
        <v>4.34</v>
      </c>
      <c r="V393" s="1">
        <v>26.47</v>
      </c>
      <c r="W393" s="1">
        <v>11.58</v>
      </c>
      <c r="X393" s="3">
        <f t="shared" si="39"/>
        <v>30</v>
      </c>
      <c r="Y393" s="1">
        <v>4.6100000000000003</v>
      </c>
      <c r="Z393" s="1">
        <v>0.44</v>
      </c>
      <c r="AA393" s="1">
        <v>1.55</v>
      </c>
      <c r="AB393" s="1">
        <v>0.19</v>
      </c>
      <c r="AC393" s="1">
        <v>0.06</v>
      </c>
      <c r="AD393" s="1">
        <v>1.4</v>
      </c>
      <c r="AE393" s="1">
        <v>0.68</v>
      </c>
      <c r="AF393" s="3">
        <f t="shared" si="40"/>
        <v>917</v>
      </c>
      <c r="AG393" s="1">
        <v>2.37</v>
      </c>
      <c r="AH393" s="1">
        <v>2.91</v>
      </c>
      <c r="AI393" s="1">
        <v>0.21</v>
      </c>
      <c r="AJ393" s="1" t="s">
        <v>28</v>
      </c>
      <c r="AK393" s="1">
        <v>2021</v>
      </c>
      <c r="AL393" s="3">
        <f>$H$1*H393+$Q$1*Q393+$X$1*X393+$AF$1*AF393+$L$1*L393</f>
        <v>482.19999999999993</v>
      </c>
      <c r="AM393" s="12">
        <f t="shared" si="41"/>
        <v>391</v>
      </c>
    </row>
    <row r="394" spans="1:39" x14ac:dyDescent="0.35">
      <c r="A394" s="1" t="s">
        <v>2238</v>
      </c>
      <c r="B394" s="1" t="s">
        <v>476</v>
      </c>
      <c r="C394" s="1" t="s">
        <v>1935</v>
      </c>
      <c r="D394" s="1" t="s">
        <v>105</v>
      </c>
      <c r="E394" s="1">
        <v>27</v>
      </c>
      <c r="F394" s="1">
        <v>1992</v>
      </c>
      <c r="G394" s="1">
        <v>13.84</v>
      </c>
      <c r="H394" s="3">
        <f t="shared" si="36"/>
        <v>582</v>
      </c>
      <c r="I394" s="1">
        <v>2.08</v>
      </c>
      <c r="J394" s="1">
        <v>1.03</v>
      </c>
      <c r="K394" s="1">
        <v>1.04</v>
      </c>
      <c r="L394" s="3">
        <f t="shared" si="37"/>
        <v>526</v>
      </c>
      <c r="M394" s="1">
        <v>0.89</v>
      </c>
      <c r="N394" s="1">
        <v>0.3</v>
      </c>
      <c r="O394" s="1">
        <v>1.1299999999999999</v>
      </c>
      <c r="P394" s="1">
        <v>1.86</v>
      </c>
      <c r="Q394" s="3">
        <f t="shared" si="38"/>
        <v>355</v>
      </c>
      <c r="R394" s="1">
        <v>63.97</v>
      </c>
      <c r="S394" s="1">
        <v>0.75</v>
      </c>
      <c r="T394" s="1">
        <v>10.06</v>
      </c>
      <c r="U394" s="1">
        <v>3.17</v>
      </c>
      <c r="V394" s="1">
        <v>31.35</v>
      </c>
      <c r="W394" s="1">
        <v>5.15</v>
      </c>
      <c r="X394" s="3">
        <f t="shared" si="39"/>
        <v>606</v>
      </c>
      <c r="Y394" s="1">
        <v>4.3499999999999996</v>
      </c>
      <c r="Z394" s="1">
        <v>0.65</v>
      </c>
      <c r="AA394" s="1">
        <v>2.13</v>
      </c>
      <c r="AB394" s="1">
        <v>0.32</v>
      </c>
      <c r="AC394" s="1">
        <v>-0.03</v>
      </c>
      <c r="AD394" s="1">
        <v>1.71</v>
      </c>
      <c r="AE394" s="1">
        <v>1.82</v>
      </c>
      <c r="AF394" s="3">
        <f t="shared" si="40"/>
        <v>181</v>
      </c>
      <c r="AG394" s="1">
        <v>3.84</v>
      </c>
      <c r="AH394" s="1">
        <v>2.62</v>
      </c>
      <c r="AI394" s="1">
        <v>0.04</v>
      </c>
      <c r="AJ394" s="1" t="s">
        <v>37</v>
      </c>
      <c r="AK394" s="1">
        <v>2021</v>
      </c>
      <c r="AL394" s="3">
        <f>$H$1*H394+$Q$1*Q394+$X$1*X394+$AF$1*AF394+$L$1*L394</f>
        <v>483.4</v>
      </c>
      <c r="AM394" s="12">
        <f t="shared" si="41"/>
        <v>392</v>
      </c>
    </row>
    <row r="395" spans="1:39" x14ac:dyDescent="0.35">
      <c r="A395" s="1" t="s">
        <v>2239</v>
      </c>
      <c r="B395" s="1" t="s">
        <v>408</v>
      </c>
      <c r="C395" s="1" t="s">
        <v>1935</v>
      </c>
      <c r="D395" s="1" t="s">
        <v>206</v>
      </c>
      <c r="E395" s="1">
        <v>28</v>
      </c>
      <c r="F395" s="1">
        <v>1992</v>
      </c>
      <c r="G395" s="1">
        <v>15.99</v>
      </c>
      <c r="H395" s="3">
        <f t="shared" si="36"/>
        <v>521</v>
      </c>
      <c r="I395" s="1">
        <v>2.48</v>
      </c>
      <c r="J395" s="1">
        <v>1.21</v>
      </c>
      <c r="K395" s="1">
        <v>1.1299999999999999</v>
      </c>
      <c r="L395" s="3">
        <f t="shared" si="37"/>
        <v>449</v>
      </c>
      <c r="M395" s="1">
        <v>1.19</v>
      </c>
      <c r="N395" s="1">
        <v>0.12</v>
      </c>
      <c r="O395" s="1">
        <v>0.8</v>
      </c>
      <c r="P395" s="1">
        <v>1.23</v>
      </c>
      <c r="Q395" s="3">
        <f t="shared" si="38"/>
        <v>699</v>
      </c>
      <c r="R395" s="1">
        <v>66.650000000000006</v>
      </c>
      <c r="S395" s="1">
        <v>0.44</v>
      </c>
      <c r="T395" s="1">
        <v>10.97</v>
      </c>
      <c r="U395" s="1">
        <v>3.55</v>
      </c>
      <c r="V395" s="1">
        <v>32</v>
      </c>
      <c r="W395" s="1">
        <v>6.35</v>
      </c>
      <c r="X395" s="3">
        <f t="shared" si="39"/>
        <v>347</v>
      </c>
      <c r="Y395" s="1">
        <v>4.05</v>
      </c>
      <c r="Z395" s="1">
        <v>0.53</v>
      </c>
      <c r="AA395" s="1">
        <v>1.28</v>
      </c>
      <c r="AB395" s="1">
        <v>0.41</v>
      </c>
      <c r="AC395" s="1">
        <v>0.15</v>
      </c>
      <c r="AD395" s="1">
        <v>0.82</v>
      </c>
      <c r="AE395" s="1">
        <v>1.7</v>
      </c>
      <c r="AF395" s="3">
        <f t="shared" si="40"/>
        <v>234</v>
      </c>
      <c r="AG395" s="1">
        <v>4.09</v>
      </c>
      <c r="AH395" s="1">
        <v>5.5</v>
      </c>
      <c r="AI395" s="1">
        <v>0</v>
      </c>
      <c r="AJ395" s="1" t="s">
        <v>33</v>
      </c>
      <c r="AK395" s="1">
        <v>2021</v>
      </c>
      <c r="AL395" s="3">
        <f>$H$1*H395+$Q$1*Q395+$X$1*X395+$AF$1*AF395+$L$1*L395</f>
        <v>483.40000000000003</v>
      </c>
      <c r="AM395" s="12">
        <f t="shared" si="41"/>
        <v>393</v>
      </c>
    </row>
    <row r="396" spans="1:39" x14ac:dyDescent="0.35">
      <c r="A396" s="1" t="s">
        <v>1583</v>
      </c>
      <c r="B396" s="1" t="s">
        <v>68</v>
      </c>
      <c r="C396" s="1" t="s">
        <v>1203</v>
      </c>
      <c r="D396" s="1" t="s">
        <v>639</v>
      </c>
      <c r="E396" s="1">
        <v>30</v>
      </c>
      <c r="F396" s="1">
        <v>1989</v>
      </c>
      <c r="G396" s="1">
        <v>21.4</v>
      </c>
      <c r="H396" s="3">
        <f t="shared" si="36"/>
        <v>357</v>
      </c>
      <c r="I396" s="1">
        <v>1.94</v>
      </c>
      <c r="J396" s="1">
        <v>1.28</v>
      </c>
      <c r="K396" s="1">
        <v>1.22</v>
      </c>
      <c r="L396" s="3">
        <f t="shared" si="37"/>
        <v>401</v>
      </c>
      <c r="M396" s="1">
        <v>0.71</v>
      </c>
      <c r="N396" s="1">
        <v>7.0000000000000007E-2</v>
      </c>
      <c r="O396" s="1">
        <v>0.5</v>
      </c>
      <c r="P396" s="1">
        <v>1.69</v>
      </c>
      <c r="Q396" s="3">
        <f t="shared" si="38"/>
        <v>431</v>
      </c>
      <c r="R396" s="1">
        <v>27.88</v>
      </c>
      <c r="S396" s="1">
        <v>1.21</v>
      </c>
      <c r="T396" s="1">
        <v>13.2</v>
      </c>
      <c r="U396" s="1">
        <v>3.15</v>
      </c>
      <c r="V396" s="1">
        <v>23.77</v>
      </c>
      <c r="W396" s="1">
        <v>5.79</v>
      </c>
      <c r="X396" s="3">
        <f t="shared" si="39"/>
        <v>477</v>
      </c>
      <c r="Y396" s="1">
        <v>5.13</v>
      </c>
      <c r="Z396" s="1">
        <v>2.38</v>
      </c>
      <c r="AA396" s="1">
        <v>1.67</v>
      </c>
      <c r="AB396" s="1">
        <v>0.17</v>
      </c>
      <c r="AC396" s="1">
        <v>-7.0000000000000007E-2</v>
      </c>
      <c r="AD396" s="1">
        <v>1.49</v>
      </c>
      <c r="AE396" s="1">
        <v>1.06</v>
      </c>
      <c r="AF396" s="3">
        <f t="shared" si="40"/>
        <v>672</v>
      </c>
      <c r="AG396" s="1">
        <v>2.9</v>
      </c>
      <c r="AH396" s="1">
        <v>1.27</v>
      </c>
      <c r="AI396" s="1">
        <v>0.11</v>
      </c>
      <c r="AJ396" s="1" t="s">
        <v>28</v>
      </c>
      <c r="AK396" s="1">
        <v>2021</v>
      </c>
      <c r="AL396" s="3">
        <f>$H$1*H396+$Q$1*Q396+$X$1*X396+$AF$1*AF396+$L$1*L396</f>
        <v>483.8</v>
      </c>
      <c r="AM396" s="12">
        <f t="shared" si="41"/>
        <v>394</v>
      </c>
    </row>
    <row r="397" spans="1:39" x14ac:dyDescent="0.35">
      <c r="A397" s="1" t="s">
        <v>1558</v>
      </c>
      <c r="B397" s="1" t="s">
        <v>44</v>
      </c>
      <c r="C397" s="1" t="s">
        <v>1207</v>
      </c>
      <c r="D397" s="1" t="s">
        <v>158</v>
      </c>
      <c r="E397" s="1">
        <v>21</v>
      </c>
      <c r="F397" s="1">
        <v>1999</v>
      </c>
      <c r="G397" s="1">
        <v>24.96</v>
      </c>
      <c r="H397" s="3">
        <f t="shared" si="36"/>
        <v>256</v>
      </c>
      <c r="I397" s="1">
        <v>1.92</v>
      </c>
      <c r="J397" s="1">
        <v>1.06</v>
      </c>
      <c r="K397" s="1">
        <v>1.3</v>
      </c>
      <c r="L397" s="3">
        <f t="shared" si="37"/>
        <v>351</v>
      </c>
      <c r="M397" s="1">
        <v>0.75</v>
      </c>
      <c r="N397" s="1">
        <v>0.14000000000000001</v>
      </c>
      <c r="O397" s="1">
        <v>0.77</v>
      </c>
      <c r="P397" s="1">
        <v>1.45</v>
      </c>
      <c r="Q397" s="3">
        <f t="shared" si="38"/>
        <v>572</v>
      </c>
      <c r="R397" s="1">
        <v>48.65</v>
      </c>
      <c r="S397" s="1">
        <v>0.63</v>
      </c>
      <c r="T397" s="1">
        <v>9.2799999999999994</v>
      </c>
      <c r="U397" s="1">
        <v>3.14</v>
      </c>
      <c r="V397" s="1">
        <v>34.82</v>
      </c>
      <c r="W397" s="1">
        <v>4.3</v>
      </c>
      <c r="X397" s="3">
        <f t="shared" si="39"/>
        <v>815</v>
      </c>
      <c r="Y397" s="1">
        <v>4.21</v>
      </c>
      <c r="Z397" s="1">
        <v>0.73</v>
      </c>
      <c r="AA397" s="1">
        <v>1.17</v>
      </c>
      <c r="AB397" s="1">
        <v>0.31</v>
      </c>
      <c r="AC397" s="1">
        <v>0.04</v>
      </c>
      <c r="AD397" s="1">
        <v>0.83</v>
      </c>
      <c r="AE397" s="1">
        <v>2.58</v>
      </c>
      <c r="AF397" s="3">
        <f t="shared" si="40"/>
        <v>44</v>
      </c>
      <c r="AG397" s="1">
        <v>4.55</v>
      </c>
      <c r="AH397" s="1">
        <v>3.68</v>
      </c>
      <c r="AI397" s="1">
        <v>-0.04</v>
      </c>
      <c r="AJ397" s="1" t="s">
        <v>33</v>
      </c>
      <c r="AK397" s="1">
        <v>2021</v>
      </c>
      <c r="AL397" s="3">
        <f>$H$1*H397+$Q$1*Q397+$X$1*X397+$AF$1*AF397+$L$1*L397</f>
        <v>484.25000000000006</v>
      </c>
      <c r="AM397" s="12">
        <f t="shared" si="41"/>
        <v>395</v>
      </c>
    </row>
    <row r="398" spans="1:39" x14ac:dyDescent="0.35">
      <c r="A398" s="1" t="s">
        <v>1548</v>
      </c>
      <c r="B398" s="1" t="s">
        <v>81</v>
      </c>
      <c r="C398" s="1" t="s">
        <v>1207</v>
      </c>
      <c r="D398" s="1" t="s">
        <v>152</v>
      </c>
      <c r="E398" s="1">
        <v>25</v>
      </c>
      <c r="F398" s="1">
        <v>1995</v>
      </c>
      <c r="G398" s="1">
        <v>31.09</v>
      </c>
      <c r="H398" s="3">
        <f t="shared" si="36"/>
        <v>92</v>
      </c>
      <c r="I398" s="1">
        <v>2.06</v>
      </c>
      <c r="J398" s="1">
        <v>1.19</v>
      </c>
      <c r="K398" s="1">
        <v>1.1299999999999999</v>
      </c>
      <c r="L398" s="3">
        <f t="shared" si="37"/>
        <v>449</v>
      </c>
      <c r="M398" s="1">
        <v>0.85</v>
      </c>
      <c r="N398" s="1">
        <v>0.13</v>
      </c>
      <c r="O398" s="1">
        <v>0.39</v>
      </c>
      <c r="P398" s="1">
        <v>1.08</v>
      </c>
      <c r="Q398" s="3">
        <f t="shared" si="38"/>
        <v>774</v>
      </c>
      <c r="R398" s="1">
        <v>31.46</v>
      </c>
      <c r="S398" s="1">
        <v>0.72</v>
      </c>
      <c r="T398" s="1">
        <v>13.98</v>
      </c>
      <c r="U398" s="1">
        <v>4.4000000000000004</v>
      </c>
      <c r="V398" s="1">
        <v>31.47</v>
      </c>
      <c r="W398" s="1">
        <v>6.71</v>
      </c>
      <c r="X398" s="3">
        <f t="shared" si="39"/>
        <v>286</v>
      </c>
      <c r="Y398" s="1">
        <v>5.95</v>
      </c>
      <c r="Z398" s="1">
        <v>1.1299999999999999</v>
      </c>
      <c r="AA398" s="1">
        <v>1.83</v>
      </c>
      <c r="AB398" s="1">
        <v>0.61</v>
      </c>
      <c r="AC398" s="1">
        <v>0.08</v>
      </c>
      <c r="AD398" s="1">
        <v>1.33</v>
      </c>
      <c r="AE398" s="1">
        <v>1.26</v>
      </c>
      <c r="AF398" s="3">
        <f t="shared" si="40"/>
        <v>511</v>
      </c>
      <c r="AG398" s="1">
        <v>3.35</v>
      </c>
      <c r="AH398" s="1">
        <v>4.72</v>
      </c>
      <c r="AI398" s="1">
        <v>-0.04</v>
      </c>
      <c r="AJ398" s="1" t="s">
        <v>50</v>
      </c>
      <c r="AK398" s="1">
        <v>2021</v>
      </c>
      <c r="AL398" s="3">
        <f>$H$1*H398+$Q$1*Q398+$X$1*X398+$AF$1*AF398+$L$1*L398</f>
        <v>485.54999999999995</v>
      </c>
      <c r="AM398" s="12">
        <f t="shared" si="41"/>
        <v>396</v>
      </c>
    </row>
    <row r="399" spans="1:39" x14ac:dyDescent="0.35">
      <c r="A399" s="1" t="s">
        <v>2240</v>
      </c>
      <c r="B399" s="1" t="s">
        <v>62</v>
      </c>
      <c r="C399" s="1" t="s">
        <v>1935</v>
      </c>
      <c r="D399" s="1" t="s">
        <v>273</v>
      </c>
      <c r="E399" s="1">
        <v>28</v>
      </c>
      <c r="F399" s="1">
        <v>1992</v>
      </c>
      <c r="G399" s="1">
        <v>29.93</v>
      </c>
      <c r="H399" s="3">
        <f t="shared" si="36"/>
        <v>116</v>
      </c>
      <c r="I399" s="1">
        <v>1.48</v>
      </c>
      <c r="J399" s="1">
        <v>1.06</v>
      </c>
      <c r="K399" s="1">
        <v>1.33</v>
      </c>
      <c r="L399" s="3">
        <f t="shared" si="37"/>
        <v>328</v>
      </c>
      <c r="M399" s="1">
        <v>0.25</v>
      </c>
      <c r="N399" s="1">
        <v>-0.06</v>
      </c>
      <c r="O399" s="1">
        <v>0.52</v>
      </c>
      <c r="P399" s="1">
        <v>1.2</v>
      </c>
      <c r="Q399" s="3">
        <f t="shared" si="38"/>
        <v>709</v>
      </c>
      <c r="R399" s="1">
        <v>48.57</v>
      </c>
      <c r="S399" s="1">
        <v>0.69</v>
      </c>
      <c r="T399" s="1">
        <v>9.7200000000000006</v>
      </c>
      <c r="U399" s="1">
        <v>3.91</v>
      </c>
      <c r="V399" s="1">
        <v>39.28</v>
      </c>
      <c r="W399" s="1">
        <v>6.24</v>
      </c>
      <c r="X399" s="3">
        <f t="shared" si="39"/>
        <v>375</v>
      </c>
      <c r="Y399" s="1">
        <v>3.53</v>
      </c>
      <c r="Z399" s="1">
        <v>0.03</v>
      </c>
      <c r="AA399" s="1">
        <v>1.62</v>
      </c>
      <c r="AB399" s="1">
        <v>0.69</v>
      </c>
      <c r="AC399" s="1">
        <v>0.1</v>
      </c>
      <c r="AD399" s="1">
        <v>1.06</v>
      </c>
      <c r="AE399" s="1">
        <v>1.03</v>
      </c>
      <c r="AF399" s="3">
        <f t="shared" si="40"/>
        <v>698</v>
      </c>
      <c r="AG399" s="1">
        <v>2.65</v>
      </c>
      <c r="AH399" s="1">
        <v>4.66</v>
      </c>
      <c r="AI399" s="1">
        <v>-7.0000000000000007E-2</v>
      </c>
      <c r="AJ399" s="1" t="s">
        <v>28</v>
      </c>
      <c r="AK399" s="1">
        <v>2021</v>
      </c>
      <c r="AL399" s="3">
        <f>$H$1*H399+$Q$1*Q399+$X$1*X399+$AF$1*AF399+$L$1*L399</f>
        <v>485.7</v>
      </c>
      <c r="AM399" s="12">
        <f t="shared" si="41"/>
        <v>397</v>
      </c>
    </row>
    <row r="400" spans="1:39" x14ac:dyDescent="0.35">
      <c r="A400" s="1" t="s">
        <v>2241</v>
      </c>
      <c r="B400" s="1" t="s">
        <v>57</v>
      </c>
      <c r="C400" s="1" t="s">
        <v>1935</v>
      </c>
      <c r="D400" s="1" t="s">
        <v>158</v>
      </c>
      <c r="E400" s="1">
        <v>23</v>
      </c>
      <c r="F400" s="1">
        <v>1997</v>
      </c>
      <c r="G400" s="1">
        <v>0.96</v>
      </c>
      <c r="H400" s="3">
        <f t="shared" si="36"/>
        <v>1010</v>
      </c>
      <c r="I400" s="1">
        <v>2.09</v>
      </c>
      <c r="J400" s="1">
        <v>1.02</v>
      </c>
      <c r="K400" s="1">
        <v>0</v>
      </c>
      <c r="L400" s="3">
        <f t="shared" si="37"/>
        <v>1074</v>
      </c>
      <c r="M400" s="1">
        <v>2.08</v>
      </c>
      <c r="N400" s="1">
        <v>-0.05</v>
      </c>
      <c r="O400" s="1">
        <v>0.93</v>
      </c>
      <c r="P400" s="1">
        <v>2.95</v>
      </c>
      <c r="Q400" s="3">
        <f t="shared" si="38"/>
        <v>96</v>
      </c>
      <c r="R400" s="1">
        <v>33.380000000000003</v>
      </c>
      <c r="S400" s="1">
        <v>1.98</v>
      </c>
      <c r="T400" s="1">
        <v>21.08</v>
      </c>
      <c r="U400" s="1">
        <v>5.03</v>
      </c>
      <c r="V400" s="1">
        <v>23.76</v>
      </c>
      <c r="W400" s="1">
        <v>9.07</v>
      </c>
      <c r="X400" s="3">
        <f t="shared" si="39"/>
        <v>74</v>
      </c>
      <c r="Y400" s="1">
        <v>9.93</v>
      </c>
      <c r="Z400" s="1">
        <v>1.97</v>
      </c>
      <c r="AA400" s="1">
        <v>2.99</v>
      </c>
      <c r="AB400" s="1">
        <v>-0.08</v>
      </c>
      <c r="AC400" s="1">
        <v>-7.0000000000000007E-2</v>
      </c>
      <c r="AD400" s="1">
        <v>2.95</v>
      </c>
      <c r="AE400" s="1">
        <v>1.97</v>
      </c>
      <c r="AF400" s="3">
        <f t="shared" si="40"/>
        <v>135</v>
      </c>
      <c r="AG400" s="1">
        <v>4</v>
      </c>
      <c r="AH400" s="1">
        <v>-0.02</v>
      </c>
      <c r="AI400" s="1">
        <v>0.09</v>
      </c>
      <c r="AJ400" s="1" t="s">
        <v>33</v>
      </c>
      <c r="AK400" s="1">
        <v>2021</v>
      </c>
      <c r="AL400" s="3">
        <f>$H$1*H400+$Q$1*Q400+$X$1*X400+$AF$1*AF400+$L$1*L400</f>
        <v>485.95</v>
      </c>
      <c r="AM400" s="12">
        <f t="shared" si="41"/>
        <v>398</v>
      </c>
    </row>
    <row r="401" spans="1:39" x14ac:dyDescent="0.35">
      <c r="A401" s="1" t="s">
        <v>1413</v>
      </c>
      <c r="B401" s="1" t="s">
        <v>119</v>
      </c>
      <c r="C401" s="1" t="s">
        <v>1203</v>
      </c>
      <c r="D401" s="1" t="s">
        <v>265</v>
      </c>
      <c r="E401" s="1">
        <v>28</v>
      </c>
      <c r="F401" s="1">
        <v>1991</v>
      </c>
      <c r="G401" s="1">
        <v>11.53</v>
      </c>
      <c r="H401" s="3">
        <f t="shared" si="36"/>
        <v>664</v>
      </c>
      <c r="I401" s="1">
        <v>2.42</v>
      </c>
      <c r="J401" s="1">
        <v>1.46</v>
      </c>
      <c r="K401" s="1">
        <v>1.54</v>
      </c>
      <c r="L401" s="3">
        <f t="shared" si="37"/>
        <v>219</v>
      </c>
      <c r="M401" s="1">
        <v>0.83</v>
      </c>
      <c r="N401" s="1">
        <v>-0.02</v>
      </c>
      <c r="O401" s="1">
        <v>0.74</v>
      </c>
      <c r="P401" s="1">
        <v>1.34</v>
      </c>
      <c r="Q401" s="3">
        <f t="shared" si="38"/>
        <v>637</v>
      </c>
      <c r="R401" s="1">
        <v>53.28</v>
      </c>
      <c r="S401" s="1">
        <v>0.57999999999999996</v>
      </c>
      <c r="T401" s="1">
        <v>13.76</v>
      </c>
      <c r="U401" s="1">
        <v>4.62</v>
      </c>
      <c r="V401" s="1">
        <v>33.75</v>
      </c>
      <c r="W401" s="1">
        <v>5.9</v>
      </c>
      <c r="X401" s="3">
        <f t="shared" si="39"/>
        <v>451</v>
      </c>
      <c r="Y401" s="1">
        <v>6.63</v>
      </c>
      <c r="Z401" s="1">
        <v>1.34</v>
      </c>
      <c r="AA401" s="1">
        <v>1.31</v>
      </c>
      <c r="AB401" s="1">
        <v>0.65</v>
      </c>
      <c r="AC401" s="1">
        <v>-7.0000000000000007E-2</v>
      </c>
      <c r="AD401" s="1">
        <v>0.85</v>
      </c>
      <c r="AE401" s="1">
        <v>1.21</v>
      </c>
      <c r="AF401" s="3">
        <f t="shared" si="40"/>
        <v>548</v>
      </c>
      <c r="AG401" s="1">
        <v>3.6</v>
      </c>
      <c r="AH401" s="1">
        <v>3.41</v>
      </c>
      <c r="AI401" s="1">
        <v>0.13</v>
      </c>
      <c r="AJ401" s="1" t="s">
        <v>28</v>
      </c>
      <c r="AK401" s="1">
        <v>2021</v>
      </c>
      <c r="AL401" s="3">
        <f>$H$1*H401+$Q$1*Q401+$X$1*X401+$AF$1*AF401+$L$1*L401</f>
        <v>486.29999999999995</v>
      </c>
      <c r="AM401" s="12">
        <f t="shared" si="41"/>
        <v>399</v>
      </c>
    </row>
    <row r="402" spans="1:39" x14ac:dyDescent="0.35">
      <c r="A402" s="1" t="s">
        <v>2242</v>
      </c>
      <c r="B402" s="1" t="s">
        <v>81</v>
      </c>
      <c r="C402" s="1" t="s">
        <v>1935</v>
      </c>
      <c r="D402" s="1" t="s">
        <v>259</v>
      </c>
      <c r="E402" s="1">
        <v>23</v>
      </c>
      <c r="F402" s="1">
        <v>1997</v>
      </c>
      <c r="G402" s="1">
        <v>19.649999999999999</v>
      </c>
      <c r="H402" s="3">
        <f t="shared" si="36"/>
        <v>405</v>
      </c>
      <c r="I402" s="1">
        <v>1.7</v>
      </c>
      <c r="J402" s="1">
        <v>1.05</v>
      </c>
      <c r="K402" s="1">
        <v>1.1299999999999999</v>
      </c>
      <c r="L402" s="3">
        <f t="shared" si="37"/>
        <v>449</v>
      </c>
      <c r="M402" s="1">
        <v>0.37</v>
      </c>
      <c r="N402" s="1">
        <v>0.1</v>
      </c>
      <c r="O402" s="1">
        <v>0.69</v>
      </c>
      <c r="P402" s="1">
        <v>1.48</v>
      </c>
      <c r="Q402" s="3">
        <f t="shared" si="38"/>
        <v>545</v>
      </c>
      <c r="R402" s="1">
        <v>45.3</v>
      </c>
      <c r="S402" s="1">
        <v>0.92</v>
      </c>
      <c r="T402" s="1">
        <v>11.43</v>
      </c>
      <c r="U402" s="1">
        <v>3.28</v>
      </c>
      <c r="V402" s="1">
        <v>29.58</v>
      </c>
      <c r="W402" s="1">
        <v>6.96</v>
      </c>
      <c r="X402" s="3">
        <f t="shared" si="39"/>
        <v>248</v>
      </c>
      <c r="Y402" s="1">
        <v>3.9</v>
      </c>
      <c r="Z402" s="1">
        <v>0.63</v>
      </c>
      <c r="AA402" s="1">
        <v>1.48</v>
      </c>
      <c r="AB402" s="1">
        <v>0.02</v>
      </c>
      <c r="AC402" s="1">
        <v>-0.09</v>
      </c>
      <c r="AD402" s="1">
        <v>1.39</v>
      </c>
      <c r="AE402" s="1">
        <v>0.96</v>
      </c>
      <c r="AF402" s="3">
        <f t="shared" si="40"/>
        <v>754</v>
      </c>
      <c r="AG402" s="1">
        <v>2.59</v>
      </c>
      <c r="AH402" s="1">
        <v>3.61</v>
      </c>
      <c r="AI402" s="1">
        <v>0.13</v>
      </c>
      <c r="AJ402" s="1" t="s">
        <v>50</v>
      </c>
      <c r="AK402" s="1">
        <v>2021</v>
      </c>
      <c r="AL402" s="3">
        <f>$H$1*H402+$Q$1*Q402+$X$1*X402+$AF$1*AF402+$L$1*L402</f>
        <v>486.55</v>
      </c>
      <c r="AM402" s="12">
        <f t="shared" si="41"/>
        <v>400</v>
      </c>
    </row>
    <row r="403" spans="1:39" x14ac:dyDescent="0.35">
      <c r="A403" s="1" t="s">
        <v>2243</v>
      </c>
      <c r="B403" s="1" t="s">
        <v>74</v>
      </c>
      <c r="C403" s="1" t="s">
        <v>1935</v>
      </c>
      <c r="D403" s="1" t="s">
        <v>220</v>
      </c>
      <c r="E403" s="1">
        <v>24</v>
      </c>
      <c r="F403" s="1">
        <v>1996</v>
      </c>
      <c r="G403" s="1">
        <v>34.39</v>
      </c>
      <c r="H403" s="3">
        <f t="shared" si="36"/>
        <v>29</v>
      </c>
      <c r="I403" s="1">
        <v>1.36</v>
      </c>
      <c r="J403" s="1">
        <v>0.87</v>
      </c>
      <c r="K403" s="1">
        <v>0.97</v>
      </c>
      <c r="L403" s="3">
        <f t="shared" si="37"/>
        <v>603</v>
      </c>
      <c r="M403" s="1">
        <v>0.46</v>
      </c>
      <c r="N403" s="1">
        <v>-0.03</v>
      </c>
      <c r="O403" s="1">
        <v>0.7</v>
      </c>
      <c r="P403" s="1">
        <v>1.58</v>
      </c>
      <c r="Q403" s="3">
        <f t="shared" si="38"/>
        <v>475</v>
      </c>
      <c r="R403" s="1">
        <v>43.49</v>
      </c>
      <c r="S403" s="1">
        <v>0.81</v>
      </c>
      <c r="T403" s="1">
        <v>8.2200000000000006</v>
      </c>
      <c r="U403" s="1">
        <v>2.81</v>
      </c>
      <c r="V403" s="1">
        <v>33.450000000000003</v>
      </c>
      <c r="W403" s="1">
        <v>4.8499999999999996</v>
      </c>
      <c r="X403" s="3">
        <f t="shared" si="39"/>
        <v>683</v>
      </c>
      <c r="Y403" s="1">
        <v>2.94</v>
      </c>
      <c r="Z403" s="1">
        <v>0.4</v>
      </c>
      <c r="AA403" s="1">
        <v>1.65</v>
      </c>
      <c r="AB403" s="1">
        <v>0.82</v>
      </c>
      <c r="AC403" s="1">
        <v>0.08</v>
      </c>
      <c r="AD403" s="1">
        <v>0.87</v>
      </c>
      <c r="AE403" s="1">
        <v>2.19</v>
      </c>
      <c r="AF403" s="3">
        <f t="shared" si="40"/>
        <v>93</v>
      </c>
      <c r="AG403" s="1">
        <v>3.6</v>
      </c>
      <c r="AH403" s="1">
        <v>6.18</v>
      </c>
      <c r="AI403" s="1">
        <v>0.03</v>
      </c>
      <c r="AJ403" s="1" t="s">
        <v>46</v>
      </c>
      <c r="AK403" s="1">
        <v>2021</v>
      </c>
      <c r="AL403" s="3">
        <f>$H$1*H403+$Q$1*Q403+$X$1*X403+$AF$1*AF403+$L$1*L403</f>
        <v>487.25</v>
      </c>
      <c r="AM403" s="12">
        <f t="shared" si="41"/>
        <v>401</v>
      </c>
    </row>
    <row r="404" spans="1:39" x14ac:dyDescent="0.35">
      <c r="A404" s="1" t="s">
        <v>821</v>
      </c>
      <c r="B404" s="1" t="s">
        <v>44</v>
      </c>
      <c r="C404" s="1" t="s">
        <v>301</v>
      </c>
      <c r="D404" s="1" t="s">
        <v>111</v>
      </c>
      <c r="E404" s="1">
        <v>30</v>
      </c>
      <c r="F404" s="1">
        <v>1989</v>
      </c>
      <c r="G404" s="1">
        <v>19.36</v>
      </c>
      <c r="H404" s="3">
        <f t="shared" si="36"/>
        <v>415</v>
      </c>
      <c r="I404" s="1">
        <v>2.2799999999999998</v>
      </c>
      <c r="J404" s="1">
        <v>1.59</v>
      </c>
      <c r="K404" s="1">
        <v>0.75</v>
      </c>
      <c r="L404" s="3">
        <f t="shared" si="37"/>
        <v>794</v>
      </c>
      <c r="M404" s="1">
        <v>0.88</v>
      </c>
      <c r="N404" s="1">
        <v>0.47</v>
      </c>
      <c r="O404" s="1">
        <v>1.06</v>
      </c>
      <c r="P404" s="1">
        <v>2.89</v>
      </c>
      <c r="Q404" s="3">
        <f t="shared" si="38"/>
        <v>103</v>
      </c>
      <c r="R404" s="1">
        <v>36.33</v>
      </c>
      <c r="S404" s="1">
        <v>1.84</v>
      </c>
      <c r="T404" s="1">
        <v>17.45</v>
      </c>
      <c r="U404" s="1">
        <v>6.6</v>
      </c>
      <c r="V404" s="1">
        <v>37.950000000000003</v>
      </c>
      <c r="W404" s="1">
        <v>5.71</v>
      </c>
      <c r="X404" s="3">
        <f t="shared" si="39"/>
        <v>491</v>
      </c>
      <c r="Y404" s="1">
        <v>7.46</v>
      </c>
      <c r="Z404" s="1">
        <v>4.38</v>
      </c>
      <c r="AA404" s="1">
        <v>1.64</v>
      </c>
      <c r="AB404" s="1">
        <v>0.16</v>
      </c>
      <c r="AC404" s="1">
        <v>0.04</v>
      </c>
      <c r="AD404" s="1">
        <v>1.55</v>
      </c>
      <c r="AE404" s="1">
        <v>1.43</v>
      </c>
      <c r="AF404" s="3">
        <f t="shared" si="40"/>
        <v>396</v>
      </c>
      <c r="AG404" s="1">
        <v>3.62</v>
      </c>
      <c r="AH404" s="1">
        <v>1.29</v>
      </c>
      <c r="AI404" s="1">
        <v>-0.03</v>
      </c>
      <c r="AJ404" s="1" t="s">
        <v>46</v>
      </c>
      <c r="AK404" s="1">
        <v>2021</v>
      </c>
      <c r="AL404" s="3">
        <f>$H$1*H404+$Q$1*Q404+$X$1*X404+$AF$1*AF404+$L$1*L404</f>
        <v>487.6</v>
      </c>
      <c r="AM404" s="12">
        <f t="shared" si="41"/>
        <v>402</v>
      </c>
    </row>
    <row r="405" spans="1:39" x14ac:dyDescent="0.35">
      <c r="A405" s="1" t="s">
        <v>2244</v>
      </c>
      <c r="B405" s="1" t="s">
        <v>30</v>
      </c>
      <c r="C405" s="1" t="s">
        <v>1935</v>
      </c>
      <c r="D405" s="1" t="s">
        <v>141</v>
      </c>
      <c r="E405" s="1">
        <v>27</v>
      </c>
      <c r="F405" s="1">
        <v>1993</v>
      </c>
      <c r="G405" s="1">
        <v>16.510000000000002</v>
      </c>
      <c r="H405" s="3">
        <f t="shared" si="36"/>
        <v>500</v>
      </c>
      <c r="I405" s="1">
        <v>1.91</v>
      </c>
      <c r="J405" s="1">
        <v>1.05</v>
      </c>
      <c r="K405" s="1">
        <v>1.36</v>
      </c>
      <c r="L405" s="3">
        <f t="shared" si="37"/>
        <v>312</v>
      </c>
      <c r="M405" s="1">
        <v>0.27</v>
      </c>
      <c r="N405" s="1">
        <v>0.23</v>
      </c>
      <c r="O405" s="1">
        <v>0.89</v>
      </c>
      <c r="P405" s="1">
        <v>1.31</v>
      </c>
      <c r="Q405" s="3">
        <f t="shared" si="38"/>
        <v>653</v>
      </c>
      <c r="R405" s="1">
        <v>59.12</v>
      </c>
      <c r="S405" s="1">
        <v>0.48</v>
      </c>
      <c r="T405" s="1">
        <v>13.74</v>
      </c>
      <c r="U405" s="1">
        <v>4.4000000000000004</v>
      </c>
      <c r="V405" s="1">
        <v>32.520000000000003</v>
      </c>
      <c r="W405" s="1">
        <v>6.02</v>
      </c>
      <c r="X405" s="3">
        <f t="shared" si="39"/>
        <v>420</v>
      </c>
      <c r="Y405" s="1">
        <v>5.16</v>
      </c>
      <c r="Z405" s="1">
        <v>2.38</v>
      </c>
      <c r="AA405" s="1">
        <v>1.75</v>
      </c>
      <c r="AB405" s="1">
        <v>0.1</v>
      </c>
      <c r="AC405" s="1">
        <v>-0.01</v>
      </c>
      <c r="AD405" s="1">
        <v>1.52</v>
      </c>
      <c r="AE405" s="1">
        <v>1.26</v>
      </c>
      <c r="AF405" s="3">
        <f t="shared" si="40"/>
        <v>511</v>
      </c>
      <c r="AG405" s="1">
        <v>3</v>
      </c>
      <c r="AH405" s="1">
        <v>2.23</v>
      </c>
      <c r="AI405" s="1">
        <v>-0.09</v>
      </c>
      <c r="AJ405" s="1" t="s">
        <v>37</v>
      </c>
      <c r="AK405" s="1">
        <v>2021</v>
      </c>
      <c r="AL405" s="3">
        <f>$H$1*H405+$Q$1*Q405+$X$1*X405+$AF$1*AF405+$L$1*L405</f>
        <v>488.5</v>
      </c>
      <c r="AM405" s="12">
        <f t="shared" si="41"/>
        <v>403</v>
      </c>
    </row>
    <row r="406" spans="1:39" x14ac:dyDescent="0.35">
      <c r="A406" s="1" t="s">
        <v>300</v>
      </c>
      <c r="B406" s="1" t="s">
        <v>205</v>
      </c>
      <c r="C406" s="1" t="s">
        <v>301</v>
      </c>
      <c r="D406" s="1" t="s">
        <v>117</v>
      </c>
      <c r="E406" s="1">
        <v>21</v>
      </c>
      <c r="F406" s="1">
        <v>1998</v>
      </c>
      <c r="G406" s="1">
        <v>21.3</v>
      </c>
      <c r="H406" s="3">
        <f t="shared" si="36"/>
        <v>360</v>
      </c>
      <c r="I406" s="1">
        <v>2.42</v>
      </c>
      <c r="J406" s="1">
        <v>1.42</v>
      </c>
      <c r="K406" s="1">
        <v>1.34</v>
      </c>
      <c r="L406" s="3">
        <f t="shared" si="37"/>
        <v>322</v>
      </c>
      <c r="M406" s="1">
        <v>0.78</v>
      </c>
      <c r="N406" s="1">
        <v>0.19</v>
      </c>
      <c r="O406" s="1">
        <v>0.95</v>
      </c>
      <c r="P406" s="1">
        <v>2.1800000000000002</v>
      </c>
      <c r="Q406" s="3">
        <f t="shared" si="38"/>
        <v>245</v>
      </c>
      <c r="R406" s="1">
        <v>44.69</v>
      </c>
      <c r="S406" s="1">
        <v>1.25</v>
      </c>
      <c r="T406" s="1">
        <v>14.72</v>
      </c>
      <c r="U406" s="1">
        <v>4.24</v>
      </c>
      <c r="V406" s="1">
        <v>28.84</v>
      </c>
      <c r="W406" s="1">
        <v>4.38</v>
      </c>
      <c r="X406" s="3">
        <f t="shared" si="39"/>
        <v>804</v>
      </c>
      <c r="Y406" s="1">
        <v>6.01</v>
      </c>
      <c r="Z406" s="1">
        <v>4.33</v>
      </c>
      <c r="AA406" s="1">
        <v>1.89</v>
      </c>
      <c r="AB406" s="1">
        <v>0.09</v>
      </c>
      <c r="AC406" s="1">
        <v>0.02</v>
      </c>
      <c r="AD406" s="1">
        <v>1.79</v>
      </c>
      <c r="AE406" s="1">
        <v>1.1200000000000001</v>
      </c>
      <c r="AF406" s="3">
        <f t="shared" si="40"/>
        <v>626</v>
      </c>
      <c r="AG406" s="1">
        <v>3.44</v>
      </c>
      <c r="AH406" s="1">
        <v>0.66</v>
      </c>
      <c r="AI406" s="1">
        <v>-0.05</v>
      </c>
      <c r="AJ406" s="1" t="s">
        <v>50</v>
      </c>
      <c r="AK406" s="1">
        <v>2021</v>
      </c>
      <c r="AL406" s="3">
        <f>$H$1*H406+$Q$1*Q406+$X$1*X406+$AF$1*AF406+$L$1*L406</f>
        <v>488.75</v>
      </c>
      <c r="AM406" s="12">
        <f t="shared" si="41"/>
        <v>404</v>
      </c>
    </row>
    <row r="407" spans="1:39" x14ac:dyDescent="0.35">
      <c r="A407" s="1" t="s">
        <v>2245</v>
      </c>
      <c r="B407" s="1" t="s">
        <v>81</v>
      </c>
      <c r="C407" s="1" t="s">
        <v>1935</v>
      </c>
      <c r="D407" s="1" t="s">
        <v>180</v>
      </c>
      <c r="E407" s="1">
        <v>20</v>
      </c>
      <c r="F407" s="1">
        <v>1999</v>
      </c>
      <c r="G407" s="1">
        <v>14.2</v>
      </c>
      <c r="H407" s="3">
        <f t="shared" si="36"/>
        <v>572</v>
      </c>
      <c r="I407" s="1">
        <v>2.2799999999999998</v>
      </c>
      <c r="J407" s="1">
        <v>1.47</v>
      </c>
      <c r="K407" s="1">
        <v>0.99</v>
      </c>
      <c r="L407" s="3">
        <f t="shared" si="37"/>
        <v>582</v>
      </c>
      <c r="M407" s="1">
        <v>1.05</v>
      </c>
      <c r="N407" s="1">
        <v>0.18</v>
      </c>
      <c r="O407" s="1">
        <v>0.84</v>
      </c>
      <c r="P407" s="1">
        <v>1.48</v>
      </c>
      <c r="Q407" s="3">
        <f t="shared" si="38"/>
        <v>545</v>
      </c>
      <c r="R407" s="1">
        <v>52.35</v>
      </c>
      <c r="S407" s="1">
        <v>0.67</v>
      </c>
      <c r="T407" s="1">
        <v>12.62</v>
      </c>
      <c r="U407" s="1">
        <v>4.49</v>
      </c>
      <c r="V407" s="1">
        <v>35.020000000000003</v>
      </c>
      <c r="W407" s="1">
        <v>5.89</v>
      </c>
      <c r="X407" s="3">
        <f t="shared" si="39"/>
        <v>457</v>
      </c>
      <c r="Y407" s="1">
        <v>5.99</v>
      </c>
      <c r="Z407" s="1">
        <v>0.66</v>
      </c>
      <c r="AA407" s="1">
        <v>1.55</v>
      </c>
      <c r="AB407" s="1">
        <v>0.34</v>
      </c>
      <c r="AC407" s="1">
        <v>-0.08</v>
      </c>
      <c r="AD407" s="1">
        <v>1.02</v>
      </c>
      <c r="AE407" s="1">
        <v>2.58</v>
      </c>
      <c r="AF407" s="3">
        <f t="shared" si="40"/>
        <v>44</v>
      </c>
      <c r="AG407" s="1">
        <v>4.9800000000000004</v>
      </c>
      <c r="AH407" s="1">
        <v>4.55</v>
      </c>
      <c r="AI407" s="1">
        <v>0</v>
      </c>
      <c r="AJ407" s="1" t="s">
        <v>50</v>
      </c>
      <c r="AK407" s="1">
        <v>2021</v>
      </c>
      <c r="AL407" s="3">
        <f>$H$1*H407+$Q$1*Q407+$X$1*X407+$AF$1*AF407+$L$1*L407</f>
        <v>488.9</v>
      </c>
      <c r="AM407" s="12">
        <f t="shared" si="41"/>
        <v>405</v>
      </c>
    </row>
    <row r="408" spans="1:39" x14ac:dyDescent="0.35">
      <c r="A408" s="1" t="s">
        <v>2246</v>
      </c>
      <c r="B408" s="1" t="s">
        <v>163</v>
      </c>
      <c r="C408" s="1" t="s">
        <v>1935</v>
      </c>
      <c r="D408" s="1" t="s">
        <v>233</v>
      </c>
      <c r="E408" s="1">
        <v>25</v>
      </c>
      <c r="F408" s="1">
        <v>1994</v>
      </c>
      <c r="G408" s="1">
        <v>14.37</v>
      </c>
      <c r="H408" s="3">
        <f t="shared" si="36"/>
        <v>564</v>
      </c>
      <c r="I408" s="1">
        <v>1.65</v>
      </c>
      <c r="J408" s="1">
        <v>1.17</v>
      </c>
      <c r="K408" s="1">
        <v>0.91</v>
      </c>
      <c r="L408" s="3">
        <f t="shared" si="37"/>
        <v>657</v>
      </c>
      <c r="M408" s="1">
        <v>0.52</v>
      </c>
      <c r="N408" s="1">
        <v>-0.03</v>
      </c>
      <c r="O408" s="1">
        <v>0.8</v>
      </c>
      <c r="P408" s="1">
        <v>1.8</v>
      </c>
      <c r="Q408" s="3">
        <f t="shared" si="38"/>
        <v>383</v>
      </c>
      <c r="R408" s="1">
        <v>39.979999999999997</v>
      </c>
      <c r="S408" s="1">
        <v>1.1399999999999999</v>
      </c>
      <c r="T408" s="1">
        <v>11.75</v>
      </c>
      <c r="U408" s="1">
        <v>3.59</v>
      </c>
      <c r="V408" s="1">
        <v>30.9</v>
      </c>
      <c r="W408" s="1">
        <v>6.43</v>
      </c>
      <c r="X408" s="3">
        <f t="shared" si="39"/>
        <v>331</v>
      </c>
      <c r="Y408" s="1">
        <v>4.0199999999999996</v>
      </c>
      <c r="Z408" s="1">
        <v>1.37</v>
      </c>
      <c r="AA408" s="1">
        <v>2.34</v>
      </c>
      <c r="AB408" s="1">
        <v>0.77</v>
      </c>
      <c r="AC408" s="1">
        <v>0.05</v>
      </c>
      <c r="AD408" s="1">
        <v>1.56</v>
      </c>
      <c r="AE408" s="1">
        <v>1.46</v>
      </c>
      <c r="AF408" s="3">
        <f t="shared" si="40"/>
        <v>380</v>
      </c>
      <c r="AG408" s="1">
        <v>3.13</v>
      </c>
      <c r="AH408" s="1">
        <v>3.95</v>
      </c>
      <c r="AI408" s="1">
        <v>0</v>
      </c>
      <c r="AJ408" s="1" t="s">
        <v>46</v>
      </c>
      <c r="AK408" s="1">
        <v>2021</v>
      </c>
      <c r="AL408" s="3">
        <f>$H$1*H408+$Q$1*Q408+$X$1*X408+$AF$1*AF408+$L$1*L408</f>
        <v>489</v>
      </c>
      <c r="AM408" s="12">
        <f t="shared" si="41"/>
        <v>406</v>
      </c>
    </row>
    <row r="409" spans="1:39" x14ac:dyDescent="0.35">
      <c r="A409" s="1" t="s">
        <v>1034</v>
      </c>
      <c r="B409" s="1" t="s">
        <v>68</v>
      </c>
      <c r="C409" s="1" t="s">
        <v>1935</v>
      </c>
      <c r="D409" s="1" t="s">
        <v>96</v>
      </c>
      <c r="E409" s="1">
        <v>22</v>
      </c>
      <c r="F409" s="1">
        <v>1997</v>
      </c>
      <c r="G409" s="1">
        <v>17.350000000000001</v>
      </c>
      <c r="H409" s="3">
        <f t="shared" si="36"/>
        <v>478</v>
      </c>
      <c r="I409" s="1">
        <v>1.8</v>
      </c>
      <c r="J409" s="1">
        <v>0.77</v>
      </c>
      <c r="K409" s="1">
        <v>1.07</v>
      </c>
      <c r="L409" s="3">
        <f t="shared" si="37"/>
        <v>501</v>
      </c>
      <c r="M409" s="1">
        <v>0.66</v>
      </c>
      <c r="N409" s="1">
        <v>0.21</v>
      </c>
      <c r="O409" s="1">
        <v>0.94</v>
      </c>
      <c r="P409" s="1">
        <v>2.23</v>
      </c>
      <c r="Q409" s="3">
        <f t="shared" si="38"/>
        <v>234</v>
      </c>
      <c r="R409" s="1">
        <v>40.520000000000003</v>
      </c>
      <c r="S409" s="1">
        <v>1.26</v>
      </c>
      <c r="T409" s="1">
        <v>11.51</v>
      </c>
      <c r="U409" s="1">
        <v>3.91</v>
      </c>
      <c r="V409" s="1">
        <v>33.36</v>
      </c>
      <c r="W409" s="1">
        <v>4.21</v>
      </c>
      <c r="X409" s="3">
        <f t="shared" si="39"/>
        <v>833</v>
      </c>
      <c r="Y409" s="1">
        <v>4.04</v>
      </c>
      <c r="Z409" s="1">
        <v>3.27</v>
      </c>
      <c r="AA409" s="1">
        <v>1.7</v>
      </c>
      <c r="AB409" s="1">
        <v>0.26</v>
      </c>
      <c r="AC409" s="1">
        <v>-0.04</v>
      </c>
      <c r="AD409" s="1">
        <v>1.36</v>
      </c>
      <c r="AE409" s="1">
        <v>1.85</v>
      </c>
      <c r="AF409" s="3">
        <f t="shared" si="40"/>
        <v>171</v>
      </c>
      <c r="AG409" s="1">
        <v>3.56</v>
      </c>
      <c r="AH409" s="1">
        <v>1.9</v>
      </c>
      <c r="AI409" s="1">
        <v>0.05</v>
      </c>
      <c r="AJ409" s="1" t="s">
        <v>33</v>
      </c>
      <c r="AK409" s="1">
        <v>2021</v>
      </c>
      <c r="AL409" s="3">
        <f>$H$1*H409+$Q$1*Q409+$X$1*X409+$AF$1*AF409+$L$1*L409</f>
        <v>490.5</v>
      </c>
      <c r="AM409" s="12">
        <f t="shared" si="41"/>
        <v>407</v>
      </c>
    </row>
    <row r="410" spans="1:39" x14ac:dyDescent="0.35">
      <c r="A410" s="1" t="s">
        <v>2247</v>
      </c>
      <c r="B410" s="1" t="s">
        <v>476</v>
      </c>
      <c r="C410" s="1" t="s">
        <v>1935</v>
      </c>
      <c r="D410" s="1" t="s">
        <v>187</v>
      </c>
      <c r="E410" s="1">
        <v>28</v>
      </c>
      <c r="F410" s="1">
        <v>1992</v>
      </c>
      <c r="G410" s="1">
        <v>29.58</v>
      </c>
      <c r="H410" s="3">
        <f t="shared" si="36"/>
        <v>129</v>
      </c>
      <c r="I410" s="1">
        <v>1.6</v>
      </c>
      <c r="J410" s="1">
        <v>1.04</v>
      </c>
      <c r="K410" s="1">
        <v>1.07</v>
      </c>
      <c r="L410" s="3">
        <f t="shared" si="37"/>
        <v>501</v>
      </c>
      <c r="M410" s="1">
        <v>0.42</v>
      </c>
      <c r="N410" s="1">
        <v>0.1</v>
      </c>
      <c r="O410" s="1">
        <v>0.93</v>
      </c>
      <c r="P410" s="1">
        <v>1.74</v>
      </c>
      <c r="Q410" s="3">
        <f t="shared" si="38"/>
        <v>412</v>
      </c>
      <c r="R410" s="1">
        <v>49.91</v>
      </c>
      <c r="S410" s="1">
        <v>0.9</v>
      </c>
      <c r="T410" s="1">
        <v>10.18</v>
      </c>
      <c r="U410" s="1">
        <v>3.05</v>
      </c>
      <c r="V410" s="1">
        <v>31.02</v>
      </c>
      <c r="W410" s="1">
        <v>5.15</v>
      </c>
      <c r="X410" s="3">
        <f t="shared" si="39"/>
        <v>606</v>
      </c>
      <c r="Y410" s="1">
        <v>3.68</v>
      </c>
      <c r="Z410" s="1">
        <v>1.17</v>
      </c>
      <c r="AA410" s="1">
        <v>1.6</v>
      </c>
      <c r="AB410" s="1">
        <v>0.38</v>
      </c>
      <c r="AC410" s="1">
        <v>-0.05</v>
      </c>
      <c r="AD410" s="1">
        <v>1.36</v>
      </c>
      <c r="AE410" s="1">
        <v>1.29</v>
      </c>
      <c r="AF410" s="3">
        <f t="shared" si="40"/>
        <v>486</v>
      </c>
      <c r="AG410" s="1">
        <v>3.07</v>
      </c>
      <c r="AH410" s="1">
        <v>3.11</v>
      </c>
      <c r="AI410" s="1">
        <v>-0.01</v>
      </c>
      <c r="AJ410" s="1" t="s">
        <v>33</v>
      </c>
      <c r="AK410" s="1">
        <v>2021</v>
      </c>
      <c r="AL410" s="3">
        <f>$H$1*H410+$Q$1*Q410+$X$1*X410+$AF$1*AF410+$L$1*L410</f>
        <v>490.59999999999991</v>
      </c>
      <c r="AM410" s="12">
        <f t="shared" si="41"/>
        <v>408</v>
      </c>
    </row>
    <row r="411" spans="1:39" x14ac:dyDescent="0.35">
      <c r="A411" s="1" t="s">
        <v>927</v>
      </c>
      <c r="B411" s="1" t="s">
        <v>62</v>
      </c>
      <c r="C411" s="1" t="s">
        <v>301</v>
      </c>
      <c r="D411" s="1" t="s">
        <v>63</v>
      </c>
      <c r="E411" s="1">
        <v>27</v>
      </c>
      <c r="F411" s="1">
        <v>1992</v>
      </c>
      <c r="G411" s="1">
        <v>3.25</v>
      </c>
      <c r="H411" s="3">
        <f t="shared" si="36"/>
        <v>892</v>
      </c>
      <c r="I411" s="1">
        <v>2.82</v>
      </c>
      <c r="J411" s="1">
        <v>1.59</v>
      </c>
      <c r="K411" s="1">
        <v>2.11</v>
      </c>
      <c r="L411" s="3">
        <f t="shared" si="37"/>
        <v>70</v>
      </c>
      <c r="M411" s="1">
        <v>0.28000000000000003</v>
      </c>
      <c r="N411" s="1">
        <v>0.35</v>
      </c>
      <c r="O411" s="1">
        <v>0.82</v>
      </c>
      <c r="P411" s="1">
        <v>1.6</v>
      </c>
      <c r="Q411" s="3">
        <f t="shared" si="38"/>
        <v>467</v>
      </c>
      <c r="R411" s="1">
        <v>59.96</v>
      </c>
      <c r="S411" s="1">
        <v>0.7</v>
      </c>
      <c r="T411" s="1">
        <v>12.49</v>
      </c>
      <c r="U411" s="1">
        <v>5.68</v>
      </c>
      <c r="V411" s="1">
        <v>46.29</v>
      </c>
      <c r="W411" s="1">
        <v>5.73</v>
      </c>
      <c r="X411" s="3">
        <f t="shared" si="39"/>
        <v>488</v>
      </c>
      <c r="Y411" s="1">
        <v>3.56</v>
      </c>
      <c r="Z411" s="1">
        <v>3.1</v>
      </c>
      <c r="AA411" s="1">
        <v>1.73</v>
      </c>
      <c r="AB411" s="1">
        <v>0.28000000000000003</v>
      </c>
      <c r="AC411" s="1">
        <v>0.08</v>
      </c>
      <c r="AD411" s="1">
        <v>1.46</v>
      </c>
      <c r="AE411" s="1">
        <v>0.52</v>
      </c>
      <c r="AF411" s="3">
        <f t="shared" si="40"/>
        <v>961</v>
      </c>
      <c r="AG411" s="1">
        <v>3.43</v>
      </c>
      <c r="AH411" s="1">
        <v>0.95</v>
      </c>
      <c r="AI411" s="1">
        <v>-7.0000000000000007E-2</v>
      </c>
      <c r="AJ411" s="1" t="s">
        <v>37</v>
      </c>
      <c r="AK411" s="1">
        <v>2021</v>
      </c>
      <c r="AL411" s="3">
        <f>$H$1*H411+$Q$1*Q411+$X$1*X411+$AF$1*AF411+$L$1*L411</f>
        <v>493.1</v>
      </c>
      <c r="AM411" s="12">
        <f t="shared" si="41"/>
        <v>409</v>
      </c>
    </row>
    <row r="412" spans="1:39" x14ac:dyDescent="0.35">
      <c r="A412" s="1" t="s">
        <v>2248</v>
      </c>
      <c r="B412" s="1" t="s">
        <v>77</v>
      </c>
      <c r="C412" s="1" t="s">
        <v>1935</v>
      </c>
      <c r="D412" s="1" t="s">
        <v>125</v>
      </c>
      <c r="E412" s="1">
        <v>31</v>
      </c>
      <c r="F412" s="1">
        <v>1988</v>
      </c>
      <c r="G412" s="1">
        <v>1.36</v>
      </c>
      <c r="H412" s="3">
        <f t="shared" si="36"/>
        <v>973</v>
      </c>
      <c r="I412" s="1">
        <v>2.33</v>
      </c>
      <c r="J412" s="1">
        <v>1.56</v>
      </c>
      <c r="K412" s="1">
        <v>1.61</v>
      </c>
      <c r="L412" s="3">
        <f t="shared" si="37"/>
        <v>183</v>
      </c>
      <c r="M412" s="1">
        <v>7.0000000000000007E-2</v>
      </c>
      <c r="N412" s="1">
        <v>0.82</v>
      </c>
      <c r="O412" s="1">
        <v>0.71</v>
      </c>
      <c r="P412" s="1">
        <v>0.77</v>
      </c>
      <c r="Q412" s="3">
        <f t="shared" si="38"/>
        <v>941</v>
      </c>
      <c r="R412" s="1">
        <v>100.01</v>
      </c>
      <c r="S412" s="1">
        <v>7.0000000000000007E-2</v>
      </c>
      <c r="T412" s="1">
        <v>10.84</v>
      </c>
      <c r="U412" s="1">
        <v>4.5599999999999996</v>
      </c>
      <c r="V412" s="1">
        <v>42.99</v>
      </c>
      <c r="W412" s="1">
        <v>6.88</v>
      </c>
      <c r="X412" s="3">
        <f t="shared" si="39"/>
        <v>260</v>
      </c>
      <c r="Y412" s="1">
        <v>3.09</v>
      </c>
      <c r="Z412" s="1">
        <v>0.72</v>
      </c>
      <c r="AA412" s="1">
        <v>1.57</v>
      </c>
      <c r="AB412" s="1">
        <v>0.76</v>
      </c>
      <c r="AC412" s="1">
        <v>-0.02</v>
      </c>
      <c r="AD412" s="1">
        <v>0.86</v>
      </c>
      <c r="AE412" s="1">
        <v>1.61</v>
      </c>
      <c r="AF412" s="3">
        <f t="shared" si="40"/>
        <v>279</v>
      </c>
      <c r="AG412" s="1">
        <v>3.9</v>
      </c>
      <c r="AH412" s="1">
        <v>3.85</v>
      </c>
      <c r="AI412" s="1">
        <v>-7.0000000000000007E-2</v>
      </c>
      <c r="AJ412" s="1" t="s">
        <v>79</v>
      </c>
      <c r="AK412" s="1">
        <v>2021</v>
      </c>
      <c r="AL412" s="3">
        <f>$H$1*H412+$Q$1*Q412+$X$1*X412+$AF$1*AF412+$L$1*L412</f>
        <v>494.3</v>
      </c>
      <c r="AM412" s="12">
        <f t="shared" si="41"/>
        <v>410</v>
      </c>
    </row>
    <row r="413" spans="1:39" x14ac:dyDescent="0.35">
      <c r="A413" s="1" t="s">
        <v>2249</v>
      </c>
      <c r="B413" s="1" t="s">
        <v>44</v>
      </c>
      <c r="C413" s="1" t="s">
        <v>1935</v>
      </c>
      <c r="D413" s="1" t="s">
        <v>333</v>
      </c>
      <c r="E413" s="1">
        <v>26</v>
      </c>
      <c r="F413" s="1">
        <v>1994</v>
      </c>
      <c r="G413" s="1">
        <v>18.54</v>
      </c>
      <c r="H413" s="3">
        <f t="shared" si="36"/>
        <v>434</v>
      </c>
      <c r="I413" s="1">
        <v>2.94</v>
      </c>
      <c r="J413" s="1">
        <v>1.78</v>
      </c>
      <c r="K413" s="1">
        <v>1.48</v>
      </c>
      <c r="L413" s="3">
        <f t="shared" si="37"/>
        <v>247</v>
      </c>
      <c r="M413" s="1">
        <v>0.88</v>
      </c>
      <c r="N413" s="1">
        <v>0.53</v>
      </c>
      <c r="O413" s="1">
        <v>0.82</v>
      </c>
      <c r="P413" s="1">
        <v>1.84</v>
      </c>
      <c r="Q413" s="3">
        <f t="shared" si="38"/>
        <v>364</v>
      </c>
      <c r="R413" s="1">
        <v>45.42</v>
      </c>
      <c r="S413" s="1">
        <v>0.92</v>
      </c>
      <c r="T413" s="1">
        <v>12.91</v>
      </c>
      <c r="U413" s="1">
        <v>3.84</v>
      </c>
      <c r="V413" s="1">
        <v>29.52</v>
      </c>
      <c r="W413" s="1">
        <v>4.53</v>
      </c>
      <c r="X413" s="3">
        <f t="shared" si="39"/>
        <v>767</v>
      </c>
      <c r="Y413" s="1">
        <v>4.5</v>
      </c>
      <c r="Z413" s="1">
        <v>3.81</v>
      </c>
      <c r="AA413" s="1">
        <v>2.73</v>
      </c>
      <c r="AB413" s="1">
        <v>0.28000000000000003</v>
      </c>
      <c r="AC413" s="1">
        <v>-7.0000000000000007E-2</v>
      </c>
      <c r="AD413" s="1">
        <v>2.3199999999999998</v>
      </c>
      <c r="AE413" s="1">
        <v>1.1100000000000001</v>
      </c>
      <c r="AF413" s="3">
        <f t="shared" si="40"/>
        <v>635</v>
      </c>
      <c r="AG413" s="1">
        <v>4.07</v>
      </c>
      <c r="AH413" s="1">
        <v>0.78</v>
      </c>
      <c r="AI413" s="1">
        <v>0.03</v>
      </c>
      <c r="AJ413" s="1" t="s">
        <v>46</v>
      </c>
      <c r="AK413" s="1">
        <v>2021</v>
      </c>
      <c r="AL413" s="3">
        <f>$H$1*H413+$Q$1*Q413+$X$1*X413+$AF$1*AF413+$L$1*L413</f>
        <v>495.5</v>
      </c>
      <c r="AM413" s="12">
        <f t="shared" si="41"/>
        <v>411</v>
      </c>
    </row>
    <row r="414" spans="1:39" x14ac:dyDescent="0.35">
      <c r="A414" s="1" t="s">
        <v>2250</v>
      </c>
      <c r="B414" s="1" t="s">
        <v>39</v>
      </c>
      <c r="C414" s="1" t="s">
        <v>1935</v>
      </c>
      <c r="D414" s="1" t="s">
        <v>213</v>
      </c>
      <c r="E414" s="1">
        <v>26</v>
      </c>
      <c r="F414" s="1">
        <v>1994</v>
      </c>
      <c r="G414" s="1">
        <v>11.07</v>
      </c>
      <c r="H414" s="3">
        <f t="shared" si="36"/>
        <v>672</v>
      </c>
      <c r="I414" s="1">
        <v>2.4500000000000002</v>
      </c>
      <c r="J414" s="1">
        <v>1.2</v>
      </c>
      <c r="K414" s="1">
        <v>0.95</v>
      </c>
      <c r="L414" s="3">
        <f t="shared" si="37"/>
        <v>616</v>
      </c>
      <c r="M414" s="1">
        <v>1.1100000000000001</v>
      </c>
      <c r="N414" s="1">
        <v>0.25</v>
      </c>
      <c r="O414" s="1">
        <v>0.78</v>
      </c>
      <c r="P414" s="1">
        <v>1.64</v>
      </c>
      <c r="Q414" s="3">
        <f t="shared" si="38"/>
        <v>458</v>
      </c>
      <c r="R414" s="1">
        <v>44.4</v>
      </c>
      <c r="S414" s="1">
        <v>0.86</v>
      </c>
      <c r="T414" s="1">
        <v>15.49</v>
      </c>
      <c r="U414" s="1">
        <v>4.7699999999999996</v>
      </c>
      <c r="V414" s="1">
        <v>31.66</v>
      </c>
      <c r="W414" s="1">
        <v>6.79</v>
      </c>
      <c r="X414" s="3">
        <f t="shared" si="39"/>
        <v>273</v>
      </c>
      <c r="Y414" s="1">
        <v>7.89</v>
      </c>
      <c r="Z414" s="1">
        <v>0.67</v>
      </c>
      <c r="AA414" s="1">
        <v>1.95</v>
      </c>
      <c r="AB414" s="1">
        <v>0.9</v>
      </c>
      <c r="AC414" s="1">
        <v>0.04</v>
      </c>
      <c r="AD414" s="1">
        <v>1.05</v>
      </c>
      <c r="AE414" s="1">
        <v>1.41</v>
      </c>
      <c r="AF414" s="3">
        <f t="shared" si="40"/>
        <v>406</v>
      </c>
      <c r="AG414" s="1">
        <v>3.7</v>
      </c>
      <c r="AH414" s="1">
        <v>5.12</v>
      </c>
      <c r="AI414" s="1">
        <v>-0.08</v>
      </c>
      <c r="AJ414" s="1" t="s">
        <v>37</v>
      </c>
      <c r="AK414" s="1">
        <v>2021</v>
      </c>
      <c r="AL414" s="3">
        <f>$H$1*H414+$Q$1*Q414+$X$1*X414+$AF$1*AF414+$L$1*L414</f>
        <v>495.65</v>
      </c>
      <c r="AM414" s="12">
        <f t="shared" si="41"/>
        <v>412</v>
      </c>
    </row>
    <row r="415" spans="1:39" x14ac:dyDescent="0.35">
      <c r="A415" s="1" t="s">
        <v>2251</v>
      </c>
      <c r="B415" s="1" t="s">
        <v>460</v>
      </c>
      <c r="C415" s="1" t="s">
        <v>1935</v>
      </c>
      <c r="D415" s="1" t="s">
        <v>130</v>
      </c>
      <c r="E415" s="1">
        <v>19</v>
      </c>
      <c r="F415" s="1">
        <v>2001</v>
      </c>
      <c r="G415" s="1">
        <v>3.16</v>
      </c>
      <c r="H415" s="3">
        <f t="shared" si="36"/>
        <v>895</v>
      </c>
      <c r="I415" s="1">
        <v>1.2</v>
      </c>
      <c r="J415" s="1">
        <v>1</v>
      </c>
      <c r="K415" s="1">
        <v>0.24</v>
      </c>
      <c r="L415" s="3">
        <f t="shared" si="37"/>
        <v>1020</v>
      </c>
      <c r="M415" s="1">
        <v>0.33</v>
      </c>
      <c r="N415" s="1">
        <v>0.62</v>
      </c>
      <c r="O415" s="1">
        <v>0.36</v>
      </c>
      <c r="P415" s="1">
        <v>2.62</v>
      </c>
      <c r="Q415" s="3">
        <f t="shared" si="38"/>
        <v>138</v>
      </c>
      <c r="R415" s="1">
        <v>12.55</v>
      </c>
      <c r="S415" s="1">
        <v>2.3199999999999998</v>
      </c>
      <c r="T415" s="1">
        <v>24.58</v>
      </c>
      <c r="U415" s="1">
        <v>6.41</v>
      </c>
      <c r="V415" s="1">
        <v>26.21</v>
      </c>
      <c r="W415" s="1">
        <v>9.06</v>
      </c>
      <c r="X415" s="3">
        <f t="shared" si="39"/>
        <v>75</v>
      </c>
      <c r="Y415" s="1">
        <v>11.05</v>
      </c>
      <c r="Z415" s="1">
        <v>4.42</v>
      </c>
      <c r="AA415" s="1">
        <v>0.97</v>
      </c>
      <c r="AB415" s="1">
        <v>0</v>
      </c>
      <c r="AC415" s="1">
        <v>0.02</v>
      </c>
      <c r="AD415" s="1">
        <v>0.89</v>
      </c>
      <c r="AE415" s="1">
        <v>1.57</v>
      </c>
      <c r="AF415" s="3">
        <f t="shared" si="40"/>
        <v>315</v>
      </c>
      <c r="AG415" s="1">
        <v>2.86</v>
      </c>
      <c r="AH415" s="1">
        <v>1.06</v>
      </c>
      <c r="AI415" s="1">
        <v>0.06</v>
      </c>
      <c r="AJ415" s="1" t="s">
        <v>37</v>
      </c>
      <c r="AK415" s="1">
        <v>2021</v>
      </c>
      <c r="AL415" s="3">
        <f>$H$1*H415+$Q$1*Q415+$X$1*X415+$AF$1*AF415+$L$1*L415</f>
        <v>496</v>
      </c>
      <c r="AM415" s="12">
        <f t="shared" si="41"/>
        <v>413</v>
      </c>
    </row>
    <row r="416" spans="1:39" x14ac:dyDescent="0.35">
      <c r="A416" s="1" t="s">
        <v>2252</v>
      </c>
      <c r="B416" s="1" t="s">
        <v>39</v>
      </c>
      <c r="C416" s="1" t="s">
        <v>1935</v>
      </c>
      <c r="D416" s="1" t="s">
        <v>213</v>
      </c>
      <c r="E416" s="1">
        <v>20</v>
      </c>
      <c r="F416" s="1">
        <v>1999</v>
      </c>
      <c r="G416" s="1">
        <v>26.54</v>
      </c>
      <c r="H416" s="3">
        <f t="shared" si="36"/>
        <v>210</v>
      </c>
      <c r="I416" s="1">
        <v>1.71</v>
      </c>
      <c r="J416" s="1">
        <v>0.88</v>
      </c>
      <c r="K416" s="1">
        <v>0.73</v>
      </c>
      <c r="L416" s="3">
        <f t="shared" si="37"/>
        <v>809</v>
      </c>
      <c r="M416" s="1">
        <v>0.96</v>
      </c>
      <c r="N416" s="1">
        <v>0.05</v>
      </c>
      <c r="O416" s="1">
        <v>0.92</v>
      </c>
      <c r="P416" s="1">
        <v>2.09</v>
      </c>
      <c r="Q416" s="3">
        <f t="shared" si="38"/>
        <v>269</v>
      </c>
      <c r="R416" s="1">
        <v>42.81</v>
      </c>
      <c r="S416" s="1">
        <v>1.28</v>
      </c>
      <c r="T416" s="1">
        <v>16.61</v>
      </c>
      <c r="U416" s="1">
        <v>4.21</v>
      </c>
      <c r="V416" s="1">
        <v>24.75</v>
      </c>
      <c r="W416" s="1">
        <v>7.31</v>
      </c>
      <c r="X416" s="3">
        <f t="shared" si="39"/>
        <v>208</v>
      </c>
      <c r="Y416" s="1">
        <v>6.7</v>
      </c>
      <c r="Z416" s="1">
        <v>2.61</v>
      </c>
      <c r="AA416" s="1">
        <v>2.0499999999999998</v>
      </c>
      <c r="AB416" s="1">
        <v>0.14000000000000001</v>
      </c>
      <c r="AC416" s="1">
        <v>0.12</v>
      </c>
      <c r="AD416" s="1">
        <v>2.04</v>
      </c>
      <c r="AE416" s="1">
        <v>0.96</v>
      </c>
      <c r="AF416" s="3">
        <f t="shared" si="40"/>
        <v>754</v>
      </c>
      <c r="AG416" s="1">
        <v>2.65</v>
      </c>
      <c r="AH416" s="1">
        <v>1.94</v>
      </c>
      <c r="AI416" s="1">
        <v>0.15</v>
      </c>
      <c r="AJ416" s="1" t="s">
        <v>37</v>
      </c>
      <c r="AK416" s="1">
        <v>2021</v>
      </c>
      <c r="AL416" s="3">
        <f>$H$1*H416+$Q$1*Q416+$X$1*X416+$AF$1*AF416+$L$1*L416</f>
        <v>496.04999999999995</v>
      </c>
      <c r="AM416" s="12">
        <f t="shared" si="41"/>
        <v>414</v>
      </c>
    </row>
    <row r="417" spans="1:39" x14ac:dyDescent="0.35">
      <c r="A417" s="1" t="s">
        <v>1359</v>
      </c>
      <c r="B417" s="1" t="s">
        <v>68</v>
      </c>
      <c r="C417" s="1" t="s">
        <v>1207</v>
      </c>
      <c r="D417" s="1" t="s">
        <v>69</v>
      </c>
      <c r="E417" s="1">
        <v>32</v>
      </c>
      <c r="F417" s="1">
        <v>1988</v>
      </c>
      <c r="G417" s="1">
        <v>3.88</v>
      </c>
      <c r="H417" s="3">
        <f t="shared" si="36"/>
        <v>872</v>
      </c>
      <c r="I417" s="1">
        <v>2.76</v>
      </c>
      <c r="J417" s="1">
        <v>0.82</v>
      </c>
      <c r="K417" s="1">
        <v>1.63</v>
      </c>
      <c r="L417" s="3">
        <f t="shared" si="37"/>
        <v>174</v>
      </c>
      <c r="M417" s="1">
        <v>1.26</v>
      </c>
      <c r="N417" s="1">
        <v>0.08</v>
      </c>
      <c r="O417" s="1">
        <v>1.36</v>
      </c>
      <c r="P417" s="1">
        <v>2.02</v>
      </c>
      <c r="Q417" s="3">
        <f t="shared" si="38"/>
        <v>292</v>
      </c>
      <c r="R417" s="1">
        <v>62.6</v>
      </c>
      <c r="S417" s="1">
        <v>0.8</v>
      </c>
      <c r="T417" s="1">
        <v>10.78</v>
      </c>
      <c r="U417" s="1">
        <v>3.85</v>
      </c>
      <c r="V417" s="1">
        <v>35.72</v>
      </c>
      <c r="W417" s="1">
        <v>2.8</v>
      </c>
      <c r="X417" s="3">
        <f t="shared" si="39"/>
        <v>1053</v>
      </c>
      <c r="Y417" s="1">
        <v>5.9</v>
      </c>
      <c r="Z417" s="1">
        <v>2.09</v>
      </c>
      <c r="AA417" s="1">
        <v>2.65</v>
      </c>
      <c r="AB417" s="1">
        <v>0.19</v>
      </c>
      <c r="AC417" s="1">
        <v>0.08</v>
      </c>
      <c r="AD417" s="1">
        <v>2.39</v>
      </c>
      <c r="AE417" s="1">
        <v>1.96</v>
      </c>
      <c r="AF417" s="3">
        <f t="shared" si="40"/>
        <v>140</v>
      </c>
      <c r="AG417" s="1">
        <v>4.93</v>
      </c>
      <c r="AH417" s="1">
        <v>3.02</v>
      </c>
      <c r="AI417" s="1">
        <v>0.09</v>
      </c>
      <c r="AJ417" s="1" t="s">
        <v>28</v>
      </c>
      <c r="AK417" s="1">
        <v>2021</v>
      </c>
      <c r="AL417" s="3">
        <f>$H$1*H417+$Q$1*Q417+$X$1*X417+$AF$1*AF417+$L$1*L417</f>
        <v>496.65</v>
      </c>
      <c r="AM417" s="12">
        <f t="shared" si="41"/>
        <v>415</v>
      </c>
    </row>
    <row r="418" spans="1:39" x14ac:dyDescent="0.35">
      <c r="A418" s="1" t="s">
        <v>2253</v>
      </c>
      <c r="B418" s="1" t="s">
        <v>57</v>
      </c>
      <c r="C418" s="1" t="s">
        <v>1935</v>
      </c>
      <c r="D418" s="1" t="s">
        <v>412</v>
      </c>
      <c r="E418" s="1">
        <v>29</v>
      </c>
      <c r="F418" s="1">
        <v>1990</v>
      </c>
      <c r="G418" s="1">
        <v>22.98</v>
      </c>
      <c r="H418" s="3">
        <f t="shared" si="36"/>
        <v>313</v>
      </c>
      <c r="I418" s="1">
        <v>2.36</v>
      </c>
      <c r="J418" s="1">
        <v>1.04</v>
      </c>
      <c r="K418" s="1">
        <v>1.1499999999999999</v>
      </c>
      <c r="L418" s="3">
        <f t="shared" si="37"/>
        <v>437</v>
      </c>
      <c r="M418" s="1">
        <v>0.69</v>
      </c>
      <c r="N418" s="1">
        <v>0.44</v>
      </c>
      <c r="O418" s="1">
        <v>0.93</v>
      </c>
      <c r="P418" s="1">
        <v>2.12</v>
      </c>
      <c r="Q418" s="3">
        <f t="shared" si="38"/>
        <v>257</v>
      </c>
      <c r="R418" s="1">
        <v>44.05</v>
      </c>
      <c r="S418" s="1">
        <v>1.21</v>
      </c>
      <c r="T418" s="1">
        <v>12.55</v>
      </c>
      <c r="U418" s="1">
        <v>4.0599999999999996</v>
      </c>
      <c r="V418" s="1">
        <v>33.03</v>
      </c>
      <c r="W418" s="1">
        <v>4.88</v>
      </c>
      <c r="X418" s="3">
        <f t="shared" si="39"/>
        <v>677</v>
      </c>
      <c r="Y418" s="1">
        <v>5.42</v>
      </c>
      <c r="Z418" s="1">
        <v>2.2200000000000002</v>
      </c>
      <c r="AA418" s="1">
        <v>1.97</v>
      </c>
      <c r="AB418" s="1">
        <v>0.37</v>
      </c>
      <c r="AC418" s="1">
        <v>0.04</v>
      </c>
      <c r="AD418" s="1">
        <v>1.51</v>
      </c>
      <c r="AE418" s="1">
        <v>1.06</v>
      </c>
      <c r="AF418" s="3">
        <f t="shared" si="40"/>
        <v>672</v>
      </c>
      <c r="AG418" s="1">
        <v>3.52</v>
      </c>
      <c r="AH418" s="1">
        <v>3.07</v>
      </c>
      <c r="AI418" s="1">
        <v>-0.01</v>
      </c>
      <c r="AJ418" s="1" t="s">
        <v>33</v>
      </c>
      <c r="AK418" s="1">
        <v>2021</v>
      </c>
      <c r="AL418" s="3">
        <f>$H$1*H418+$Q$1*Q418+$X$1*X418+$AF$1*AF418+$L$1*L418</f>
        <v>496.70000000000005</v>
      </c>
      <c r="AM418" s="12">
        <f t="shared" si="41"/>
        <v>416</v>
      </c>
    </row>
    <row r="419" spans="1:39" x14ac:dyDescent="0.35">
      <c r="A419" s="1" t="s">
        <v>2254</v>
      </c>
      <c r="B419" s="1" t="s">
        <v>68</v>
      </c>
      <c r="C419" s="1" t="s">
        <v>1935</v>
      </c>
      <c r="D419" s="1" t="s">
        <v>273</v>
      </c>
      <c r="E419" s="1">
        <v>20</v>
      </c>
      <c r="F419" s="1">
        <v>2000</v>
      </c>
      <c r="G419" s="1">
        <v>7.14</v>
      </c>
      <c r="H419" s="3">
        <f t="shared" si="36"/>
        <v>781</v>
      </c>
      <c r="I419" s="1">
        <v>1.85</v>
      </c>
      <c r="J419" s="1">
        <v>0.93</v>
      </c>
      <c r="K419" s="1">
        <v>1.39</v>
      </c>
      <c r="L419" s="3">
        <f t="shared" si="37"/>
        <v>296</v>
      </c>
      <c r="M419" s="1">
        <v>0.63</v>
      </c>
      <c r="N419" s="1">
        <v>0.05</v>
      </c>
      <c r="O419" s="1">
        <v>0.36</v>
      </c>
      <c r="P419" s="1">
        <v>1.49</v>
      </c>
      <c r="Q419" s="3">
        <f t="shared" si="38"/>
        <v>539</v>
      </c>
      <c r="R419" s="1">
        <v>27.32</v>
      </c>
      <c r="S419" s="1">
        <v>1.04</v>
      </c>
      <c r="T419" s="1">
        <v>13.57</v>
      </c>
      <c r="U419" s="1">
        <v>3.25</v>
      </c>
      <c r="V419" s="1">
        <v>24.78</v>
      </c>
      <c r="W419" s="1">
        <v>5.9</v>
      </c>
      <c r="X419" s="3">
        <f t="shared" si="39"/>
        <v>451</v>
      </c>
      <c r="Y419" s="1">
        <v>6.73</v>
      </c>
      <c r="Z419" s="1">
        <v>0.76</v>
      </c>
      <c r="AA419" s="1">
        <v>1.63</v>
      </c>
      <c r="AB419" s="1">
        <v>0.36</v>
      </c>
      <c r="AC419" s="1">
        <v>0.05</v>
      </c>
      <c r="AD419" s="1">
        <v>1.21</v>
      </c>
      <c r="AE419" s="1">
        <v>1.2</v>
      </c>
      <c r="AF419" s="3">
        <f t="shared" si="40"/>
        <v>555</v>
      </c>
      <c r="AG419" s="1">
        <v>3.14</v>
      </c>
      <c r="AH419" s="1">
        <v>6.34</v>
      </c>
      <c r="AI419" s="1">
        <v>0.03</v>
      </c>
      <c r="AJ419" s="1" t="s">
        <v>28</v>
      </c>
      <c r="AK419" s="1">
        <v>2021</v>
      </c>
      <c r="AL419" s="3">
        <f>$H$1*H419+$Q$1*Q419+$X$1*X419+$AF$1*AF419+$L$1*L419</f>
        <v>497.65000000000003</v>
      </c>
      <c r="AM419" s="12">
        <f t="shared" si="41"/>
        <v>417</v>
      </c>
    </row>
    <row r="420" spans="1:39" x14ac:dyDescent="0.35">
      <c r="A420" s="1" t="s">
        <v>2255</v>
      </c>
      <c r="B420" s="1" t="s">
        <v>101</v>
      </c>
      <c r="C420" s="1" t="s">
        <v>1935</v>
      </c>
      <c r="D420" s="1" t="s">
        <v>133</v>
      </c>
      <c r="E420" s="1">
        <v>29</v>
      </c>
      <c r="F420" s="1">
        <v>1991</v>
      </c>
      <c r="G420" s="1">
        <v>3.93</v>
      </c>
      <c r="H420" s="3">
        <f t="shared" si="36"/>
        <v>871</v>
      </c>
      <c r="I420" s="1">
        <v>1.71</v>
      </c>
      <c r="J420" s="1">
        <v>1.28</v>
      </c>
      <c r="K420" s="1">
        <v>1.62</v>
      </c>
      <c r="L420" s="3">
        <f t="shared" si="37"/>
        <v>179</v>
      </c>
      <c r="M420" s="1">
        <v>0.22</v>
      </c>
      <c r="N420" s="1">
        <v>0.02</v>
      </c>
      <c r="O420" s="1">
        <v>0.33</v>
      </c>
      <c r="P420" s="1">
        <v>0.8</v>
      </c>
      <c r="Q420" s="3">
        <f t="shared" si="38"/>
        <v>930</v>
      </c>
      <c r="R420" s="1">
        <v>33.299999999999997</v>
      </c>
      <c r="S420" s="1">
        <v>0.52</v>
      </c>
      <c r="T420" s="1">
        <v>12.18</v>
      </c>
      <c r="U420" s="1">
        <v>4.09</v>
      </c>
      <c r="V420" s="1">
        <v>34.03</v>
      </c>
      <c r="W420" s="1">
        <v>6.71</v>
      </c>
      <c r="X420" s="3">
        <f t="shared" si="39"/>
        <v>286</v>
      </c>
      <c r="Y420" s="1">
        <v>4.1900000000000004</v>
      </c>
      <c r="Z420" s="1">
        <v>1.24</v>
      </c>
      <c r="AA420" s="1">
        <v>2.0699999999999998</v>
      </c>
      <c r="AB420" s="1">
        <v>0.24</v>
      </c>
      <c r="AC420" s="1">
        <v>-7.0000000000000007E-2</v>
      </c>
      <c r="AD420" s="1">
        <v>1.81</v>
      </c>
      <c r="AE420" s="1">
        <v>1.51</v>
      </c>
      <c r="AF420" s="3">
        <f t="shared" si="40"/>
        <v>356</v>
      </c>
      <c r="AG420" s="1">
        <v>3.29</v>
      </c>
      <c r="AH420" s="1">
        <v>2.2799999999999998</v>
      </c>
      <c r="AI420" s="1">
        <v>-0.04</v>
      </c>
      <c r="AJ420" s="1" t="s">
        <v>33</v>
      </c>
      <c r="AK420" s="1">
        <v>2021</v>
      </c>
      <c r="AL420" s="3">
        <f>$H$1*H420+$Q$1*Q420+$X$1*X420+$AF$1*AF420+$L$1*L420</f>
        <v>498.2</v>
      </c>
      <c r="AM420" s="12">
        <f t="shared" si="41"/>
        <v>418</v>
      </c>
    </row>
    <row r="421" spans="1:39" x14ac:dyDescent="0.35">
      <c r="A421" s="1" t="s">
        <v>2256</v>
      </c>
      <c r="B421" s="1" t="s">
        <v>135</v>
      </c>
      <c r="C421" s="1" t="s">
        <v>1935</v>
      </c>
      <c r="D421" s="1" t="s">
        <v>185</v>
      </c>
      <c r="E421" s="1">
        <v>25</v>
      </c>
      <c r="F421" s="1">
        <v>1994</v>
      </c>
      <c r="G421" s="1">
        <v>32.89</v>
      </c>
      <c r="H421" s="3">
        <f t="shared" si="36"/>
        <v>58</v>
      </c>
      <c r="I421" s="1">
        <v>2.11</v>
      </c>
      <c r="J421" s="1">
        <v>0.84</v>
      </c>
      <c r="K421" s="1">
        <v>1.1299999999999999</v>
      </c>
      <c r="L421" s="3">
        <f t="shared" si="37"/>
        <v>449</v>
      </c>
      <c r="M421" s="1">
        <v>0.68</v>
      </c>
      <c r="N421" s="1">
        <v>0.2</v>
      </c>
      <c r="O421" s="1">
        <v>0.79</v>
      </c>
      <c r="P421" s="1">
        <v>1.84</v>
      </c>
      <c r="Q421" s="3">
        <f t="shared" si="38"/>
        <v>364</v>
      </c>
      <c r="R421" s="1">
        <v>44.82</v>
      </c>
      <c r="S421" s="1">
        <v>1.07</v>
      </c>
      <c r="T421" s="1">
        <v>11.13</v>
      </c>
      <c r="U421" s="1">
        <v>2.92</v>
      </c>
      <c r="V421" s="1">
        <v>25.73</v>
      </c>
      <c r="W421" s="1">
        <v>4.53</v>
      </c>
      <c r="X421" s="3">
        <f t="shared" si="39"/>
        <v>767</v>
      </c>
      <c r="Y421" s="1">
        <v>4.12</v>
      </c>
      <c r="Z421" s="1">
        <v>2.69</v>
      </c>
      <c r="AA421" s="1">
        <v>1.94</v>
      </c>
      <c r="AB421" s="1">
        <v>0.3</v>
      </c>
      <c r="AC421" s="1">
        <v>-0.08</v>
      </c>
      <c r="AD421" s="1">
        <v>1.58</v>
      </c>
      <c r="AE421" s="1">
        <v>1.27</v>
      </c>
      <c r="AF421" s="3">
        <f t="shared" si="40"/>
        <v>504</v>
      </c>
      <c r="AG421" s="1">
        <v>3.28</v>
      </c>
      <c r="AH421" s="1">
        <v>2.37</v>
      </c>
      <c r="AI421" s="1">
        <v>-0.04</v>
      </c>
      <c r="AJ421" s="1" t="s">
        <v>33</v>
      </c>
      <c r="AK421" s="1">
        <v>2021</v>
      </c>
      <c r="AL421" s="3">
        <f>$H$1*H421+$Q$1*Q421+$X$1*X421+$AF$1*AF421+$L$1*L421</f>
        <v>498.84999999999997</v>
      </c>
      <c r="AM421" s="12">
        <f t="shared" si="41"/>
        <v>419</v>
      </c>
    </row>
    <row r="422" spans="1:39" x14ac:dyDescent="0.35">
      <c r="A422" s="1" t="s">
        <v>2257</v>
      </c>
      <c r="B422" s="1" t="s">
        <v>119</v>
      </c>
      <c r="C422" s="1" t="s">
        <v>1935</v>
      </c>
      <c r="D422" s="1" t="s">
        <v>174</v>
      </c>
      <c r="E422" s="1">
        <v>24</v>
      </c>
      <c r="F422" s="1">
        <v>1995</v>
      </c>
      <c r="G422" s="1">
        <v>19.03</v>
      </c>
      <c r="H422" s="3">
        <f t="shared" si="36"/>
        <v>425</v>
      </c>
      <c r="I422" s="1">
        <v>0.96</v>
      </c>
      <c r="J422" s="1">
        <v>0.84</v>
      </c>
      <c r="K422" s="1">
        <v>0.86</v>
      </c>
      <c r="L422" s="3">
        <f t="shared" si="37"/>
        <v>706</v>
      </c>
      <c r="M422" s="1">
        <v>0.15</v>
      </c>
      <c r="N422" s="1">
        <v>0</v>
      </c>
      <c r="O422" s="1">
        <v>0.36</v>
      </c>
      <c r="P422" s="1">
        <v>1.59</v>
      </c>
      <c r="Q422" s="3">
        <f t="shared" si="38"/>
        <v>471</v>
      </c>
      <c r="R422" s="1">
        <v>18.88</v>
      </c>
      <c r="S422" s="1">
        <v>1.37</v>
      </c>
      <c r="T422" s="1">
        <v>10.48</v>
      </c>
      <c r="U422" s="1">
        <v>3.35</v>
      </c>
      <c r="V422" s="1">
        <v>32.68</v>
      </c>
      <c r="W422" s="1">
        <v>6.39</v>
      </c>
      <c r="X422" s="3">
        <f t="shared" si="39"/>
        <v>340</v>
      </c>
      <c r="Y422" s="1">
        <v>3.34</v>
      </c>
      <c r="Z422" s="1">
        <v>0.57999999999999996</v>
      </c>
      <c r="AA422" s="1">
        <v>2.27</v>
      </c>
      <c r="AB422" s="1">
        <v>0.77</v>
      </c>
      <c r="AC422" s="1">
        <v>0.1</v>
      </c>
      <c r="AD422" s="1">
        <v>1.44</v>
      </c>
      <c r="AE422" s="1">
        <v>1.61</v>
      </c>
      <c r="AF422" s="3">
        <f t="shared" si="40"/>
        <v>279</v>
      </c>
      <c r="AG422" s="1">
        <v>2.58</v>
      </c>
      <c r="AH422" s="1">
        <v>6.6</v>
      </c>
      <c r="AI422" s="1">
        <v>0.08</v>
      </c>
      <c r="AJ422" s="1" t="s">
        <v>50</v>
      </c>
      <c r="AK422" s="1">
        <v>2021</v>
      </c>
      <c r="AL422" s="3">
        <f>$H$1*H422+$Q$1*Q422+$X$1*X422+$AF$1*AF422+$L$1*L422</f>
        <v>498.9</v>
      </c>
      <c r="AM422" s="12">
        <f t="shared" si="41"/>
        <v>420</v>
      </c>
    </row>
    <row r="423" spans="1:39" x14ac:dyDescent="0.35">
      <c r="A423" s="1" t="s">
        <v>2258</v>
      </c>
      <c r="B423" s="1" t="s">
        <v>143</v>
      </c>
      <c r="C423" s="1" t="s">
        <v>1935</v>
      </c>
      <c r="D423" s="1" t="s">
        <v>45</v>
      </c>
      <c r="E423" s="1">
        <v>22</v>
      </c>
      <c r="F423" s="1">
        <v>1997</v>
      </c>
      <c r="G423" s="1">
        <v>8.0399999999999991</v>
      </c>
      <c r="H423" s="3">
        <f t="shared" si="36"/>
        <v>753</v>
      </c>
      <c r="I423" s="1">
        <v>1.79</v>
      </c>
      <c r="J423" s="1">
        <v>1.1599999999999999</v>
      </c>
      <c r="K423" s="1">
        <v>1.57</v>
      </c>
      <c r="L423" s="3">
        <f t="shared" si="37"/>
        <v>205</v>
      </c>
      <c r="M423" s="1">
        <v>0.32</v>
      </c>
      <c r="N423" s="1">
        <v>0.01</v>
      </c>
      <c r="O423" s="1">
        <v>0.51</v>
      </c>
      <c r="P423" s="1">
        <v>0.57999999999999996</v>
      </c>
      <c r="Q423" s="3">
        <f t="shared" si="38"/>
        <v>1007</v>
      </c>
      <c r="R423" s="1">
        <v>79.930000000000007</v>
      </c>
      <c r="S423" s="1">
        <v>0.2</v>
      </c>
      <c r="T423" s="1">
        <v>9.6999999999999993</v>
      </c>
      <c r="U423" s="1">
        <v>2.38</v>
      </c>
      <c r="V423" s="1">
        <v>25.53</v>
      </c>
      <c r="W423" s="1">
        <v>6.88</v>
      </c>
      <c r="X423" s="3">
        <f t="shared" si="39"/>
        <v>260</v>
      </c>
      <c r="Y423" s="1">
        <v>2.37</v>
      </c>
      <c r="Z423" s="1">
        <v>0.34</v>
      </c>
      <c r="AA423" s="1">
        <v>1.86</v>
      </c>
      <c r="AB423" s="1">
        <v>1.1100000000000001</v>
      </c>
      <c r="AC423" s="1">
        <v>-0.02</v>
      </c>
      <c r="AD423" s="1">
        <v>0.78</v>
      </c>
      <c r="AE423" s="1">
        <v>1.58</v>
      </c>
      <c r="AF423" s="3">
        <f t="shared" si="40"/>
        <v>306</v>
      </c>
      <c r="AG423" s="1">
        <v>3.53</v>
      </c>
      <c r="AH423" s="1">
        <v>6.29</v>
      </c>
      <c r="AI423" s="1">
        <v>0.1</v>
      </c>
      <c r="AJ423" s="1" t="s">
        <v>46</v>
      </c>
      <c r="AK423" s="1">
        <v>2021</v>
      </c>
      <c r="AL423" s="3">
        <f>$H$1*H423+$Q$1*Q423+$X$1*X423+$AF$1*AF423+$L$1*L423</f>
        <v>499.45</v>
      </c>
      <c r="AM423" s="12">
        <f t="shared" si="41"/>
        <v>421</v>
      </c>
    </row>
    <row r="424" spans="1:39" x14ac:dyDescent="0.35">
      <c r="A424" s="1" t="s">
        <v>2259</v>
      </c>
      <c r="B424" s="1" t="s">
        <v>101</v>
      </c>
      <c r="C424" s="1" t="s">
        <v>1935</v>
      </c>
      <c r="D424" s="1" t="s">
        <v>147</v>
      </c>
      <c r="E424" s="1">
        <v>22</v>
      </c>
      <c r="F424" s="1">
        <v>1998</v>
      </c>
      <c r="G424" s="1">
        <v>12.56</v>
      </c>
      <c r="H424" s="3">
        <f t="shared" si="36"/>
        <v>630</v>
      </c>
      <c r="I424" s="1">
        <v>1.78</v>
      </c>
      <c r="J424" s="1">
        <v>1.04</v>
      </c>
      <c r="K424" s="1">
        <v>1.34</v>
      </c>
      <c r="L424" s="3">
        <f t="shared" si="37"/>
        <v>322</v>
      </c>
      <c r="M424" s="1">
        <v>0.52</v>
      </c>
      <c r="N424" s="1">
        <v>0.05</v>
      </c>
      <c r="O424" s="1">
        <v>0.56999999999999995</v>
      </c>
      <c r="P424" s="1">
        <v>1.44</v>
      </c>
      <c r="Q424" s="3">
        <f t="shared" si="38"/>
        <v>583</v>
      </c>
      <c r="R424" s="1">
        <v>42.13</v>
      </c>
      <c r="S424" s="1">
        <v>0.78</v>
      </c>
      <c r="T424" s="1">
        <v>9.0500000000000007</v>
      </c>
      <c r="U424" s="1">
        <v>3.19</v>
      </c>
      <c r="V424" s="1">
        <v>36.229999999999997</v>
      </c>
      <c r="W424" s="1">
        <v>5.03</v>
      </c>
      <c r="X424" s="3">
        <f t="shared" si="39"/>
        <v>632</v>
      </c>
      <c r="Y424" s="1">
        <v>3.25</v>
      </c>
      <c r="Z424" s="1">
        <v>0.81</v>
      </c>
      <c r="AA424" s="1">
        <v>1.65</v>
      </c>
      <c r="AB424" s="1">
        <v>0.47</v>
      </c>
      <c r="AC424" s="1">
        <v>-0.05</v>
      </c>
      <c r="AD424" s="1">
        <v>1.19</v>
      </c>
      <c r="AE424" s="1">
        <v>1.69</v>
      </c>
      <c r="AF424" s="3">
        <f t="shared" si="40"/>
        <v>244</v>
      </c>
      <c r="AG424" s="1">
        <v>3.34</v>
      </c>
      <c r="AH424" s="1">
        <v>5.69</v>
      </c>
      <c r="AI424" s="1">
        <v>0.01</v>
      </c>
      <c r="AJ424" s="1" t="s">
        <v>28</v>
      </c>
      <c r="AK424" s="1">
        <v>2021</v>
      </c>
      <c r="AL424" s="3">
        <f>$H$1*H424+$Q$1*Q424+$X$1*X424+$AF$1*AF424+$L$1*L424</f>
        <v>499.95000000000005</v>
      </c>
      <c r="AM424" s="12">
        <f t="shared" si="41"/>
        <v>422</v>
      </c>
    </row>
    <row r="425" spans="1:39" x14ac:dyDescent="0.35">
      <c r="A425" s="1" t="s">
        <v>888</v>
      </c>
      <c r="B425" s="1" t="s">
        <v>44</v>
      </c>
      <c r="C425" s="1" t="s">
        <v>301</v>
      </c>
      <c r="D425" s="1" t="s">
        <v>289</v>
      </c>
      <c r="E425" s="1">
        <v>26</v>
      </c>
      <c r="F425" s="1">
        <v>1993</v>
      </c>
      <c r="G425" s="1">
        <v>7.45</v>
      </c>
      <c r="H425" s="3">
        <f t="shared" si="36"/>
        <v>772</v>
      </c>
      <c r="I425" s="1">
        <v>2.65</v>
      </c>
      <c r="J425" s="1">
        <v>1.59</v>
      </c>
      <c r="K425" s="1">
        <v>0.94</v>
      </c>
      <c r="L425" s="3">
        <f t="shared" si="37"/>
        <v>626</v>
      </c>
      <c r="M425" s="1">
        <v>1</v>
      </c>
      <c r="N425" s="1">
        <v>0.6</v>
      </c>
      <c r="O425" s="1">
        <v>1.29</v>
      </c>
      <c r="P425" s="1">
        <v>2.52</v>
      </c>
      <c r="Q425" s="3">
        <f t="shared" si="38"/>
        <v>158</v>
      </c>
      <c r="R425" s="1">
        <v>49.91</v>
      </c>
      <c r="S425" s="1">
        <v>1.23</v>
      </c>
      <c r="T425" s="1">
        <v>13.19</v>
      </c>
      <c r="U425" s="1">
        <v>4.37</v>
      </c>
      <c r="V425" s="1">
        <v>34.020000000000003</v>
      </c>
      <c r="W425" s="1">
        <v>4.8899999999999997</v>
      </c>
      <c r="X425" s="3">
        <f t="shared" si="39"/>
        <v>671</v>
      </c>
      <c r="Y425" s="1">
        <v>5.05</v>
      </c>
      <c r="Z425" s="1">
        <v>3.27</v>
      </c>
      <c r="AA425" s="1">
        <v>2.78</v>
      </c>
      <c r="AB425" s="1">
        <v>0.39</v>
      </c>
      <c r="AC425" s="1">
        <v>-0.02</v>
      </c>
      <c r="AD425" s="1">
        <v>2.34</v>
      </c>
      <c r="AE425" s="1">
        <v>1.81</v>
      </c>
      <c r="AF425" s="3">
        <f t="shared" si="40"/>
        <v>185</v>
      </c>
      <c r="AG425" s="1">
        <v>4.22</v>
      </c>
      <c r="AH425" s="1">
        <v>2.66</v>
      </c>
      <c r="AI425" s="1">
        <v>-0.09</v>
      </c>
      <c r="AJ425" s="1" t="s">
        <v>46</v>
      </c>
      <c r="AK425" s="1">
        <v>2021</v>
      </c>
      <c r="AL425" s="3">
        <f>$H$1*H425+$Q$1*Q425+$X$1*X425+$AF$1*AF425+$L$1*L425</f>
        <v>500</v>
      </c>
      <c r="AM425" s="12">
        <f t="shared" si="41"/>
        <v>423</v>
      </c>
    </row>
    <row r="426" spans="1:39" x14ac:dyDescent="0.35">
      <c r="A426" s="1" t="s">
        <v>2260</v>
      </c>
      <c r="B426" s="1" t="s">
        <v>101</v>
      </c>
      <c r="C426" s="1" t="s">
        <v>1935</v>
      </c>
      <c r="D426" s="1" t="s">
        <v>203</v>
      </c>
      <c r="E426" s="1">
        <v>27</v>
      </c>
      <c r="F426" s="1">
        <v>1992</v>
      </c>
      <c r="G426" s="1">
        <v>7.71</v>
      </c>
      <c r="H426" s="3">
        <f t="shared" si="36"/>
        <v>768</v>
      </c>
      <c r="I426" s="1">
        <v>1.46</v>
      </c>
      <c r="J426" s="1">
        <v>0.75</v>
      </c>
      <c r="K426" s="1">
        <v>1.24</v>
      </c>
      <c r="L426" s="3">
        <f t="shared" si="37"/>
        <v>385</v>
      </c>
      <c r="M426" s="1">
        <v>0.17</v>
      </c>
      <c r="N426" s="1">
        <v>0</v>
      </c>
      <c r="O426" s="1">
        <v>0.73</v>
      </c>
      <c r="P426" s="1">
        <v>1.76</v>
      </c>
      <c r="Q426" s="3">
        <f t="shared" si="38"/>
        <v>403</v>
      </c>
      <c r="R426" s="1">
        <v>35.799999999999997</v>
      </c>
      <c r="S426" s="1">
        <v>1.2</v>
      </c>
      <c r="T426" s="1">
        <v>8.9</v>
      </c>
      <c r="U426" s="1">
        <v>2.95</v>
      </c>
      <c r="V426" s="1">
        <v>32.409999999999997</v>
      </c>
      <c r="W426" s="1">
        <v>4.99</v>
      </c>
      <c r="X426" s="3">
        <f t="shared" si="39"/>
        <v>643</v>
      </c>
      <c r="Y426" s="1">
        <v>2.64</v>
      </c>
      <c r="Z426" s="1">
        <v>1.36</v>
      </c>
      <c r="AA426" s="1">
        <v>1.34</v>
      </c>
      <c r="AB426" s="1">
        <v>0.19</v>
      </c>
      <c r="AC426" s="1">
        <v>0.06</v>
      </c>
      <c r="AD426" s="1">
        <v>1.39</v>
      </c>
      <c r="AE426" s="1">
        <v>1.57</v>
      </c>
      <c r="AF426" s="3">
        <f t="shared" si="40"/>
        <v>315</v>
      </c>
      <c r="AG426" s="1">
        <v>3.11</v>
      </c>
      <c r="AH426" s="1">
        <v>3.53</v>
      </c>
      <c r="AI426" s="1">
        <v>7.0000000000000007E-2</v>
      </c>
      <c r="AJ426" s="1" t="s">
        <v>46</v>
      </c>
      <c r="AK426" s="1">
        <v>2021</v>
      </c>
      <c r="AL426" s="3">
        <f>$H$1*H426+$Q$1*Q426+$X$1*X426+$AF$1*AF426+$L$1*L426</f>
        <v>501.05</v>
      </c>
      <c r="AM426" s="12">
        <f t="shared" si="41"/>
        <v>424</v>
      </c>
    </row>
    <row r="427" spans="1:39" x14ac:dyDescent="0.35">
      <c r="A427" s="1" t="s">
        <v>2261</v>
      </c>
      <c r="B427" s="1" t="s">
        <v>81</v>
      </c>
      <c r="C427" s="1" t="s">
        <v>1935</v>
      </c>
      <c r="D427" s="1" t="s">
        <v>180</v>
      </c>
      <c r="E427" s="1">
        <v>24</v>
      </c>
      <c r="F427" s="1">
        <v>1995</v>
      </c>
      <c r="G427" s="1">
        <v>33.92</v>
      </c>
      <c r="H427" s="3">
        <f t="shared" si="36"/>
        <v>37</v>
      </c>
      <c r="I427" s="1">
        <v>1.78</v>
      </c>
      <c r="J427" s="1">
        <v>1.07</v>
      </c>
      <c r="K427" s="1">
        <v>1.06</v>
      </c>
      <c r="L427" s="3">
        <f t="shared" si="37"/>
        <v>509</v>
      </c>
      <c r="M427" s="1">
        <v>0.71</v>
      </c>
      <c r="N427" s="1">
        <v>-0.01</v>
      </c>
      <c r="O427" s="1">
        <v>0.65</v>
      </c>
      <c r="P427" s="1">
        <v>1.24</v>
      </c>
      <c r="Q427" s="3">
        <f t="shared" si="38"/>
        <v>691</v>
      </c>
      <c r="R427" s="1">
        <v>48.88</v>
      </c>
      <c r="S427" s="1">
        <v>0.66</v>
      </c>
      <c r="T427" s="1">
        <v>11.33</v>
      </c>
      <c r="U427" s="1">
        <v>4.42</v>
      </c>
      <c r="V427" s="1">
        <v>39.979999999999997</v>
      </c>
      <c r="W427" s="1">
        <v>5.97</v>
      </c>
      <c r="X427" s="3">
        <f t="shared" si="39"/>
        <v>430</v>
      </c>
      <c r="Y427" s="1">
        <v>4.34</v>
      </c>
      <c r="Z427" s="1">
        <v>1.01</v>
      </c>
      <c r="AA427" s="1">
        <v>1.94</v>
      </c>
      <c r="AB427" s="1">
        <v>0.7</v>
      </c>
      <c r="AC427" s="1">
        <v>0.08</v>
      </c>
      <c r="AD427" s="1">
        <v>1.38</v>
      </c>
      <c r="AE427" s="1">
        <v>1.37</v>
      </c>
      <c r="AF427" s="3">
        <f t="shared" si="40"/>
        <v>430</v>
      </c>
      <c r="AG427" s="1">
        <v>3.01</v>
      </c>
      <c r="AH427" s="1">
        <v>3.99</v>
      </c>
      <c r="AI427" s="1">
        <v>0.05</v>
      </c>
      <c r="AJ427" s="1" t="s">
        <v>50</v>
      </c>
      <c r="AK427" s="1">
        <v>2021</v>
      </c>
      <c r="AL427" s="3">
        <f>$H$1*H427+$Q$1*Q427+$X$1*X427+$AF$1*AF427+$L$1*L427</f>
        <v>501.15</v>
      </c>
      <c r="AM427" s="12">
        <f t="shared" si="41"/>
        <v>425</v>
      </c>
    </row>
    <row r="428" spans="1:39" x14ac:dyDescent="0.35">
      <c r="A428" s="1" t="s">
        <v>1210</v>
      </c>
      <c r="B428" s="1" t="s">
        <v>39</v>
      </c>
      <c r="C428" s="1" t="s">
        <v>1203</v>
      </c>
      <c r="D428" s="1" t="s">
        <v>172</v>
      </c>
      <c r="E428" s="1">
        <v>28</v>
      </c>
      <c r="F428" s="1">
        <v>1992</v>
      </c>
      <c r="G428" s="1">
        <v>25.61</v>
      </c>
      <c r="H428" s="3">
        <f t="shared" si="36"/>
        <v>236</v>
      </c>
      <c r="I428" s="1">
        <v>1.84</v>
      </c>
      <c r="J428" s="1">
        <v>1.06</v>
      </c>
      <c r="K428" s="1">
        <v>1.1100000000000001</v>
      </c>
      <c r="L428" s="3">
        <f t="shared" si="37"/>
        <v>468</v>
      </c>
      <c r="M428" s="1">
        <v>0.33</v>
      </c>
      <c r="N428" s="1">
        <v>0.43</v>
      </c>
      <c r="O428" s="1">
        <v>0.84</v>
      </c>
      <c r="P428" s="1">
        <v>1.81</v>
      </c>
      <c r="Q428" s="3">
        <f t="shared" si="38"/>
        <v>378</v>
      </c>
      <c r="R428" s="1">
        <v>47.89</v>
      </c>
      <c r="S428" s="1">
        <v>0.9</v>
      </c>
      <c r="T428" s="1">
        <v>13.96</v>
      </c>
      <c r="U428" s="1">
        <v>4.38</v>
      </c>
      <c r="V428" s="1">
        <v>31.55</v>
      </c>
      <c r="W428" s="1">
        <v>5.9</v>
      </c>
      <c r="X428" s="3">
        <f t="shared" si="39"/>
        <v>451</v>
      </c>
      <c r="Y428" s="1">
        <v>5.0199999999999996</v>
      </c>
      <c r="Z428" s="1">
        <v>2.94</v>
      </c>
      <c r="AA428" s="1">
        <v>2.02</v>
      </c>
      <c r="AB428" s="1">
        <v>0.32</v>
      </c>
      <c r="AC428" s="1">
        <v>-0.08</v>
      </c>
      <c r="AD428" s="1">
        <v>1.58</v>
      </c>
      <c r="AE428" s="1">
        <v>0.79</v>
      </c>
      <c r="AF428" s="3">
        <f t="shared" si="40"/>
        <v>870</v>
      </c>
      <c r="AG428" s="1">
        <v>2.54</v>
      </c>
      <c r="AH428" s="1">
        <v>1.29</v>
      </c>
      <c r="AI428" s="1">
        <v>-0.05</v>
      </c>
      <c r="AJ428" s="1" t="s">
        <v>37</v>
      </c>
      <c r="AK428" s="1">
        <v>2021</v>
      </c>
      <c r="AL428" s="3">
        <f>$H$1*H428+$Q$1*Q428+$X$1*X428+$AF$1*AF428+$L$1*L428</f>
        <v>501.75</v>
      </c>
      <c r="AM428" s="12">
        <f t="shared" si="41"/>
        <v>426</v>
      </c>
    </row>
    <row r="429" spans="1:39" x14ac:dyDescent="0.35">
      <c r="A429" s="1" t="s">
        <v>2262</v>
      </c>
      <c r="B429" s="1" t="s">
        <v>77</v>
      </c>
      <c r="C429" s="1" t="s">
        <v>1935</v>
      </c>
      <c r="D429" s="1" t="s">
        <v>351</v>
      </c>
      <c r="E429" s="1">
        <v>29</v>
      </c>
      <c r="F429" s="1">
        <v>1991</v>
      </c>
      <c r="G429" s="1">
        <v>20.98</v>
      </c>
      <c r="H429" s="3">
        <f t="shared" si="36"/>
        <v>366</v>
      </c>
      <c r="I429" s="1">
        <v>1.87</v>
      </c>
      <c r="J429" s="1">
        <v>1.22</v>
      </c>
      <c r="K429" s="1">
        <v>1.54</v>
      </c>
      <c r="L429" s="3">
        <f t="shared" si="37"/>
        <v>219</v>
      </c>
      <c r="M429" s="1">
        <v>0.37</v>
      </c>
      <c r="N429" s="1">
        <v>0.09</v>
      </c>
      <c r="O429" s="1">
        <v>0.75</v>
      </c>
      <c r="P429" s="1">
        <v>1.39</v>
      </c>
      <c r="Q429" s="3">
        <f t="shared" si="38"/>
        <v>608</v>
      </c>
      <c r="R429" s="1">
        <v>46.65</v>
      </c>
      <c r="S429" s="1">
        <v>0.84</v>
      </c>
      <c r="T429" s="1">
        <v>7.63</v>
      </c>
      <c r="U429" s="1">
        <v>2.62</v>
      </c>
      <c r="V429" s="1">
        <v>34.36</v>
      </c>
      <c r="W429" s="1">
        <v>5.3</v>
      </c>
      <c r="X429" s="3">
        <f t="shared" si="39"/>
        <v>579</v>
      </c>
      <c r="Y429" s="1">
        <v>2.0699999999999998</v>
      </c>
      <c r="Z429" s="1">
        <v>0.27</v>
      </c>
      <c r="AA429" s="1">
        <v>1.23</v>
      </c>
      <c r="AB429" s="1">
        <v>0.64</v>
      </c>
      <c r="AC429" s="1">
        <v>0.01</v>
      </c>
      <c r="AD429" s="1">
        <v>0.69</v>
      </c>
      <c r="AE429" s="1">
        <v>1.04</v>
      </c>
      <c r="AF429" s="3">
        <f t="shared" si="40"/>
        <v>692</v>
      </c>
      <c r="AG429" s="1">
        <v>3.03</v>
      </c>
      <c r="AH429" s="1">
        <v>4.9800000000000004</v>
      </c>
      <c r="AI429" s="1">
        <v>-0.03</v>
      </c>
      <c r="AJ429" s="1" t="s">
        <v>79</v>
      </c>
      <c r="AK429" s="1">
        <v>2021</v>
      </c>
      <c r="AL429" s="3">
        <f>$H$1*H429+$Q$1*Q429+$X$1*X429+$AF$1*AF429+$L$1*L429</f>
        <v>502.85</v>
      </c>
      <c r="AM429" s="12">
        <f t="shared" si="41"/>
        <v>427</v>
      </c>
    </row>
    <row r="430" spans="1:39" x14ac:dyDescent="0.35">
      <c r="A430" s="1" t="s">
        <v>2263</v>
      </c>
      <c r="B430" s="1" t="s">
        <v>81</v>
      </c>
      <c r="C430" s="1" t="s">
        <v>1935</v>
      </c>
      <c r="D430" s="1" t="s">
        <v>180</v>
      </c>
      <c r="E430" s="1">
        <v>28</v>
      </c>
      <c r="F430" s="1">
        <v>1992</v>
      </c>
      <c r="G430" s="1">
        <v>33.700000000000003</v>
      </c>
      <c r="H430" s="3">
        <f t="shared" si="36"/>
        <v>41</v>
      </c>
      <c r="I430" s="1">
        <v>1.51</v>
      </c>
      <c r="J430" s="1">
        <v>1.02</v>
      </c>
      <c r="K430" s="1">
        <v>1.06</v>
      </c>
      <c r="L430" s="3">
        <f t="shared" si="37"/>
        <v>509</v>
      </c>
      <c r="M430" s="1">
        <v>0.42</v>
      </c>
      <c r="N430" s="1">
        <v>7.0000000000000007E-2</v>
      </c>
      <c r="O430" s="1">
        <v>0.6</v>
      </c>
      <c r="P430" s="1">
        <v>1.1599999999999999</v>
      </c>
      <c r="Q430" s="3">
        <f t="shared" si="38"/>
        <v>728</v>
      </c>
      <c r="R430" s="1">
        <v>45</v>
      </c>
      <c r="S430" s="1">
        <v>0.75</v>
      </c>
      <c r="T430" s="1">
        <v>10.26</v>
      </c>
      <c r="U430" s="1">
        <v>3.89</v>
      </c>
      <c r="V430" s="1">
        <v>38.42</v>
      </c>
      <c r="W430" s="1">
        <v>6.4</v>
      </c>
      <c r="X430" s="3">
        <f t="shared" si="39"/>
        <v>339</v>
      </c>
      <c r="Y430" s="1">
        <v>3.37</v>
      </c>
      <c r="Z430" s="1">
        <v>0.59</v>
      </c>
      <c r="AA430" s="1">
        <v>1.66</v>
      </c>
      <c r="AB430" s="1">
        <v>0.86</v>
      </c>
      <c r="AC430" s="1">
        <v>0.12</v>
      </c>
      <c r="AD430" s="1">
        <v>0.94</v>
      </c>
      <c r="AE430" s="1">
        <v>1.24</v>
      </c>
      <c r="AF430" s="3">
        <f t="shared" si="40"/>
        <v>531</v>
      </c>
      <c r="AG430" s="1">
        <v>2.81</v>
      </c>
      <c r="AH430" s="1">
        <v>5.63</v>
      </c>
      <c r="AI430" s="1">
        <v>-0.01</v>
      </c>
      <c r="AJ430" s="1" t="s">
        <v>50</v>
      </c>
      <c r="AK430" s="1">
        <v>2021</v>
      </c>
      <c r="AL430" s="3">
        <f>$H$1*H430+$Q$1*Q430+$X$1*X430+$AF$1*AF430+$L$1*L430</f>
        <v>503.2</v>
      </c>
      <c r="AM430" s="12">
        <f t="shared" si="41"/>
        <v>428</v>
      </c>
    </row>
    <row r="431" spans="1:39" x14ac:dyDescent="0.35">
      <c r="A431" s="1" t="s">
        <v>2264</v>
      </c>
      <c r="B431" s="1" t="s">
        <v>39</v>
      </c>
      <c r="C431" s="1" t="s">
        <v>1935</v>
      </c>
      <c r="D431" s="1" t="s">
        <v>251</v>
      </c>
      <c r="E431" s="1">
        <v>22</v>
      </c>
      <c r="F431" s="1">
        <v>1997</v>
      </c>
      <c r="G431" s="1">
        <v>20.36</v>
      </c>
      <c r="H431" s="3">
        <f t="shared" si="36"/>
        <v>382</v>
      </c>
      <c r="I431" s="1">
        <v>1.79</v>
      </c>
      <c r="J431" s="1">
        <v>1.27</v>
      </c>
      <c r="K431" s="1">
        <v>1.2</v>
      </c>
      <c r="L431" s="3">
        <f t="shared" si="37"/>
        <v>415</v>
      </c>
      <c r="M431" s="1">
        <v>0.46</v>
      </c>
      <c r="N431" s="1">
        <v>0.27</v>
      </c>
      <c r="O431" s="1">
        <v>0.78</v>
      </c>
      <c r="P431" s="1">
        <v>1.61</v>
      </c>
      <c r="Q431" s="3">
        <f t="shared" si="38"/>
        <v>464</v>
      </c>
      <c r="R431" s="1">
        <v>44.06</v>
      </c>
      <c r="S431" s="1">
        <v>0.87</v>
      </c>
      <c r="T431" s="1">
        <v>10.59</v>
      </c>
      <c r="U431" s="1">
        <v>3.53</v>
      </c>
      <c r="V431" s="1">
        <v>33.4</v>
      </c>
      <c r="W431" s="1">
        <v>5.38</v>
      </c>
      <c r="X431" s="3">
        <f t="shared" si="39"/>
        <v>565</v>
      </c>
      <c r="Y431" s="1">
        <v>3.51</v>
      </c>
      <c r="Z431" s="1">
        <v>1.63</v>
      </c>
      <c r="AA431" s="1">
        <v>2.23</v>
      </c>
      <c r="AB431" s="1">
        <v>0.41</v>
      </c>
      <c r="AC431" s="1">
        <v>0.13</v>
      </c>
      <c r="AD431" s="1">
        <v>1.85</v>
      </c>
      <c r="AE431" s="1">
        <v>1.2</v>
      </c>
      <c r="AF431" s="3">
        <f t="shared" si="40"/>
        <v>555</v>
      </c>
      <c r="AG431" s="1">
        <v>2.88</v>
      </c>
      <c r="AH431" s="1">
        <v>2.48</v>
      </c>
      <c r="AI431" s="1">
        <v>-7.0000000000000007E-2</v>
      </c>
      <c r="AJ431" s="1" t="s">
        <v>37</v>
      </c>
      <c r="AK431" s="1">
        <v>2021</v>
      </c>
      <c r="AL431" s="3">
        <f>$H$1*H431+$Q$1*Q431+$X$1*X431+$AF$1*AF431+$L$1*L431</f>
        <v>503.2</v>
      </c>
      <c r="AM431" s="12">
        <f t="shared" si="41"/>
        <v>428</v>
      </c>
    </row>
    <row r="432" spans="1:39" x14ac:dyDescent="0.35">
      <c r="A432" s="1" t="s">
        <v>2265</v>
      </c>
      <c r="B432" s="1" t="s">
        <v>77</v>
      </c>
      <c r="C432" s="1" t="s">
        <v>1935</v>
      </c>
      <c r="D432" s="1" t="s">
        <v>318</v>
      </c>
      <c r="E432" s="1">
        <v>22</v>
      </c>
      <c r="F432" s="1">
        <v>1998</v>
      </c>
      <c r="G432" s="1">
        <v>13.27</v>
      </c>
      <c r="H432" s="3">
        <f t="shared" si="36"/>
        <v>609</v>
      </c>
      <c r="I432" s="1">
        <v>1.71</v>
      </c>
      <c r="J432" s="1">
        <v>0.74</v>
      </c>
      <c r="K432" s="1">
        <v>1.01</v>
      </c>
      <c r="L432" s="3">
        <f t="shared" si="37"/>
        <v>557</v>
      </c>
      <c r="M432" s="1">
        <v>0.5</v>
      </c>
      <c r="N432" s="1">
        <v>0.17</v>
      </c>
      <c r="O432" s="1">
        <v>0.77</v>
      </c>
      <c r="P432" s="1">
        <v>1.91</v>
      </c>
      <c r="Q432" s="3">
        <f t="shared" si="38"/>
        <v>325</v>
      </c>
      <c r="R432" s="1">
        <v>37.53</v>
      </c>
      <c r="S432" s="1">
        <v>1.17</v>
      </c>
      <c r="T432" s="1">
        <v>11.29</v>
      </c>
      <c r="U432" s="1">
        <v>4.2</v>
      </c>
      <c r="V432" s="1">
        <v>37.21</v>
      </c>
      <c r="W432" s="1">
        <v>5.31</v>
      </c>
      <c r="X432" s="3">
        <f t="shared" si="39"/>
        <v>578</v>
      </c>
      <c r="Y432" s="1">
        <v>4.1500000000000004</v>
      </c>
      <c r="Z432" s="1">
        <v>1.83</v>
      </c>
      <c r="AA432" s="1">
        <v>2.27</v>
      </c>
      <c r="AB432" s="1">
        <v>0.44</v>
      </c>
      <c r="AC432" s="1">
        <v>-0.02</v>
      </c>
      <c r="AD432" s="1">
        <v>1.92</v>
      </c>
      <c r="AE432" s="1">
        <v>1.55</v>
      </c>
      <c r="AF432" s="3">
        <f t="shared" si="40"/>
        <v>331</v>
      </c>
      <c r="AG432" s="1">
        <v>3.24</v>
      </c>
      <c r="AH432" s="1">
        <v>3.24</v>
      </c>
      <c r="AI432" s="1">
        <v>0.08</v>
      </c>
      <c r="AJ432" s="1" t="s">
        <v>79</v>
      </c>
      <c r="AK432" s="1">
        <v>2021</v>
      </c>
      <c r="AL432" s="3">
        <f>$H$1*H432+$Q$1*Q432+$X$1*X432+$AF$1*AF432+$L$1*L432</f>
        <v>503.4</v>
      </c>
      <c r="AM432" s="12">
        <f t="shared" si="41"/>
        <v>430</v>
      </c>
    </row>
    <row r="433" spans="1:39" x14ac:dyDescent="0.35">
      <c r="A433" s="1" t="s">
        <v>2266</v>
      </c>
      <c r="B433" s="1" t="s">
        <v>467</v>
      </c>
      <c r="C433" s="1" t="s">
        <v>1935</v>
      </c>
      <c r="D433" s="1" t="s">
        <v>178</v>
      </c>
      <c r="E433" s="1">
        <v>28</v>
      </c>
      <c r="F433" s="1">
        <v>1992</v>
      </c>
      <c r="G433" s="1">
        <v>33.36</v>
      </c>
      <c r="H433" s="3">
        <f t="shared" si="36"/>
        <v>48</v>
      </c>
      <c r="I433" s="1">
        <v>2.15</v>
      </c>
      <c r="J433" s="1">
        <v>1.34</v>
      </c>
      <c r="K433" s="1">
        <v>0.84</v>
      </c>
      <c r="L433" s="3">
        <f t="shared" si="37"/>
        <v>728</v>
      </c>
      <c r="M433" s="1">
        <v>1.17</v>
      </c>
      <c r="N433" s="1">
        <v>0.19</v>
      </c>
      <c r="O433" s="1">
        <v>0.76</v>
      </c>
      <c r="P433" s="1">
        <v>2.2000000000000002</v>
      </c>
      <c r="Q433" s="3">
        <f t="shared" si="38"/>
        <v>243</v>
      </c>
      <c r="R433" s="1">
        <v>36.549999999999997</v>
      </c>
      <c r="S433" s="1">
        <v>1.46</v>
      </c>
      <c r="T433" s="1">
        <v>11.75</v>
      </c>
      <c r="U433" s="1">
        <v>4.1399999999999997</v>
      </c>
      <c r="V433" s="1">
        <v>35.04</v>
      </c>
      <c r="W433" s="1">
        <v>4.47</v>
      </c>
      <c r="X433" s="3">
        <f t="shared" si="39"/>
        <v>782</v>
      </c>
      <c r="Y433" s="1">
        <v>4.84</v>
      </c>
      <c r="Z433" s="1">
        <v>2.4900000000000002</v>
      </c>
      <c r="AA433" s="1">
        <v>1.87</v>
      </c>
      <c r="AB433" s="1">
        <v>0.13</v>
      </c>
      <c r="AC433" s="1">
        <v>-7.0000000000000007E-2</v>
      </c>
      <c r="AD433" s="1">
        <v>1.74</v>
      </c>
      <c r="AE433" s="1">
        <v>1.87</v>
      </c>
      <c r="AF433" s="3">
        <f t="shared" si="40"/>
        <v>162</v>
      </c>
      <c r="AG433" s="1">
        <v>4.03</v>
      </c>
      <c r="AH433" s="1">
        <v>2.0099999999999998</v>
      </c>
      <c r="AI433" s="1">
        <v>0.08</v>
      </c>
      <c r="AJ433" s="1" t="s">
        <v>33</v>
      </c>
      <c r="AK433" s="1">
        <v>2021</v>
      </c>
      <c r="AL433" s="3">
        <f>$H$1*H433+$Q$1*Q433+$X$1*X433+$AF$1*AF433+$L$1*L433</f>
        <v>503.75</v>
      </c>
      <c r="AM433" s="12">
        <f t="shared" si="41"/>
        <v>431</v>
      </c>
    </row>
    <row r="434" spans="1:39" x14ac:dyDescent="0.35">
      <c r="A434" s="1" t="s">
        <v>2267</v>
      </c>
      <c r="B434" s="1" t="s">
        <v>135</v>
      </c>
      <c r="C434" s="1" t="s">
        <v>1935</v>
      </c>
      <c r="D434" s="1" t="s">
        <v>283</v>
      </c>
      <c r="E434" s="1">
        <v>30</v>
      </c>
      <c r="F434" s="1">
        <v>1990</v>
      </c>
      <c r="G434" s="1">
        <v>15.04</v>
      </c>
      <c r="H434" s="3">
        <f t="shared" si="36"/>
        <v>553</v>
      </c>
      <c r="I434" s="1">
        <v>2.0099999999999998</v>
      </c>
      <c r="J434" s="1">
        <v>1.17</v>
      </c>
      <c r="K434" s="1">
        <v>1.3</v>
      </c>
      <c r="L434" s="3">
        <f t="shared" si="37"/>
        <v>351</v>
      </c>
      <c r="M434" s="1">
        <v>0.52</v>
      </c>
      <c r="N434" s="1">
        <v>0.16</v>
      </c>
      <c r="O434" s="1">
        <v>0.74</v>
      </c>
      <c r="P434" s="1">
        <v>1.33</v>
      </c>
      <c r="Q434" s="3">
        <f t="shared" si="38"/>
        <v>642</v>
      </c>
      <c r="R434" s="1">
        <v>50.03</v>
      </c>
      <c r="S434" s="1">
        <v>0.62</v>
      </c>
      <c r="T434" s="1">
        <v>11.46</v>
      </c>
      <c r="U434" s="1">
        <v>4.03</v>
      </c>
      <c r="V434" s="1">
        <v>35.17</v>
      </c>
      <c r="W434" s="1">
        <v>6.3</v>
      </c>
      <c r="X434" s="3">
        <f t="shared" si="39"/>
        <v>359</v>
      </c>
      <c r="Y434" s="1">
        <v>3.37</v>
      </c>
      <c r="Z434" s="1">
        <v>1.58</v>
      </c>
      <c r="AA434" s="1">
        <v>1.63</v>
      </c>
      <c r="AB434" s="1">
        <v>0.06</v>
      </c>
      <c r="AC434" s="1">
        <v>-0.04</v>
      </c>
      <c r="AD434" s="1">
        <v>1.62</v>
      </c>
      <c r="AE434" s="1">
        <v>1.1299999999999999</v>
      </c>
      <c r="AF434" s="3">
        <f t="shared" si="40"/>
        <v>620</v>
      </c>
      <c r="AG434" s="1">
        <v>3.2</v>
      </c>
      <c r="AH434" s="1">
        <v>2.77</v>
      </c>
      <c r="AI434" s="1">
        <v>0.11</v>
      </c>
      <c r="AJ434" s="1" t="s">
        <v>33</v>
      </c>
      <c r="AK434" s="1">
        <v>2021</v>
      </c>
      <c r="AL434" s="3">
        <f>$H$1*H434+$Q$1*Q434+$X$1*X434+$AF$1*AF434+$L$1*L434</f>
        <v>503.85</v>
      </c>
      <c r="AM434" s="12">
        <f t="shared" si="41"/>
        <v>432</v>
      </c>
    </row>
    <row r="435" spans="1:39" x14ac:dyDescent="0.35">
      <c r="A435" s="1" t="s">
        <v>1215</v>
      </c>
      <c r="B435" s="1" t="s">
        <v>77</v>
      </c>
      <c r="C435" s="1" t="s">
        <v>1203</v>
      </c>
      <c r="D435" s="1" t="s">
        <v>314</v>
      </c>
      <c r="E435" s="1">
        <v>26</v>
      </c>
      <c r="F435" s="1">
        <v>1993</v>
      </c>
      <c r="G435" s="1">
        <v>25.98</v>
      </c>
      <c r="H435" s="3">
        <f t="shared" si="36"/>
        <v>227</v>
      </c>
      <c r="I435" s="1">
        <v>1.49</v>
      </c>
      <c r="J435" s="1">
        <v>0.93</v>
      </c>
      <c r="K435" s="1">
        <v>0.93</v>
      </c>
      <c r="L435" s="3">
        <f t="shared" si="37"/>
        <v>638</v>
      </c>
      <c r="M435" s="1">
        <v>0.41</v>
      </c>
      <c r="N435" s="1">
        <v>0.19</v>
      </c>
      <c r="O435" s="1">
        <v>0.56000000000000005</v>
      </c>
      <c r="P435" s="1">
        <v>1.5</v>
      </c>
      <c r="Q435" s="3">
        <f t="shared" si="38"/>
        <v>532</v>
      </c>
      <c r="R435" s="1">
        <v>36.72</v>
      </c>
      <c r="S435" s="1">
        <v>1.01</v>
      </c>
      <c r="T435" s="1">
        <v>14.51</v>
      </c>
      <c r="U435" s="1">
        <v>3.85</v>
      </c>
      <c r="V435" s="1">
        <v>25.66</v>
      </c>
      <c r="W435" s="1">
        <v>6.45</v>
      </c>
      <c r="X435" s="3">
        <f t="shared" si="39"/>
        <v>325</v>
      </c>
      <c r="Y435" s="1">
        <v>5.7</v>
      </c>
      <c r="Z435" s="1">
        <v>2.2599999999999998</v>
      </c>
      <c r="AA435" s="1">
        <v>1.38</v>
      </c>
      <c r="AB435" s="1">
        <v>0.19</v>
      </c>
      <c r="AC435" s="1">
        <v>-0.09</v>
      </c>
      <c r="AD435" s="1">
        <v>1.1100000000000001</v>
      </c>
      <c r="AE435" s="1">
        <v>1.27</v>
      </c>
      <c r="AF435" s="3">
        <f t="shared" si="40"/>
        <v>504</v>
      </c>
      <c r="AG435" s="1">
        <v>2.85</v>
      </c>
      <c r="AH435" s="1">
        <v>1.78</v>
      </c>
      <c r="AI435" s="1">
        <v>0.06</v>
      </c>
      <c r="AJ435" s="1" t="s">
        <v>79</v>
      </c>
      <c r="AK435" s="1">
        <v>2021</v>
      </c>
      <c r="AL435" s="3">
        <f>$H$1*H435+$Q$1*Q435+$X$1*X435+$AF$1*AF435+$L$1*L435</f>
        <v>503.94999999999993</v>
      </c>
      <c r="AM435" s="12">
        <f t="shared" si="41"/>
        <v>433</v>
      </c>
    </row>
    <row r="436" spans="1:39" x14ac:dyDescent="0.35">
      <c r="A436" s="1" t="s">
        <v>2268</v>
      </c>
      <c r="B436" s="1" t="s">
        <v>57</v>
      </c>
      <c r="C436" s="1" t="s">
        <v>1935</v>
      </c>
      <c r="D436" s="1" t="s">
        <v>158</v>
      </c>
      <c r="E436" s="1">
        <v>22</v>
      </c>
      <c r="F436" s="1">
        <v>1998</v>
      </c>
      <c r="G436" s="1">
        <v>25.14</v>
      </c>
      <c r="H436" s="3">
        <f t="shared" si="36"/>
        <v>251</v>
      </c>
      <c r="I436" s="1">
        <v>1.47</v>
      </c>
      <c r="J436" s="1">
        <v>0.72</v>
      </c>
      <c r="K436" s="1">
        <v>1.08</v>
      </c>
      <c r="L436" s="3">
        <f t="shared" si="37"/>
        <v>494</v>
      </c>
      <c r="M436" s="1">
        <v>0.35</v>
      </c>
      <c r="N436" s="1">
        <v>0.03</v>
      </c>
      <c r="O436" s="1">
        <v>0.64</v>
      </c>
      <c r="P436" s="1">
        <v>1.55</v>
      </c>
      <c r="Q436" s="3">
        <f t="shared" si="38"/>
        <v>498</v>
      </c>
      <c r="R436" s="1">
        <v>43.62</v>
      </c>
      <c r="S436" s="1">
        <v>0.81</v>
      </c>
      <c r="T436" s="1">
        <v>7.54</v>
      </c>
      <c r="U436" s="1">
        <v>2.34</v>
      </c>
      <c r="V436" s="1">
        <v>31.89</v>
      </c>
      <c r="W436" s="1">
        <v>4.6100000000000003</v>
      </c>
      <c r="X436" s="3">
        <f t="shared" si="39"/>
        <v>743</v>
      </c>
      <c r="Y436" s="1">
        <v>2.88</v>
      </c>
      <c r="Z436" s="1">
        <v>0.21</v>
      </c>
      <c r="AA436" s="1">
        <v>2.78</v>
      </c>
      <c r="AB436" s="1">
        <v>1.46</v>
      </c>
      <c r="AC436" s="1">
        <v>0.1</v>
      </c>
      <c r="AD436" s="1">
        <v>1.19</v>
      </c>
      <c r="AE436" s="1">
        <v>1.92</v>
      </c>
      <c r="AF436" s="3">
        <f t="shared" si="40"/>
        <v>147</v>
      </c>
      <c r="AG436" s="1">
        <v>3.48</v>
      </c>
      <c r="AH436" s="1">
        <v>6.73</v>
      </c>
      <c r="AI436" s="1">
        <v>-0.01</v>
      </c>
      <c r="AJ436" s="1" t="s">
        <v>33</v>
      </c>
      <c r="AK436" s="1">
        <v>2021</v>
      </c>
      <c r="AL436" s="3">
        <f>$H$1*H436+$Q$1*Q436+$X$1*X436+$AF$1*AF436+$L$1*L436</f>
        <v>505.6</v>
      </c>
      <c r="AM436" s="12">
        <f t="shared" si="41"/>
        <v>434</v>
      </c>
    </row>
    <row r="437" spans="1:39" x14ac:dyDescent="0.35">
      <c r="A437" s="1" t="s">
        <v>2269</v>
      </c>
      <c r="B437" s="1" t="s">
        <v>68</v>
      </c>
      <c r="C437" s="1" t="s">
        <v>1935</v>
      </c>
      <c r="D437" s="1" t="s">
        <v>88</v>
      </c>
      <c r="E437" s="1">
        <v>28</v>
      </c>
      <c r="F437" s="1">
        <v>1992</v>
      </c>
      <c r="G437" s="1">
        <v>23.63</v>
      </c>
      <c r="H437" s="3">
        <f t="shared" si="36"/>
        <v>292</v>
      </c>
      <c r="I437" s="1">
        <v>1.73</v>
      </c>
      <c r="J437" s="1">
        <v>0.99</v>
      </c>
      <c r="K437" s="1">
        <v>0.94</v>
      </c>
      <c r="L437" s="3">
        <f t="shared" si="37"/>
        <v>626</v>
      </c>
      <c r="M437" s="1">
        <v>0.82</v>
      </c>
      <c r="N437" s="1">
        <v>0.12</v>
      </c>
      <c r="O437" s="1">
        <v>0.6</v>
      </c>
      <c r="P437" s="1">
        <v>1.92</v>
      </c>
      <c r="Q437" s="3">
        <f t="shared" si="38"/>
        <v>321</v>
      </c>
      <c r="R437" s="1">
        <v>34.15</v>
      </c>
      <c r="S437" s="1">
        <v>1.18</v>
      </c>
      <c r="T437" s="1">
        <v>12.76</v>
      </c>
      <c r="U437" s="1">
        <v>3.85</v>
      </c>
      <c r="V437" s="1">
        <v>30.66</v>
      </c>
      <c r="W437" s="1">
        <v>5.44</v>
      </c>
      <c r="X437" s="3">
        <f t="shared" si="39"/>
        <v>551</v>
      </c>
      <c r="Y437" s="1">
        <v>5.01</v>
      </c>
      <c r="Z437" s="1">
        <v>2.44</v>
      </c>
      <c r="AA437" s="1">
        <v>2.19</v>
      </c>
      <c r="AB437" s="1">
        <v>0.38</v>
      </c>
      <c r="AC437" s="1">
        <v>0.03</v>
      </c>
      <c r="AD437" s="1">
        <v>1.84</v>
      </c>
      <c r="AE437" s="1">
        <v>1.31</v>
      </c>
      <c r="AF437" s="3">
        <f t="shared" si="40"/>
        <v>472</v>
      </c>
      <c r="AG437" s="1">
        <v>2.99</v>
      </c>
      <c r="AH437" s="1">
        <v>2.2999999999999998</v>
      </c>
      <c r="AI437" s="1">
        <v>0.03</v>
      </c>
      <c r="AJ437" s="1" t="s">
        <v>28</v>
      </c>
      <c r="AK437" s="1">
        <v>2021</v>
      </c>
      <c r="AL437" s="3">
        <f>$H$1*H437+$Q$1*Q437+$X$1*X437+$AF$1*AF437+$L$1*L437</f>
        <v>505.79999999999995</v>
      </c>
      <c r="AM437" s="12">
        <f t="shared" si="41"/>
        <v>435</v>
      </c>
    </row>
    <row r="438" spans="1:39" x14ac:dyDescent="0.35">
      <c r="A438" s="1" t="s">
        <v>1777</v>
      </c>
      <c r="B438" s="1" t="s">
        <v>74</v>
      </c>
      <c r="C438" s="1" t="s">
        <v>1207</v>
      </c>
      <c r="D438" s="1" t="s">
        <v>333</v>
      </c>
      <c r="E438" s="1">
        <v>21</v>
      </c>
      <c r="F438" s="1">
        <v>1999</v>
      </c>
      <c r="G438" s="1">
        <v>7.16</v>
      </c>
      <c r="H438" s="3">
        <f t="shared" si="36"/>
        <v>780</v>
      </c>
      <c r="I438" s="1">
        <v>2.16</v>
      </c>
      <c r="J438" s="1">
        <v>1.18</v>
      </c>
      <c r="K438" s="1">
        <v>0.99</v>
      </c>
      <c r="L438" s="3">
        <f t="shared" si="37"/>
        <v>582</v>
      </c>
      <c r="M438" s="1">
        <v>0.79</v>
      </c>
      <c r="N438" s="1">
        <v>0.35</v>
      </c>
      <c r="O438" s="1">
        <v>0.48</v>
      </c>
      <c r="P438" s="1">
        <v>2.33</v>
      </c>
      <c r="Q438" s="3">
        <f t="shared" si="38"/>
        <v>206</v>
      </c>
      <c r="R438" s="1">
        <v>23.57</v>
      </c>
      <c r="S438" s="1">
        <v>1.86</v>
      </c>
      <c r="T438" s="1">
        <v>18.600000000000001</v>
      </c>
      <c r="U438" s="1">
        <v>5.35</v>
      </c>
      <c r="V438" s="1">
        <v>29.08</v>
      </c>
      <c r="W438" s="1">
        <v>6.05</v>
      </c>
      <c r="X438" s="3">
        <f t="shared" si="39"/>
        <v>410</v>
      </c>
      <c r="Y438" s="1">
        <v>6.87</v>
      </c>
      <c r="Z438" s="1">
        <v>5.85</v>
      </c>
      <c r="AA438" s="1">
        <v>2.46</v>
      </c>
      <c r="AB438" s="1">
        <v>0.18</v>
      </c>
      <c r="AC438" s="1">
        <v>-0.05</v>
      </c>
      <c r="AD438" s="1">
        <v>2.27</v>
      </c>
      <c r="AE438" s="1">
        <v>1.08</v>
      </c>
      <c r="AF438" s="3">
        <f t="shared" si="40"/>
        <v>662</v>
      </c>
      <c r="AG438" s="1">
        <v>3.28</v>
      </c>
      <c r="AH438" s="1">
        <v>2</v>
      </c>
      <c r="AI438" s="1">
        <v>0.09</v>
      </c>
      <c r="AJ438" s="1" t="s">
        <v>46</v>
      </c>
      <c r="AK438" s="1">
        <v>2021</v>
      </c>
      <c r="AL438" s="3">
        <f>$H$1*H438+$Q$1*Q438+$X$1*X438+$AF$1*AF438+$L$1*L438</f>
        <v>505.9</v>
      </c>
      <c r="AM438" s="12">
        <f t="shared" si="41"/>
        <v>436</v>
      </c>
    </row>
    <row r="439" spans="1:39" x14ac:dyDescent="0.35">
      <c r="A439" s="1" t="s">
        <v>2270</v>
      </c>
      <c r="B439" s="1" t="s">
        <v>90</v>
      </c>
      <c r="C439" s="1" t="s">
        <v>1935</v>
      </c>
      <c r="D439" s="1" t="s">
        <v>190</v>
      </c>
      <c r="E439" s="1">
        <v>22</v>
      </c>
      <c r="F439" s="1">
        <v>1998</v>
      </c>
      <c r="G439" s="1">
        <v>32.229999999999997</v>
      </c>
      <c r="H439" s="3">
        <f t="shared" si="36"/>
        <v>73</v>
      </c>
      <c r="I439" s="1">
        <v>1.43</v>
      </c>
      <c r="J439" s="1">
        <v>0.96</v>
      </c>
      <c r="K439" s="1">
        <v>1.25</v>
      </c>
      <c r="L439" s="3">
        <f t="shared" si="37"/>
        <v>377</v>
      </c>
      <c r="M439" s="1">
        <v>0.38</v>
      </c>
      <c r="N439" s="1">
        <v>0.06</v>
      </c>
      <c r="O439" s="1">
        <v>0.56999999999999995</v>
      </c>
      <c r="P439" s="1">
        <v>1.31</v>
      </c>
      <c r="Q439" s="3">
        <f t="shared" si="38"/>
        <v>653</v>
      </c>
      <c r="R439" s="1">
        <v>40.43</v>
      </c>
      <c r="S439" s="1">
        <v>0.87</v>
      </c>
      <c r="T439" s="1">
        <v>7.03</v>
      </c>
      <c r="U439" s="1">
        <v>2.58</v>
      </c>
      <c r="V439" s="1">
        <v>37.979999999999997</v>
      </c>
      <c r="W439" s="1">
        <v>4.63</v>
      </c>
      <c r="X439" s="3">
        <f t="shared" si="39"/>
        <v>737</v>
      </c>
      <c r="Y439" s="1">
        <v>2.17</v>
      </c>
      <c r="Z439" s="1">
        <v>0.09</v>
      </c>
      <c r="AA439" s="1">
        <v>1.54</v>
      </c>
      <c r="AB439" s="1">
        <v>0.9</v>
      </c>
      <c r="AC439" s="1">
        <v>-0.05</v>
      </c>
      <c r="AD439" s="1">
        <v>0.64</v>
      </c>
      <c r="AE439" s="1">
        <v>1.65</v>
      </c>
      <c r="AF439" s="3">
        <f t="shared" si="40"/>
        <v>260</v>
      </c>
      <c r="AG439" s="1">
        <v>3.28</v>
      </c>
      <c r="AH439" s="1">
        <v>5.61</v>
      </c>
      <c r="AI439" s="1">
        <v>0.04</v>
      </c>
      <c r="AJ439" s="1" t="s">
        <v>33</v>
      </c>
      <c r="AK439" s="1">
        <v>2021</v>
      </c>
      <c r="AL439" s="3">
        <f>$H$1*H439+$Q$1*Q439+$X$1*X439+$AF$1*AF439+$L$1*L439</f>
        <v>506.9</v>
      </c>
      <c r="AM439" s="12">
        <f t="shared" si="41"/>
        <v>437</v>
      </c>
    </row>
    <row r="440" spans="1:39" x14ac:dyDescent="0.35">
      <c r="A440" s="1" t="s">
        <v>2271</v>
      </c>
      <c r="B440" s="1" t="s">
        <v>77</v>
      </c>
      <c r="C440" s="1" t="s">
        <v>1935</v>
      </c>
      <c r="D440" s="1" t="s">
        <v>166</v>
      </c>
      <c r="E440" s="1">
        <v>31</v>
      </c>
      <c r="F440" s="1">
        <v>1989</v>
      </c>
      <c r="G440" s="1">
        <v>34.03</v>
      </c>
      <c r="H440" s="3">
        <f t="shared" si="36"/>
        <v>34</v>
      </c>
      <c r="I440" s="1">
        <v>1.89</v>
      </c>
      <c r="J440" s="1">
        <v>1.1499999999999999</v>
      </c>
      <c r="K440" s="1">
        <v>0.99</v>
      </c>
      <c r="L440" s="3">
        <f t="shared" si="37"/>
        <v>582</v>
      </c>
      <c r="M440" s="1">
        <v>0.76</v>
      </c>
      <c r="N440" s="1">
        <v>0.11</v>
      </c>
      <c r="O440" s="1">
        <v>0.96</v>
      </c>
      <c r="P440" s="1">
        <v>2.17</v>
      </c>
      <c r="Q440" s="3">
        <f t="shared" si="38"/>
        <v>248</v>
      </c>
      <c r="R440" s="1">
        <v>43.31</v>
      </c>
      <c r="S440" s="1">
        <v>1.26</v>
      </c>
      <c r="T440" s="1">
        <v>8.61</v>
      </c>
      <c r="U440" s="1">
        <v>2.4500000000000002</v>
      </c>
      <c r="V440" s="1">
        <v>29.07</v>
      </c>
      <c r="W440" s="1">
        <v>3.88</v>
      </c>
      <c r="X440" s="3">
        <f t="shared" si="39"/>
        <v>908</v>
      </c>
      <c r="Y440" s="1">
        <v>3.27</v>
      </c>
      <c r="Z440" s="1">
        <v>1.24</v>
      </c>
      <c r="AA440" s="1">
        <v>2</v>
      </c>
      <c r="AB440" s="1">
        <v>0.36</v>
      </c>
      <c r="AC440" s="1">
        <v>0.03</v>
      </c>
      <c r="AD440" s="1">
        <v>1.48</v>
      </c>
      <c r="AE440" s="1">
        <v>1.62</v>
      </c>
      <c r="AF440" s="3">
        <f t="shared" si="40"/>
        <v>273</v>
      </c>
      <c r="AG440" s="1">
        <v>3.65</v>
      </c>
      <c r="AH440" s="1">
        <v>3.35</v>
      </c>
      <c r="AI440" s="1">
        <v>-0.01</v>
      </c>
      <c r="AJ440" s="1" t="s">
        <v>79</v>
      </c>
      <c r="AK440" s="1">
        <v>2021</v>
      </c>
      <c r="AL440" s="3">
        <f>$H$1*H440+$Q$1*Q440+$X$1*X440+$AF$1*AF440+$L$1*L440</f>
        <v>507.94999999999993</v>
      </c>
      <c r="AM440" s="12">
        <f t="shared" si="41"/>
        <v>438</v>
      </c>
    </row>
    <row r="441" spans="1:39" x14ac:dyDescent="0.35">
      <c r="A441" s="1" t="s">
        <v>2272</v>
      </c>
      <c r="B441" s="1" t="s">
        <v>81</v>
      </c>
      <c r="C441" s="1" t="s">
        <v>1935</v>
      </c>
      <c r="D441" s="1" t="s">
        <v>83</v>
      </c>
      <c r="E441" s="1">
        <v>30</v>
      </c>
      <c r="F441" s="1">
        <v>1990</v>
      </c>
      <c r="G441" s="1">
        <v>3.07</v>
      </c>
      <c r="H441" s="3">
        <f t="shared" si="36"/>
        <v>900</v>
      </c>
      <c r="I441" s="1">
        <v>3</v>
      </c>
      <c r="J441" s="1">
        <v>2.27</v>
      </c>
      <c r="K441" s="1">
        <v>1.6</v>
      </c>
      <c r="L441" s="3">
        <f t="shared" si="37"/>
        <v>188</v>
      </c>
      <c r="M441" s="1">
        <v>1.38</v>
      </c>
      <c r="N441" s="1">
        <v>0.05</v>
      </c>
      <c r="O441" s="1">
        <v>1.37</v>
      </c>
      <c r="P441" s="1">
        <v>2.31</v>
      </c>
      <c r="Q441" s="3">
        <f t="shared" si="38"/>
        <v>213</v>
      </c>
      <c r="R441" s="1">
        <v>57.2</v>
      </c>
      <c r="S441" s="1">
        <v>0.93</v>
      </c>
      <c r="T441" s="1">
        <v>8.0299999999999994</v>
      </c>
      <c r="U441" s="1">
        <v>3.98</v>
      </c>
      <c r="V441" s="1">
        <v>50.02</v>
      </c>
      <c r="W441" s="1">
        <v>3.33</v>
      </c>
      <c r="X441" s="3">
        <f t="shared" si="39"/>
        <v>984</v>
      </c>
      <c r="Y441" s="1">
        <v>3.76</v>
      </c>
      <c r="Z441" s="1">
        <v>1</v>
      </c>
      <c r="AA441" s="1">
        <v>3.38</v>
      </c>
      <c r="AB441" s="1">
        <v>1.94</v>
      </c>
      <c r="AC441" s="1">
        <v>-0.06</v>
      </c>
      <c r="AD441" s="1">
        <v>1.26</v>
      </c>
      <c r="AE441" s="1">
        <v>1.39</v>
      </c>
      <c r="AF441" s="3">
        <f t="shared" si="40"/>
        <v>417</v>
      </c>
      <c r="AG441" s="1">
        <v>4.3099999999999996</v>
      </c>
      <c r="AH441" s="1">
        <v>3.02</v>
      </c>
      <c r="AI441" s="1">
        <v>-0.08</v>
      </c>
      <c r="AJ441" s="1" t="s">
        <v>50</v>
      </c>
      <c r="AK441" s="1">
        <v>2021</v>
      </c>
      <c r="AL441" s="3">
        <f>$H$1*H441+$Q$1*Q441+$X$1*X441+$AF$1*AF441+$L$1*L441</f>
        <v>508.2</v>
      </c>
      <c r="AM441" s="12">
        <f t="shared" si="41"/>
        <v>439</v>
      </c>
    </row>
    <row r="442" spans="1:39" x14ac:dyDescent="0.35">
      <c r="A442" s="1" t="s">
        <v>2273</v>
      </c>
      <c r="B442" s="1" t="s">
        <v>44</v>
      </c>
      <c r="C442" s="1" t="s">
        <v>1935</v>
      </c>
      <c r="D442" s="1" t="s">
        <v>145</v>
      </c>
      <c r="E442" s="1">
        <v>33</v>
      </c>
      <c r="F442" s="1">
        <v>1986</v>
      </c>
      <c r="G442" s="1">
        <v>2.52</v>
      </c>
      <c r="H442" s="3">
        <f t="shared" si="36"/>
        <v>924</v>
      </c>
      <c r="I442" s="1">
        <v>4.05</v>
      </c>
      <c r="J442" s="1">
        <v>2.74</v>
      </c>
      <c r="K442" s="1">
        <v>3.54</v>
      </c>
      <c r="L442" s="3">
        <f t="shared" si="37"/>
        <v>15</v>
      </c>
      <c r="M442" s="1">
        <v>0.41</v>
      </c>
      <c r="N442" s="1">
        <v>0.1</v>
      </c>
      <c r="O442" s="1">
        <v>1.25</v>
      </c>
      <c r="P442" s="1">
        <v>1.21</v>
      </c>
      <c r="Q442" s="3">
        <f t="shared" si="38"/>
        <v>706</v>
      </c>
      <c r="R442" s="1">
        <v>100.03</v>
      </c>
      <c r="S442" s="1">
        <v>0.03</v>
      </c>
      <c r="T442" s="1">
        <v>12.87</v>
      </c>
      <c r="U442" s="1">
        <v>4.83</v>
      </c>
      <c r="V442" s="1">
        <v>37.51</v>
      </c>
      <c r="W442" s="1">
        <v>6.05</v>
      </c>
      <c r="X442" s="3">
        <f t="shared" si="39"/>
        <v>410</v>
      </c>
      <c r="Y442" s="1">
        <v>5.58</v>
      </c>
      <c r="Z442" s="1">
        <v>1.27</v>
      </c>
      <c r="AA442" s="1">
        <v>0.86</v>
      </c>
      <c r="AB442" s="1">
        <v>0.02</v>
      </c>
      <c r="AC442" s="1">
        <v>-0.03</v>
      </c>
      <c r="AD442" s="1">
        <v>0.75</v>
      </c>
      <c r="AE442" s="1">
        <v>0.76</v>
      </c>
      <c r="AF442" s="3">
        <f t="shared" si="40"/>
        <v>884</v>
      </c>
      <c r="AG442" s="1">
        <v>4.79</v>
      </c>
      <c r="AH442" s="1">
        <v>4.83</v>
      </c>
      <c r="AI442" s="1">
        <v>7.0000000000000007E-2</v>
      </c>
      <c r="AJ442" s="1" t="s">
        <v>79</v>
      </c>
      <c r="AK442" s="1">
        <v>2021</v>
      </c>
      <c r="AL442" s="3">
        <f>$H$1*H442+$Q$1*Q442+$X$1*X442+$AF$1*AF442+$L$1*L442</f>
        <v>508.5</v>
      </c>
      <c r="AM442" s="12">
        <f t="shared" si="41"/>
        <v>440</v>
      </c>
    </row>
    <row r="443" spans="1:39" x14ac:dyDescent="0.35">
      <c r="A443" s="1" t="s">
        <v>2274</v>
      </c>
      <c r="B443" s="1" t="s">
        <v>25</v>
      </c>
      <c r="C443" s="1" t="s">
        <v>1935</v>
      </c>
      <c r="D443" s="1" t="s">
        <v>105</v>
      </c>
      <c r="E443" s="1">
        <v>33</v>
      </c>
      <c r="F443" s="1">
        <v>1986</v>
      </c>
      <c r="G443" s="1">
        <v>21.61</v>
      </c>
      <c r="H443" s="3">
        <f t="shared" si="36"/>
        <v>348</v>
      </c>
      <c r="I443" s="1">
        <v>2.2400000000000002</v>
      </c>
      <c r="J443" s="1">
        <v>1.27</v>
      </c>
      <c r="K443" s="1">
        <v>1.04</v>
      </c>
      <c r="L443" s="3">
        <f t="shared" si="37"/>
        <v>526</v>
      </c>
      <c r="M443" s="1">
        <v>0.79</v>
      </c>
      <c r="N443" s="1">
        <v>0.46</v>
      </c>
      <c r="O443" s="1">
        <v>1.25</v>
      </c>
      <c r="P443" s="1">
        <v>1.87</v>
      </c>
      <c r="Q443" s="3">
        <f t="shared" si="38"/>
        <v>351</v>
      </c>
      <c r="R443" s="1">
        <v>63.39</v>
      </c>
      <c r="S443" s="1">
        <v>0.66</v>
      </c>
      <c r="T443" s="1">
        <v>12.05</v>
      </c>
      <c r="U443" s="1">
        <v>3.83</v>
      </c>
      <c r="V443" s="1">
        <v>30.88</v>
      </c>
      <c r="W443" s="1">
        <v>5.41</v>
      </c>
      <c r="X443" s="3">
        <f t="shared" si="39"/>
        <v>558</v>
      </c>
      <c r="Y443" s="1">
        <v>3.82</v>
      </c>
      <c r="Z443" s="1">
        <v>2.87</v>
      </c>
      <c r="AA443" s="1">
        <v>1.56</v>
      </c>
      <c r="AB443" s="1">
        <v>0.41</v>
      </c>
      <c r="AC443" s="1">
        <v>-0.09</v>
      </c>
      <c r="AD443" s="1">
        <v>1.19</v>
      </c>
      <c r="AE443" s="1">
        <v>1.1599999999999999</v>
      </c>
      <c r="AF443" s="3">
        <f t="shared" si="40"/>
        <v>596</v>
      </c>
      <c r="AG443" s="1">
        <v>3.54</v>
      </c>
      <c r="AH443" s="1">
        <v>1.24</v>
      </c>
      <c r="AI443" s="1">
        <v>-0.03</v>
      </c>
      <c r="AJ443" s="1" t="s">
        <v>37</v>
      </c>
      <c r="AK443" s="1">
        <v>2021</v>
      </c>
      <c r="AL443" s="3">
        <f>$H$1*H443+$Q$1*Q443+$X$1*X443+$AF$1*AF443+$L$1*L443</f>
        <v>509.25</v>
      </c>
      <c r="AM443" s="12">
        <f t="shared" si="41"/>
        <v>441</v>
      </c>
    </row>
    <row r="444" spans="1:39" x14ac:dyDescent="0.35">
      <c r="A444" s="1" t="s">
        <v>1856</v>
      </c>
      <c r="B444" s="1" t="s">
        <v>1391</v>
      </c>
      <c r="C444" s="1" t="s">
        <v>1203</v>
      </c>
      <c r="D444" s="1" t="s">
        <v>397</v>
      </c>
      <c r="E444" s="1">
        <v>22</v>
      </c>
      <c r="F444" s="1">
        <v>1998</v>
      </c>
      <c r="G444" s="1">
        <v>0.36</v>
      </c>
      <c r="H444" s="3">
        <f t="shared" si="36"/>
        <v>1067</v>
      </c>
      <c r="I444" s="1">
        <v>-7.0000000000000007E-2</v>
      </c>
      <c r="J444" s="1">
        <v>0.05</v>
      </c>
      <c r="K444" s="1">
        <v>0</v>
      </c>
      <c r="L444" s="3">
        <f t="shared" si="37"/>
        <v>1074</v>
      </c>
      <c r="M444" s="1">
        <v>0.01</v>
      </c>
      <c r="N444" s="1">
        <v>-0.05</v>
      </c>
      <c r="O444" s="1">
        <v>-0.09</v>
      </c>
      <c r="P444" s="1">
        <v>6.58</v>
      </c>
      <c r="Q444" s="3">
        <f t="shared" si="38"/>
        <v>8</v>
      </c>
      <c r="R444" s="1">
        <v>-7.0000000000000007E-2</v>
      </c>
      <c r="S444" s="1">
        <v>6.73</v>
      </c>
      <c r="T444" s="1">
        <v>49.91</v>
      </c>
      <c r="U444" s="1">
        <v>6.76</v>
      </c>
      <c r="V444" s="1">
        <v>13.4</v>
      </c>
      <c r="W444" s="1">
        <v>6.57</v>
      </c>
      <c r="X444" s="3">
        <f t="shared" si="39"/>
        <v>309</v>
      </c>
      <c r="Y444" s="1">
        <v>43.34</v>
      </c>
      <c r="Z444" s="1">
        <v>0.09</v>
      </c>
      <c r="AA444" s="1">
        <v>3.24</v>
      </c>
      <c r="AB444" s="1">
        <v>0.06</v>
      </c>
      <c r="AC444" s="1">
        <v>0.05</v>
      </c>
      <c r="AD444" s="1">
        <v>3.31</v>
      </c>
      <c r="AE444" s="1">
        <v>3.27</v>
      </c>
      <c r="AF444" s="3">
        <f t="shared" si="40"/>
        <v>11</v>
      </c>
      <c r="AG444" s="1">
        <v>3.29</v>
      </c>
      <c r="AH444" s="1">
        <v>-0.03</v>
      </c>
      <c r="AI444" s="1">
        <v>-0.06</v>
      </c>
      <c r="AJ444" s="1" t="s">
        <v>28</v>
      </c>
      <c r="AK444" s="1">
        <v>2021</v>
      </c>
      <c r="AL444" s="3">
        <f>$H$1*H444+$Q$1*Q444+$X$1*X444+$AF$1*AF444+$L$1*L444</f>
        <v>509.79999999999995</v>
      </c>
      <c r="AM444" s="12">
        <f t="shared" si="41"/>
        <v>442</v>
      </c>
    </row>
    <row r="445" spans="1:39" x14ac:dyDescent="0.35">
      <c r="A445" s="1" t="s">
        <v>2275</v>
      </c>
      <c r="B445" s="1" t="s">
        <v>90</v>
      </c>
      <c r="C445" s="1" t="s">
        <v>1935</v>
      </c>
      <c r="D445" s="1" t="s">
        <v>111</v>
      </c>
      <c r="E445" s="1">
        <v>24</v>
      </c>
      <c r="F445" s="1">
        <v>1995</v>
      </c>
      <c r="G445" s="1">
        <v>26.04</v>
      </c>
      <c r="H445" s="3">
        <f t="shared" si="36"/>
        <v>225</v>
      </c>
      <c r="I445" s="1">
        <v>2.3199999999999998</v>
      </c>
      <c r="J445" s="1">
        <v>1.3</v>
      </c>
      <c r="K445" s="1">
        <v>1.23</v>
      </c>
      <c r="L445" s="3">
        <f t="shared" si="37"/>
        <v>393</v>
      </c>
      <c r="M445" s="1">
        <v>0.79</v>
      </c>
      <c r="N445" s="1">
        <v>0.18</v>
      </c>
      <c r="O445" s="1">
        <v>0.77</v>
      </c>
      <c r="P445" s="1">
        <v>1.65</v>
      </c>
      <c r="Q445" s="3">
        <f t="shared" si="38"/>
        <v>455</v>
      </c>
      <c r="R445" s="1">
        <v>45.42</v>
      </c>
      <c r="S445" s="1">
        <v>0.83</v>
      </c>
      <c r="T445" s="1">
        <v>13.48</v>
      </c>
      <c r="U445" s="1">
        <v>3.76</v>
      </c>
      <c r="V445" s="1">
        <v>28.51</v>
      </c>
      <c r="W445" s="1">
        <v>5.57</v>
      </c>
      <c r="X445" s="3">
        <f t="shared" si="39"/>
        <v>526</v>
      </c>
      <c r="Y445" s="1">
        <v>4.88</v>
      </c>
      <c r="Z445" s="1">
        <v>2.78</v>
      </c>
      <c r="AA445" s="1">
        <v>2.11</v>
      </c>
      <c r="AB445" s="1">
        <v>0.19</v>
      </c>
      <c r="AC445" s="1">
        <v>-0.06</v>
      </c>
      <c r="AD445" s="1">
        <v>1.8</v>
      </c>
      <c r="AE445" s="1">
        <v>0.86</v>
      </c>
      <c r="AF445" s="3">
        <f t="shared" si="40"/>
        <v>828</v>
      </c>
      <c r="AG445" s="1">
        <v>3.04</v>
      </c>
      <c r="AH445" s="1">
        <v>2.54</v>
      </c>
      <c r="AI445" s="1">
        <v>0</v>
      </c>
      <c r="AJ445" s="1" t="s">
        <v>46</v>
      </c>
      <c r="AK445" s="1">
        <v>2021</v>
      </c>
      <c r="AL445" s="3">
        <f>$H$1*H445+$Q$1*Q445+$X$1*X445+$AF$1*AF445+$L$1*L445</f>
        <v>509.84999999999997</v>
      </c>
      <c r="AM445" s="12">
        <f t="shared" si="41"/>
        <v>443</v>
      </c>
    </row>
    <row r="446" spans="1:39" x14ac:dyDescent="0.35">
      <c r="A446" s="1" t="s">
        <v>2276</v>
      </c>
      <c r="B446" s="1" t="s">
        <v>68</v>
      </c>
      <c r="C446" s="1" t="s">
        <v>1935</v>
      </c>
      <c r="D446" s="1" t="s">
        <v>349</v>
      </c>
      <c r="E446" s="1">
        <v>30</v>
      </c>
      <c r="F446" s="1">
        <v>1989</v>
      </c>
      <c r="G446" s="1">
        <v>24.29</v>
      </c>
      <c r="H446" s="3">
        <f t="shared" si="36"/>
        <v>276</v>
      </c>
      <c r="I446" s="1">
        <v>2.12</v>
      </c>
      <c r="J446" s="1">
        <v>1.22</v>
      </c>
      <c r="K446" s="1">
        <v>0.97</v>
      </c>
      <c r="L446" s="3">
        <f t="shared" si="37"/>
        <v>603</v>
      </c>
      <c r="M446" s="1">
        <v>0.95</v>
      </c>
      <c r="N446" s="1">
        <v>0.21</v>
      </c>
      <c r="O446" s="1">
        <v>0.78</v>
      </c>
      <c r="P446" s="1">
        <v>1.4</v>
      </c>
      <c r="Q446" s="3">
        <f t="shared" si="38"/>
        <v>603</v>
      </c>
      <c r="R446" s="1">
        <v>59.96</v>
      </c>
      <c r="S446" s="1">
        <v>0.56000000000000005</v>
      </c>
      <c r="T446" s="1">
        <v>14.29</v>
      </c>
      <c r="U446" s="1">
        <v>4.3499999999999996</v>
      </c>
      <c r="V446" s="1">
        <v>30.62</v>
      </c>
      <c r="W446" s="1">
        <v>6.22</v>
      </c>
      <c r="X446" s="3">
        <f t="shared" si="39"/>
        <v>378</v>
      </c>
      <c r="Y446" s="1">
        <v>5.85</v>
      </c>
      <c r="Z446" s="1">
        <v>2.1</v>
      </c>
      <c r="AA446" s="1">
        <v>1.51</v>
      </c>
      <c r="AB446" s="1">
        <v>0.35</v>
      </c>
      <c r="AC446" s="1">
        <v>-0.05</v>
      </c>
      <c r="AD446" s="1">
        <v>1.1399999999999999</v>
      </c>
      <c r="AE446" s="1">
        <v>1.47</v>
      </c>
      <c r="AF446" s="3">
        <f t="shared" si="40"/>
        <v>374</v>
      </c>
      <c r="AG446" s="1">
        <v>3.73</v>
      </c>
      <c r="AH446" s="1">
        <v>3.89</v>
      </c>
      <c r="AI446" s="1">
        <v>0.03</v>
      </c>
      <c r="AJ446" s="1" t="s">
        <v>46</v>
      </c>
      <c r="AK446" s="1">
        <v>2021</v>
      </c>
      <c r="AL446" s="3">
        <f>$H$1*H446+$Q$1*Q446+$X$1*X446+$AF$1*AF446+$L$1*L446</f>
        <v>509.85</v>
      </c>
      <c r="AM446" s="12">
        <f t="shared" si="41"/>
        <v>444</v>
      </c>
    </row>
    <row r="447" spans="1:39" x14ac:dyDescent="0.35">
      <c r="A447" s="1" t="s">
        <v>2277</v>
      </c>
      <c r="B447" s="1" t="s">
        <v>57</v>
      </c>
      <c r="C447" s="1" t="s">
        <v>1935</v>
      </c>
      <c r="D447" s="1" t="s">
        <v>158</v>
      </c>
      <c r="E447" s="1">
        <v>34</v>
      </c>
      <c r="F447" s="1">
        <v>1986</v>
      </c>
      <c r="G447" s="1">
        <v>18.079999999999998</v>
      </c>
      <c r="H447" s="3">
        <f t="shared" si="36"/>
        <v>450</v>
      </c>
      <c r="I447" s="1">
        <v>2.5</v>
      </c>
      <c r="J447" s="1">
        <v>1.39</v>
      </c>
      <c r="K447" s="1">
        <v>1.25</v>
      </c>
      <c r="L447" s="3">
        <f t="shared" si="37"/>
        <v>377</v>
      </c>
      <c r="M447" s="1">
        <v>0.98</v>
      </c>
      <c r="N447" s="1">
        <v>0.2</v>
      </c>
      <c r="O447" s="1">
        <v>0.6</v>
      </c>
      <c r="P447" s="1">
        <v>1.75</v>
      </c>
      <c r="Q447" s="3">
        <f t="shared" si="38"/>
        <v>409</v>
      </c>
      <c r="R447" s="1">
        <v>38.78</v>
      </c>
      <c r="S447" s="1">
        <v>1.1299999999999999</v>
      </c>
      <c r="T447" s="1">
        <v>11.85</v>
      </c>
      <c r="U447" s="1">
        <v>3.52</v>
      </c>
      <c r="V447" s="1">
        <v>29.15</v>
      </c>
      <c r="W447" s="1">
        <v>4.72</v>
      </c>
      <c r="X447" s="3">
        <f t="shared" si="39"/>
        <v>718</v>
      </c>
      <c r="Y447" s="1">
        <v>4.9800000000000004</v>
      </c>
      <c r="Z447" s="1">
        <v>2.19</v>
      </c>
      <c r="AA447" s="1">
        <v>1.53</v>
      </c>
      <c r="AB447" s="1">
        <v>0.15</v>
      </c>
      <c r="AC447" s="1">
        <v>-0.05</v>
      </c>
      <c r="AD447" s="1">
        <v>1.44</v>
      </c>
      <c r="AE447" s="1">
        <v>1.31</v>
      </c>
      <c r="AF447" s="3">
        <f t="shared" si="40"/>
        <v>472</v>
      </c>
      <c r="AG447" s="1">
        <v>3.87</v>
      </c>
      <c r="AH447" s="1">
        <v>2.67</v>
      </c>
      <c r="AI447" s="1">
        <v>0.08</v>
      </c>
      <c r="AJ447" s="1" t="s">
        <v>33</v>
      </c>
      <c r="AK447" s="1">
        <v>2021</v>
      </c>
      <c r="AL447" s="3">
        <f>$H$1*H447+$Q$1*Q447+$X$1*X447+$AF$1*AF447+$L$1*L447</f>
        <v>510.65</v>
      </c>
      <c r="AM447" s="12">
        <f t="shared" si="41"/>
        <v>445</v>
      </c>
    </row>
    <row r="448" spans="1:39" x14ac:dyDescent="0.35">
      <c r="A448" s="1" t="s">
        <v>2278</v>
      </c>
      <c r="B448" s="1" t="s">
        <v>39</v>
      </c>
      <c r="C448" s="1" t="s">
        <v>1935</v>
      </c>
      <c r="D448" s="1" t="s">
        <v>105</v>
      </c>
      <c r="E448" s="1">
        <v>28</v>
      </c>
      <c r="F448" s="1">
        <v>1992</v>
      </c>
      <c r="G448" s="1">
        <v>22.33</v>
      </c>
      <c r="H448" s="3">
        <f t="shared" si="36"/>
        <v>328</v>
      </c>
      <c r="I448" s="1">
        <v>1.48</v>
      </c>
      <c r="J448" s="1">
        <v>1.1499999999999999</v>
      </c>
      <c r="K448" s="1">
        <v>0.9</v>
      </c>
      <c r="L448" s="3">
        <f t="shared" si="37"/>
        <v>669</v>
      </c>
      <c r="M448" s="1">
        <v>0.5</v>
      </c>
      <c r="N448" s="1">
        <v>0.08</v>
      </c>
      <c r="O448" s="1">
        <v>0.61</v>
      </c>
      <c r="P448" s="1">
        <v>1.66</v>
      </c>
      <c r="Q448" s="3">
        <f t="shared" si="38"/>
        <v>450</v>
      </c>
      <c r="R448" s="1">
        <v>33.369999999999997</v>
      </c>
      <c r="S448" s="1">
        <v>1.17</v>
      </c>
      <c r="T448" s="1">
        <v>11.17</v>
      </c>
      <c r="U448" s="1">
        <v>3.48</v>
      </c>
      <c r="V448" s="1">
        <v>31.19</v>
      </c>
      <c r="W448" s="1">
        <v>5.0599999999999996</v>
      </c>
      <c r="X448" s="3">
        <f t="shared" si="39"/>
        <v>624</v>
      </c>
      <c r="Y448" s="1">
        <v>4.91</v>
      </c>
      <c r="Z448" s="1">
        <v>1.1000000000000001</v>
      </c>
      <c r="AA448" s="1">
        <v>1.52</v>
      </c>
      <c r="AB448" s="1">
        <v>0.6</v>
      </c>
      <c r="AC448" s="1">
        <v>0.08</v>
      </c>
      <c r="AD448" s="1">
        <v>0.81</v>
      </c>
      <c r="AE448" s="1">
        <v>2.38</v>
      </c>
      <c r="AF448" s="3">
        <f t="shared" si="40"/>
        <v>66</v>
      </c>
      <c r="AG448" s="1">
        <v>3.91</v>
      </c>
      <c r="AH448" s="1">
        <v>5.0199999999999996</v>
      </c>
      <c r="AI448" s="1">
        <v>-7.0000000000000007E-2</v>
      </c>
      <c r="AJ448" s="1" t="s">
        <v>37</v>
      </c>
      <c r="AK448" s="1">
        <v>2021</v>
      </c>
      <c r="AL448" s="3">
        <f>$H$1*H448+$Q$1*Q448+$X$1*X448+$AF$1*AF448+$L$1*L448</f>
        <v>511.9</v>
      </c>
      <c r="AM448" s="12">
        <f t="shared" si="41"/>
        <v>446</v>
      </c>
    </row>
    <row r="449" spans="1:39" x14ac:dyDescent="0.35">
      <c r="A449" s="1" t="s">
        <v>1525</v>
      </c>
      <c r="B449" s="1" t="s">
        <v>68</v>
      </c>
      <c r="C449" s="1" t="s">
        <v>1207</v>
      </c>
      <c r="D449" s="1" t="s">
        <v>176</v>
      </c>
      <c r="E449" s="1">
        <v>25</v>
      </c>
      <c r="F449" s="1">
        <v>1995</v>
      </c>
      <c r="G449" s="1">
        <v>15.82</v>
      </c>
      <c r="H449" s="3">
        <f t="shared" si="36"/>
        <v>526</v>
      </c>
      <c r="I449" s="1">
        <v>1.51</v>
      </c>
      <c r="J449" s="1">
        <v>0.86</v>
      </c>
      <c r="K449" s="1">
        <v>0.87</v>
      </c>
      <c r="L449" s="3">
        <f t="shared" si="37"/>
        <v>697</v>
      </c>
      <c r="M449" s="1">
        <v>0.41</v>
      </c>
      <c r="N449" s="1">
        <v>0.04</v>
      </c>
      <c r="O449" s="1">
        <v>0.56000000000000005</v>
      </c>
      <c r="P449" s="1">
        <v>1.35</v>
      </c>
      <c r="Q449" s="3">
        <f t="shared" si="38"/>
        <v>632</v>
      </c>
      <c r="R449" s="1">
        <v>39.96</v>
      </c>
      <c r="S449" s="1">
        <v>0.72</v>
      </c>
      <c r="T449" s="1">
        <v>11.95</v>
      </c>
      <c r="U449" s="1">
        <v>3.78</v>
      </c>
      <c r="V449" s="1">
        <v>32.479999999999997</v>
      </c>
      <c r="W449" s="1">
        <v>6.41</v>
      </c>
      <c r="X449" s="3">
        <f t="shared" si="39"/>
        <v>335</v>
      </c>
      <c r="Y449" s="1">
        <v>4</v>
      </c>
      <c r="Z449" s="1">
        <v>1.42</v>
      </c>
      <c r="AA449" s="1">
        <v>2.02</v>
      </c>
      <c r="AB449" s="1">
        <v>1.04</v>
      </c>
      <c r="AC449" s="1">
        <v>0.04</v>
      </c>
      <c r="AD449" s="1">
        <v>1.01</v>
      </c>
      <c r="AE449" s="1">
        <v>2.4</v>
      </c>
      <c r="AF449" s="3">
        <f t="shared" si="40"/>
        <v>64</v>
      </c>
      <c r="AG449" s="1">
        <v>3.98</v>
      </c>
      <c r="AH449" s="1">
        <v>5.47</v>
      </c>
      <c r="AI449" s="1">
        <v>0.13</v>
      </c>
      <c r="AJ449" s="1" t="s">
        <v>28</v>
      </c>
      <c r="AK449" s="1">
        <v>2021</v>
      </c>
      <c r="AL449" s="3">
        <f>$H$1*H449+$Q$1*Q449+$X$1*X449+$AF$1*AF449+$L$1*L449</f>
        <v>513.05000000000007</v>
      </c>
      <c r="AM449" s="12">
        <f t="shared" si="41"/>
        <v>447</v>
      </c>
    </row>
    <row r="450" spans="1:39" x14ac:dyDescent="0.35">
      <c r="A450" s="1" t="s">
        <v>1251</v>
      </c>
      <c r="B450" s="1" t="s">
        <v>39</v>
      </c>
      <c r="C450" s="1" t="s">
        <v>1207</v>
      </c>
      <c r="D450" s="1" t="s">
        <v>168</v>
      </c>
      <c r="E450" s="1">
        <v>23</v>
      </c>
      <c r="F450" s="1">
        <v>1997</v>
      </c>
      <c r="G450" s="1">
        <v>15.06</v>
      </c>
      <c r="H450" s="3">
        <f t="shared" si="36"/>
        <v>549</v>
      </c>
      <c r="I450" s="1">
        <v>1.91</v>
      </c>
      <c r="J450" s="1">
        <v>1</v>
      </c>
      <c r="K450" s="1">
        <v>1.33</v>
      </c>
      <c r="L450" s="3">
        <f t="shared" si="37"/>
        <v>328</v>
      </c>
      <c r="M450" s="1">
        <v>0.71</v>
      </c>
      <c r="N450" s="1">
        <v>0.1</v>
      </c>
      <c r="O450" s="1">
        <v>0.78</v>
      </c>
      <c r="P450" s="1">
        <v>1.92</v>
      </c>
      <c r="Q450" s="3">
        <f t="shared" si="38"/>
        <v>321</v>
      </c>
      <c r="R450" s="1">
        <v>39.950000000000003</v>
      </c>
      <c r="S450" s="1">
        <v>1.1000000000000001</v>
      </c>
      <c r="T450" s="1">
        <v>12.58</v>
      </c>
      <c r="U450" s="1">
        <v>3.76</v>
      </c>
      <c r="V450" s="1">
        <v>29.47</v>
      </c>
      <c r="W450" s="1">
        <v>4.8</v>
      </c>
      <c r="X450" s="3">
        <f t="shared" si="39"/>
        <v>696</v>
      </c>
      <c r="Y450" s="1">
        <v>5.17</v>
      </c>
      <c r="Z450" s="1">
        <v>2.4700000000000002</v>
      </c>
      <c r="AA450" s="1">
        <v>1.65</v>
      </c>
      <c r="AB450" s="1">
        <v>0.18</v>
      </c>
      <c r="AC450" s="1">
        <v>0.04</v>
      </c>
      <c r="AD450" s="1">
        <v>1.47</v>
      </c>
      <c r="AE450" s="1">
        <v>1.02</v>
      </c>
      <c r="AF450" s="3">
        <f t="shared" si="40"/>
        <v>713</v>
      </c>
      <c r="AG450" s="1">
        <v>2.99</v>
      </c>
      <c r="AH450" s="1">
        <v>2.12</v>
      </c>
      <c r="AI450" s="1">
        <v>7.0000000000000007E-2</v>
      </c>
      <c r="AJ450" s="1" t="s">
        <v>37</v>
      </c>
      <c r="AK450" s="1">
        <v>2021</v>
      </c>
      <c r="AL450" s="3">
        <f>$H$1*H450+$Q$1*Q450+$X$1*X450+$AF$1*AF450+$L$1*L450</f>
        <v>514.5</v>
      </c>
      <c r="AM450" s="12">
        <f t="shared" si="41"/>
        <v>448</v>
      </c>
    </row>
    <row r="451" spans="1:39" x14ac:dyDescent="0.35">
      <c r="A451" s="1" t="s">
        <v>1603</v>
      </c>
      <c r="B451" s="1" t="s">
        <v>119</v>
      </c>
      <c r="C451" s="1" t="s">
        <v>1207</v>
      </c>
      <c r="D451" s="1" t="s">
        <v>49</v>
      </c>
      <c r="E451" s="1">
        <v>25</v>
      </c>
      <c r="F451" s="1">
        <v>1995</v>
      </c>
      <c r="G451" s="1">
        <v>9.0500000000000007</v>
      </c>
      <c r="H451" s="3">
        <f t="shared" ref="H451:H514" si="42">RANK(G451,G$3:G$1122)</f>
        <v>728</v>
      </c>
      <c r="I451" s="1">
        <v>2.0699999999999998</v>
      </c>
      <c r="J451" s="1">
        <v>1.05</v>
      </c>
      <c r="K451" s="1">
        <v>0.81</v>
      </c>
      <c r="L451" s="3">
        <f t="shared" ref="L451:L514" si="43">RANK(K451,K$3:K$1122)</f>
        <v>751</v>
      </c>
      <c r="M451" s="1">
        <v>1.17</v>
      </c>
      <c r="N451" s="1">
        <v>0.09</v>
      </c>
      <c r="O451" s="1">
        <v>0.75</v>
      </c>
      <c r="P451" s="1">
        <v>2.34</v>
      </c>
      <c r="Q451" s="3">
        <f t="shared" ref="Q451:Q514" si="44">RANK(P451,P$3:P$1122)</f>
        <v>205</v>
      </c>
      <c r="R451" s="1">
        <v>33.25</v>
      </c>
      <c r="S451" s="1">
        <v>1.46</v>
      </c>
      <c r="T451" s="1">
        <v>16.600000000000001</v>
      </c>
      <c r="U451" s="1">
        <v>5.55</v>
      </c>
      <c r="V451" s="1">
        <v>34.020000000000003</v>
      </c>
      <c r="W451" s="1">
        <v>5.41</v>
      </c>
      <c r="X451" s="3">
        <f t="shared" ref="X451:X514" si="45">RANK(W451,W$3:W$1122)</f>
        <v>558</v>
      </c>
      <c r="Y451" s="1">
        <v>6.75</v>
      </c>
      <c r="Z451" s="1">
        <v>4.08</v>
      </c>
      <c r="AA451" s="1">
        <v>2.3199999999999998</v>
      </c>
      <c r="AB451" s="1">
        <v>7.0000000000000007E-2</v>
      </c>
      <c r="AC451" s="1">
        <v>0.09</v>
      </c>
      <c r="AD451" s="1">
        <v>2.15</v>
      </c>
      <c r="AE451" s="1">
        <v>1.85</v>
      </c>
      <c r="AF451" s="3">
        <f t="shared" ref="AF451:AF514" si="46">RANK(AE451,AE$3:AE$1122)</f>
        <v>171</v>
      </c>
      <c r="AG451" s="1">
        <v>3.83</v>
      </c>
      <c r="AH451" s="1">
        <v>1.83</v>
      </c>
      <c r="AI451" s="1">
        <v>0.01</v>
      </c>
      <c r="AJ451" s="1" t="s">
        <v>50</v>
      </c>
      <c r="AK451" s="1">
        <v>2021</v>
      </c>
      <c r="AL451" s="3">
        <f>$H$1*H451+$Q$1*Q451+$X$1*X451+$AF$1*AF451+$L$1*L451</f>
        <v>514.5</v>
      </c>
      <c r="AM451" s="12">
        <f t="shared" ref="AM451:AM514" si="47">RANK(AL451,AL$3:AL$1122,1)</f>
        <v>448</v>
      </c>
    </row>
    <row r="452" spans="1:39" x14ac:dyDescent="0.35">
      <c r="A452" s="1" t="s">
        <v>2279</v>
      </c>
      <c r="B452" s="1" t="s">
        <v>68</v>
      </c>
      <c r="C452" s="1" t="s">
        <v>1935</v>
      </c>
      <c r="D452" s="1" t="s">
        <v>88</v>
      </c>
      <c r="E452" s="1">
        <v>30</v>
      </c>
      <c r="F452" s="1">
        <v>1990</v>
      </c>
      <c r="G452" s="1">
        <v>18.62</v>
      </c>
      <c r="H452" s="3">
        <f t="shared" si="42"/>
        <v>432</v>
      </c>
      <c r="I452" s="1">
        <v>1.78</v>
      </c>
      <c r="J452" s="1">
        <v>1.1499999999999999</v>
      </c>
      <c r="K452" s="1">
        <v>1.1100000000000001</v>
      </c>
      <c r="L452" s="3">
        <f t="shared" si="43"/>
        <v>468</v>
      </c>
      <c r="M452" s="1">
        <v>0.34</v>
      </c>
      <c r="N452" s="1">
        <v>0.19</v>
      </c>
      <c r="O452" s="1">
        <v>0.68</v>
      </c>
      <c r="P452" s="1">
        <v>2.02</v>
      </c>
      <c r="Q452" s="3">
        <f t="shared" si="44"/>
        <v>292</v>
      </c>
      <c r="R452" s="1">
        <v>36.020000000000003</v>
      </c>
      <c r="S452" s="1">
        <v>1.27</v>
      </c>
      <c r="T452" s="1">
        <v>12.6</v>
      </c>
      <c r="U452" s="1">
        <v>4.42</v>
      </c>
      <c r="V452" s="1">
        <v>34.619999999999997</v>
      </c>
      <c r="W452" s="1">
        <v>5.6</v>
      </c>
      <c r="X452" s="3">
        <f t="shared" si="45"/>
        <v>522</v>
      </c>
      <c r="Y452" s="1">
        <v>4.6399999999999997</v>
      </c>
      <c r="Z452" s="1">
        <v>2.44</v>
      </c>
      <c r="AA452" s="1">
        <v>1.25</v>
      </c>
      <c r="AB452" s="1">
        <v>0.03</v>
      </c>
      <c r="AC452" s="1">
        <v>-0.04</v>
      </c>
      <c r="AD452" s="1">
        <v>1.24</v>
      </c>
      <c r="AE452" s="1">
        <v>0.82</v>
      </c>
      <c r="AF452" s="3">
        <f t="shared" si="46"/>
        <v>850</v>
      </c>
      <c r="AG452" s="1">
        <v>2.63</v>
      </c>
      <c r="AH452" s="1">
        <v>1.68</v>
      </c>
      <c r="AI452" s="1">
        <v>0.01</v>
      </c>
      <c r="AJ452" s="1" t="s">
        <v>28</v>
      </c>
      <c r="AK452" s="1">
        <v>2021</v>
      </c>
      <c r="AL452" s="3">
        <f>$H$1*H452+$Q$1*Q452+$X$1*X452+$AF$1*AF452+$L$1*L452</f>
        <v>514.6</v>
      </c>
      <c r="AM452" s="12">
        <f t="shared" si="47"/>
        <v>450</v>
      </c>
    </row>
    <row r="453" spans="1:39" x14ac:dyDescent="0.35">
      <c r="A453" s="1" t="s">
        <v>1650</v>
      </c>
      <c r="B453" s="1" t="s">
        <v>30</v>
      </c>
      <c r="C453" s="1" t="s">
        <v>1207</v>
      </c>
      <c r="D453" s="1" t="s">
        <v>49</v>
      </c>
      <c r="E453" s="1">
        <v>18</v>
      </c>
      <c r="F453" s="1">
        <v>2002</v>
      </c>
      <c r="G453" s="1">
        <v>3.05</v>
      </c>
      <c r="H453" s="3">
        <f t="shared" si="42"/>
        <v>902</v>
      </c>
      <c r="I453" s="1">
        <v>2.21</v>
      </c>
      <c r="J453" s="1">
        <v>1.63</v>
      </c>
      <c r="K453" s="1">
        <v>0.61</v>
      </c>
      <c r="L453" s="3">
        <f t="shared" si="43"/>
        <v>888</v>
      </c>
      <c r="M453" s="1">
        <v>1.35</v>
      </c>
      <c r="N453" s="1">
        <v>0.25</v>
      </c>
      <c r="O453" s="1">
        <v>1.24</v>
      </c>
      <c r="P453" s="1">
        <v>3.52</v>
      </c>
      <c r="Q453" s="3">
        <f t="shared" si="44"/>
        <v>46</v>
      </c>
      <c r="R453" s="1">
        <v>36.450000000000003</v>
      </c>
      <c r="S453" s="1">
        <v>2.2599999999999998</v>
      </c>
      <c r="T453" s="1">
        <v>15.13</v>
      </c>
      <c r="U453" s="1">
        <v>5.47</v>
      </c>
      <c r="V453" s="1">
        <v>36.19</v>
      </c>
      <c r="W453" s="1">
        <v>7.84</v>
      </c>
      <c r="X453" s="3">
        <f t="shared" si="45"/>
        <v>158</v>
      </c>
      <c r="Y453" s="1">
        <v>5.9</v>
      </c>
      <c r="Z453" s="1">
        <v>1.64</v>
      </c>
      <c r="AA453" s="1">
        <v>0.73</v>
      </c>
      <c r="AB453" s="1">
        <v>-0.05</v>
      </c>
      <c r="AC453" s="1">
        <v>-0.04</v>
      </c>
      <c r="AD453" s="1">
        <v>0.56000000000000005</v>
      </c>
      <c r="AE453" s="1">
        <v>1</v>
      </c>
      <c r="AF453" s="3">
        <f t="shared" si="46"/>
        <v>723</v>
      </c>
      <c r="AG453" s="1">
        <v>3.14</v>
      </c>
      <c r="AH453" s="1">
        <v>2.02</v>
      </c>
      <c r="AI453" s="1">
        <v>0.05</v>
      </c>
      <c r="AJ453" s="1" t="s">
        <v>50</v>
      </c>
      <c r="AK453" s="1">
        <v>2021</v>
      </c>
      <c r="AL453" s="3">
        <f>$H$1*H453+$Q$1*Q453+$X$1*X453+$AF$1*AF453+$L$1*L453</f>
        <v>516.04999999999995</v>
      </c>
      <c r="AM453" s="12">
        <f t="shared" si="47"/>
        <v>451</v>
      </c>
    </row>
    <row r="454" spans="1:39" x14ac:dyDescent="0.35">
      <c r="A454" s="1" t="s">
        <v>2280</v>
      </c>
      <c r="B454" s="1" t="s">
        <v>57</v>
      </c>
      <c r="C454" s="1" t="s">
        <v>1935</v>
      </c>
      <c r="D454" s="1" t="s">
        <v>229</v>
      </c>
      <c r="E454" s="1">
        <v>29</v>
      </c>
      <c r="F454" s="1">
        <v>1991</v>
      </c>
      <c r="G454" s="1">
        <v>33.479999999999997</v>
      </c>
      <c r="H454" s="3">
        <f t="shared" si="42"/>
        <v>46</v>
      </c>
      <c r="I454" s="1">
        <v>1.42</v>
      </c>
      <c r="J454" s="1">
        <v>0.93</v>
      </c>
      <c r="K454" s="1">
        <v>1.23</v>
      </c>
      <c r="L454" s="3">
        <f t="shared" si="43"/>
        <v>393</v>
      </c>
      <c r="M454" s="1">
        <v>0.35</v>
      </c>
      <c r="N454" s="1">
        <v>0.03</v>
      </c>
      <c r="O454" s="1">
        <v>0.69</v>
      </c>
      <c r="P454" s="1">
        <v>0.93</v>
      </c>
      <c r="Q454" s="3">
        <f t="shared" si="44"/>
        <v>866</v>
      </c>
      <c r="R454" s="1">
        <v>66.72</v>
      </c>
      <c r="S454" s="1">
        <v>0.33</v>
      </c>
      <c r="T454" s="1">
        <v>7.77</v>
      </c>
      <c r="U454" s="1">
        <v>2.76</v>
      </c>
      <c r="V454" s="1">
        <v>35.299999999999997</v>
      </c>
      <c r="W454" s="1">
        <v>5.2</v>
      </c>
      <c r="X454" s="3">
        <f t="shared" si="45"/>
        <v>595</v>
      </c>
      <c r="Y454" s="1">
        <v>2.5299999999999998</v>
      </c>
      <c r="Z454" s="1">
        <v>0.24</v>
      </c>
      <c r="AA454" s="1">
        <v>1.63</v>
      </c>
      <c r="AB454" s="1">
        <v>0.72</v>
      </c>
      <c r="AC454" s="1">
        <v>0.08</v>
      </c>
      <c r="AD454" s="1">
        <v>0.82</v>
      </c>
      <c r="AE454" s="1">
        <v>1.8</v>
      </c>
      <c r="AF454" s="3">
        <f t="shared" si="46"/>
        <v>191</v>
      </c>
      <c r="AG454" s="1">
        <v>3.19</v>
      </c>
      <c r="AH454" s="1">
        <v>6.71</v>
      </c>
      <c r="AI454" s="1">
        <v>-0.02</v>
      </c>
      <c r="AJ454" s="1" t="s">
        <v>28</v>
      </c>
      <c r="AK454" s="1">
        <v>2021</v>
      </c>
      <c r="AL454" s="3">
        <f>$H$1*H454+$Q$1*Q454+$X$1*X454+$AF$1*AF454+$L$1*L454</f>
        <v>516.4</v>
      </c>
      <c r="AM454" s="12">
        <f t="shared" si="47"/>
        <v>452</v>
      </c>
    </row>
    <row r="455" spans="1:39" x14ac:dyDescent="0.35">
      <c r="A455" s="1" t="s">
        <v>2281</v>
      </c>
      <c r="B455" s="1" t="s">
        <v>35</v>
      </c>
      <c r="C455" s="1" t="s">
        <v>1935</v>
      </c>
      <c r="D455" s="1" t="s">
        <v>372</v>
      </c>
      <c r="E455" s="1">
        <v>25</v>
      </c>
      <c r="F455" s="1">
        <v>1995</v>
      </c>
      <c r="G455" s="1">
        <v>12.53</v>
      </c>
      <c r="H455" s="3">
        <f t="shared" si="42"/>
        <v>631</v>
      </c>
      <c r="I455" s="1">
        <v>2.2000000000000002</v>
      </c>
      <c r="J455" s="1">
        <v>1.36</v>
      </c>
      <c r="K455" s="1">
        <v>1.33</v>
      </c>
      <c r="L455" s="3">
        <f t="shared" si="43"/>
        <v>328</v>
      </c>
      <c r="M455" s="1">
        <v>0.64</v>
      </c>
      <c r="N455" s="1">
        <v>0.3</v>
      </c>
      <c r="O455" s="1">
        <v>0.97</v>
      </c>
      <c r="P455" s="1">
        <v>1.93</v>
      </c>
      <c r="Q455" s="3">
        <f t="shared" si="44"/>
        <v>320</v>
      </c>
      <c r="R455" s="1">
        <v>47.95</v>
      </c>
      <c r="S455" s="1">
        <v>0.94</v>
      </c>
      <c r="T455" s="1">
        <v>9.77</v>
      </c>
      <c r="U455" s="1">
        <v>2.72</v>
      </c>
      <c r="V455" s="1">
        <v>28.16</v>
      </c>
      <c r="W455" s="1">
        <v>4.04</v>
      </c>
      <c r="X455" s="3">
        <f t="shared" si="45"/>
        <v>876</v>
      </c>
      <c r="Y455" s="1">
        <v>3.65</v>
      </c>
      <c r="Z455" s="1">
        <v>2.1</v>
      </c>
      <c r="AA455" s="1">
        <v>2.4500000000000002</v>
      </c>
      <c r="AB455" s="1">
        <v>0.28999999999999998</v>
      </c>
      <c r="AC455" s="1">
        <v>-0.04</v>
      </c>
      <c r="AD455" s="1">
        <v>2.15</v>
      </c>
      <c r="AE455" s="1">
        <v>1.47</v>
      </c>
      <c r="AF455" s="3">
        <f t="shared" si="46"/>
        <v>374</v>
      </c>
      <c r="AG455" s="1">
        <v>3.68</v>
      </c>
      <c r="AH455" s="1">
        <v>3.43</v>
      </c>
      <c r="AI455" s="1">
        <v>-0.01</v>
      </c>
      <c r="AJ455" s="1" t="s">
        <v>28</v>
      </c>
      <c r="AK455" s="1">
        <v>2021</v>
      </c>
      <c r="AL455" s="3">
        <f>$H$1*H455+$Q$1*Q455+$X$1*X455+$AF$1*AF455+$L$1*L455</f>
        <v>516.6</v>
      </c>
      <c r="AM455" s="12">
        <f t="shared" si="47"/>
        <v>453</v>
      </c>
    </row>
    <row r="456" spans="1:39" x14ac:dyDescent="0.35">
      <c r="A456" s="1" t="s">
        <v>2282</v>
      </c>
      <c r="B456" s="1" t="s">
        <v>101</v>
      </c>
      <c r="C456" s="1" t="s">
        <v>1935</v>
      </c>
      <c r="D456" s="1" t="s">
        <v>36</v>
      </c>
      <c r="E456" s="1">
        <v>29</v>
      </c>
      <c r="F456" s="1">
        <v>1991</v>
      </c>
      <c r="G456" s="1">
        <v>32.32</v>
      </c>
      <c r="H456" s="3">
        <f t="shared" si="42"/>
        <v>70</v>
      </c>
      <c r="I456" s="1">
        <v>1.85</v>
      </c>
      <c r="J456" s="1">
        <v>1.1000000000000001</v>
      </c>
      <c r="K456" s="1">
        <v>1.1499999999999999</v>
      </c>
      <c r="L456" s="3">
        <f t="shared" si="43"/>
        <v>437</v>
      </c>
      <c r="M456" s="1">
        <v>0.4</v>
      </c>
      <c r="N456" s="1">
        <v>0.33</v>
      </c>
      <c r="O456" s="1">
        <v>0.68</v>
      </c>
      <c r="P456" s="1">
        <v>1.73</v>
      </c>
      <c r="Q456" s="3">
        <f t="shared" si="44"/>
        <v>414</v>
      </c>
      <c r="R456" s="1">
        <v>40.729999999999997</v>
      </c>
      <c r="S456" s="1">
        <v>1.17</v>
      </c>
      <c r="T456" s="1">
        <v>7.68</v>
      </c>
      <c r="U456" s="1">
        <v>2.37</v>
      </c>
      <c r="V456" s="1">
        <v>32.17</v>
      </c>
      <c r="W456" s="1">
        <v>4.16</v>
      </c>
      <c r="X456" s="3">
        <f t="shared" si="45"/>
        <v>850</v>
      </c>
      <c r="Y456" s="1">
        <v>2.64</v>
      </c>
      <c r="Z456" s="1">
        <v>0.86</v>
      </c>
      <c r="AA456" s="1">
        <v>1.76</v>
      </c>
      <c r="AB456" s="1">
        <v>0.46</v>
      </c>
      <c r="AC456" s="1">
        <v>0.03</v>
      </c>
      <c r="AD456" s="1">
        <v>1.23</v>
      </c>
      <c r="AE456" s="1">
        <v>1.39</v>
      </c>
      <c r="AF456" s="3">
        <f t="shared" si="46"/>
        <v>417</v>
      </c>
      <c r="AG456" s="1">
        <v>3.21</v>
      </c>
      <c r="AH456" s="1">
        <v>2.62</v>
      </c>
      <c r="AI456" s="1">
        <v>-0.08</v>
      </c>
      <c r="AJ456" s="1" t="s">
        <v>37</v>
      </c>
      <c r="AK456" s="1">
        <v>2021</v>
      </c>
      <c r="AL456" s="3">
        <f>$H$1*H456+$Q$1*Q456+$X$1*X456+$AF$1*AF456+$L$1*L456</f>
        <v>516.65</v>
      </c>
      <c r="AM456" s="12">
        <f t="shared" si="47"/>
        <v>454</v>
      </c>
    </row>
    <row r="457" spans="1:39" x14ac:dyDescent="0.35">
      <c r="A457" s="1" t="s">
        <v>2283</v>
      </c>
      <c r="B457" s="1" t="s">
        <v>54</v>
      </c>
      <c r="C457" s="1" t="s">
        <v>1935</v>
      </c>
      <c r="D457" s="1" t="s">
        <v>487</v>
      </c>
      <c r="E457" s="1">
        <v>20</v>
      </c>
      <c r="F457" s="1">
        <v>2000</v>
      </c>
      <c r="G457" s="1">
        <v>13.84</v>
      </c>
      <c r="H457" s="3">
        <f t="shared" si="42"/>
        <v>582</v>
      </c>
      <c r="I457" s="1">
        <v>1.54</v>
      </c>
      <c r="J457" s="1">
        <v>0.77</v>
      </c>
      <c r="K457" s="1">
        <v>1.1299999999999999</v>
      </c>
      <c r="L457" s="3">
        <f t="shared" si="43"/>
        <v>449</v>
      </c>
      <c r="M457" s="1">
        <v>0.36</v>
      </c>
      <c r="N457" s="1">
        <v>0.05</v>
      </c>
      <c r="O457" s="1">
        <v>0.48</v>
      </c>
      <c r="P457" s="1">
        <v>1.1200000000000001</v>
      </c>
      <c r="Q457" s="3">
        <f t="shared" si="44"/>
        <v>748</v>
      </c>
      <c r="R457" s="1">
        <v>37.46</v>
      </c>
      <c r="S457" s="1">
        <v>0.7</v>
      </c>
      <c r="T457" s="1">
        <v>10.81</v>
      </c>
      <c r="U457" s="1">
        <v>3.37</v>
      </c>
      <c r="V457" s="1">
        <v>31.08</v>
      </c>
      <c r="W457" s="1">
        <v>7.58</v>
      </c>
      <c r="X457" s="3">
        <f t="shared" si="45"/>
        <v>177</v>
      </c>
      <c r="Y457" s="1">
        <v>2.96</v>
      </c>
      <c r="Z457" s="1">
        <v>0.38</v>
      </c>
      <c r="AA457" s="1">
        <v>2.09</v>
      </c>
      <c r="AB457" s="1">
        <v>1.02</v>
      </c>
      <c r="AC457" s="1">
        <v>-0.05</v>
      </c>
      <c r="AD457" s="1">
        <v>1.23</v>
      </c>
      <c r="AE457" s="1">
        <v>1.1299999999999999</v>
      </c>
      <c r="AF457" s="3">
        <f t="shared" si="46"/>
        <v>620</v>
      </c>
      <c r="AG457" s="1">
        <v>2.56</v>
      </c>
      <c r="AH457" s="1">
        <v>5.59</v>
      </c>
      <c r="AI457" s="1">
        <v>0.06</v>
      </c>
      <c r="AJ457" s="1" t="s">
        <v>50</v>
      </c>
      <c r="AK457" s="1">
        <v>2021</v>
      </c>
      <c r="AL457" s="3">
        <f>$H$1*H457+$Q$1*Q457+$X$1*X457+$AF$1*AF457+$L$1*L457</f>
        <v>517.15</v>
      </c>
      <c r="AM457" s="12">
        <f t="shared" si="47"/>
        <v>455</v>
      </c>
    </row>
    <row r="458" spans="1:39" x14ac:dyDescent="0.35">
      <c r="A458" s="1" t="s">
        <v>2052</v>
      </c>
      <c r="B458" s="1" t="s">
        <v>39</v>
      </c>
      <c r="C458" s="1" t="s">
        <v>1935</v>
      </c>
      <c r="D458" s="1" t="s">
        <v>91</v>
      </c>
      <c r="E458" s="1">
        <v>30</v>
      </c>
      <c r="F458" s="1">
        <v>1989</v>
      </c>
      <c r="G458" s="1">
        <v>12.85</v>
      </c>
      <c r="H458" s="3">
        <f t="shared" si="42"/>
        <v>622</v>
      </c>
      <c r="I458" s="1">
        <v>1.98</v>
      </c>
      <c r="J458" s="1">
        <v>1.01</v>
      </c>
      <c r="K458" s="1">
        <v>1.1200000000000001</v>
      </c>
      <c r="L458" s="3">
        <f t="shared" si="43"/>
        <v>460</v>
      </c>
      <c r="M458" s="1">
        <v>0.23</v>
      </c>
      <c r="N458" s="1">
        <v>0.7</v>
      </c>
      <c r="O458" s="1">
        <v>0.78</v>
      </c>
      <c r="P458" s="1">
        <v>1.91</v>
      </c>
      <c r="Q458" s="3">
        <f t="shared" si="44"/>
        <v>325</v>
      </c>
      <c r="R458" s="1">
        <v>39.92</v>
      </c>
      <c r="S458" s="1">
        <v>1.24</v>
      </c>
      <c r="T458" s="1">
        <v>13.59</v>
      </c>
      <c r="U458" s="1">
        <v>3.53</v>
      </c>
      <c r="V458" s="1">
        <v>25.5</v>
      </c>
      <c r="W458" s="1">
        <v>5.0999999999999996</v>
      </c>
      <c r="X458" s="3">
        <f t="shared" si="45"/>
        <v>616</v>
      </c>
      <c r="Y458" s="1">
        <v>4.8099999999999996</v>
      </c>
      <c r="Z458" s="1">
        <v>3.73</v>
      </c>
      <c r="AA458" s="1">
        <v>1.21</v>
      </c>
      <c r="AB458" s="1">
        <v>0.16</v>
      </c>
      <c r="AC458" s="1">
        <v>-7.0000000000000007E-2</v>
      </c>
      <c r="AD458" s="1">
        <v>1.06</v>
      </c>
      <c r="AE458" s="1">
        <v>1.21</v>
      </c>
      <c r="AF458" s="3">
        <f t="shared" si="46"/>
        <v>548</v>
      </c>
      <c r="AG458" s="1">
        <v>3.33</v>
      </c>
      <c r="AH458" s="1">
        <v>2.35</v>
      </c>
      <c r="AI458" s="1">
        <v>-0.09</v>
      </c>
      <c r="AJ458" s="1" t="s">
        <v>37</v>
      </c>
      <c r="AK458" s="1">
        <v>2021</v>
      </c>
      <c r="AL458" s="3">
        <f>$H$1*H458+$Q$1*Q458+$X$1*X458+$AF$1*AF458+$L$1*L458</f>
        <v>517.65</v>
      </c>
      <c r="AM458" s="12">
        <f t="shared" si="47"/>
        <v>456</v>
      </c>
    </row>
    <row r="459" spans="1:39" x14ac:dyDescent="0.35">
      <c r="A459" s="1" t="s">
        <v>2284</v>
      </c>
      <c r="B459" s="1" t="s">
        <v>48</v>
      </c>
      <c r="C459" s="1" t="s">
        <v>1935</v>
      </c>
      <c r="D459" s="1" t="s">
        <v>156</v>
      </c>
      <c r="E459" s="1">
        <v>22</v>
      </c>
      <c r="F459" s="1">
        <v>1997</v>
      </c>
      <c r="G459" s="1">
        <v>6.4</v>
      </c>
      <c r="H459" s="3">
        <f t="shared" si="42"/>
        <v>799</v>
      </c>
      <c r="I459" s="1">
        <v>2.17</v>
      </c>
      <c r="J459" s="1">
        <v>1.32</v>
      </c>
      <c r="K459" s="1">
        <v>1.63</v>
      </c>
      <c r="L459" s="3">
        <f t="shared" si="43"/>
        <v>174</v>
      </c>
      <c r="M459" s="1">
        <v>0.28999999999999998</v>
      </c>
      <c r="N459" s="1">
        <v>0.11</v>
      </c>
      <c r="O459" s="1">
        <v>0.56000000000000005</v>
      </c>
      <c r="P459" s="1">
        <v>0.69</v>
      </c>
      <c r="Q459" s="3">
        <f t="shared" si="44"/>
        <v>975</v>
      </c>
      <c r="R459" s="1">
        <v>79.989999999999995</v>
      </c>
      <c r="S459" s="1">
        <v>0.15</v>
      </c>
      <c r="T459" s="1">
        <v>10.57</v>
      </c>
      <c r="U459" s="1">
        <v>3.99</v>
      </c>
      <c r="V459" s="1">
        <v>37.229999999999997</v>
      </c>
      <c r="W459" s="1">
        <v>5.38</v>
      </c>
      <c r="X459" s="3">
        <f t="shared" si="45"/>
        <v>565</v>
      </c>
      <c r="Y459" s="1">
        <v>4.4400000000000004</v>
      </c>
      <c r="Z459" s="1">
        <v>0.76</v>
      </c>
      <c r="AA459" s="1">
        <v>2.58</v>
      </c>
      <c r="AB459" s="1">
        <v>0.91</v>
      </c>
      <c r="AC459" s="1">
        <v>-0.08</v>
      </c>
      <c r="AD459" s="1">
        <v>1.57</v>
      </c>
      <c r="AE459" s="1">
        <v>3.41</v>
      </c>
      <c r="AF459" s="3">
        <f t="shared" si="46"/>
        <v>9</v>
      </c>
      <c r="AG459" s="1">
        <v>5.72</v>
      </c>
      <c r="AH459" s="1">
        <v>6.17</v>
      </c>
      <c r="AI459" s="1">
        <v>0.31</v>
      </c>
      <c r="AJ459" s="1" t="s">
        <v>50</v>
      </c>
      <c r="AK459" s="1">
        <v>2021</v>
      </c>
      <c r="AL459" s="3">
        <f>$H$1*H459+$Q$1*Q459+$X$1*X459+$AF$1*AF459+$L$1*L459</f>
        <v>518.45000000000005</v>
      </c>
      <c r="AM459" s="12">
        <f t="shared" si="47"/>
        <v>457</v>
      </c>
    </row>
    <row r="460" spans="1:39" x14ac:dyDescent="0.35">
      <c r="A460" s="1" t="s">
        <v>2285</v>
      </c>
      <c r="B460" s="1" t="s">
        <v>35</v>
      </c>
      <c r="C460" s="1" t="s">
        <v>1935</v>
      </c>
      <c r="D460" s="1" t="s">
        <v>372</v>
      </c>
      <c r="E460" s="1">
        <v>28</v>
      </c>
      <c r="F460" s="1">
        <v>1992</v>
      </c>
      <c r="G460" s="1">
        <v>29.24</v>
      </c>
      <c r="H460" s="3">
        <f t="shared" si="42"/>
        <v>142</v>
      </c>
      <c r="I460" s="1">
        <v>1.7</v>
      </c>
      <c r="J460" s="1">
        <v>0.79</v>
      </c>
      <c r="K460" s="1">
        <v>1.32</v>
      </c>
      <c r="L460" s="3">
        <f t="shared" si="43"/>
        <v>338</v>
      </c>
      <c r="M460" s="1">
        <v>0.39</v>
      </c>
      <c r="N460" s="1">
        <v>0.05</v>
      </c>
      <c r="O460" s="1">
        <v>0.5</v>
      </c>
      <c r="P460" s="1">
        <v>1.46</v>
      </c>
      <c r="Q460" s="3">
        <f t="shared" si="44"/>
        <v>564</v>
      </c>
      <c r="R460" s="1">
        <v>38.909999999999997</v>
      </c>
      <c r="S460" s="1">
        <v>0.78</v>
      </c>
      <c r="T460" s="1">
        <v>7.07</v>
      </c>
      <c r="U460" s="1">
        <v>2.58</v>
      </c>
      <c r="V460" s="1">
        <v>36.130000000000003</v>
      </c>
      <c r="W460" s="1">
        <v>4.3600000000000003</v>
      </c>
      <c r="X460" s="3">
        <f t="shared" si="45"/>
        <v>807</v>
      </c>
      <c r="Y460" s="1">
        <v>2.0699999999999998</v>
      </c>
      <c r="Z460" s="1">
        <v>0.54</v>
      </c>
      <c r="AA460" s="1">
        <v>1.73</v>
      </c>
      <c r="AB460" s="1">
        <v>0.56000000000000005</v>
      </c>
      <c r="AC460" s="1">
        <v>0.11</v>
      </c>
      <c r="AD460" s="1">
        <v>1.1599999999999999</v>
      </c>
      <c r="AE460" s="1">
        <v>1.41</v>
      </c>
      <c r="AF460" s="3">
        <f t="shared" si="46"/>
        <v>406</v>
      </c>
      <c r="AG460" s="1">
        <v>3.01</v>
      </c>
      <c r="AH460" s="1">
        <v>7.51</v>
      </c>
      <c r="AI460" s="1">
        <v>-7.0000000000000007E-2</v>
      </c>
      <c r="AJ460" s="1" t="s">
        <v>28</v>
      </c>
      <c r="AK460" s="1">
        <v>2021</v>
      </c>
      <c r="AL460" s="3">
        <f>$H$1*H460+$Q$1*Q460+$X$1*X460+$AF$1*AF460+$L$1*L460</f>
        <v>519.25</v>
      </c>
      <c r="AM460" s="12">
        <f t="shared" si="47"/>
        <v>458</v>
      </c>
    </row>
    <row r="461" spans="1:39" x14ac:dyDescent="0.35">
      <c r="A461" s="1" t="s">
        <v>2286</v>
      </c>
      <c r="B461" s="1" t="s">
        <v>119</v>
      </c>
      <c r="C461" s="1" t="s">
        <v>1935</v>
      </c>
      <c r="D461" s="1" t="s">
        <v>85</v>
      </c>
      <c r="E461" s="1">
        <v>27</v>
      </c>
      <c r="F461" s="1">
        <v>1992</v>
      </c>
      <c r="G461" s="1">
        <v>28.26</v>
      </c>
      <c r="H461" s="3">
        <f t="shared" si="42"/>
        <v>174</v>
      </c>
      <c r="I461" s="1">
        <v>2.1800000000000002</v>
      </c>
      <c r="J461" s="1">
        <v>1.1299999999999999</v>
      </c>
      <c r="K461" s="1">
        <v>1</v>
      </c>
      <c r="L461" s="3">
        <f t="shared" si="43"/>
        <v>568</v>
      </c>
      <c r="M461" s="1">
        <v>0.63</v>
      </c>
      <c r="N461" s="1">
        <v>0.41</v>
      </c>
      <c r="O461" s="1">
        <v>0.9</v>
      </c>
      <c r="P461" s="1">
        <v>2.04</v>
      </c>
      <c r="Q461" s="3">
        <f t="shared" si="44"/>
        <v>285</v>
      </c>
      <c r="R461" s="1">
        <v>38.909999999999997</v>
      </c>
      <c r="S461" s="1">
        <v>1.35</v>
      </c>
      <c r="T461" s="1">
        <v>15.42</v>
      </c>
      <c r="U461" s="1">
        <v>4.8899999999999997</v>
      </c>
      <c r="V461" s="1">
        <v>32.32</v>
      </c>
      <c r="W461" s="1">
        <v>5.05</v>
      </c>
      <c r="X461" s="3">
        <f t="shared" si="45"/>
        <v>629</v>
      </c>
      <c r="Y461" s="1">
        <v>6.11</v>
      </c>
      <c r="Z461" s="1">
        <v>4.24</v>
      </c>
      <c r="AA461" s="1">
        <v>2.34</v>
      </c>
      <c r="AB461" s="1">
        <v>0.27</v>
      </c>
      <c r="AC461" s="1">
        <v>0.06</v>
      </c>
      <c r="AD461" s="1">
        <v>2.21</v>
      </c>
      <c r="AE461" s="1">
        <v>1.03</v>
      </c>
      <c r="AF461" s="3">
        <f t="shared" si="46"/>
        <v>698</v>
      </c>
      <c r="AG461" s="1">
        <v>3.15</v>
      </c>
      <c r="AH461" s="1">
        <v>1.27</v>
      </c>
      <c r="AI461" s="1">
        <v>0.08</v>
      </c>
      <c r="AJ461" s="1" t="s">
        <v>50</v>
      </c>
      <c r="AK461" s="1">
        <v>2021</v>
      </c>
      <c r="AL461" s="3">
        <f>$H$1*H461+$Q$1*Q461+$X$1*X461+$AF$1*AF461+$L$1*L461</f>
        <v>521</v>
      </c>
      <c r="AM461" s="12">
        <f t="shared" si="47"/>
        <v>459</v>
      </c>
    </row>
    <row r="462" spans="1:39" x14ac:dyDescent="0.35">
      <c r="A462" s="1" t="s">
        <v>2287</v>
      </c>
      <c r="B462" s="1" t="s">
        <v>57</v>
      </c>
      <c r="C462" s="1" t="s">
        <v>1935</v>
      </c>
      <c r="D462" s="1" t="s">
        <v>58</v>
      </c>
      <c r="E462" s="1">
        <v>17</v>
      </c>
      <c r="F462" s="1">
        <v>2002</v>
      </c>
      <c r="G462" s="1">
        <v>4.33</v>
      </c>
      <c r="H462" s="3">
        <f t="shared" si="42"/>
        <v>859</v>
      </c>
      <c r="I462" s="1">
        <v>2</v>
      </c>
      <c r="J462" s="1">
        <v>1.71</v>
      </c>
      <c r="K462" s="1">
        <v>1.1399999999999999</v>
      </c>
      <c r="L462" s="3">
        <f t="shared" si="43"/>
        <v>444</v>
      </c>
      <c r="M462" s="1">
        <v>0.99</v>
      </c>
      <c r="N462" s="1">
        <v>-0.01</v>
      </c>
      <c r="O462" s="1">
        <v>1.01</v>
      </c>
      <c r="P462" s="1">
        <v>3.45</v>
      </c>
      <c r="Q462" s="3">
        <f t="shared" si="44"/>
        <v>49</v>
      </c>
      <c r="R462" s="1">
        <v>26.61</v>
      </c>
      <c r="S462" s="1">
        <v>2.65</v>
      </c>
      <c r="T462" s="1">
        <v>14.27</v>
      </c>
      <c r="U462" s="1">
        <v>6.07</v>
      </c>
      <c r="V462" s="1">
        <v>42.55</v>
      </c>
      <c r="W462" s="1">
        <v>4.7300000000000004</v>
      </c>
      <c r="X462" s="3">
        <f t="shared" si="45"/>
        <v>716</v>
      </c>
      <c r="Y462" s="1">
        <v>7.45</v>
      </c>
      <c r="Z462" s="1">
        <v>2.04</v>
      </c>
      <c r="AA462" s="1">
        <v>0.61</v>
      </c>
      <c r="AB462" s="1">
        <v>-0.04</v>
      </c>
      <c r="AC462" s="1">
        <v>7.0000000000000007E-2</v>
      </c>
      <c r="AD462" s="1">
        <v>0.76</v>
      </c>
      <c r="AE462" s="1">
        <v>0.98</v>
      </c>
      <c r="AF462" s="3">
        <f t="shared" si="46"/>
        <v>738</v>
      </c>
      <c r="AG462" s="1">
        <v>3</v>
      </c>
      <c r="AH462" s="1">
        <v>2.2799999999999998</v>
      </c>
      <c r="AI462" s="1">
        <v>-0.09</v>
      </c>
      <c r="AJ462" s="1" t="s">
        <v>33</v>
      </c>
      <c r="AK462" s="1">
        <v>2021</v>
      </c>
      <c r="AL462" s="3">
        <f>$H$1*H462+$Q$1*Q462+$X$1*X462+$AF$1*AF462+$L$1*L462</f>
        <v>521.04999999999995</v>
      </c>
      <c r="AM462" s="12">
        <f t="shared" si="47"/>
        <v>460</v>
      </c>
    </row>
    <row r="463" spans="1:39" x14ac:dyDescent="0.35">
      <c r="A463" s="1" t="s">
        <v>2288</v>
      </c>
      <c r="B463" s="1" t="s">
        <v>132</v>
      </c>
      <c r="C463" s="1" t="s">
        <v>1935</v>
      </c>
      <c r="D463" s="1" t="s">
        <v>416</v>
      </c>
      <c r="E463" s="1">
        <v>32</v>
      </c>
      <c r="F463" s="1">
        <v>1988</v>
      </c>
      <c r="G463" s="1">
        <v>38.04</v>
      </c>
      <c r="H463" s="3">
        <f t="shared" si="42"/>
        <v>1</v>
      </c>
      <c r="I463" s="1">
        <v>1.6</v>
      </c>
      <c r="J463" s="1">
        <v>1.1299999999999999</v>
      </c>
      <c r="K463" s="1">
        <v>1.33</v>
      </c>
      <c r="L463" s="3">
        <f t="shared" si="43"/>
        <v>328</v>
      </c>
      <c r="M463" s="1">
        <v>0.31</v>
      </c>
      <c r="N463" s="1">
        <v>0.04</v>
      </c>
      <c r="O463" s="1">
        <v>0.84</v>
      </c>
      <c r="P463" s="1">
        <v>1.1200000000000001</v>
      </c>
      <c r="Q463" s="3">
        <f t="shared" si="44"/>
        <v>748</v>
      </c>
      <c r="R463" s="1">
        <v>70.53</v>
      </c>
      <c r="S463" s="1">
        <v>0.33</v>
      </c>
      <c r="T463" s="1">
        <v>5.94</v>
      </c>
      <c r="U463" s="1">
        <v>2.2799999999999998</v>
      </c>
      <c r="V463" s="1">
        <v>38.19</v>
      </c>
      <c r="W463" s="1">
        <v>3.91</v>
      </c>
      <c r="X463" s="3">
        <f t="shared" si="45"/>
        <v>901</v>
      </c>
      <c r="Y463" s="1">
        <v>1.75</v>
      </c>
      <c r="Z463" s="1">
        <v>0.2</v>
      </c>
      <c r="AA463" s="1">
        <v>1.48</v>
      </c>
      <c r="AB463" s="1">
        <v>0.91</v>
      </c>
      <c r="AC463" s="1">
        <v>-0.02</v>
      </c>
      <c r="AD463" s="1">
        <v>0.49</v>
      </c>
      <c r="AE463" s="1">
        <v>2.2599999999999998</v>
      </c>
      <c r="AF463" s="3">
        <f t="shared" si="46"/>
        <v>79</v>
      </c>
      <c r="AG463" s="1">
        <v>3.83</v>
      </c>
      <c r="AH463" s="1">
        <v>5.42</v>
      </c>
      <c r="AI463" s="1">
        <v>0.14000000000000001</v>
      </c>
      <c r="AJ463" s="1" t="s">
        <v>33</v>
      </c>
      <c r="AK463" s="1">
        <v>2021</v>
      </c>
      <c r="AL463" s="3">
        <f>$H$1*H463+$Q$1*Q463+$X$1*X463+$AF$1*AF463+$L$1*L463</f>
        <v>522.6</v>
      </c>
      <c r="AM463" s="12">
        <f t="shared" si="47"/>
        <v>461</v>
      </c>
    </row>
    <row r="464" spans="1:39" x14ac:dyDescent="0.35">
      <c r="A464" s="1" t="s">
        <v>2289</v>
      </c>
      <c r="B464" s="1" t="s">
        <v>183</v>
      </c>
      <c r="C464" s="1" t="s">
        <v>1935</v>
      </c>
      <c r="D464" s="1" t="s">
        <v>185</v>
      </c>
      <c r="E464" s="1">
        <v>19</v>
      </c>
      <c r="F464" s="1">
        <v>2001</v>
      </c>
      <c r="G464" s="1">
        <v>16.46</v>
      </c>
      <c r="H464" s="3">
        <f t="shared" si="42"/>
        <v>505</v>
      </c>
      <c r="I464" s="1">
        <v>1.76</v>
      </c>
      <c r="J464" s="1">
        <v>0.7</v>
      </c>
      <c r="K464" s="1">
        <v>1.22</v>
      </c>
      <c r="L464" s="3">
        <f t="shared" si="43"/>
        <v>401</v>
      </c>
      <c r="M464" s="1">
        <v>0.38</v>
      </c>
      <c r="N464" s="1">
        <v>0.23</v>
      </c>
      <c r="O464" s="1">
        <v>0.88</v>
      </c>
      <c r="P464" s="1">
        <v>1.54</v>
      </c>
      <c r="Q464" s="3">
        <f t="shared" si="44"/>
        <v>507</v>
      </c>
      <c r="R464" s="1">
        <v>57.68</v>
      </c>
      <c r="S464" s="1">
        <v>0.74</v>
      </c>
      <c r="T464" s="1">
        <v>10.29</v>
      </c>
      <c r="U464" s="1">
        <v>3.05</v>
      </c>
      <c r="V464" s="1">
        <v>29.3</v>
      </c>
      <c r="W464" s="1">
        <v>5.57</v>
      </c>
      <c r="X464" s="3">
        <f t="shared" si="45"/>
        <v>526</v>
      </c>
      <c r="Y464" s="1">
        <v>3.48</v>
      </c>
      <c r="Z464" s="1">
        <v>1.22</v>
      </c>
      <c r="AA464" s="1">
        <v>1.3</v>
      </c>
      <c r="AB464" s="1">
        <v>0.45</v>
      </c>
      <c r="AC464" s="1">
        <v>0.05</v>
      </c>
      <c r="AD464" s="1">
        <v>0.7</v>
      </c>
      <c r="AE464" s="1">
        <v>1.1200000000000001</v>
      </c>
      <c r="AF464" s="3">
        <f t="shared" si="46"/>
        <v>626</v>
      </c>
      <c r="AG464" s="1">
        <v>3.01</v>
      </c>
      <c r="AH464" s="1">
        <v>2.97</v>
      </c>
      <c r="AI464" s="1">
        <v>-0.02</v>
      </c>
      <c r="AJ464" s="1" t="s">
        <v>33</v>
      </c>
      <c r="AK464" s="1">
        <v>2021</v>
      </c>
      <c r="AL464" s="3">
        <f>$H$1*H464+$Q$1*Q464+$X$1*X464+$AF$1*AF464+$L$1*L464</f>
        <v>522.94999999999993</v>
      </c>
      <c r="AM464" s="12">
        <f t="shared" si="47"/>
        <v>462</v>
      </c>
    </row>
    <row r="465" spans="1:39" x14ac:dyDescent="0.35">
      <c r="A465" s="1" t="s">
        <v>1398</v>
      </c>
      <c r="B465" s="1" t="s">
        <v>81</v>
      </c>
      <c r="C465" s="1" t="s">
        <v>1203</v>
      </c>
      <c r="D465" s="1" t="s">
        <v>49</v>
      </c>
      <c r="E465" s="1">
        <v>30</v>
      </c>
      <c r="F465" s="1">
        <v>1990</v>
      </c>
      <c r="G465" s="1">
        <v>18.54</v>
      </c>
      <c r="H465" s="3">
        <f t="shared" si="42"/>
        <v>434</v>
      </c>
      <c r="I465" s="1">
        <v>2.71</v>
      </c>
      <c r="J465" s="1">
        <v>1.59</v>
      </c>
      <c r="K465" s="1">
        <v>1.1499999999999999</v>
      </c>
      <c r="L465" s="3">
        <f t="shared" si="43"/>
        <v>437</v>
      </c>
      <c r="M465" s="1">
        <v>1.08</v>
      </c>
      <c r="N465" s="1">
        <v>0.42</v>
      </c>
      <c r="O465" s="1">
        <v>0.9</v>
      </c>
      <c r="P465" s="1">
        <v>2.3199999999999998</v>
      </c>
      <c r="Q465" s="3">
        <f t="shared" si="44"/>
        <v>209</v>
      </c>
      <c r="R465" s="1">
        <v>39.99</v>
      </c>
      <c r="S465" s="1">
        <v>1.48</v>
      </c>
      <c r="T465" s="1">
        <v>19.53</v>
      </c>
      <c r="U465" s="1">
        <v>6.52</v>
      </c>
      <c r="V465" s="1">
        <v>33.58</v>
      </c>
      <c r="W465" s="1">
        <v>5.14</v>
      </c>
      <c r="X465" s="3">
        <f t="shared" si="45"/>
        <v>608</v>
      </c>
      <c r="Y465" s="1">
        <v>9.49</v>
      </c>
      <c r="Z465" s="1">
        <v>4.9400000000000004</v>
      </c>
      <c r="AA465" s="1">
        <v>2.17</v>
      </c>
      <c r="AB465" s="1">
        <v>0.25</v>
      </c>
      <c r="AC465" s="1">
        <v>0</v>
      </c>
      <c r="AD465" s="1">
        <v>1.91</v>
      </c>
      <c r="AE465" s="1">
        <v>0.48</v>
      </c>
      <c r="AF465" s="3">
        <f t="shared" si="46"/>
        <v>968</v>
      </c>
      <c r="AG465" s="1">
        <v>3.23</v>
      </c>
      <c r="AH465" s="1">
        <v>0.83</v>
      </c>
      <c r="AI465" s="1">
        <v>-0.03</v>
      </c>
      <c r="AJ465" s="1" t="s">
        <v>50</v>
      </c>
      <c r="AK465" s="1">
        <v>2021</v>
      </c>
      <c r="AL465" s="3">
        <f>$H$1*H465+$Q$1*Q465+$X$1*X465+$AF$1*AF465+$L$1*L465</f>
        <v>523.95000000000005</v>
      </c>
      <c r="AM465" s="12">
        <f t="shared" si="47"/>
        <v>463</v>
      </c>
    </row>
    <row r="466" spans="1:39" x14ac:dyDescent="0.35">
      <c r="A466" s="1" t="s">
        <v>2290</v>
      </c>
      <c r="B466" s="1" t="s">
        <v>68</v>
      </c>
      <c r="C466" s="1" t="s">
        <v>1935</v>
      </c>
      <c r="D466" s="1" t="s">
        <v>88</v>
      </c>
      <c r="E466" s="1">
        <v>27</v>
      </c>
      <c r="F466" s="1">
        <v>1993</v>
      </c>
      <c r="G466" s="1">
        <v>7.28</v>
      </c>
      <c r="H466" s="3">
        <f t="shared" si="42"/>
        <v>775</v>
      </c>
      <c r="I466" s="1">
        <v>1.89</v>
      </c>
      <c r="J466" s="1">
        <v>1.19</v>
      </c>
      <c r="K466" s="1">
        <v>1.07</v>
      </c>
      <c r="L466" s="3">
        <f t="shared" si="43"/>
        <v>501</v>
      </c>
      <c r="M466" s="1">
        <v>0.63</v>
      </c>
      <c r="N466" s="1">
        <v>-0.09</v>
      </c>
      <c r="O466" s="1">
        <v>0.77</v>
      </c>
      <c r="P466" s="1">
        <v>1.88</v>
      </c>
      <c r="Q466" s="3">
        <f t="shared" si="44"/>
        <v>340</v>
      </c>
      <c r="R466" s="1">
        <v>38.47</v>
      </c>
      <c r="S466" s="1">
        <v>1.07</v>
      </c>
      <c r="T466" s="1">
        <v>15.24</v>
      </c>
      <c r="U466" s="1">
        <v>3.9</v>
      </c>
      <c r="V466" s="1">
        <v>25.52</v>
      </c>
      <c r="W466" s="1">
        <v>6.41</v>
      </c>
      <c r="X466" s="3">
        <f t="shared" si="45"/>
        <v>335</v>
      </c>
      <c r="Y466" s="1">
        <v>5.79</v>
      </c>
      <c r="Z466" s="1">
        <v>3.14</v>
      </c>
      <c r="AA466" s="1">
        <v>2.5</v>
      </c>
      <c r="AB466" s="1">
        <v>0.46</v>
      </c>
      <c r="AC466" s="1">
        <v>0</v>
      </c>
      <c r="AD466" s="1">
        <v>2.15</v>
      </c>
      <c r="AE466" s="1">
        <v>0.82</v>
      </c>
      <c r="AF466" s="3">
        <f t="shared" si="46"/>
        <v>850</v>
      </c>
      <c r="AG466" s="1">
        <v>2.59</v>
      </c>
      <c r="AH466" s="1">
        <v>2.82</v>
      </c>
      <c r="AI466" s="1">
        <v>0.02</v>
      </c>
      <c r="AJ466" s="1" t="s">
        <v>28</v>
      </c>
      <c r="AK466" s="1">
        <v>2021</v>
      </c>
      <c r="AL466" s="3">
        <f>$H$1*H466+$Q$1*Q466+$X$1*X466+$AF$1*AF466+$L$1*L466</f>
        <v>524.04999999999995</v>
      </c>
      <c r="AM466" s="12">
        <f t="shared" si="47"/>
        <v>464</v>
      </c>
    </row>
    <row r="467" spans="1:39" x14ac:dyDescent="0.35">
      <c r="A467" s="1" t="s">
        <v>2291</v>
      </c>
      <c r="B467" s="1" t="s">
        <v>57</v>
      </c>
      <c r="C467" s="1" t="s">
        <v>1935</v>
      </c>
      <c r="D467" s="1" t="s">
        <v>141</v>
      </c>
      <c r="E467" s="1">
        <v>28</v>
      </c>
      <c r="F467" s="1">
        <v>1992</v>
      </c>
      <c r="G467" s="1">
        <v>19.46</v>
      </c>
      <c r="H467" s="3">
        <f t="shared" si="42"/>
        <v>412</v>
      </c>
      <c r="I467" s="1">
        <v>1.52</v>
      </c>
      <c r="J467" s="1">
        <v>0.86</v>
      </c>
      <c r="K467" s="1">
        <v>1.23</v>
      </c>
      <c r="L467" s="3">
        <f t="shared" si="43"/>
        <v>393</v>
      </c>
      <c r="M467" s="1">
        <v>0.33</v>
      </c>
      <c r="N467" s="1">
        <v>-0.02</v>
      </c>
      <c r="O467" s="1">
        <v>0.22</v>
      </c>
      <c r="P467" s="1">
        <v>0.54</v>
      </c>
      <c r="Q467" s="3">
        <f t="shared" si="44"/>
        <v>1013</v>
      </c>
      <c r="R467" s="1">
        <v>49.95</v>
      </c>
      <c r="S467" s="1">
        <v>0.21</v>
      </c>
      <c r="T467" s="1">
        <v>11.07</v>
      </c>
      <c r="U467" s="1">
        <v>4.05</v>
      </c>
      <c r="V467" s="1">
        <v>36.299999999999997</v>
      </c>
      <c r="W467" s="1">
        <v>6.62</v>
      </c>
      <c r="X467" s="3">
        <f t="shared" si="45"/>
        <v>301</v>
      </c>
      <c r="Y467" s="1">
        <v>4.01</v>
      </c>
      <c r="Z467" s="1">
        <v>0.4</v>
      </c>
      <c r="AA467" s="1">
        <v>2.38</v>
      </c>
      <c r="AB467" s="1">
        <v>1.36</v>
      </c>
      <c r="AC467" s="1">
        <v>-0.02</v>
      </c>
      <c r="AD467" s="1">
        <v>1.1000000000000001</v>
      </c>
      <c r="AE467" s="1">
        <v>1.68</v>
      </c>
      <c r="AF467" s="3">
        <f t="shared" si="46"/>
        <v>251</v>
      </c>
      <c r="AG467" s="1">
        <v>3.13</v>
      </c>
      <c r="AH467" s="1">
        <v>5.28</v>
      </c>
      <c r="AI467" s="1">
        <v>0.03</v>
      </c>
      <c r="AJ467" s="1" t="s">
        <v>37</v>
      </c>
      <c r="AK467" s="1">
        <v>2021</v>
      </c>
      <c r="AL467" s="3">
        <f>$H$1*H467+$Q$1*Q467+$X$1*X467+$AF$1*AF467+$L$1*L467</f>
        <v>525.25</v>
      </c>
      <c r="AM467" s="12">
        <f t="shared" si="47"/>
        <v>465</v>
      </c>
    </row>
    <row r="468" spans="1:39" x14ac:dyDescent="0.35">
      <c r="A468" s="1" t="s">
        <v>1738</v>
      </c>
      <c r="B468" s="1" t="s">
        <v>81</v>
      </c>
      <c r="C468" s="1" t="s">
        <v>1203</v>
      </c>
      <c r="D468" s="1" t="s">
        <v>377</v>
      </c>
      <c r="E468" s="1">
        <v>18</v>
      </c>
      <c r="F468" s="1">
        <v>2002</v>
      </c>
      <c r="G468" s="1">
        <v>0.46</v>
      </c>
      <c r="H468" s="3">
        <f t="shared" si="42"/>
        <v>1058</v>
      </c>
      <c r="I468" s="1">
        <v>-0.03</v>
      </c>
      <c r="J468" s="1">
        <v>-0.1</v>
      </c>
      <c r="K468" s="1">
        <v>0</v>
      </c>
      <c r="L468" s="3">
        <f t="shared" si="43"/>
        <v>1074</v>
      </c>
      <c r="M468" s="1">
        <v>0</v>
      </c>
      <c r="N468" s="1">
        <v>0.01</v>
      </c>
      <c r="O468" s="1">
        <v>-0.02</v>
      </c>
      <c r="P468" s="1">
        <v>2.4500000000000002</v>
      </c>
      <c r="Q468" s="3">
        <f t="shared" si="44"/>
        <v>178</v>
      </c>
      <c r="R468" s="1">
        <v>0.02</v>
      </c>
      <c r="S468" s="1">
        <v>2.5099999999999998</v>
      </c>
      <c r="T468" s="1">
        <v>15.07</v>
      </c>
      <c r="U468" s="1">
        <v>5.0599999999999996</v>
      </c>
      <c r="V468" s="1">
        <v>33.4</v>
      </c>
      <c r="W468" s="1">
        <v>7.56</v>
      </c>
      <c r="X468" s="3">
        <f t="shared" si="45"/>
        <v>178</v>
      </c>
      <c r="Y468" s="1">
        <v>7.45</v>
      </c>
      <c r="Z468" s="1">
        <v>-0.09</v>
      </c>
      <c r="AA468" s="1">
        <v>2.4900000000000002</v>
      </c>
      <c r="AB468" s="1">
        <v>0.04</v>
      </c>
      <c r="AC468" s="1">
        <v>0.01</v>
      </c>
      <c r="AD468" s="1">
        <v>2.48</v>
      </c>
      <c r="AE468" s="1">
        <v>2.4900000000000002</v>
      </c>
      <c r="AF468" s="3">
        <f t="shared" si="46"/>
        <v>56</v>
      </c>
      <c r="AG468" s="1">
        <v>2.59</v>
      </c>
      <c r="AH468" s="1">
        <v>2.54</v>
      </c>
      <c r="AI468" s="1">
        <v>0.01</v>
      </c>
      <c r="AJ468" s="1" t="s">
        <v>50</v>
      </c>
      <c r="AK468" s="1">
        <v>2021</v>
      </c>
      <c r="AL468" s="3">
        <f>$H$1*H468+$Q$1*Q468+$X$1*X468+$AF$1*AF468+$L$1*L468</f>
        <v>525.4</v>
      </c>
      <c r="AM468" s="12">
        <f t="shared" si="47"/>
        <v>466</v>
      </c>
    </row>
    <row r="469" spans="1:39" x14ac:dyDescent="0.35">
      <c r="A469" s="1" t="s">
        <v>2292</v>
      </c>
      <c r="B469" s="1" t="s">
        <v>57</v>
      </c>
      <c r="C469" s="1" t="s">
        <v>1935</v>
      </c>
      <c r="D469" s="1" t="s">
        <v>276</v>
      </c>
      <c r="E469" s="1">
        <v>33</v>
      </c>
      <c r="F469" s="1">
        <v>1987</v>
      </c>
      <c r="G469" s="1">
        <v>10.64</v>
      </c>
      <c r="H469" s="3">
        <f t="shared" si="42"/>
        <v>685</v>
      </c>
      <c r="I469" s="1">
        <v>2.19</v>
      </c>
      <c r="J469" s="1">
        <v>1.48</v>
      </c>
      <c r="K469" s="1">
        <v>1.06</v>
      </c>
      <c r="L469" s="3">
        <f t="shared" si="43"/>
        <v>509</v>
      </c>
      <c r="M469" s="1">
        <v>0.94</v>
      </c>
      <c r="N469" s="1">
        <v>0.22</v>
      </c>
      <c r="O469" s="1">
        <v>1.06</v>
      </c>
      <c r="P469" s="1">
        <v>2.36</v>
      </c>
      <c r="Q469" s="3">
        <f t="shared" si="44"/>
        <v>199</v>
      </c>
      <c r="R469" s="1">
        <v>47.95</v>
      </c>
      <c r="S469" s="1">
        <v>1.25</v>
      </c>
      <c r="T469" s="1">
        <v>12.44</v>
      </c>
      <c r="U469" s="1">
        <v>3.49</v>
      </c>
      <c r="V469" s="1">
        <v>27.92</v>
      </c>
      <c r="W469" s="1">
        <v>5.67</v>
      </c>
      <c r="X469" s="3">
        <f t="shared" si="45"/>
        <v>501</v>
      </c>
      <c r="Y469" s="1">
        <v>5.01</v>
      </c>
      <c r="Z469" s="1">
        <v>1.75</v>
      </c>
      <c r="AA469" s="1">
        <v>1.82</v>
      </c>
      <c r="AB469" s="1">
        <v>0.5</v>
      </c>
      <c r="AC469" s="1">
        <v>0.06</v>
      </c>
      <c r="AD469" s="1">
        <v>1.48</v>
      </c>
      <c r="AE469" s="1">
        <v>0.8</v>
      </c>
      <c r="AF469" s="3">
        <f t="shared" si="46"/>
        <v>864</v>
      </c>
      <c r="AG469" s="1">
        <v>2.9</v>
      </c>
      <c r="AH469" s="1">
        <v>1.95</v>
      </c>
      <c r="AI469" s="1">
        <v>0.02</v>
      </c>
      <c r="AJ469" s="1" t="s">
        <v>33</v>
      </c>
      <c r="AK469" s="1">
        <v>2021</v>
      </c>
      <c r="AL469" s="3">
        <f>$H$1*H469+$Q$1*Q469+$X$1*X469+$AF$1*AF469+$L$1*L469</f>
        <v>525.79999999999995</v>
      </c>
      <c r="AM469" s="12">
        <f t="shared" si="47"/>
        <v>467</v>
      </c>
    </row>
    <row r="470" spans="1:39" x14ac:dyDescent="0.35">
      <c r="A470" s="1" t="s">
        <v>2293</v>
      </c>
      <c r="B470" s="1" t="s">
        <v>68</v>
      </c>
      <c r="C470" s="1" t="s">
        <v>1935</v>
      </c>
      <c r="D470" s="1" t="s">
        <v>192</v>
      </c>
      <c r="E470" s="1">
        <v>20</v>
      </c>
      <c r="F470" s="1">
        <v>2000</v>
      </c>
      <c r="G470" s="1">
        <v>18.440000000000001</v>
      </c>
      <c r="H470" s="3">
        <f t="shared" si="42"/>
        <v>440</v>
      </c>
      <c r="I470" s="1">
        <v>1.73</v>
      </c>
      <c r="J470" s="1">
        <v>0.86</v>
      </c>
      <c r="K470" s="1">
        <v>0.78</v>
      </c>
      <c r="L470" s="3">
        <f t="shared" si="43"/>
        <v>773</v>
      </c>
      <c r="M470" s="1">
        <v>0.8</v>
      </c>
      <c r="N470" s="1">
        <v>0.03</v>
      </c>
      <c r="O470" s="1">
        <v>0.6</v>
      </c>
      <c r="P470" s="1">
        <v>1.77</v>
      </c>
      <c r="Q470" s="3">
        <f t="shared" si="44"/>
        <v>400</v>
      </c>
      <c r="R470" s="1">
        <v>37.42</v>
      </c>
      <c r="S470" s="1">
        <v>1.02</v>
      </c>
      <c r="T470" s="1">
        <v>13.49</v>
      </c>
      <c r="U470" s="1">
        <v>3.83</v>
      </c>
      <c r="V470" s="1">
        <v>28.93</v>
      </c>
      <c r="W470" s="1">
        <v>6.29</v>
      </c>
      <c r="X470" s="3">
        <f t="shared" si="45"/>
        <v>361</v>
      </c>
      <c r="Y470" s="1">
        <v>5.08</v>
      </c>
      <c r="Z470" s="1">
        <v>2.17</v>
      </c>
      <c r="AA470" s="1">
        <v>2.5499999999999998</v>
      </c>
      <c r="AB470" s="1">
        <v>0.24</v>
      </c>
      <c r="AC470" s="1">
        <v>7.0000000000000007E-2</v>
      </c>
      <c r="AD470" s="1">
        <v>2.42</v>
      </c>
      <c r="AE470" s="1">
        <v>1.42</v>
      </c>
      <c r="AF470" s="3">
        <f t="shared" si="46"/>
        <v>401</v>
      </c>
      <c r="AG470" s="1">
        <v>3.07</v>
      </c>
      <c r="AH470" s="1">
        <v>3.75</v>
      </c>
      <c r="AI470" s="1">
        <v>0.03</v>
      </c>
      <c r="AJ470" s="1" t="s">
        <v>28</v>
      </c>
      <c r="AK470" s="1">
        <v>2021</v>
      </c>
      <c r="AL470" s="3">
        <f>$H$1*H470+$Q$1*Q470+$X$1*X470+$AF$1*AF470+$L$1*L470</f>
        <v>526.29999999999995</v>
      </c>
      <c r="AM470" s="12">
        <f t="shared" si="47"/>
        <v>468</v>
      </c>
    </row>
    <row r="471" spans="1:39" x14ac:dyDescent="0.35">
      <c r="A471" s="1" t="s">
        <v>2294</v>
      </c>
      <c r="B471" s="1" t="s">
        <v>57</v>
      </c>
      <c r="C471" s="1" t="s">
        <v>1935</v>
      </c>
      <c r="D471" s="1" t="s">
        <v>227</v>
      </c>
      <c r="E471" s="1">
        <v>21</v>
      </c>
      <c r="F471" s="1">
        <v>1999</v>
      </c>
      <c r="G471" s="1">
        <v>12.42</v>
      </c>
      <c r="H471" s="3">
        <f t="shared" si="42"/>
        <v>637</v>
      </c>
      <c r="I471" s="1">
        <v>1.32</v>
      </c>
      <c r="J471" s="1">
        <v>0.65</v>
      </c>
      <c r="K471" s="1">
        <v>1.05</v>
      </c>
      <c r="L471" s="3">
        <f t="shared" si="43"/>
        <v>521</v>
      </c>
      <c r="M471" s="1">
        <v>0.22</v>
      </c>
      <c r="N471" s="1">
        <v>0.11</v>
      </c>
      <c r="O471" s="1">
        <v>0.76</v>
      </c>
      <c r="P471" s="1">
        <v>1.57</v>
      </c>
      <c r="Q471" s="3">
        <f t="shared" si="44"/>
        <v>483</v>
      </c>
      <c r="R471" s="1">
        <v>52.56</v>
      </c>
      <c r="S471" s="1">
        <v>0.81</v>
      </c>
      <c r="T471" s="1">
        <v>7.07</v>
      </c>
      <c r="U471" s="1">
        <v>2.02</v>
      </c>
      <c r="V471" s="1">
        <v>29.41</v>
      </c>
      <c r="W471" s="1">
        <v>5.13</v>
      </c>
      <c r="X471" s="3">
        <f t="shared" si="45"/>
        <v>612</v>
      </c>
      <c r="Y471" s="1">
        <v>1.7</v>
      </c>
      <c r="Z471" s="1">
        <v>0.33</v>
      </c>
      <c r="AA471" s="1">
        <v>1.1299999999999999</v>
      </c>
      <c r="AB471" s="1">
        <v>0.54</v>
      </c>
      <c r="AC471" s="1">
        <v>0.04</v>
      </c>
      <c r="AD471" s="1">
        <v>0.54</v>
      </c>
      <c r="AE471" s="1">
        <v>1.74</v>
      </c>
      <c r="AF471" s="3">
        <f t="shared" si="46"/>
        <v>223</v>
      </c>
      <c r="AG471" s="1">
        <v>3.08</v>
      </c>
      <c r="AH471" s="1">
        <v>5.78</v>
      </c>
      <c r="AI471" s="1">
        <v>0.06</v>
      </c>
      <c r="AJ471" s="1" t="s">
        <v>33</v>
      </c>
      <c r="AK471" s="1">
        <v>2021</v>
      </c>
      <c r="AL471" s="3">
        <f>$H$1*H471+$Q$1*Q471+$X$1*X471+$AF$1*AF471+$L$1*L471</f>
        <v>527.19999999999993</v>
      </c>
      <c r="AM471" s="12">
        <f t="shared" si="47"/>
        <v>469</v>
      </c>
    </row>
    <row r="472" spans="1:39" x14ac:dyDescent="0.35">
      <c r="A472" s="1" t="s">
        <v>2295</v>
      </c>
      <c r="B472" s="1" t="s">
        <v>57</v>
      </c>
      <c r="C472" s="1" t="s">
        <v>1935</v>
      </c>
      <c r="D472" s="1" t="s">
        <v>218</v>
      </c>
      <c r="E472" s="1">
        <v>24</v>
      </c>
      <c r="F472" s="1">
        <v>1996</v>
      </c>
      <c r="G472" s="1">
        <v>31.72</v>
      </c>
      <c r="H472" s="3">
        <f t="shared" si="42"/>
        <v>79</v>
      </c>
      <c r="I472" s="1">
        <v>1.85</v>
      </c>
      <c r="J472" s="1">
        <v>1.19</v>
      </c>
      <c r="K472" s="1">
        <v>1.07</v>
      </c>
      <c r="L472" s="3">
        <f t="shared" si="43"/>
        <v>501</v>
      </c>
      <c r="M472" s="1">
        <v>0.55000000000000004</v>
      </c>
      <c r="N472" s="1">
        <v>-0.01</v>
      </c>
      <c r="O472" s="1">
        <v>0.54</v>
      </c>
      <c r="P472" s="1">
        <v>1.08</v>
      </c>
      <c r="Q472" s="3">
        <f t="shared" si="44"/>
        <v>774</v>
      </c>
      <c r="R472" s="1">
        <v>47.04</v>
      </c>
      <c r="S472" s="1">
        <v>0.64</v>
      </c>
      <c r="T472" s="1">
        <v>10.81</v>
      </c>
      <c r="U472" s="1">
        <v>4.4000000000000004</v>
      </c>
      <c r="V472" s="1">
        <v>40.46</v>
      </c>
      <c r="W472" s="1">
        <v>6.03</v>
      </c>
      <c r="X472" s="3">
        <f t="shared" si="45"/>
        <v>416</v>
      </c>
      <c r="Y472" s="1">
        <v>3.96</v>
      </c>
      <c r="Z472" s="1">
        <v>0.94</v>
      </c>
      <c r="AA472" s="1">
        <v>1.65</v>
      </c>
      <c r="AB472" s="1">
        <v>0.45</v>
      </c>
      <c r="AC472" s="1">
        <v>-0.01</v>
      </c>
      <c r="AD472" s="1">
        <v>1.27</v>
      </c>
      <c r="AE472" s="1">
        <v>1.3</v>
      </c>
      <c r="AF472" s="3">
        <f t="shared" si="46"/>
        <v>478</v>
      </c>
      <c r="AG472" s="1">
        <v>3.01</v>
      </c>
      <c r="AH472" s="1">
        <v>4.01</v>
      </c>
      <c r="AI472" s="1">
        <v>0.1</v>
      </c>
      <c r="AJ472" s="1" t="s">
        <v>50</v>
      </c>
      <c r="AK472" s="1">
        <v>2021</v>
      </c>
      <c r="AL472" s="3">
        <f>$H$1*H472+$Q$1*Q472+$X$1*X472+$AF$1*AF472+$L$1*L472</f>
        <v>527.4</v>
      </c>
      <c r="AM472" s="12">
        <f t="shared" si="47"/>
        <v>470</v>
      </c>
    </row>
    <row r="473" spans="1:39" x14ac:dyDescent="0.35">
      <c r="A473" s="1" t="s">
        <v>2296</v>
      </c>
      <c r="B473" s="1" t="s">
        <v>81</v>
      </c>
      <c r="C473" s="1" t="s">
        <v>1935</v>
      </c>
      <c r="D473" s="1" t="s">
        <v>218</v>
      </c>
      <c r="E473" s="1">
        <v>27</v>
      </c>
      <c r="F473" s="1">
        <v>1993</v>
      </c>
      <c r="G473" s="1">
        <v>13.43</v>
      </c>
      <c r="H473" s="3">
        <f t="shared" si="42"/>
        <v>602</v>
      </c>
      <c r="I473" s="1">
        <v>1.93</v>
      </c>
      <c r="J473" s="1">
        <v>0.81</v>
      </c>
      <c r="K473" s="1">
        <v>0.73</v>
      </c>
      <c r="L473" s="3">
        <f t="shared" si="43"/>
        <v>809</v>
      </c>
      <c r="M473" s="1">
        <v>0.44</v>
      </c>
      <c r="N473" s="1">
        <v>0.47</v>
      </c>
      <c r="O473" s="1">
        <v>0.81</v>
      </c>
      <c r="P473" s="1">
        <v>1.9</v>
      </c>
      <c r="Q473" s="3">
        <f t="shared" si="44"/>
        <v>331</v>
      </c>
      <c r="R473" s="1">
        <v>38.43</v>
      </c>
      <c r="S473" s="1">
        <v>1.17</v>
      </c>
      <c r="T473" s="1">
        <v>14.02</v>
      </c>
      <c r="U473" s="1">
        <v>3.66</v>
      </c>
      <c r="V473" s="1">
        <v>25.67</v>
      </c>
      <c r="W473" s="1">
        <v>6.04</v>
      </c>
      <c r="X473" s="3">
        <f t="shared" si="45"/>
        <v>413</v>
      </c>
      <c r="Y473" s="1">
        <v>4.8499999999999996</v>
      </c>
      <c r="Z473" s="1">
        <v>2.97</v>
      </c>
      <c r="AA473" s="1">
        <v>1.27</v>
      </c>
      <c r="AB473" s="1">
        <v>0.17</v>
      </c>
      <c r="AC473" s="1">
        <v>-0.05</v>
      </c>
      <c r="AD473" s="1">
        <v>1.05</v>
      </c>
      <c r="AE473" s="1">
        <v>1.65</v>
      </c>
      <c r="AF473" s="3">
        <f t="shared" si="46"/>
        <v>260</v>
      </c>
      <c r="AG473" s="1">
        <v>3.59</v>
      </c>
      <c r="AH473" s="1">
        <v>2.96</v>
      </c>
      <c r="AI473" s="1">
        <v>-0.01</v>
      </c>
      <c r="AJ473" s="1" t="s">
        <v>50</v>
      </c>
      <c r="AK473" s="1">
        <v>2021</v>
      </c>
      <c r="AL473" s="3">
        <f>$H$1*H473+$Q$1*Q473+$X$1*X473+$AF$1*AF473+$L$1*L473</f>
        <v>527.9</v>
      </c>
      <c r="AM473" s="12">
        <f t="shared" si="47"/>
        <v>471</v>
      </c>
    </row>
    <row r="474" spans="1:39" x14ac:dyDescent="0.35">
      <c r="A474" s="1" t="s">
        <v>2297</v>
      </c>
      <c r="B474" s="1" t="s">
        <v>39</v>
      </c>
      <c r="C474" s="1" t="s">
        <v>1935</v>
      </c>
      <c r="D474" s="1" t="s">
        <v>452</v>
      </c>
      <c r="E474" s="1">
        <v>27</v>
      </c>
      <c r="F474" s="1">
        <v>1992</v>
      </c>
      <c r="G474" s="1">
        <v>0.8</v>
      </c>
      <c r="H474" s="3">
        <f t="shared" si="42"/>
        <v>1026</v>
      </c>
      <c r="I474" s="1">
        <v>1.42</v>
      </c>
      <c r="J474" s="1">
        <v>-0.09</v>
      </c>
      <c r="K474" s="1">
        <v>1.4</v>
      </c>
      <c r="L474" s="3">
        <f t="shared" si="43"/>
        <v>290</v>
      </c>
      <c r="M474" s="1">
        <v>0.03</v>
      </c>
      <c r="N474" s="1">
        <v>-0.08</v>
      </c>
      <c r="O474" s="1">
        <v>0.08</v>
      </c>
      <c r="P474" s="1">
        <v>1.39</v>
      </c>
      <c r="Q474" s="3">
        <f t="shared" si="44"/>
        <v>608</v>
      </c>
      <c r="R474" s="1">
        <v>-0.03</v>
      </c>
      <c r="S474" s="1">
        <v>1.35</v>
      </c>
      <c r="T474" s="1">
        <v>10.09</v>
      </c>
      <c r="U474" s="1">
        <v>2.83</v>
      </c>
      <c r="V474" s="1">
        <v>28.54</v>
      </c>
      <c r="W474" s="1">
        <v>5.75</v>
      </c>
      <c r="X474" s="3">
        <f t="shared" si="45"/>
        <v>483</v>
      </c>
      <c r="Y474" s="1">
        <v>4.21</v>
      </c>
      <c r="Z474" s="1">
        <v>-7.0000000000000007E-2</v>
      </c>
      <c r="AA474" s="1">
        <v>-0.08</v>
      </c>
      <c r="AB474" s="1">
        <v>0.03</v>
      </c>
      <c r="AC474" s="1">
        <v>7.0000000000000007E-2</v>
      </c>
      <c r="AD474" s="1">
        <v>0</v>
      </c>
      <c r="AE474" s="1">
        <v>1.35</v>
      </c>
      <c r="AF474" s="3">
        <f t="shared" si="46"/>
        <v>445</v>
      </c>
      <c r="AG474" s="1">
        <v>2.91</v>
      </c>
      <c r="AH474" s="1">
        <v>5.73</v>
      </c>
      <c r="AI474" s="1">
        <v>-0.04</v>
      </c>
      <c r="AJ474" s="1" t="s">
        <v>28</v>
      </c>
      <c r="AK474" s="1">
        <v>2021</v>
      </c>
      <c r="AL474" s="3">
        <f>$H$1*H474+$Q$1*Q474+$X$1*X474+$AF$1*AF474+$L$1*L474</f>
        <v>529.1</v>
      </c>
      <c r="AM474" s="12">
        <f t="shared" si="47"/>
        <v>472</v>
      </c>
    </row>
    <row r="475" spans="1:39" x14ac:dyDescent="0.35">
      <c r="A475" s="1" t="s">
        <v>2298</v>
      </c>
      <c r="B475" s="1" t="s">
        <v>44</v>
      </c>
      <c r="C475" s="1" t="s">
        <v>1935</v>
      </c>
      <c r="D475" s="1" t="s">
        <v>111</v>
      </c>
      <c r="E475" s="1">
        <v>19</v>
      </c>
      <c r="F475" s="1">
        <v>2001</v>
      </c>
      <c r="G475" s="1">
        <v>10.85</v>
      </c>
      <c r="H475" s="3">
        <f t="shared" si="42"/>
        <v>677</v>
      </c>
      <c r="I475" s="1">
        <v>2.13</v>
      </c>
      <c r="J475" s="1">
        <v>0.67</v>
      </c>
      <c r="K475" s="1">
        <v>0.96</v>
      </c>
      <c r="L475" s="3">
        <f t="shared" si="43"/>
        <v>610</v>
      </c>
      <c r="M475" s="1">
        <v>0.45</v>
      </c>
      <c r="N475" s="1">
        <v>0.79</v>
      </c>
      <c r="O475" s="1">
        <v>0.52</v>
      </c>
      <c r="P475" s="1">
        <v>1.29</v>
      </c>
      <c r="Q475" s="3">
        <f t="shared" si="44"/>
        <v>672</v>
      </c>
      <c r="R475" s="1">
        <v>46.29</v>
      </c>
      <c r="S475" s="1">
        <v>0.62</v>
      </c>
      <c r="T475" s="1">
        <v>17.989999999999998</v>
      </c>
      <c r="U475" s="1">
        <v>5.52</v>
      </c>
      <c r="V475" s="1">
        <v>30.38</v>
      </c>
      <c r="W475" s="1">
        <v>7.02</v>
      </c>
      <c r="X475" s="3">
        <f t="shared" si="45"/>
        <v>243</v>
      </c>
      <c r="Y475" s="1">
        <v>7.36</v>
      </c>
      <c r="Z475" s="1">
        <v>3.67</v>
      </c>
      <c r="AA475" s="1">
        <v>2.68</v>
      </c>
      <c r="AB475" s="1">
        <v>0.18</v>
      </c>
      <c r="AC475" s="1">
        <v>-0.09</v>
      </c>
      <c r="AD475" s="1">
        <v>2.23</v>
      </c>
      <c r="AE475" s="1">
        <v>1.54</v>
      </c>
      <c r="AF475" s="3">
        <f t="shared" si="46"/>
        <v>339</v>
      </c>
      <c r="AG475" s="1">
        <v>3.56</v>
      </c>
      <c r="AH475" s="1">
        <v>2.35</v>
      </c>
      <c r="AI475" s="1">
        <v>0.04</v>
      </c>
      <c r="AJ475" s="1" t="s">
        <v>46</v>
      </c>
      <c r="AK475" s="1">
        <v>2021</v>
      </c>
      <c r="AL475" s="3">
        <f>$H$1*H475+$Q$1*Q475+$X$1*X475+$AF$1*AF475+$L$1*L475</f>
        <v>530.29999999999995</v>
      </c>
      <c r="AM475" s="12">
        <f t="shared" si="47"/>
        <v>473</v>
      </c>
    </row>
    <row r="476" spans="1:39" x14ac:dyDescent="0.35">
      <c r="A476" s="1" t="s">
        <v>2299</v>
      </c>
      <c r="B476" s="1" t="s">
        <v>44</v>
      </c>
      <c r="C476" s="1" t="s">
        <v>1935</v>
      </c>
      <c r="D476" s="1" t="s">
        <v>416</v>
      </c>
      <c r="E476" s="1">
        <v>19</v>
      </c>
      <c r="F476" s="1">
        <v>2000</v>
      </c>
      <c r="G476" s="1">
        <v>20.03</v>
      </c>
      <c r="H476" s="3">
        <f t="shared" si="42"/>
        <v>392</v>
      </c>
      <c r="I476" s="1">
        <v>1.58</v>
      </c>
      <c r="J476" s="1">
        <v>0.94</v>
      </c>
      <c r="K476" s="1">
        <v>0.92</v>
      </c>
      <c r="L476" s="3">
        <f t="shared" si="43"/>
        <v>646</v>
      </c>
      <c r="M476" s="1">
        <v>0.52</v>
      </c>
      <c r="N476" s="1">
        <v>0.1</v>
      </c>
      <c r="O476" s="1">
        <v>0.7</v>
      </c>
      <c r="P476" s="1">
        <v>1.02</v>
      </c>
      <c r="Q476" s="3">
        <f t="shared" si="44"/>
        <v>810</v>
      </c>
      <c r="R476" s="1">
        <v>63.19</v>
      </c>
      <c r="S476" s="1">
        <v>0.33</v>
      </c>
      <c r="T476" s="1">
        <v>10.67</v>
      </c>
      <c r="U476" s="1">
        <v>3.59</v>
      </c>
      <c r="V476" s="1">
        <v>33.89</v>
      </c>
      <c r="W476" s="1">
        <v>6.29</v>
      </c>
      <c r="X476" s="3">
        <f t="shared" si="45"/>
        <v>361</v>
      </c>
      <c r="Y476" s="1">
        <v>3.99</v>
      </c>
      <c r="Z476" s="1">
        <v>0.44</v>
      </c>
      <c r="AA476" s="1">
        <v>1.81</v>
      </c>
      <c r="AB476" s="1">
        <v>0.64</v>
      </c>
      <c r="AC476" s="1">
        <v>-0.1</v>
      </c>
      <c r="AD476" s="1">
        <v>1.05</v>
      </c>
      <c r="AE476" s="1">
        <v>2.76</v>
      </c>
      <c r="AF476" s="3">
        <f t="shared" si="46"/>
        <v>31</v>
      </c>
      <c r="AG476" s="1">
        <v>4.24</v>
      </c>
      <c r="AH476" s="1">
        <v>5.36</v>
      </c>
      <c r="AI476" s="1">
        <v>0.04</v>
      </c>
      <c r="AJ476" s="1" t="s">
        <v>33</v>
      </c>
      <c r="AK476" s="1">
        <v>2021</v>
      </c>
      <c r="AL476" s="3">
        <f>$H$1*H476+$Q$1*Q476+$X$1*X476+$AF$1*AF476+$L$1*L476</f>
        <v>530.4</v>
      </c>
      <c r="AM476" s="12">
        <f t="shared" si="47"/>
        <v>474</v>
      </c>
    </row>
    <row r="477" spans="1:39" x14ac:dyDescent="0.35">
      <c r="A477" s="1" t="s">
        <v>2300</v>
      </c>
      <c r="B477" s="1" t="s">
        <v>57</v>
      </c>
      <c r="C477" s="1" t="s">
        <v>1935</v>
      </c>
      <c r="D477" s="1" t="s">
        <v>276</v>
      </c>
      <c r="E477" s="1">
        <v>23</v>
      </c>
      <c r="F477" s="1">
        <v>1997</v>
      </c>
      <c r="G477" s="1">
        <v>22.48</v>
      </c>
      <c r="H477" s="3">
        <f t="shared" si="42"/>
        <v>325</v>
      </c>
      <c r="I477" s="1">
        <v>1.74</v>
      </c>
      <c r="J477" s="1">
        <v>0.97</v>
      </c>
      <c r="K477" s="1">
        <v>1.24</v>
      </c>
      <c r="L477" s="3">
        <f t="shared" si="43"/>
        <v>385</v>
      </c>
      <c r="M477" s="1">
        <v>0.64</v>
      </c>
      <c r="N477" s="1">
        <v>-0.08</v>
      </c>
      <c r="O477" s="1">
        <v>0.63</v>
      </c>
      <c r="P477" s="1">
        <v>1.46</v>
      </c>
      <c r="Q477" s="3">
        <f t="shared" si="44"/>
        <v>564</v>
      </c>
      <c r="R477" s="1">
        <v>43.79</v>
      </c>
      <c r="S477" s="1">
        <v>0.86</v>
      </c>
      <c r="T477" s="1">
        <v>9.73</v>
      </c>
      <c r="U477" s="1">
        <v>3.39</v>
      </c>
      <c r="V477" s="1">
        <v>35.46</v>
      </c>
      <c r="W477" s="1">
        <v>5.96</v>
      </c>
      <c r="X477" s="3">
        <f t="shared" si="45"/>
        <v>433</v>
      </c>
      <c r="Y477" s="1">
        <v>3.39</v>
      </c>
      <c r="Z477" s="1">
        <v>0.53</v>
      </c>
      <c r="AA477" s="1">
        <v>1.56</v>
      </c>
      <c r="AB477" s="1">
        <v>0.86</v>
      </c>
      <c r="AC477" s="1">
        <v>-0.09</v>
      </c>
      <c r="AD477" s="1">
        <v>0.8</v>
      </c>
      <c r="AE477" s="1">
        <v>0.74</v>
      </c>
      <c r="AF477" s="3">
        <f t="shared" si="46"/>
        <v>891</v>
      </c>
      <c r="AG477" s="1">
        <v>2.68</v>
      </c>
      <c r="AH477" s="1">
        <v>4.46</v>
      </c>
      <c r="AI477" s="1">
        <v>0.04</v>
      </c>
      <c r="AJ477" s="1" t="s">
        <v>33</v>
      </c>
      <c r="AK477" s="1">
        <v>2021</v>
      </c>
      <c r="AL477" s="3">
        <f>$H$1*H477+$Q$1*Q477+$X$1*X477+$AF$1*AF477+$L$1*L477</f>
        <v>530.9</v>
      </c>
      <c r="AM477" s="12">
        <f t="shared" si="47"/>
        <v>475</v>
      </c>
    </row>
    <row r="478" spans="1:39" x14ac:dyDescent="0.35">
      <c r="A478" s="1" t="s">
        <v>2301</v>
      </c>
      <c r="B478" s="1" t="s">
        <v>559</v>
      </c>
      <c r="C478" s="1" t="s">
        <v>1935</v>
      </c>
      <c r="D478" s="1" t="s">
        <v>141</v>
      </c>
      <c r="E478" s="1">
        <v>21</v>
      </c>
      <c r="F478" s="1">
        <v>1998</v>
      </c>
      <c r="G478" s="1">
        <v>30.28</v>
      </c>
      <c r="H478" s="3">
        <f t="shared" si="42"/>
        <v>111</v>
      </c>
      <c r="I478" s="1">
        <v>1.38</v>
      </c>
      <c r="J478" s="1">
        <v>0.95</v>
      </c>
      <c r="K478" s="1">
        <v>1.01</v>
      </c>
      <c r="L478" s="3">
        <f t="shared" si="43"/>
        <v>557</v>
      </c>
      <c r="M478" s="1">
        <v>0.34</v>
      </c>
      <c r="N478" s="1">
        <v>0.08</v>
      </c>
      <c r="O478" s="1">
        <v>0.6</v>
      </c>
      <c r="P478" s="1">
        <v>1.05</v>
      </c>
      <c r="Q478" s="3">
        <f t="shared" si="44"/>
        <v>793</v>
      </c>
      <c r="R478" s="1">
        <v>56.76</v>
      </c>
      <c r="S478" s="1">
        <v>0.38</v>
      </c>
      <c r="T478" s="1">
        <v>11.46</v>
      </c>
      <c r="U478" s="1">
        <v>4.13</v>
      </c>
      <c r="V478" s="1">
        <v>35.520000000000003</v>
      </c>
      <c r="W478" s="1">
        <v>5.67</v>
      </c>
      <c r="X478" s="3">
        <f t="shared" si="45"/>
        <v>501</v>
      </c>
      <c r="Y478" s="1">
        <v>4.5</v>
      </c>
      <c r="Z478" s="1">
        <v>1.28</v>
      </c>
      <c r="AA478" s="1">
        <v>1.91</v>
      </c>
      <c r="AB478" s="1">
        <v>0.53</v>
      </c>
      <c r="AC478" s="1">
        <v>0.06</v>
      </c>
      <c r="AD478" s="1">
        <v>1.29</v>
      </c>
      <c r="AE478" s="1">
        <v>1.78</v>
      </c>
      <c r="AF478" s="3">
        <f t="shared" si="46"/>
        <v>203</v>
      </c>
      <c r="AG478" s="1">
        <v>3.07</v>
      </c>
      <c r="AH478" s="1">
        <v>4.8899999999999997</v>
      </c>
      <c r="AI478" s="1">
        <v>-7.0000000000000007E-2</v>
      </c>
      <c r="AJ478" s="1" t="s">
        <v>37</v>
      </c>
      <c r="AK478" s="1">
        <v>2021</v>
      </c>
      <c r="AL478" s="3">
        <f>$H$1*H478+$Q$1*Q478+$X$1*X478+$AF$1*AF478+$L$1*L478</f>
        <v>532.15</v>
      </c>
      <c r="AM478" s="12">
        <f t="shared" si="47"/>
        <v>476</v>
      </c>
    </row>
    <row r="479" spans="1:39" x14ac:dyDescent="0.35">
      <c r="A479" s="1" t="s">
        <v>632</v>
      </c>
      <c r="B479" s="1" t="s">
        <v>81</v>
      </c>
      <c r="C479" s="1" t="s">
        <v>116</v>
      </c>
      <c r="D479" s="1" t="s">
        <v>156</v>
      </c>
      <c r="E479" s="1">
        <v>22</v>
      </c>
      <c r="F479" s="1">
        <v>1998</v>
      </c>
      <c r="G479" s="1">
        <v>29.83</v>
      </c>
      <c r="H479" s="3">
        <f t="shared" si="42"/>
        <v>120</v>
      </c>
      <c r="I479" s="1">
        <v>1.86</v>
      </c>
      <c r="J479" s="1">
        <v>0.96</v>
      </c>
      <c r="K479" s="1">
        <v>0.77</v>
      </c>
      <c r="L479" s="3">
        <f t="shared" si="43"/>
        <v>781</v>
      </c>
      <c r="M479" s="1">
        <v>0.78</v>
      </c>
      <c r="N479" s="1">
        <v>0.23</v>
      </c>
      <c r="O479" s="1">
        <v>0.77</v>
      </c>
      <c r="P479" s="1">
        <v>1.78</v>
      </c>
      <c r="Q479" s="3">
        <f t="shared" si="44"/>
        <v>395</v>
      </c>
      <c r="R479" s="1">
        <v>41.54</v>
      </c>
      <c r="S479" s="1">
        <v>1.05</v>
      </c>
      <c r="T479" s="1">
        <v>17.46</v>
      </c>
      <c r="U479" s="1">
        <v>5.42</v>
      </c>
      <c r="V479" s="1">
        <v>31.15</v>
      </c>
      <c r="W479" s="1">
        <v>5.29</v>
      </c>
      <c r="X479" s="3">
        <f t="shared" si="45"/>
        <v>580</v>
      </c>
      <c r="Y479" s="1">
        <v>6.44</v>
      </c>
      <c r="Z479" s="1">
        <v>5.7</v>
      </c>
      <c r="AA479" s="1">
        <v>2.56</v>
      </c>
      <c r="AB479" s="1">
        <v>0.04</v>
      </c>
      <c r="AC479" s="1">
        <v>0.09</v>
      </c>
      <c r="AD479" s="1">
        <v>2.35</v>
      </c>
      <c r="AE479" s="1">
        <v>1.6</v>
      </c>
      <c r="AF479" s="3">
        <f t="shared" si="46"/>
        <v>287</v>
      </c>
      <c r="AG479" s="1">
        <v>3.48</v>
      </c>
      <c r="AH479" s="1">
        <v>1.1399999999999999</v>
      </c>
      <c r="AI479" s="1">
        <v>0.04</v>
      </c>
      <c r="AJ479" s="1" t="s">
        <v>50</v>
      </c>
      <c r="AK479" s="1">
        <v>2021</v>
      </c>
      <c r="AL479" s="3">
        <f>$H$1*H479+$Q$1*Q479+$X$1*X479+$AF$1*AF479+$L$1*L479</f>
        <v>533.1</v>
      </c>
      <c r="AM479" s="12">
        <f t="shared" si="47"/>
        <v>477</v>
      </c>
    </row>
    <row r="480" spans="1:39" x14ac:dyDescent="0.35">
      <c r="A480" s="1" t="s">
        <v>2302</v>
      </c>
      <c r="B480" s="1" t="s">
        <v>183</v>
      </c>
      <c r="C480" s="1" t="s">
        <v>1935</v>
      </c>
      <c r="D480" s="1" t="s">
        <v>83</v>
      </c>
      <c r="E480" s="1">
        <v>27</v>
      </c>
      <c r="F480" s="1">
        <v>1992</v>
      </c>
      <c r="G480" s="1">
        <v>30.73</v>
      </c>
      <c r="H480" s="3">
        <f t="shared" si="42"/>
        <v>104</v>
      </c>
      <c r="I480" s="1">
        <v>1.94</v>
      </c>
      <c r="J480" s="1">
        <v>1.34</v>
      </c>
      <c r="K480" s="1">
        <v>0.78</v>
      </c>
      <c r="L480" s="3">
        <f t="shared" si="43"/>
        <v>773</v>
      </c>
      <c r="M480" s="1">
        <v>0.76</v>
      </c>
      <c r="N480" s="1">
        <v>0.27</v>
      </c>
      <c r="O480" s="1">
        <v>0.78</v>
      </c>
      <c r="P480" s="1">
        <v>2.3199999999999998</v>
      </c>
      <c r="Q480" s="3">
        <f t="shared" si="44"/>
        <v>209</v>
      </c>
      <c r="R480" s="1">
        <v>38.630000000000003</v>
      </c>
      <c r="S480" s="1">
        <v>1.35</v>
      </c>
      <c r="T480" s="1">
        <v>14.39</v>
      </c>
      <c r="U480" s="1">
        <v>4.41</v>
      </c>
      <c r="V480" s="1">
        <v>30.82</v>
      </c>
      <c r="W480" s="1">
        <v>4.99</v>
      </c>
      <c r="X480" s="3">
        <f t="shared" si="45"/>
        <v>643</v>
      </c>
      <c r="Y480" s="1">
        <v>6.33</v>
      </c>
      <c r="Z480" s="1">
        <v>3.12</v>
      </c>
      <c r="AA480" s="1">
        <v>2.44</v>
      </c>
      <c r="AB480" s="1">
        <v>0.21</v>
      </c>
      <c r="AC480" s="1">
        <v>0</v>
      </c>
      <c r="AD480" s="1">
        <v>2.25</v>
      </c>
      <c r="AE480" s="1">
        <v>1.25</v>
      </c>
      <c r="AF480" s="3">
        <f t="shared" si="46"/>
        <v>520</v>
      </c>
      <c r="AG480" s="1">
        <v>3.18</v>
      </c>
      <c r="AH480" s="1">
        <v>2.92</v>
      </c>
      <c r="AI480" s="1">
        <v>0.12</v>
      </c>
      <c r="AJ480" s="1" t="s">
        <v>50</v>
      </c>
      <c r="AK480" s="1">
        <v>2021</v>
      </c>
      <c r="AL480" s="3">
        <f>$H$1*H480+$Q$1*Q480+$X$1*X480+$AF$1*AF480+$L$1*L480</f>
        <v>533.29999999999995</v>
      </c>
      <c r="AM480" s="12">
        <f t="shared" si="47"/>
        <v>478</v>
      </c>
    </row>
    <row r="481" spans="1:39" x14ac:dyDescent="0.35">
      <c r="A481" s="1" t="s">
        <v>2303</v>
      </c>
      <c r="B481" s="1" t="s">
        <v>57</v>
      </c>
      <c r="C481" s="1" t="s">
        <v>1935</v>
      </c>
      <c r="D481" s="1" t="s">
        <v>133</v>
      </c>
      <c r="E481" s="1">
        <v>18</v>
      </c>
      <c r="F481" s="1">
        <v>2002</v>
      </c>
      <c r="G481" s="1">
        <v>0.59</v>
      </c>
      <c r="H481" s="3">
        <f t="shared" si="42"/>
        <v>1047</v>
      </c>
      <c r="I481" s="1">
        <v>2.04</v>
      </c>
      <c r="J481" s="1">
        <v>0.01</v>
      </c>
      <c r="K481" s="1">
        <v>2.04</v>
      </c>
      <c r="L481" s="3">
        <f t="shared" si="43"/>
        <v>85</v>
      </c>
      <c r="M481" s="1">
        <v>-0.09</v>
      </c>
      <c r="N481" s="1">
        <v>0</v>
      </c>
      <c r="O481" s="1">
        <v>-0.04</v>
      </c>
      <c r="P481" s="1">
        <v>-0.06</v>
      </c>
      <c r="Q481" s="3">
        <f t="shared" si="44"/>
        <v>1103</v>
      </c>
      <c r="S481" s="1">
        <v>0.03</v>
      </c>
      <c r="T481" s="1">
        <v>8.1</v>
      </c>
      <c r="U481" s="1">
        <v>3.92</v>
      </c>
      <c r="V481" s="1">
        <v>50</v>
      </c>
      <c r="W481" s="1">
        <v>5.97</v>
      </c>
      <c r="X481" s="3">
        <f t="shared" si="45"/>
        <v>430</v>
      </c>
      <c r="Y481" s="1">
        <v>2.08</v>
      </c>
      <c r="Z481" s="1">
        <v>-0.09</v>
      </c>
      <c r="AA481" s="1">
        <v>5.92</v>
      </c>
      <c r="AB481" s="1">
        <v>0.06</v>
      </c>
      <c r="AC481" s="1">
        <v>-0.09</v>
      </c>
      <c r="AD481" s="1">
        <v>5.96</v>
      </c>
      <c r="AE481" s="1">
        <v>1.97</v>
      </c>
      <c r="AF481" s="3">
        <f t="shared" si="46"/>
        <v>135</v>
      </c>
      <c r="AG481" s="1">
        <v>3.99</v>
      </c>
      <c r="AH481" s="1">
        <v>3.95</v>
      </c>
      <c r="AI481" s="1">
        <v>-0.08</v>
      </c>
      <c r="AJ481" s="1" t="s">
        <v>33</v>
      </c>
      <c r="AK481" s="1">
        <v>2021</v>
      </c>
      <c r="AL481" s="3">
        <f>$H$1*H481+$Q$1*Q481+$X$1*X481+$AF$1*AF481+$L$1*L481</f>
        <v>533.70000000000005</v>
      </c>
      <c r="AM481" s="12">
        <f t="shared" si="47"/>
        <v>479</v>
      </c>
    </row>
    <row r="482" spans="1:39" x14ac:dyDescent="0.35">
      <c r="A482" s="1" t="s">
        <v>2304</v>
      </c>
      <c r="B482" s="1" t="s">
        <v>101</v>
      </c>
      <c r="C482" s="1" t="s">
        <v>1935</v>
      </c>
      <c r="D482" s="1" t="s">
        <v>377</v>
      </c>
      <c r="E482" s="1">
        <v>23</v>
      </c>
      <c r="F482" s="1">
        <v>1997</v>
      </c>
      <c r="G482" s="1">
        <v>17.38</v>
      </c>
      <c r="H482" s="3">
        <f t="shared" si="42"/>
        <v>476</v>
      </c>
      <c r="I482" s="1">
        <v>1.98</v>
      </c>
      <c r="J482" s="1">
        <v>1.1399999999999999</v>
      </c>
      <c r="K482" s="1">
        <v>1.06</v>
      </c>
      <c r="L482" s="3">
        <f t="shared" si="43"/>
        <v>509</v>
      </c>
      <c r="M482" s="1">
        <v>0.75</v>
      </c>
      <c r="N482" s="1">
        <v>0.35</v>
      </c>
      <c r="O482" s="1">
        <v>0.62</v>
      </c>
      <c r="P482" s="1">
        <v>1.55</v>
      </c>
      <c r="Q482" s="3">
        <f t="shared" si="44"/>
        <v>498</v>
      </c>
      <c r="R482" s="1">
        <v>38.49</v>
      </c>
      <c r="S482" s="1">
        <v>0.94</v>
      </c>
      <c r="T482" s="1">
        <v>12.99</v>
      </c>
      <c r="U482" s="1">
        <v>4.63</v>
      </c>
      <c r="V482" s="1">
        <v>36.270000000000003</v>
      </c>
      <c r="W482" s="1">
        <v>5.7</v>
      </c>
      <c r="X482" s="3">
        <f t="shared" si="45"/>
        <v>493</v>
      </c>
      <c r="Y482" s="1">
        <v>5.32</v>
      </c>
      <c r="Z482" s="1">
        <v>1.95</v>
      </c>
      <c r="AA482" s="1">
        <v>2.52</v>
      </c>
      <c r="AB482" s="1">
        <v>0.28000000000000003</v>
      </c>
      <c r="AC482" s="1">
        <v>7.0000000000000007E-2</v>
      </c>
      <c r="AD482" s="1">
        <v>2.3199999999999998</v>
      </c>
      <c r="AE482" s="1">
        <v>1.18</v>
      </c>
      <c r="AF482" s="3">
        <f t="shared" si="46"/>
        <v>572</v>
      </c>
      <c r="AG482" s="1">
        <v>3.13</v>
      </c>
      <c r="AH482" s="1">
        <v>3.24</v>
      </c>
      <c r="AI482" s="1">
        <v>-0.01</v>
      </c>
      <c r="AJ482" s="1" t="s">
        <v>50</v>
      </c>
      <c r="AK482" s="1">
        <v>2021</v>
      </c>
      <c r="AL482" s="3">
        <f>$H$1*H482+$Q$1*Q482+$X$1*X482+$AF$1*AF482+$L$1*L482</f>
        <v>533.85</v>
      </c>
      <c r="AM482" s="12">
        <f t="shared" si="47"/>
        <v>480</v>
      </c>
    </row>
    <row r="483" spans="1:39" x14ac:dyDescent="0.35">
      <c r="A483" s="1" t="s">
        <v>2305</v>
      </c>
      <c r="B483" s="1" t="s">
        <v>370</v>
      </c>
      <c r="C483" s="1" t="s">
        <v>1935</v>
      </c>
      <c r="D483" s="1" t="s">
        <v>75</v>
      </c>
      <c r="E483" s="1">
        <v>19</v>
      </c>
      <c r="F483" s="1">
        <v>2000</v>
      </c>
      <c r="G483" s="1">
        <v>19.600000000000001</v>
      </c>
      <c r="H483" s="3">
        <f t="shared" si="42"/>
        <v>409</v>
      </c>
      <c r="I483" s="1">
        <v>2.37</v>
      </c>
      <c r="J483" s="1">
        <v>2.0299999999999998</v>
      </c>
      <c r="K483" s="1">
        <v>1</v>
      </c>
      <c r="L483" s="3">
        <f t="shared" si="43"/>
        <v>568</v>
      </c>
      <c r="M483" s="1">
        <v>1.04</v>
      </c>
      <c r="N483" s="1">
        <v>0.33</v>
      </c>
      <c r="O483" s="1">
        <v>1.08</v>
      </c>
      <c r="P483" s="1">
        <v>1.52</v>
      </c>
      <c r="Q483" s="3">
        <f t="shared" si="44"/>
        <v>517</v>
      </c>
      <c r="R483" s="1">
        <v>66.78</v>
      </c>
      <c r="S483" s="1">
        <v>0.54</v>
      </c>
      <c r="T483" s="1">
        <v>12.52</v>
      </c>
      <c r="U483" s="1">
        <v>5.04</v>
      </c>
      <c r="V483" s="1">
        <v>39.85</v>
      </c>
      <c r="W483" s="1">
        <v>4.6500000000000004</v>
      </c>
      <c r="X483" s="3">
        <f t="shared" si="45"/>
        <v>729</v>
      </c>
      <c r="Y483" s="1">
        <v>4.93</v>
      </c>
      <c r="Z483" s="1">
        <v>3.01</v>
      </c>
      <c r="AA483" s="1">
        <v>2.25</v>
      </c>
      <c r="AB483" s="1">
        <v>0.02</v>
      </c>
      <c r="AC483" s="1">
        <v>0.04</v>
      </c>
      <c r="AD483" s="1">
        <v>2.12</v>
      </c>
      <c r="AE483" s="1">
        <v>2.29</v>
      </c>
      <c r="AF483" s="3">
        <f t="shared" si="46"/>
        <v>75</v>
      </c>
      <c r="AG483" s="1">
        <v>4.8899999999999997</v>
      </c>
      <c r="AH483" s="1">
        <v>1.73</v>
      </c>
      <c r="AI483" s="1">
        <v>0</v>
      </c>
      <c r="AJ483" s="1" t="s">
        <v>50</v>
      </c>
      <c r="AK483" s="1">
        <v>2021</v>
      </c>
      <c r="AL483" s="3">
        <f>$H$1*H483+$Q$1*Q483+$X$1*X483+$AF$1*AF483+$L$1*L483</f>
        <v>534.04999999999995</v>
      </c>
      <c r="AM483" s="12">
        <f t="shared" si="47"/>
        <v>481</v>
      </c>
    </row>
    <row r="484" spans="1:39" x14ac:dyDescent="0.35">
      <c r="A484" s="1" t="s">
        <v>2306</v>
      </c>
      <c r="B484" s="1" t="s">
        <v>68</v>
      </c>
      <c r="C484" s="1" t="s">
        <v>1935</v>
      </c>
      <c r="D484" s="1" t="s">
        <v>372</v>
      </c>
      <c r="E484" s="1">
        <v>33</v>
      </c>
      <c r="F484" s="1">
        <v>1987</v>
      </c>
      <c r="G484" s="1">
        <v>31.26</v>
      </c>
      <c r="H484" s="3">
        <f t="shared" si="42"/>
        <v>90</v>
      </c>
      <c r="I484" s="1">
        <v>1.76</v>
      </c>
      <c r="J484" s="1">
        <v>1.04</v>
      </c>
      <c r="K484" s="1">
        <v>1.2</v>
      </c>
      <c r="L484" s="3">
        <f t="shared" si="43"/>
        <v>415</v>
      </c>
      <c r="M484" s="1">
        <v>0.51</v>
      </c>
      <c r="N484" s="1">
        <v>0.11</v>
      </c>
      <c r="O484" s="1">
        <v>0.8</v>
      </c>
      <c r="P484" s="1">
        <v>1.53</v>
      </c>
      <c r="Q484" s="3">
        <f t="shared" si="44"/>
        <v>511</v>
      </c>
      <c r="R484" s="1">
        <v>46.07</v>
      </c>
      <c r="S484" s="1">
        <v>0.86</v>
      </c>
      <c r="T484" s="1">
        <v>7.53</v>
      </c>
      <c r="U484" s="1">
        <v>2.38</v>
      </c>
      <c r="V484" s="1">
        <v>30.91</v>
      </c>
      <c r="W484" s="1">
        <v>3.38</v>
      </c>
      <c r="X484" s="3">
        <f t="shared" si="45"/>
        <v>977</v>
      </c>
      <c r="Y484" s="1">
        <v>3.23</v>
      </c>
      <c r="Z484" s="1">
        <v>0.94</v>
      </c>
      <c r="AA484" s="1">
        <v>1.89</v>
      </c>
      <c r="AB484" s="1">
        <v>0.45</v>
      </c>
      <c r="AC484" s="1">
        <v>-0.03</v>
      </c>
      <c r="AD484" s="1">
        <v>1.45</v>
      </c>
      <c r="AE484" s="1">
        <v>1.8</v>
      </c>
      <c r="AF484" s="3">
        <f t="shared" si="46"/>
        <v>191</v>
      </c>
      <c r="AG484" s="1">
        <v>3.55</v>
      </c>
      <c r="AH484" s="1">
        <v>4.47</v>
      </c>
      <c r="AI484" s="1">
        <v>0.04</v>
      </c>
      <c r="AJ484" s="1" t="s">
        <v>28</v>
      </c>
      <c r="AK484" s="1">
        <v>2021</v>
      </c>
      <c r="AL484" s="3">
        <f>$H$1*H484+$Q$1*Q484+$X$1*X484+$AF$1*AF484+$L$1*L484</f>
        <v>534.15</v>
      </c>
      <c r="AM484" s="12">
        <f t="shared" si="47"/>
        <v>482</v>
      </c>
    </row>
    <row r="485" spans="1:39" x14ac:dyDescent="0.35">
      <c r="A485" s="1" t="s">
        <v>2307</v>
      </c>
      <c r="B485" s="1" t="s">
        <v>57</v>
      </c>
      <c r="C485" s="1" t="s">
        <v>1935</v>
      </c>
      <c r="D485" s="1" t="s">
        <v>85</v>
      </c>
      <c r="E485" s="1">
        <v>20</v>
      </c>
      <c r="F485" s="1">
        <v>1999</v>
      </c>
      <c r="G485" s="1">
        <v>22.68</v>
      </c>
      <c r="H485" s="3">
        <f t="shared" si="42"/>
        <v>320</v>
      </c>
      <c r="I485" s="1">
        <v>1.74</v>
      </c>
      <c r="J485" s="1">
        <v>0.99</v>
      </c>
      <c r="K485" s="1">
        <v>0.79</v>
      </c>
      <c r="L485" s="3">
        <f t="shared" si="43"/>
        <v>764</v>
      </c>
      <c r="M485" s="1">
        <v>0.7</v>
      </c>
      <c r="N485" s="1">
        <v>-0.01</v>
      </c>
      <c r="O485" s="1">
        <v>0.63</v>
      </c>
      <c r="P485" s="1">
        <v>1.32</v>
      </c>
      <c r="Q485" s="3">
        <f t="shared" si="44"/>
        <v>648</v>
      </c>
      <c r="R485" s="1">
        <v>46.66</v>
      </c>
      <c r="S485" s="1">
        <v>0.62</v>
      </c>
      <c r="T485" s="1">
        <v>13.57</v>
      </c>
      <c r="U485" s="1">
        <v>4.24</v>
      </c>
      <c r="V485" s="1">
        <v>31.92</v>
      </c>
      <c r="W485" s="1">
        <v>6.19</v>
      </c>
      <c r="X485" s="3">
        <f t="shared" si="45"/>
        <v>383</v>
      </c>
      <c r="Y485" s="1">
        <v>5.66</v>
      </c>
      <c r="Z485" s="1">
        <v>1.85</v>
      </c>
      <c r="AA485" s="1">
        <v>2.61</v>
      </c>
      <c r="AB485" s="1">
        <v>0.48</v>
      </c>
      <c r="AC485" s="1">
        <v>-0.06</v>
      </c>
      <c r="AD485" s="1">
        <v>2.14</v>
      </c>
      <c r="AE485" s="1">
        <v>2.1</v>
      </c>
      <c r="AF485" s="3">
        <f t="shared" si="46"/>
        <v>110</v>
      </c>
      <c r="AG485" s="1">
        <v>3.82</v>
      </c>
      <c r="AH485" s="1">
        <v>4.42</v>
      </c>
      <c r="AI485" s="1">
        <v>0.04</v>
      </c>
      <c r="AJ485" s="1" t="s">
        <v>50</v>
      </c>
      <c r="AK485" s="1">
        <v>2021</v>
      </c>
      <c r="AL485" s="3">
        <f>$H$1*H485+$Q$1*Q485+$X$1*X485+$AF$1*AF485+$L$1*L485</f>
        <v>535.45000000000005</v>
      </c>
      <c r="AM485" s="12">
        <f t="shared" si="47"/>
        <v>483</v>
      </c>
    </row>
    <row r="486" spans="1:39" x14ac:dyDescent="0.35">
      <c r="A486" s="1" t="s">
        <v>2308</v>
      </c>
      <c r="B486" s="1" t="s">
        <v>77</v>
      </c>
      <c r="C486" s="1" t="s">
        <v>1935</v>
      </c>
      <c r="D486" s="1" t="s">
        <v>45</v>
      </c>
      <c r="E486" s="1">
        <v>28</v>
      </c>
      <c r="F486" s="1">
        <v>1992</v>
      </c>
      <c r="G486" s="1">
        <v>13.72</v>
      </c>
      <c r="H486" s="3">
        <f t="shared" si="42"/>
        <v>587</v>
      </c>
      <c r="I486" s="1">
        <v>1.64</v>
      </c>
      <c r="J486" s="1">
        <v>0.59</v>
      </c>
      <c r="K486" s="1">
        <v>0.71</v>
      </c>
      <c r="L486" s="3">
        <f t="shared" si="43"/>
        <v>830</v>
      </c>
      <c r="M486" s="1">
        <v>0.67</v>
      </c>
      <c r="N486" s="1">
        <v>0.31</v>
      </c>
      <c r="O486" s="1">
        <v>0.78</v>
      </c>
      <c r="P486" s="1">
        <v>2.4700000000000002</v>
      </c>
      <c r="Q486" s="3">
        <f t="shared" si="44"/>
        <v>170</v>
      </c>
      <c r="R486" s="1">
        <v>32.44</v>
      </c>
      <c r="S486" s="1">
        <v>1.62</v>
      </c>
      <c r="T486" s="1">
        <v>13.45</v>
      </c>
      <c r="U486" s="1">
        <v>2.7</v>
      </c>
      <c r="V486" s="1">
        <v>20.329999999999998</v>
      </c>
      <c r="W486" s="1">
        <v>5.85</v>
      </c>
      <c r="X486" s="3">
        <f t="shared" si="45"/>
        <v>464</v>
      </c>
      <c r="Y486" s="1">
        <v>5.13</v>
      </c>
      <c r="Z486" s="1">
        <v>2.66</v>
      </c>
      <c r="AA486" s="1">
        <v>2.9</v>
      </c>
      <c r="AB486" s="1">
        <v>0.37</v>
      </c>
      <c r="AC486" s="1">
        <v>0.09</v>
      </c>
      <c r="AD486" s="1">
        <v>2.67</v>
      </c>
      <c r="AE486" s="1">
        <v>1.32</v>
      </c>
      <c r="AF486" s="3">
        <f t="shared" si="46"/>
        <v>467</v>
      </c>
      <c r="AG486" s="1">
        <v>2.96</v>
      </c>
      <c r="AH486" s="1">
        <v>3.84</v>
      </c>
      <c r="AI486" s="1">
        <v>0.04</v>
      </c>
      <c r="AJ486" s="1" t="s">
        <v>46</v>
      </c>
      <c r="AK486" s="1">
        <v>2021</v>
      </c>
      <c r="AL486" s="3">
        <f>$H$1*H486+$Q$1*Q486+$X$1*X486+$AF$1*AF486+$L$1*L486</f>
        <v>536.25</v>
      </c>
      <c r="AM486" s="12">
        <f t="shared" si="47"/>
        <v>484</v>
      </c>
    </row>
    <row r="487" spans="1:39" x14ac:dyDescent="0.35">
      <c r="A487" s="1" t="s">
        <v>2309</v>
      </c>
      <c r="B487" s="1" t="s">
        <v>68</v>
      </c>
      <c r="C487" s="1" t="s">
        <v>1935</v>
      </c>
      <c r="D487" s="1" t="s">
        <v>474</v>
      </c>
      <c r="E487" s="1">
        <v>22</v>
      </c>
      <c r="F487" s="1">
        <v>1998</v>
      </c>
      <c r="G487" s="1">
        <v>1.1399999999999999</v>
      </c>
      <c r="H487" s="3">
        <f t="shared" si="42"/>
        <v>987</v>
      </c>
      <c r="I487" s="1">
        <v>0.81</v>
      </c>
      <c r="J487" s="1">
        <v>-0.04</v>
      </c>
      <c r="K487" s="1">
        <v>0.02</v>
      </c>
      <c r="L487" s="3">
        <f t="shared" si="43"/>
        <v>1063</v>
      </c>
      <c r="M487" s="1">
        <v>0.94</v>
      </c>
      <c r="N487" s="1">
        <v>-0.1</v>
      </c>
      <c r="O487" s="1">
        <v>0.88</v>
      </c>
      <c r="P487" s="1">
        <v>2.68</v>
      </c>
      <c r="Q487" s="3">
        <f t="shared" si="44"/>
        <v>131</v>
      </c>
      <c r="R487" s="1">
        <v>33.21</v>
      </c>
      <c r="S487" s="1">
        <v>1.9</v>
      </c>
      <c r="T487" s="1">
        <v>11.83</v>
      </c>
      <c r="U487" s="1">
        <v>1.77</v>
      </c>
      <c r="V487" s="1">
        <v>15.32</v>
      </c>
      <c r="W487" s="1">
        <v>7.22</v>
      </c>
      <c r="X487" s="3">
        <f t="shared" si="45"/>
        <v>217</v>
      </c>
      <c r="Y487" s="1">
        <v>4.47</v>
      </c>
      <c r="Z487" s="1">
        <v>-0.09</v>
      </c>
      <c r="AA487" s="1">
        <v>0.84</v>
      </c>
      <c r="AB487" s="1">
        <v>0.91</v>
      </c>
      <c r="AC487" s="1">
        <v>0.08</v>
      </c>
      <c r="AD487" s="1">
        <v>0.06</v>
      </c>
      <c r="AE487" s="1">
        <v>1.76</v>
      </c>
      <c r="AF487" s="3">
        <f t="shared" si="46"/>
        <v>214</v>
      </c>
      <c r="AG487" s="1">
        <v>2.69</v>
      </c>
      <c r="AH487" s="1">
        <v>5.37</v>
      </c>
      <c r="AI487" s="1">
        <v>0.06</v>
      </c>
      <c r="AJ487" s="1" t="s">
        <v>28</v>
      </c>
      <c r="AK487" s="1">
        <v>2021</v>
      </c>
      <c r="AL487" s="3">
        <f>$H$1*H487+$Q$1*Q487+$X$1*X487+$AF$1*AF487+$L$1*L487</f>
        <v>536.69999999999993</v>
      </c>
      <c r="AM487" s="12">
        <f t="shared" si="47"/>
        <v>485</v>
      </c>
    </row>
    <row r="488" spans="1:39" x14ac:dyDescent="0.35">
      <c r="A488" s="1" t="s">
        <v>2310</v>
      </c>
      <c r="B488" s="1" t="s">
        <v>74</v>
      </c>
      <c r="C488" s="1" t="s">
        <v>1935</v>
      </c>
      <c r="D488" s="1" t="s">
        <v>172</v>
      </c>
      <c r="E488" s="1">
        <v>25</v>
      </c>
      <c r="F488" s="1">
        <v>1995</v>
      </c>
      <c r="G488" s="1">
        <v>25.7</v>
      </c>
      <c r="H488" s="3">
        <f t="shared" si="42"/>
        <v>234</v>
      </c>
      <c r="I488" s="1">
        <v>1.26</v>
      </c>
      <c r="J488" s="1">
        <v>0.72</v>
      </c>
      <c r="K488" s="1">
        <v>0.66</v>
      </c>
      <c r="L488" s="3">
        <f t="shared" si="43"/>
        <v>859</v>
      </c>
      <c r="M488" s="1">
        <v>0.45</v>
      </c>
      <c r="N488" s="1">
        <v>0.3</v>
      </c>
      <c r="O488" s="1">
        <v>0.34</v>
      </c>
      <c r="P488" s="1">
        <v>1.48</v>
      </c>
      <c r="Q488" s="3">
        <f t="shared" si="44"/>
        <v>545</v>
      </c>
      <c r="R488" s="1">
        <v>22.44</v>
      </c>
      <c r="S488" s="1">
        <v>1.25</v>
      </c>
      <c r="T488" s="1">
        <v>13.93</v>
      </c>
      <c r="U488" s="1">
        <v>3.99</v>
      </c>
      <c r="V488" s="1">
        <v>29.1</v>
      </c>
      <c r="W488" s="1">
        <v>6.06</v>
      </c>
      <c r="X488" s="3">
        <f t="shared" si="45"/>
        <v>408</v>
      </c>
      <c r="Y488" s="1">
        <v>5.15</v>
      </c>
      <c r="Z488" s="1">
        <v>2.61</v>
      </c>
      <c r="AA488" s="1">
        <v>1.77</v>
      </c>
      <c r="AB488" s="1">
        <v>0.08</v>
      </c>
      <c r="AC488" s="1">
        <v>-0.05</v>
      </c>
      <c r="AD488" s="1">
        <v>1.57</v>
      </c>
      <c r="AE488" s="1">
        <v>2.06</v>
      </c>
      <c r="AF488" s="3">
        <f t="shared" si="46"/>
        <v>117</v>
      </c>
      <c r="AG488" s="1">
        <v>3.34</v>
      </c>
      <c r="AH488" s="1">
        <v>2.78</v>
      </c>
      <c r="AI488" s="1">
        <v>0.13</v>
      </c>
      <c r="AJ488" s="1" t="s">
        <v>37</v>
      </c>
      <c r="AK488" s="1">
        <v>2021</v>
      </c>
      <c r="AL488" s="3">
        <f>$H$1*H488+$Q$1*Q488+$X$1*X488+$AF$1*AF488+$L$1*L488</f>
        <v>536.9</v>
      </c>
      <c r="AM488" s="12">
        <f t="shared" si="47"/>
        <v>486</v>
      </c>
    </row>
    <row r="489" spans="1:39" x14ac:dyDescent="0.35">
      <c r="A489" s="1" t="s">
        <v>2311</v>
      </c>
      <c r="B489" s="1" t="s">
        <v>467</v>
      </c>
      <c r="C489" s="1" t="s">
        <v>1935</v>
      </c>
      <c r="D489" s="1" t="s">
        <v>190</v>
      </c>
      <c r="E489" s="1">
        <v>19</v>
      </c>
      <c r="F489" s="1">
        <v>2001</v>
      </c>
      <c r="G489" s="1">
        <v>3.68</v>
      </c>
      <c r="H489" s="3">
        <f t="shared" si="42"/>
        <v>875</v>
      </c>
      <c r="I489" s="1">
        <v>2.73</v>
      </c>
      <c r="J489" s="1">
        <v>0.31</v>
      </c>
      <c r="K489" s="1">
        <v>1.39</v>
      </c>
      <c r="L489" s="3">
        <f t="shared" si="43"/>
        <v>296</v>
      </c>
      <c r="M489" s="1">
        <v>1.38</v>
      </c>
      <c r="N489" s="1">
        <v>0.04</v>
      </c>
      <c r="O489" s="1">
        <v>7.0000000000000007E-2</v>
      </c>
      <c r="P489" s="1">
        <v>0.78</v>
      </c>
      <c r="Q489" s="3">
        <f t="shared" si="44"/>
        <v>937</v>
      </c>
      <c r="R489" s="1">
        <v>-0.04</v>
      </c>
      <c r="S489" s="1">
        <v>0.89</v>
      </c>
      <c r="T489" s="1">
        <v>17.38</v>
      </c>
      <c r="U489" s="1">
        <v>2.46</v>
      </c>
      <c r="V489" s="1">
        <v>14.1</v>
      </c>
      <c r="W489" s="1">
        <v>9.27</v>
      </c>
      <c r="X489" s="3">
        <f t="shared" si="45"/>
        <v>72</v>
      </c>
      <c r="Y489" s="1">
        <v>6.75</v>
      </c>
      <c r="Z489" s="1">
        <v>1.25</v>
      </c>
      <c r="AA489" s="1">
        <v>1.06</v>
      </c>
      <c r="AB489" s="1">
        <v>-0.03</v>
      </c>
      <c r="AC489" s="1">
        <v>-0.03</v>
      </c>
      <c r="AD489" s="1">
        <v>1.07</v>
      </c>
      <c r="AE489" s="1">
        <v>0.99</v>
      </c>
      <c r="AF489" s="3">
        <f t="shared" si="46"/>
        <v>731</v>
      </c>
      <c r="AG489" s="1">
        <v>3.83</v>
      </c>
      <c r="AH489" s="1">
        <v>4.3600000000000003</v>
      </c>
      <c r="AI489" s="1">
        <v>-0.03</v>
      </c>
      <c r="AJ489" s="1" t="s">
        <v>33</v>
      </c>
      <c r="AK489" s="1">
        <v>2021</v>
      </c>
      <c r="AL489" s="3">
        <f>$H$1*H489+$Q$1*Q489+$X$1*X489+$AF$1*AF489+$L$1*L489</f>
        <v>538.19999999999993</v>
      </c>
      <c r="AM489" s="12">
        <f t="shared" si="47"/>
        <v>487</v>
      </c>
    </row>
    <row r="490" spans="1:39" x14ac:dyDescent="0.35">
      <c r="A490" s="1" t="s">
        <v>1270</v>
      </c>
      <c r="B490" s="1" t="s">
        <v>39</v>
      </c>
      <c r="C490" s="1" t="s">
        <v>1207</v>
      </c>
      <c r="D490" s="1" t="s">
        <v>168</v>
      </c>
      <c r="E490" s="1">
        <v>21</v>
      </c>
      <c r="F490" s="1">
        <v>1999</v>
      </c>
      <c r="G490" s="1">
        <v>7.09</v>
      </c>
      <c r="H490" s="3">
        <f t="shared" si="42"/>
        <v>785</v>
      </c>
      <c r="I490" s="1">
        <v>2.08</v>
      </c>
      <c r="J490" s="1">
        <v>1.19</v>
      </c>
      <c r="K490" s="1">
        <v>1.27</v>
      </c>
      <c r="L490" s="3">
        <f t="shared" si="43"/>
        <v>367</v>
      </c>
      <c r="M490" s="1">
        <v>0.45</v>
      </c>
      <c r="N490" s="1">
        <v>0.42</v>
      </c>
      <c r="O490" s="1">
        <v>0.3</v>
      </c>
      <c r="P490" s="1">
        <v>1.72</v>
      </c>
      <c r="Q490" s="3">
        <f t="shared" si="44"/>
        <v>417</v>
      </c>
      <c r="R490" s="1">
        <v>16.7</v>
      </c>
      <c r="S490" s="1">
        <v>1.32</v>
      </c>
      <c r="T490" s="1">
        <v>12.69</v>
      </c>
      <c r="U490" s="1">
        <v>4.4400000000000004</v>
      </c>
      <c r="V490" s="1">
        <v>34.47</v>
      </c>
      <c r="W490" s="1">
        <v>5.94</v>
      </c>
      <c r="X490" s="3">
        <f t="shared" si="45"/>
        <v>440</v>
      </c>
      <c r="Y490" s="1">
        <v>3.79</v>
      </c>
      <c r="Z490" s="1">
        <v>2.97</v>
      </c>
      <c r="AA490" s="1">
        <v>1.61</v>
      </c>
      <c r="AB490" s="1">
        <v>0.13</v>
      </c>
      <c r="AC490" s="1">
        <v>0</v>
      </c>
      <c r="AD490" s="1">
        <v>1.48</v>
      </c>
      <c r="AE490" s="1">
        <v>0.7</v>
      </c>
      <c r="AF490" s="3">
        <f t="shared" si="46"/>
        <v>908</v>
      </c>
      <c r="AG490" s="1">
        <v>2.84</v>
      </c>
      <c r="AH490" s="1">
        <v>1.39</v>
      </c>
      <c r="AI490" s="1">
        <v>-0.01</v>
      </c>
      <c r="AJ490" s="1" t="s">
        <v>37</v>
      </c>
      <c r="AK490" s="1">
        <v>2021</v>
      </c>
      <c r="AL490" s="3">
        <f>$H$1*H490+$Q$1*Q490+$X$1*X490+$AF$1*AF490+$L$1*L490</f>
        <v>539.04999999999995</v>
      </c>
      <c r="AM490" s="12">
        <f t="shared" si="47"/>
        <v>488</v>
      </c>
    </row>
    <row r="491" spans="1:39" x14ac:dyDescent="0.35">
      <c r="A491" s="1" t="s">
        <v>2312</v>
      </c>
      <c r="B491" s="1" t="s">
        <v>57</v>
      </c>
      <c r="C491" s="1" t="s">
        <v>1935</v>
      </c>
      <c r="D491" s="1" t="s">
        <v>133</v>
      </c>
      <c r="E491" s="1">
        <v>28</v>
      </c>
      <c r="F491" s="1">
        <v>1991</v>
      </c>
      <c r="G491" s="1">
        <v>22.57</v>
      </c>
      <c r="H491" s="3">
        <f t="shared" si="42"/>
        <v>322</v>
      </c>
      <c r="I491" s="1">
        <v>1.58</v>
      </c>
      <c r="J491" s="1">
        <v>0.93</v>
      </c>
      <c r="K491" s="1">
        <v>1.03</v>
      </c>
      <c r="L491" s="3">
        <f t="shared" si="43"/>
        <v>536</v>
      </c>
      <c r="M491" s="1">
        <v>0.35</v>
      </c>
      <c r="N491" s="1">
        <v>-0.04</v>
      </c>
      <c r="O491" s="1">
        <v>0.53</v>
      </c>
      <c r="P491" s="1">
        <v>1.29</v>
      </c>
      <c r="Q491" s="3">
        <f t="shared" si="44"/>
        <v>672</v>
      </c>
      <c r="R491" s="1">
        <v>49.99</v>
      </c>
      <c r="S491" s="1">
        <v>0.69</v>
      </c>
      <c r="T491" s="1">
        <v>9.17</v>
      </c>
      <c r="U491" s="1">
        <v>3.37</v>
      </c>
      <c r="V491" s="1">
        <v>35.950000000000003</v>
      </c>
      <c r="W491" s="1">
        <v>5.34</v>
      </c>
      <c r="X491" s="3">
        <f t="shared" si="45"/>
        <v>573</v>
      </c>
      <c r="Y491" s="1">
        <v>3.41</v>
      </c>
      <c r="Z491" s="1">
        <v>0.34</v>
      </c>
      <c r="AA491" s="1">
        <v>1.51</v>
      </c>
      <c r="AB491" s="1">
        <v>0.7</v>
      </c>
      <c r="AC491" s="1">
        <v>-0.05</v>
      </c>
      <c r="AD491" s="1">
        <v>0.85</v>
      </c>
      <c r="AE491" s="1">
        <v>1.72</v>
      </c>
      <c r="AF491" s="3">
        <f t="shared" si="46"/>
        <v>232</v>
      </c>
      <c r="AG491" s="1">
        <v>3.13</v>
      </c>
      <c r="AH491" s="1">
        <v>4.7300000000000004</v>
      </c>
      <c r="AI491" s="1">
        <v>0.04</v>
      </c>
      <c r="AJ491" s="1" t="s">
        <v>33</v>
      </c>
      <c r="AK491" s="1">
        <v>2021</v>
      </c>
      <c r="AL491" s="3">
        <f>$H$1*H491+$Q$1*Q491+$X$1*X491+$AF$1*AF491+$L$1*L491</f>
        <v>539.04999999999995</v>
      </c>
      <c r="AM491" s="12">
        <f t="shared" si="47"/>
        <v>488</v>
      </c>
    </row>
    <row r="492" spans="1:39" x14ac:dyDescent="0.35">
      <c r="A492" s="1" t="s">
        <v>2313</v>
      </c>
      <c r="B492" s="1" t="s">
        <v>57</v>
      </c>
      <c r="C492" s="1" t="s">
        <v>1935</v>
      </c>
      <c r="D492" s="1" t="s">
        <v>194</v>
      </c>
      <c r="E492" s="1">
        <v>28</v>
      </c>
      <c r="F492" s="1">
        <v>1992</v>
      </c>
      <c r="G492" s="1">
        <v>19.88</v>
      </c>
      <c r="H492" s="3">
        <f t="shared" si="42"/>
        <v>398</v>
      </c>
      <c r="I492" s="1">
        <v>1.79</v>
      </c>
      <c r="J492" s="1">
        <v>0.97</v>
      </c>
      <c r="K492" s="1">
        <v>1.17</v>
      </c>
      <c r="L492" s="3">
        <f t="shared" si="43"/>
        <v>426</v>
      </c>
      <c r="M492" s="1">
        <v>0.54</v>
      </c>
      <c r="N492" s="1">
        <v>0.22</v>
      </c>
      <c r="O492" s="1">
        <v>0.82</v>
      </c>
      <c r="P492" s="1">
        <v>1.96</v>
      </c>
      <c r="Q492" s="3">
        <f t="shared" si="44"/>
        <v>309</v>
      </c>
      <c r="R492" s="1">
        <v>43.25</v>
      </c>
      <c r="S492" s="1">
        <v>1.1499999999999999</v>
      </c>
      <c r="T492" s="1">
        <v>10.97</v>
      </c>
      <c r="U492" s="1">
        <v>2.15</v>
      </c>
      <c r="V492" s="1">
        <v>18.96</v>
      </c>
      <c r="W492" s="1">
        <v>4.84</v>
      </c>
      <c r="X492" s="3">
        <f t="shared" si="45"/>
        <v>685</v>
      </c>
      <c r="Y492" s="1">
        <v>4.34</v>
      </c>
      <c r="Z492" s="1">
        <v>1.78</v>
      </c>
      <c r="AA492" s="1">
        <v>1.75</v>
      </c>
      <c r="AB492" s="1">
        <v>0.32</v>
      </c>
      <c r="AC492" s="1">
        <v>-0.02</v>
      </c>
      <c r="AD492" s="1">
        <v>1.46</v>
      </c>
      <c r="AE492" s="1">
        <v>0.87</v>
      </c>
      <c r="AF492" s="3">
        <f t="shared" si="46"/>
        <v>820</v>
      </c>
      <c r="AG492" s="1">
        <v>2.61</v>
      </c>
      <c r="AH492" s="1">
        <v>1.77</v>
      </c>
      <c r="AI492" s="1">
        <v>-0.05</v>
      </c>
      <c r="AJ492" s="1" t="s">
        <v>33</v>
      </c>
      <c r="AK492" s="1">
        <v>2021</v>
      </c>
      <c r="AL492" s="3">
        <f>$H$1*H492+$Q$1*Q492+$X$1*X492+$AF$1*AF492+$L$1*L492</f>
        <v>539.1</v>
      </c>
      <c r="AM492" s="12">
        <f t="shared" si="47"/>
        <v>490</v>
      </c>
    </row>
    <row r="493" spans="1:39" x14ac:dyDescent="0.35">
      <c r="A493" s="1" t="s">
        <v>1671</v>
      </c>
      <c r="B493" s="1" t="s">
        <v>44</v>
      </c>
      <c r="C493" s="1" t="s">
        <v>1203</v>
      </c>
      <c r="D493" s="1" t="s">
        <v>233</v>
      </c>
      <c r="E493" s="1">
        <v>25</v>
      </c>
      <c r="F493" s="1">
        <v>1995</v>
      </c>
      <c r="G493" s="1">
        <v>21.52</v>
      </c>
      <c r="H493" s="3">
        <f t="shared" si="42"/>
        <v>353</v>
      </c>
      <c r="I493" s="1">
        <v>2.2799999999999998</v>
      </c>
      <c r="J493" s="1">
        <v>1.57</v>
      </c>
      <c r="K493" s="1">
        <v>0.63</v>
      </c>
      <c r="L493" s="3">
        <f t="shared" si="43"/>
        <v>878</v>
      </c>
      <c r="M493" s="1">
        <v>1.22</v>
      </c>
      <c r="N493" s="1">
        <v>0.34</v>
      </c>
      <c r="O493" s="1">
        <v>0.31</v>
      </c>
      <c r="P493" s="1">
        <v>1.26</v>
      </c>
      <c r="Q493" s="3">
        <f t="shared" si="44"/>
        <v>685</v>
      </c>
      <c r="R493" s="1">
        <v>25.88</v>
      </c>
      <c r="S493" s="1">
        <v>0.95</v>
      </c>
      <c r="T493" s="1">
        <v>18.89</v>
      </c>
      <c r="U493" s="1">
        <v>4.58</v>
      </c>
      <c r="V493" s="1">
        <v>24.74</v>
      </c>
      <c r="W493" s="1">
        <v>7.23</v>
      </c>
      <c r="X493" s="3">
        <f t="shared" si="45"/>
        <v>215</v>
      </c>
      <c r="Y493" s="1">
        <v>9.02</v>
      </c>
      <c r="Z493" s="1">
        <v>2.5499999999999998</v>
      </c>
      <c r="AA493" s="1">
        <v>1.99</v>
      </c>
      <c r="AB493" s="1">
        <v>0.39</v>
      </c>
      <c r="AC493" s="1">
        <v>-0.09</v>
      </c>
      <c r="AD493" s="1">
        <v>1.54</v>
      </c>
      <c r="AE493" s="1">
        <v>2.12</v>
      </c>
      <c r="AF493" s="3">
        <f t="shared" si="46"/>
        <v>105</v>
      </c>
      <c r="AG493" s="1">
        <v>4.5199999999999996</v>
      </c>
      <c r="AH493" s="1">
        <v>2.66</v>
      </c>
      <c r="AI493" s="1">
        <v>0.15</v>
      </c>
      <c r="AJ493" s="1" t="s">
        <v>46</v>
      </c>
      <c r="AK493" s="1">
        <v>2021</v>
      </c>
      <c r="AL493" s="3">
        <f>$H$1*H493+$Q$1*Q493+$X$1*X493+$AF$1*AF493+$L$1*L493</f>
        <v>539.45000000000005</v>
      </c>
      <c r="AM493" s="12">
        <f t="shared" si="47"/>
        <v>491</v>
      </c>
    </row>
    <row r="494" spans="1:39" x14ac:dyDescent="0.35">
      <c r="A494" s="1" t="s">
        <v>1634</v>
      </c>
      <c r="B494" s="1" t="s">
        <v>476</v>
      </c>
      <c r="C494" s="1" t="s">
        <v>1203</v>
      </c>
      <c r="D494" s="1" t="s">
        <v>83</v>
      </c>
      <c r="E494" s="1">
        <v>23</v>
      </c>
      <c r="F494" s="1">
        <v>1996</v>
      </c>
      <c r="G494" s="1">
        <v>15.81</v>
      </c>
      <c r="H494" s="3">
        <f t="shared" si="42"/>
        <v>528</v>
      </c>
      <c r="I494" s="1">
        <v>1.84</v>
      </c>
      <c r="J494" s="1">
        <v>1.34</v>
      </c>
      <c r="K494" s="1">
        <v>1.03</v>
      </c>
      <c r="L494" s="3">
        <f t="shared" si="43"/>
        <v>536</v>
      </c>
      <c r="M494" s="1">
        <v>0.65</v>
      </c>
      <c r="N494" s="1">
        <v>0.1</v>
      </c>
      <c r="O494" s="1">
        <v>0.76</v>
      </c>
      <c r="P494" s="1">
        <v>1.36</v>
      </c>
      <c r="Q494" s="3">
        <f t="shared" si="44"/>
        <v>626</v>
      </c>
      <c r="R494" s="1">
        <v>50.07</v>
      </c>
      <c r="S494" s="1">
        <v>0.63</v>
      </c>
      <c r="T494" s="1">
        <v>12.59</v>
      </c>
      <c r="U494" s="1">
        <v>4.03</v>
      </c>
      <c r="V494" s="1">
        <v>32.46</v>
      </c>
      <c r="W494" s="1">
        <v>5.44</v>
      </c>
      <c r="X494" s="3">
        <f t="shared" si="45"/>
        <v>551</v>
      </c>
      <c r="Y494" s="1">
        <v>6</v>
      </c>
      <c r="Z494" s="1">
        <v>1.08</v>
      </c>
      <c r="AA494" s="1">
        <v>1.76</v>
      </c>
      <c r="AB494" s="1">
        <v>0.55000000000000004</v>
      </c>
      <c r="AC494" s="1">
        <v>-0.01</v>
      </c>
      <c r="AD494" s="1">
        <v>1.29</v>
      </c>
      <c r="AE494" s="1">
        <v>1.76</v>
      </c>
      <c r="AF494" s="3">
        <f t="shared" si="46"/>
        <v>214</v>
      </c>
      <c r="AG494" s="1">
        <v>3.55</v>
      </c>
      <c r="AH494" s="1">
        <v>2.2200000000000002</v>
      </c>
      <c r="AI494" s="1">
        <v>0.13</v>
      </c>
      <c r="AJ494" s="1" t="s">
        <v>50</v>
      </c>
      <c r="AK494" s="1">
        <v>2021</v>
      </c>
      <c r="AL494" s="3">
        <f>$H$1*H494+$Q$1*Q494+$X$1*X494+$AF$1*AF494+$L$1*L494</f>
        <v>539.95000000000005</v>
      </c>
      <c r="AM494" s="12">
        <f t="shared" si="47"/>
        <v>492</v>
      </c>
    </row>
    <row r="495" spans="1:39" x14ac:dyDescent="0.35">
      <c r="A495" s="1" t="s">
        <v>2314</v>
      </c>
      <c r="B495" s="1" t="s">
        <v>429</v>
      </c>
      <c r="C495" s="1" t="s">
        <v>1935</v>
      </c>
      <c r="D495" s="1" t="s">
        <v>310</v>
      </c>
      <c r="E495" s="1">
        <v>25</v>
      </c>
      <c r="F495" s="1">
        <v>1994</v>
      </c>
      <c r="G495" s="1">
        <v>12.2</v>
      </c>
      <c r="H495" s="3">
        <f t="shared" si="42"/>
        <v>647</v>
      </c>
      <c r="I495" s="1">
        <v>1.73</v>
      </c>
      <c r="J495" s="1">
        <v>0.99</v>
      </c>
      <c r="K495" s="1">
        <v>0.99</v>
      </c>
      <c r="L495" s="3">
        <f t="shared" si="43"/>
        <v>582</v>
      </c>
      <c r="M495" s="1">
        <v>0.79</v>
      </c>
      <c r="N495" s="1">
        <v>0.14000000000000001</v>
      </c>
      <c r="O495" s="1">
        <v>0.44</v>
      </c>
      <c r="P495" s="1">
        <v>1.08</v>
      </c>
      <c r="Q495" s="3">
        <f t="shared" si="44"/>
        <v>774</v>
      </c>
      <c r="R495" s="1">
        <v>42.9</v>
      </c>
      <c r="S495" s="1">
        <v>0.64</v>
      </c>
      <c r="T495" s="1">
        <v>12.43</v>
      </c>
      <c r="U495" s="1">
        <v>3.4</v>
      </c>
      <c r="V495" s="1">
        <v>26.93</v>
      </c>
      <c r="W495" s="1">
        <v>6.42</v>
      </c>
      <c r="X495" s="3">
        <f t="shared" si="45"/>
        <v>333</v>
      </c>
      <c r="Y495" s="1">
        <v>4.45</v>
      </c>
      <c r="Z495" s="1">
        <v>1.43</v>
      </c>
      <c r="AA495" s="1">
        <v>3.24</v>
      </c>
      <c r="AB495" s="1">
        <v>0.43</v>
      </c>
      <c r="AC495" s="1">
        <v>0.1</v>
      </c>
      <c r="AD495" s="1">
        <v>2.77</v>
      </c>
      <c r="AE495" s="1">
        <v>1.87</v>
      </c>
      <c r="AF495" s="3">
        <f t="shared" si="46"/>
        <v>162</v>
      </c>
      <c r="AG495" s="1">
        <v>3.64</v>
      </c>
      <c r="AH495" s="1">
        <v>3.13</v>
      </c>
      <c r="AI495" s="1">
        <v>0.04</v>
      </c>
      <c r="AJ495" s="1" t="s">
        <v>50</v>
      </c>
      <c r="AK495" s="1">
        <v>2021</v>
      </c>
      <c r="AL495" s="3">
        <f>$H$1*H495+$Q$1*Q495+$X$1*X495+$AF$1*AF495+$L$1*L495</f>
        <v>540.35</v>
      </c>
      <c r="AM495" s="12">
        <f t="shared" si="47"/>
        <v>493</v>
      </c>
    </row>
    <row r="496" spans="1:39" x14ac:dyDescent="0.35">
      <c r="A496" s="1" t="s">
        <v>2019</v>
      </c>
      <c r="B496" s="1" t="s">
        <v>30</v>
      </c>
      <c r="C496" s="1" t="s">
        <v>1935</v>
      </c>
      <c r="D496" s="1" t="s">
        <v>32</v>
      </c>
      <c r="E496" s="1">
        <v>24</v>
      </c>
      <c r="F496" s="1">
        <v>1995</v>
      </c>
      <c r="G496" s="1">
        <v>0.23</v>
      </c>
      <c r="H496" s="3">
        <f t="shared" si="42"/>
        <v>1084</v>
      </c>
      <c r="I496" s="1">
        <v>9.91</v>
      </c>
      <c r="J496" s="1">
        <v>5.0599999999999996</v>
      </c>
      <c r="K496" s="1">
        <v>4.97</v>
      </c>
      <c r="L496" s="3">
        <f t="shared" si="43"/>
        <v>8</v>
      </c>
      <c r="M496" s="1">
        <v>5.09</v>
      </c>
      <c r="N496" s="1">
        <v>-0.09</v>
      </c>
      <c r="O496" s="1">
        <v>-0.09</v>
      </c>
      <c r="P496" s="1">
        <v>-0.03</v>
      </c>
      <c r="Q496" s="3">
        <f t="shared" si="44"/>
        <v>1096</v>
      </c>
      <c r="S496" s="1">
        <v>-0.03</v>
      </c>
      <c r="T496" s="1">
        <v>20.02</v>
      </c>
      <c r="U496" s="1">
        <v>9.9700000000000006</v>
      </c>
      <c r="V496" s="1">
        <v>50.01</v>
      </c>
      <c r="W496" s="1">
        <v>5.08</v>
      </c>
      <c r="X496" s="3">
        <f t="shared" si="45"/>
        <v>620</v>
      </c>
      <c r="Y496" s="1">
        <v>5.07</v>
      </c>
      <c r="Z496" s="1">
        <v>10.029999999999999</v>
      </c>
      <c r="AA496" s="1">
        <v>-0.04</v>
      </c>
      <c r="AB496" s="1">
        <v>0.1</v>
      </c>
      <c r="AC496" s="1">
        <v>0.06</v>
      </c>
      <c r="AD496" s="1">
        <v>-0.1</v>
      </c>
      <c r="AE496" s="1">
        <v>4.93</v>
      </c>
      <c r="AF496" s="3">
        <f t="shared" si="46"/>
        <v>4</v>
      </c>
      <c r="AG496" s="1">
        <v>14.94</v>
      </c>
      <c r="AH496" s="1">
        <v>0.01</v>
      </c>
      <c r="AI496" s="1">
        <v>-7.0000000000000007E-2</v>
      </c>
      <c r="AJ496" s="1" t="s">
        <v>33</v>
      </c>
      <c r="AK496" s="1">
        <v>2021</v>
      </c>
      <c r="AL496" s="3">
        <f>$H$1*H496+$Q$1*Q496+$X$1*X496+$AF$1*AF496+$L$1*L496</f>
        <v>540.4</v>
      </c>
      <c r="AM496" s="12">
        <f t="shared" si="47"/>
        <v>494</v>
      </c>
    </row>
    <row r="497" spans="1:39" x14ac:dyDescent="0.35">
      <c r="A497" s="1" t="s">
        <v>2315</v>
      </c>
      <c r="B497" s="1" t="s">
        <v>135</v>
      </c>
      <c r="C497" s="1" t="s">
        <v>1935</v>
      </c>
      <c r="D497" s="1" t="s">
        <v>283</v>
      </c>
      <c r="E497" s="1">
        <v>33</v>
      </c>
      <c r="F497" s="1">
        <v>1986</v>
      </c>
      <c r="G497" s="1">
        <v>33.24</v>
      </c>
      <c r="H497" s="3">
        <f t="shared" si="42"/>
        <v>50</v>
      </c>
      <c r="I497" s="1">
        <v>1.39</v>
      </c>
      <c r="J497" s="1">
        <v>0.91</v>
      </c>
      <c r="K497" s="1">
        <v>0.99</v>
      </c>
      <c r="L497" s="3">
        <f t="shared" si="43"/>
        <v>582</v>
      </c>
      <c r="M497" s="1">
        <v>0.5</v>
      </c>
      <c r="N497" s="1">
        <v>0.06</v>
      </c>
      <c r="O497" s="1">
        <v>0.45</v>
      </c>
      <c r="P497" s="1">
        <v>1.1200000000000001</v>
      </c>
      <c r="Q497" s="3">
        <f t="shared" si="44"/>
        <v>748</v>
      </c>
      <c r="R497" s="1">
        <v>48.63</v>
      </c>
      <c r="S497" s="1">
        <v>0.56000000000000005</v>
      </c>
      <c r="T497" s="1">
        <v>9.34</v>
      </c>
      <c r="U497" s="1">
        <v>3.3</v>
      </c>
      <c r="V497" s="1">
        <v>35.64</v>
      </c>
      <c r="W497" s="1">
        <v>6.33</v>
      </c>
      <c r="X497" s="3">
        <f t="shared" si="45"/>
        <v>354</v>
      </c>
      <c r="Y497" s="1">
        <v>2.68</v>
      </c>
      <c r="Z497" s="1">
        <v>0.56000000000000005</v>
      </c>
      <c r="AA497" s="1">
        <v>1.37</v>
      </c>
      <c r="AB497" s="1">
        <v>0.54</v>
      </c>
      <c r="AC497" s="1">
        <v>0.05</v>
      </c>
      <c r="AD497" s="1">
        <v>0.78</v>
      </c>
      <c r="AE497" s="1">
        <v>1.17</v>
      </c>
      <c r="AF497" s="3">
        <f t="shared" si="46"/>
        <v>585</v>
      </c>
      <c r="AG497" s="1">
        <v>2.7</v>
      </c>
      <c r="AH497" s="1">
        <v>4.51</v>
      </c>
      <c r="AI497" s="1">
        <v>7.0000000000000007E-2</v>
      </c>
      <c r="AJ497" s="1" t="s">
        <v>33</v>
      </c>
      <c r="AK497" s="1">
        <v>2021</v>
      </c>
      <c r="AL497" s="3">
        <f>$H$1*H497+$Q$1*Q497+$X$1*X497+$AF$1*AF497+$L$1*L497</f>
        <v>542.85</v>
      </c>
      <c r="AM497" s="12">
        <f t="shared" si="47"/>
        <v>495</v>
      </c>
    </row>
    <row r="498" spans="1:39" x14ac:dyDescent="0.35">
      <c r="A498" s="1" t="s">
        <v>1206</v>
      </c>
      <c r="B498" s="1" t="s">
        <v>62</v>
      </c>
      <c r="C498" s="1" t="s">
        <v>1207</v>
      </c>
      <c r="D498" s="1" t="s">
        <v>36</v>
      </c>
      <c r="E498" s="1">
        <v>32</v>
      </c>
      <c r="F498" s="1">
        <v>1988</v>
      </c>
      <c r="G498" s="1">
        <v>24.2</v>
      </c>
      <c r="H498" s="3">
        <f t="shared" si="42"/>
        <v>279</v>
      </c>
      <c r="I498" s="1">
        <v>1.68</v>
      </c>
      <c r="J498" s="1">
        <v>0.78</v>
      </c>
      <c r="K498" s="1">
        <v>0.95</v>
      </c>
      <c r="L498" s="3">
        <f t="shared" si="43"/>
        <v>616</v>
      </c>
      <c r="M498" s="1">
        <v>0.53</v>
      </c>
      <c r="N498" s="1">
        <v>0.22</v>
      </c>
      <c r="O498" s="1">
        <v>0.59</v>
      </c>
      <c r="P498" s="1">
        <v>1.58</v>
      </c>
      <c r="Q498" s="3">
        <f t="shared" si="44"/>
        <v>475</v>
      </c>
      <c r="R498" s="1">
        <v>35.049999999999997</v>
      </c>
      <c r="S498" s="1">
        <v>1.17</v>
      </c>
      <c r="T498" s="1">
        <v>11.87</v>
      </c>
      <c r="U498" s="1">
        <v>3.44</v>
      </c>
      <c r="V498" s="1">
        <v>29.38</v>
      </c>
      <c r="W498" s="1">
        <v>5.46</v>
      </c>
      <c r="X498" s="3">
        <f t="shared" si="45"/>
        <v>546</v>
      </c>
      <c r="Y498" s="1">
        <v>3.77</v>
      </c>
      <c r="Z498" s="1">
        <v>2.39</v>
      </c>
      <c r="AA498" s="1">
        <v>1.48</v>
      </c>
      <c r="AB498" s="1">
        <v>0.09</v>
      </c>
      <c r="AC498" s="1">
        <v>-0.01</v>
      </c>
      <c r="AD498" s="1">
        <v>1.41</v>
      </c>
      <c r="AE498" s="1">
        <v>1.27</v>
      </c>
      <c r="AF498" s="3">
        <f t="shared" si="46"/>
        <v>504</v>
      </c>
      <c r="AG498" s="1">
        <v>2.97</v>
      </c>
      <c r="AH498" s="1">
        <v>0.99</v>
      </c>
      <c r="AI498" s="1">
        <v>0.11</v>
      </c>
      <c r="AJ498" s="1" t="s">
        <v>37</v>
      </c>
      <c r="AK498" s="1">
        <v>2021</v>
      </c>
      <c r="AL498" s="3">
        <f>$H$1*H498+$Q$1*Q498+$X$1*X498+$AF$1*AF498+$L$1*L498</f>
        <v>543.54999999999995</v>
      </c>
      <c r="AM498" s="12">
        <f t="shared" si="47"/>
        <v>496</v>
      </c>
    </row>
    <row r="499" spans="1:39" x14ac:dyDescent="0.35">
      <c r="A499" s="1" t="s">
        <v>2316</v>
      </c>
      <c r="B499" s="1" t="s">
        <v>258</v>
      </c>
      <c r="C499" s="1" t="s">
        <v>1935</v>
      </c>
      <c r="D499" s="1" t="s">
        <v>152</v>
      </c>
      <c r="E499" s="1">
        <v>33</v>
      </c>
      <c r="F499" s="1">
        <v>1986</v>
      </c>
      <c r="G499" s="1">
        <v>18.72</v>
      </c>
      <c r="H499" s="3">
        <f t="shared" si="42"/>
        <v>431</v>
      </c>
      <c r="I499" s="1">
        <v>1.51</v>
      </c>
      <c r="J499" s="1">
        <v>0.51</v>
      </c>
      <c r="K499" s="1">
        <v>0.92</v>
      </c>
      <c r="L499" s="3">
        <f t="shared" si="43"/>
        <v>646</v>
      </c>
      <c r="M499" s="1">
        <v>0.23</v>
      </c>
      <c r="N499" s="1">
        <v>0.19</v>
      </c>
      <c r="O499" s="1">
        <v>1.07</v>
      </c>
      <c r="P499" s="1">
        <v>2.0099999999999998</v>
      </c>
      <c r="Q499" s="3">
        <f t="shared" si="44"/>
        <v>300</v>
      </c>
      <c r="R499" s="1">
        <v>48.75</v>
      </c>
      <c r="S499" s="1">
        <v>0.97</v>
      </c>
      <c r="T499" s="1">
        <v>11.11</v>
      </c>
      <c r="U499" s="1">
        <v>3.34</v>
      </c>
      <c r="V499" s="1">
        <v>30.19</v>
      </c>
      <c r="W499" s="1">
        <v>5.44</v>
      </c>
      <c r="X499" s="3">
        <f t="shared" si="45"/>
        <v>551</v>
      </c>
      <c r="Y499" s="1">
        <v>3.96</v>
      </c>
      <c r="Z499" s="1">
        <v>1.65</v>
      </c>
      <c r="AA499" s="1">
        <v>1.9</v>
      </c>
      <c r="AB499" s="1">
        <v>0.42</v>
      </c>
      <c r="AC499" s="1">
        <v>0</v>
      </c>
      <c r="AD499" s="1">
        <v>1.55</v>
      </c>
      <c r="AE499" s="1">
        <v>1.1200000000000001</v>
      </c>
      <c r="AF499" s="3">
        <f t="shared" si="46"/>
        <v>626</v>
      </c>
      <c r="AG499" s="1">
        <v>2.54</v>
      </c>
      <c r="AH499" s="1">
        <v>2.16</v>
      </c>
      <c r="AI499" s="1">
        <v>-0.05</v>
      </c>
      <c r="AJ499" s="1" t="s">
        <v>50</v>
      </c>
      <c r="AK499" s="1">
        <v>2021</v>
      </c>
      <c r="AL499" s="3">
        <f>$H$1*H499+$Q$1*Q499+$X$1*X499+$AF$1*AF499+$L$1*L499</f>
        <v>543.54999999999995</v>
      </c>
      <c r="AM499" s="12">
        <f t="shared" si="47"/>
        <v>496</v>
      </c>
    </row>
    <row r="500" spans="1:39" x14ac:dyDescent="0.35">
      <c r="A500" s="1" t="s">
        <v>2317</v>
      </c>
      <c r="B500" s="1" t="s">
        <v>264</v>
      </c>
      <c r="C500" s="1" t="s">
        <v>1935</v>
      </c>
      <c r="D500" s="1" t="s">
        <v>91</v>
      </c>
      <c r="E500" s="1">
        <v>21</v>
      </c>
      <c r="F500" s="1">
        <v>1998</v>
      </c>
      <c r="G500" s="1">
        <v>29.54</v>
      </c>
      <c r="H500" s="3">
        <f t="shared" si="42"/>
        <v>131</v>
      </c>
      <c r="I500" s="1">
        <v>1.77</v>
      </c>
      <c r="J500" s="1">
        <v>0.99</v>
      </c>
      <c r="K500" s="1">
        <v>0.8</v>
      </c>
      <c r="L500" s="3">
        <f t="shared" si="43"/>
        <v>755</v>
      </c>
      <c r="M500" s="1">
        <v>0.6</v>
      </c>
      <c r="N500" s="1">
        <v>0.26</v>
      </c>
      <c r="O500" s="1">
        <v>0.79</v>
      </c>
      <c r="P500" s="1">
        <v>1.85</v>
      </c>
      <c r="Q500" s="3">
        <f t="shared" si="44"/>
        <v>357</v>
      </c>
      <c r="R500" s="1">
        <v>42.99</v>
      </c>
      <c r="S500" s="1">
        <v>1.1399999999999999</v>
      </c>
      <c r="T500" s="1">
        <v>16.899999999999999</v>
      </c>
      <c r="U500" s="1">
        <v>4.88</v>
      </c>
      <c r="V500" s="1">
        <v>29</v>
      </c>
      <c r="W500" s="1">
        <v>6.27</v>
      </c>
      <c r="X500" s="3">
        <f t="shared" si="45"/>
        <v>368</v>
      </c>
      <c r="Y500" s="1">
        <v>5.81</v>
      </c>
      <c r="Z500" s="1">
        <v>5.05</v>
      </c>
      <c r="AA500" s="1">
        <v>1.27</v>
      </c>
      <c r="AB500" s="1">
        <v>0.03</v>
      </c>
      <c r="AC500" s="1">
        <v>0</v>
      </c>
      <c r="AD500" s="1">
        <v>1.37</v>
      </c>
      <c r="AE500" s="1">
        <v>0.87</v>
      </c>
      <c r="AF500" s="3">
        <f t="shared" si="46"/>
        <v>820</v>
      </c>
      <c r="AG500" s="1">
        <v>2.56</v>
      </c>
      <c r="AH500" s="1">
        <v>0.96</v>
      </c>
      <c r="AI500" s="1">
        <v>0.04</v>
      </c>
      <c r="AJ500" s="1" t="s">
        <v>37</v>
      </c>
      <c r="AK500" s="1">
        <v>2021</v>
      </c>
      <c r="AL500" s="3">
        <f>$H$1*H500+$Q$1*Q500+$X$1*X500+$AF$1*AF500+$L$1*L500</f>
        <v>543.85</v>
      </c>
      <c r="AM500" s="12">
        <f t="shared" si="47"/>
        <v>498</v>
      </c>
    </row>
    <row r="501" spans="1:39" x14ac:dyDescent="0.35">
      <c r="A501" s="1" t="s">
        <v>1401</v>
      </c>
      <c r="B501" s="1" t="s">
        <v>460</v>
      </c>
      <c r="C501" s="1" t="s">
        <v>1207</v>
      </c>
      <c r="D501" s="1" t="s">
        <v>164</v>
      </c>
      <c r="E501" s="1">
        <v>21</v>
      </c>
      <c r="F501" s="1">
        <v>1999</v>
      </c>
      <c r="G501" s="1">
        <v>20.67</v>
      </c>
      <c r="H501" s="3">
        <f t="shared" si="42"/>
        <v>374</v>
      </c>
      <c r="I501" s="1">
        <v>2.4300000000000002</v>
      </c>
      <c r="J501" s="1">
        <v>1.47</v>
      </c>
      <c r="K501" s="1">
        <v>1.01</v>
      </c>
      <c r="L501" s="3">
        <f t="shared" si="43"/>
        <v>557</v>
      </c>
      <c r="M501" s="1">
        <v>1.26</v>
      </c>
      <c r="N501" s="1">
        <v>0.3</v>
      </c>
      <c r="O501" s="1">
        <v>0.68</v>
      </c>
      <c r="P501" s="1">
        <v>1.78</v>
      </c>
      <c r="Q501" s="3">
        <f t="shared" si="44"/>
        <v>395</v>
      </c>
      <c r="R501" s="1">
        <v>41.71</v>
      </c>
      <c r="S501" s="1">
        <v>0.99</v>
      </c>
      <c r="T501" s="1">
        <v>17.68</v>
      </c>
      <c r="U501" s="1">
        <v>5.72</v>
      </c>
      <c r="V501" s="1">
        <v>32.659999999999997</v>
      </c>
      <c r="W501" s="1">
        <v>4.4800000000000004</v>
      </c>
      <c r="X501" s="3">
        <f t="shared" si="45"/>
        <v>779</v>
      </c>
      <c r="Y501" s="1">
        <v>9.7200000000000006</v>
      </c>
      <c r="Z501" s="1">
        <v>3.17</v>
      </c>
      <c r="AA501" s="1">
        <v>1.83</v>
      </c>
      <c r="AB501" s="1">
        <v>0.31</v>
      </c>
      <c r="AC501" s="1">
        <v>0</v>
      </c>
      <c r="AD501" s="1">
        <v>1.54</v>
      </c>
      <c r="AE501" s="1">
        <v>1.58</v>
      </c>
      <c r="AF501" s="3">
        <f t="shared" si="46"/>
        <v>306</v>
      </c>
      <c r="AG501" s="1">
        <v>4</v>
      </c>
      <c r="AH501" s="1">
        <v>1.94</v>
      </c>
      <c r="AI501" s="1">
        <v>0.09</v>
      </c>
      <c r="AJ501" s="1" t="s">
        <v>50</v>
      </c>
      <c r="AK501" s="1">
        <v>2021</v>
      </c>
      <c r="AL501" s="3">
        <f>$H$1*H501+$Q$1*Q501+$X$1*X501+$AF$1*AF501+$L$1*L501</f>
        <v>543.9</v>
      </c>
      <c r="AM501" s="12">
        <f t="shared" si="47"/>
        <v>499</v>
      </c>
    </row>
    <row r="502" spans="1:39" x14ac:dyDescent="0.35">
      <c r="A502" s="1" t="s">
        <v>2318</v>
      </c>
      <c r="B502" s="1" t="s">
        <v>77</v>
      </c>
      <c r="C502" s="1" t="s">
        <v>1935</v>
      </c>
      <c r="D502" s="1" t="s">
        <v>318</v>
      </c>
      <c r="E502" s="1">
        <v>24</v>
      </c>
      <c r="F502" s="1">
        <v>1996</v>
      </c>
      <c r="G502" s="1">
        <v>17.670000000000002</v>
      </c>
      <c r="H502" s="3">
        <f t="shared" si="42"/>
        <v>467</v>
      </c>
      <c r="I502" s="1">
        <v>1.1000000000000001</v>
      </c>
      <c r="J502" s="1">
        <v>0.47</v>
      </c>
      <c r="K502" s="1">
        <v>0.7</v>
      </c>
      <c r="L502" s="3">
        <f t="shared" si="43"/>
        <v>836</v>
      </c>
      <c r="M502" s="1">
        <v>0.42</v>
      </c>
      <c r="N502" s="1">
        <v>0.15</v>
      </c>
      <c r="O502" s="1">
        <v>0.35</v>
      </c>
      <c r="P502" s="1">
        <v>1.72</v>
      </c>
      <c r="Q502" s="3">
        <f t="shared" si="44"/>
        <v>417</v>
      </c>
      <c r="R502" s="1">
        <v>20.67</v>
      </c>
      <c r="S502" s="1">
        <v>1.35</v>
      </c>
      <c r="T502" s="1">
        <v>11.99</v>
      </c>
      <c r="U502" s="1">
        <v>4.0199999999999996</v>
      </c>
      <c r="V502" s="1">
        <v>33.5</v>
      </c>
      <c r="W502" s="1">
        <v>5.46</v>
      </c>
      <c r="X502" s="3">
        <f t="shared" si="45"/>
        <v>546</v>
      </c>
      <c r="Y502" s="1">
        <v>4.8499999999999996</v>
      </c>
      <c r="Z502" s="1">
        <v>1.82</v>
      </c>
      <c r="AA502" s="1">
        <v>1.93</v>
      </c>
      <c r="AB502" s="1">
        <v>0.2</v>
      </c>
      <c r="AC502" s="1">
        <v>0</v>
      </c>
      <c r="AD502" s="1">
        <v>1.64</v>
      </c>
      <c r="AE502" s="1">
        <v>2.57</v>
      </c>
      <c r="AF502" s="3">
        <f t="shared" si="46"/>
        <v>46</v>
      </c>
      <c r="AG502" s="1">
        <v>3.51</v>
      </c>
      <c r="AH502" s="1">
        <v>1.89</v>
      </c>
      <c r="AI502" s="1">
        <v>0.03</v>
      </c>
      <c r="AJ502" s="1" t="s">
        <v>79</v>
      </c>
      <c r="AK502" s="1">
        <v>2021</v>
      </c>
      <c r="AL502" s="3">
        <f>$H$1*H502+$Q$1*Q502+$X$1*X502+$AF$1*AF502+$L$1*L502</f>
        <v>545.15</v>
      </c>
      <c r="AM502" s="12">
        <f t="shared" si="47"/>
        <v>500</v>
      </c>
    </row>
    <row r="503" spans="1:39" x14ac:dyDescent="0.35">
      <c r="A503" s="1" t="s">
        <v>2319</v>
      </c>
      <c r="B503" s="1" t="s">
        <v>57</v>
      </c>
      <c r="C503" s="1" t="s">
        <v>1935</v>
      </c>
      <c r="D503" s="1" t="s">
        <v>206</v>
      </c>
      <c r="E503" s="1">
        <v>27</v>
      </c>
      <c r="F503" s="1">
        <v>1992</v>
      </c>
      <c r="G503" s="1">
        <v>31.4</v>
      </c>
      <c r="H503" s="3">
        <f t="shared" si="42"/>
        <v>85</v>
      </c>
      <c r="I503" s="1">
        <v>2</v>
      </c>
      <c r="J503" s="1">
        <v>0.99</v>
      </c>
      <c r="K503" s="1">
        <v>0.96</v>
      </c>
      <c r="L503" s="3">
        <f t="shared" si="43"/>
        <v>610</v>
      </c>
      <c r="M503" s="1">
        <v>0.92</v>
      </c>
      <c r="N503" s="1">
        <v>0.2</v>
      </c>
      <c r="O503" s="1">
        <v>0.65</v>
      </c>
      <c r="P503" s="1">
        <v>1.52</v>
      </c>
      <c r="Q503" s="3">
        <f t="shared" si="44"/>
        <v>517</v>
      </c>
      <c r="R503" s="1">
        <v>42.5</v>
      </c>
      <c r="S503" s="1">
        <v>0.79</v>
      </c>
      <c r="T503" s="1">
        <v>10.050000000000001</v>
      </c>
      <c r="U503" s="1">
        <v>3.5</v>
      </c>
      <c r="V503" s="1">
        <v>35.729999999999997</v>
      </c>
      <c r="W503" s="1">
        <v>4.76</v>
      </c>
      <c r="X503" s="3">
        <f t="shared" si="45"/>
        <v>707</v>
      </c>
      <c r="Y503" s="1">
        <v>4.4400000000000004</v>
      </c>
      <c r="Z503" s="1">
        <v>0.72</v>
      </c>
      <c r="AA503" s="1">
        <v>1.29</v>
      </c>
      <c r="AB503" s="1">
        <v>0.56000000000000005</v>
      </c>
      <c r="AC503" s="1">
        <v>-0.03</v>
      </c>
      <c r="AD503" s="1">
        <v>0.69</v>
      </c>
      <c r="AE503" s="1">
        <v>1.56</v>
      </c>
      <c r="AF503" s="3">
        <f t="shared" si="46"/>
        <v>322</v>
      </c>
      <c r="AG503" s="1">
        <v>3.54</v>
      </c>
      <c r="AH503" s="1">
        <v>3.95</v>
      </c>
      <c r="AI503" s="1">
        <v>0</v>
      </c>
      <c r="AJ503" s="1" t="s">
        <v>33</v>
      </c>
      <c r="AK503" s="1">
        <v>2021</v>
      </c>
      <c r="AL503" s="3">
        <f>$H$1*H503+$Q$1*Q503+$X$1*X503+$AF$1*AF503+$L$1*L503</f>
        <v>545.79999999999995</v>
      </c>
      <c r="AM503" s="12">
        <f t="shared" si="47"/>
        <v>501</v>
      </c>
    </row>
    <row r="504" spans="1:39" x14ac:dyDescent="0.35">
      <c r="A504" s="1" t="s">
        <v>2320</v>
      </c>
      <c r="B504" s="1" t="s">
        <v>68</v>
      </c>
      <c r="C504" s="1" t="s">
        <v>1935</v>
      </c>
      <c r="D504" s="1" t="s">
        <v>273</v>
      </c>
      <c r="E504" s="1">
        <v>23</v>
      </c>
      <c r="F504" s="1">
        <v>1997</v>
      </c>
      <c r="G504" s="1">
        <v>17.14</v>
      </c>
      <c r="H504" s="3">
        <f t="shared" si="42"/>
        <v>485</v>
      </c>
      <c r="I504" s="1">
        <v>2.08</v>
      </c>
      <c r="J504" s="1">
        <v>0.63</v>
      </c>
      <c r="K504" s="1">
        <v>1.03</v>
      </c>
      <c r="L504" s="3">
        <f t="shared" si="43"/>
        <v>536</v>
      </c>
      <c r="M504" s="1">
        <v>0.88</v>
      </c>
      <c r="N504" s="1">
        <v>0.18</v>
      </c>
      <c r="O504" s="1">
        <v>0.81</v>
      </c>
      <c r="P504" s="1">
        <v>2.13</v>
      </c>
      <c r="Q504" s="3">
        <f t="shared" si="44"/>
        <v>253</v>
      </c>
      <c r="R504" s="1">
        <v>36.020000000000003</v>
      </c>
      <c r="S504" s="1">
        <v>1.36</v>
      </c>
      <c r="T504" s="1">
        <v>11.66</v>
      </c>
      <c r="U504" s="1">
        <v>2.93</v>
      </c>
      <c r="V504" s="1">
        <v>25.03</v>
      </c>
      <c r="W504" s="1">
        <v>4.96</v>
      </c>
      <c r="X504" s="3">
        <f t="shared" si="45"/>
        <v>651</v>
      </c>
      <c r="Y504" s="1">
        <v>5.53</v>
      </c>
      <c r="Z504" s="1">
        <v>1.23</v>
      </c>
      <c r="AA504" s="1">
        <v>1.58</v>
      </c>
      <c r="AB504" s="1">
        <v>0.26</v>
      </c>
      <c r="AC504" s="1">
        <v>0.06</v>
      </c>
      <c r="AD504" s="1">
        <v>1.36</v>
      </c>
      <c r="AE504" s="1">
        <v>0.98</v>
      </c>
      <c r="AF504" s="3">
        <f t="shared" si="46"/>
        <v>738</v>
      </c>
      <c r="AG504" s="1">
        <v>3.07</v>
      </c>
      <c r="AH504" s="1">
        <v>2.99</v>
      </c>
      <c r="AI504" s="1">
        <v>-7.0000000000000007E-2</v>
      </c>
      <c r="AJ504" s="1" t="s">
        <v>28</v>
      </c>
      <c r="AK504" s="1">
        <v>2021</v>
      </c>
      <c r="AL504" s="3">
        <f>$H$1*H504+$Q$1*Q504+$X$1*X504+$AF$1*AF504+$L$1*L504</f>
        <v>546</v>
      </c>
      <c r="AM504" s="12">
        <f t="shared" si="47"/>
        <v>502</v>
      </c>
    </row>
    <row r="505" spans="1:39" x14ac:dyDescent="0.35">
      <c r="A505" s="1" t="s">
        <v>2321</v>
      </c>
      <c r="B505" s="1" t="s">
        <v>363</v>
      </c>
      <c r="C505" s="1" t="s">
        <v>1935</v>
      </c>
      <c r="D505" s="1" t="s">
        <v>364</v>
      </c>
      <c r="E505" s="1">
        <v>27</v>
      </c>
      <c r="F505" s="1">
        <v>1992</v>
      </c>
      <c r="G505" s="1">
        <v>29.25</v>
      </c>
      <c r="H505" s="3">
        <f t="shared" si="42"/>
        <v>140</v>
      </c>
      <c r="I505" s="1">
        <v>1.51</v>
      </c>
      <c r="J505" s="1">
        <v>1.1200000000000001</v>
      </c>
      <c r="K505" s="1">
        <v>1.1100000000000001</v>
      </c>
      <c r="L505" s="3">
        <f t="shared" si="43"/>
        <v>468</v>
      </c>
      <c r="M505" s="1">
        <v>0.46</v>
      </c>
      <c r="N505" s="1">
        <v>-0.03</v>
      </c>
      <c r="O505" s="1">
        <v>0.56000000000000005</v>
      </c>
      <c r="P505" s="1">
        <v>1.07</v>
      </c>
      <c r="Q505" s="3">
        <f t="shared" si="44"/>
        <v>781</v>
      </c>
      <c r="R505" s="1">
        <v>49.92</v>
      </c>
      <c r="S505" s="1">
        <v>0.61</v>
      </c>
      <c r="T505" s="1">
        <v>8.43</v>
      </c>
      <c r="U505" s="1">
        <v>2.86</v>
      </c>
      <c r="V505" s="1">
        <v>32.89</v>
      </c>
      <c r="W505" s="1">
        <v>5.38</v>
      </c>
      <c r="X505" s="3">
        <f t="shared" si="45"/>
        <v>565</v>
      </c>
      <c r="Y505" s="1">
        <v>2.93</v>
      </c>
      <c r="Z505" s="1">
        <v>0.26</v>
      </c>
      <c r="AA505" s="1">
        <v>2.0099999999999998</v>
      </c>
      <c r="AB505" s="1">
        <v>1.06</v>
      </c>
      <c r="AC505" s="1">
        <v>-0.02</v>
      </c>
      <c r="AD505" s="1">
        <v>0.76</v>
      </c>
      <c r="AE505" s="1">
        <v>1.48</v>
      </c>
      <c r="AF505" s="3">
        <f t="shared" si="46"/>
        <v>369</v>
      </c>
      <c r="AG505" s="1">
        <v>3.09</v>
      </c>
      <c r="AH505" s="1">
        <v>5.51</v>
      </c>
      <c r="AI505" s="1">
        <v>-0.02</v>
      </c>
      <c r="AJ505" s="1" t="s">
        <v>46</v>
      </c>
      <c r="AK505" s="1">
        <v>2021</v>
      </c>
      <c r="AL505" s="3">
        <f>$H$1*H505+$Q$1*Q505+$X$1*X505+$AF$1*AF505+$L$1*L505</f>
        <v>546.25</v>
      </c>
      <c r="AM505" s="12">
        <f t="shared" si="47"/>
        <v>503</v>
      </c>
    </row>
    <row r="506" spans="1:39" x14ac:dyDescent="0.35">
      <c r="A506" s="1" t="s">
        <v>2322</v>
      </c>
      <c r="B506" s="1" t="s">
        <v>81</v>
      </c>
      <c r="C506" s="1" t="s">
        <v>1935</v>
      </c>
      <c r="D506" s="1" t="s">
        <v>152</v>
      </c>
      <c r="E506" s="1">
        <v>22</v>
      </c>
      <c r="F506" s="1">
        <v>1997</v>
      </c>
      <c r="G506" s="1">
        <v>10.89</v>
      </c>
      <c r="H506" s="3">
        <f t="shared" si="42"/>
        <v>675</v>
      </c>
      <c r="I506" s="1">
        <v>1.1599999999999999</v>
      </c>
      <c r="J506" s="1">
        <v>0.68</v>
      </c>
      <c r="K506" s="1">
        <v>0.98</v>
      </c>
      <c r="L506" s="3">
        <f t="shared" si="43"/>
        <v>594</v>
      </c>
      <c r="M506" s="1">
        <v>0.18</v>
      </c>
      <c r="N506" s="1">
        <v>0.14000000000000001</v>
      </c>
      <c r="O506" s="1">
        <v>0.27</v>
      </c>
      <c r="P506" s="1">
        <v>1.02</v>
      </c>
      <c r="Q506" s="3">
        <f t="shared" si="44"/>
        <v>810</v>
      </c>
      <c r="R506" s="1">
        <v>36.31</v>
      </c>
      <c r="S506" s="1">
        <v>0.56000000000000005</v>
      </c>
      <c r="T506" s="1">
        <v>10.73</v>
      </c>
      <c r="U506" s="1">
        <v>2.95</v>
      </c>
      <c r="V506" s="1">
        <v>27.68</v>
      </c>
      <c r="W506" s="1">
        <v>6.58</v>
      </c>
      <c r="X506" s="3">
        <f t="shared" si="45"/>
        <v>307</v>
      </c>
      <c r="Y506" s="1">
        <v>3.26</v>
      </c>
      <c r="Z506" s="1">
        <v>0.96</v>
      </c>
      <c r="AA506" s="1">
        <v>1.49</v>
      </c>
      <c r="AB506" s="1">
        <v>0.16</v>
      </c>
      <c r="AC506" s="1">
        <v>-0.04</v>
      </c>
      <c r="AD506" s="1">
        <v>1.3</v>
      </c>
      <c r="AE506" s="1">
        <v>1.95</v>
      </c>
      <c r="AF506" s="3">
        <f t="shared" si="46"/>
        <v>142</v>
      </c>
      <c r="AG506" s="1">
        <v>2.98</v>
      </c>
      <c r="AH506" s="1">
        <v>6.46</v>
      </c>
      <c r="AI506" s="1">
        <v>0.36</v>
      </c>
      <c r="AJ506" s="1" t="s">
        <v>50</v>
      </c>
      <c r="AK506" s="1">
        <v>2021</v>
      </c>
      <c r="AL506" s="3">
        <f>$H$1*H506+$Q$1*Q506+$X$1*X506+$AF$1*AF506+$L$1*L506</f>
        <v>546.25</v>
      </c>
      <c r="AM506" s="12">
        <f t="shared" si="47"/>
        <v>503</v>
      </c>
    </row>
    <row r="507" spans="1:39" x14ac:dyDescent="0.35">
      <c r="A507" s="1" t="s">
        <v>2323</v>
      </c>
      <c r="B507" s="1" t="s">
        <v>57</v>
      </c>
      <c r="C507" s="1" t="s">
        <v>1935</v>
      </c>
      <c r="D507" s="1" t="s">
        <v>185</v>
      </c>
      <c r="E507" s="1">
        <v>20</v>
      </c>
      <c r="F507" s="1">
        <v>2000</v>
      </c>
      <c r="G507" s="1">
        <v>13.46</v>
      </c>
      <c r="H507" s="3">
        <f t="shared" si="42"/>
        <v>600</v>
      </c>
      <c r="I507" s="1">
        <v>1.79</v>
      </c>
      <c r="J507" s="1">
        <v>1.21</v>
      </c>
      <c r="K507" s="1">
        <v>1.1299999999999999</v>
      </c>
      <c r="L507" s="3">
        <f t="shared" si="43"/>
        <v>449</v>
      </c>
      <c r="M507" s="1">
        <v>0.45</v>
      </c>
      <c r="N507" s="1">
        <v>0.16</v>
      </c>
      <c r="O507" s="1">
        <v>0.62</v>
      </c>
      <c r="P507" s="1">
        <v>1.39</v>
      </c>
      <c r="Q507" s="3">
        <f t="shared" si="44"/>
        <v>608</v>
      </c>
      <c r="R507" s="1">
        <v>50.01</v>
      </c>
      <c r="S507" s="1">
        <v>0.63</v>
      </c>
      <c r="T507" s="1">
        <v>9.26</v>
      </c>
      <c r="U507" s="1">
        <v>3.79</v>
      </c>
      <c r="V507" s="1">
        <v>39.99</v>
      </c>
      <c r="W507" s="1">
        <v>6</v>
      </c>
      <c r="X507" s="3">
        <f t="shared" si="45"/>
        <v>424</v>
      </c>
      <c r="Y507" s="1">
        <v>2.91</v>
      </c>
      <c r="Z507" s="1">
        <v>0.66</v>
      </c>
      <c r="AA507" s="1">
        <v>1.61</v>
      </c>
      <c r="AB507" s="1">
        <v>0.38</v>
      </c>
      <c r="AC507" s="1">
        <v>-0.02</v>
      </c>
      <c r="AD507" s="1">
        <v>1.25</v>
      </c>
      <c r="AE507" s="1">
        <v>1.1200000000000001</v>
      </c>
      <c r="AF507" s="3">
        <f t="shared" si="46"/>
        <v>626</v>
      </c>
      <c r="AG507" s="1">
        <v>2.96</v>
      </c>
      <c r="AH507" s="1">
        <v>2.67</v>
      </c>
      <c r="AI507" s="1">
        <v>-0.05</v>
      </c>
      <c r="AJ507" s="1" t="s">
        <v>33</v>
      </c>
      <c r="AK507" s="1">
        <v>2021</v>
      </c>
      <c r="AL507" s="3">
        <f>$H$1*H507+$Q$1*Q507+$X$1*X507+$AF$1*AF507+$L$1*L507</f>
        <v>546.59999999999991</v>
      </c>
      <c r="AM507" s="12">
        <f t="shared" si="47"/>
        <v>505</v>
      </c>
    </row>
    <row r="508" spans="1:39" x14ac:dyDescent="0.35">
      <c r="A508" s="1" t="s">
        <v>2324</v>
      </c>
      <c r="B508" s="1" t="s">
        <v>57</v>
      </c>
      <c r="C508" s="1" t="s">
        <v>1935</v>
      </c>
      <c r="D508" s="1" t="s">
        <v>227</v>
      </c>
      <c r="E508" s="1">
        <v>25</v>
      </c>
      <c r="F508" s="1">
        <v>1994</v>
      </c>
      <c r="G508" s="1">
        <v>13.66</v>
      </c>
      <c r="H508" s="3">
        <f t="shared" si="42"/>
        <v>592</v>
      </c>
      <c r="I508" s="1">
        <v>1.1399999999999999</v>
      </c>
      <c r="J508" s="1">
        <v>0.66</v>
      </c>
      <c r="K508" s="1">
        <v>1.01</v>
      </c>
      <c r="L508" s="3">
        <f t="shared" si="43"/>
        <v>557</v>
      </c>
      <c r="M508" s="1">
        <v>0.28000000000000003</v>
      </c>
      <c r="N508" s="1">
        <v>-0.01</v>
      </c>
      <c r="O508" s="1">
        <v>0.7</v>
      </c>
      <c r="P508" s="1">
        <v>1.55</v>
      </c>
      <c r="Q508" s="3">
        <f t="shared" si="44"/>
        <v>498</v>
      </c>
      <c r="R508" s="1">
        <v>44.97</v>
      </c>
      <c r="S508" s="1">
        <v>0.87</v>
      </c>
      <c r="T508" s="1">
        <v>7.06</v>
      </c>
      <c r="U508" s="1">
        <v>2.98</v>
      </c>
      <c r="V508" s="1">
        <v>41.16</v>
      </c>
      <c r="W508" s="1">
        <v>5.08</v>
      </c>
      <c r="X508" s="3">
        <f t="shared" si="45"/>
        <v>620</v>
      </c>
      <c r="Y508" s="1">
        <v>1.81</v>
      </c>
      <c r="Z508" s="1">
        <v>0.23</v>
      </c>
      <c r="AA508" s="1">
        <v>1.73</v>
      </c>
      <c r="AB508" s="1">
        <v>1.01</v>
      </c>
      <c r="AC508" s="1">
        <v>-0.03</v>
      </c>
      <c r="AD508" s="1">
        <v>0.76</v>
      </c>
      <c r="AE508" s="1">
        <v>1.62</v>
      </c>
      <c r="AF508" s="3">
        <f t="shared" si="46"/>
        <v>273</v>
      </c>
      <c r="AG508" s="1">
        <v>2.8</v>
      </c>
      <c r="AH508" s="1">
        <v>5.78</v>
      </c>
      <c r="AI508" s="1">
        <v>0.03</v>
      </c>
      <c r="AJ508" s="1" t="s">
        <v>33</v>
      </c>
      <c r="AK508" s="1">
        <v>2021</v>
      </c>
      <c r="AL508" s="3">
        <f>$H$1*H508+$Q$1*Q508+$X$1*X508+$AF$1*AF508+$L$1*L508</f>
        <v>546.75</v>
      </c>
      <c r="AM508" s="12">
        <f t="shared" si="47"/>
        <v>506</v>
      </c>
    </row>
    <row r="509" spans="1:39" x14ac:dyDescent="0.35">
      <c r="A509" s="1" t="s">
        <v>2325</v>
      </c>
      <c r="B509" s="1" t="s">
        <v>39</v>
      </c>
      <c r="C509" s="1" t="s">
        <v>1935</v>
      </c>
      <c r="D509" s="1" t="s">
        <v>32</v>
      </c>
      <c r="E509" s="1">
        <v>27</v>
      </c>
      <c r="F509" s="1">
        <v>1992</v>
      </c>
      <c r="G509" s="1">
        <v>16.39</v>
      </c>
      <c r="H509" s="3">
        <f t="shared" si="42"/>
        <v>508</v>
      </c>
      <c r="I509" s="1">
        <v>2.02</v>
      </c>
      <c r="J509" s="1">
        <v>1.47</v>
      </c>
      <c r="K509" s="1">
        <v>1.17</v>
      </c>
      <c r="L509" s="3">
        <f t="shared" si="43"/>
        <v>426</v>
      </c>
      <c r="M509" s="1">
        <v>0.69</v>
      </c>
      <c r="N509" s="1">
        <v>0.39</v>
      </c>
      <c r="O509" s="1">
        <v>0.95</v>
      </c>
      <c r="P509" s="1">
        <v>1.56</v>
      </c>
      <c r="Q509" s="3">
        <f t="shared" si="44"/>
        <v>489</v>
      </c>
      <c r="R509" s="1">
        <v>55.61</v>
      </c>
      <c r="S509" s="1">
        <v>0.69</v>
      </c>
      <c r="T509" s="1">
        <v>10.57</v>
      </c>
      <c r="U509" s="1">
        <v>3.67</v>
      </c>
      <c r="V509" s="1">
        <v>35.36</v>
      </c>
      <c r="W509" s="1">
        <v>3.67</v>
      </c>
      <c r="X509" s="3">
        <f t="shared" si="45"/>
        <v>940</v>
      </c>
      <c r="Y509" s="1">
        <v>4.49</v>
      </c>
      <c r="Z509" s="1">
        <v>2.34</v>
      </c>
      <c r="AA509" s="1">
        <v>2.19</v>
      </c>
      <c r="AB509" s="1">
        <v>0.48</v>
      </c>
      <c r="AC509" s="1">
        <v>-0.01</v>
      </c>
      <c r="AD509" s="1">
        <v>1.87</v>
      </c>
      <c r="AE509" s="1">
        <v>2.2599999999999998</v>
      </c>
      <c r="AF509" s="3">
        <f t="shared" si="46"/>
        <v>79</v>
      </c>
      <c r="AG509" s="1">
        <v>4.34</v>
      </c>
      <c r="AH509" s="1">
        <v>2.9</v>
      </c>
      <c r="AI509" s="1">
        <v>0.1</v>
      </c>
      <c r="AJ509" s="1" t="s">
        <v>33</v>
      </c>
      <c r="AK509" s="1">
        <v>2021</v>
      </c>
      <c r="AL509" s="3">
        <f>$H$1*H509+$Q$1*Q509+$X$1*X509+$AF$1*AF509+$L$1*L509</f>
        <v>547.70000000000005</v>
      </c>
      <c r="AM509" s="12">
        <f t="shared" si="47"/>
        <v>507</v>
      </c>
    </row>
    <row r="510" spans="1:39" x14ac:dyDescent="0.35">
      <c r="A510" s="1" t="s">
        <v>2326</v>
      </c>
      <c r="B510" s="1" t="s">
        <v>81</v>
      </c>
      <c r="C510" s="1" t="s">
        <v>1935</v>
      </c>
      <c r="D510" s="1" t="s">
        <v>259</v>
      </c>
      <c r="E510" s="1">
        <v>19</v>
      </c>
      <c r="F510" s="1">
        <v>2001</v>
      </c>
      <c r="G510" s="1">
        <v>12.35</v>
      </c>
      <c r="H510" s="3">
        <f t="shared" si="42"/>
        <v>641</v>
      </c>
      <c r="I510" s="1">
        <v>1.82</v>
      </c>
      <c r="J510" s="1">
        <v>1.25</v>
      </c>
      <c r="K510" s="1">
        <v>1.04</v>
      </c>
      <c r="L510" s="3">
        <f t="shared" si="43"/>
        <v>526</v>
      </c>
      <c r="M510" s="1">
        <v>0.51</v>
      </c>
      <c r="N510" s="1">
        <v>0.16</v>
      </c>
      <c r="O510" s="1">
        <v>0.32</v>
      </c>
      <c r="P510" s="1">
        <v>1.8</v>
      </c>
      <c r="Q510" s="3">
        <f t="shared" si="44"/>
        <v>383</v>
      </c>
      <c r="R510" s="1">
        <v>22.69</v>
      </c>
      <c r="S510" s="1">
        <v>1.29</v>
      </c>
      <c r="T510" s="1">
        <v>11.68</v>
      </c>
      <c r="U510" s="1">
        <v>3.68</v>
      </c>
      <c r="V510" s="1">
        <v>31.87</v>
      </c>
      <c r="W510" s="1">
        <v>5.92</v>
      </c>
      <c r="X510" s="3">
        <f t="shared" si="45"/>
        <v>445</v>
      </c>
      <c r="Y510" s="1">
        <v>4.67</v>
      </c>
      <c r="Z510" s="1">
        <v>1.05</v>
      </c>
      <c r="AA510" s="1">
        <v>1.1599999999999999</v>
      </c>
      <c r="AB510" s="1">
        <v>0.26</v>
      </c>
      <c r="AC510" s="1">
        <v>0.15</v>
      </c>
      <c r="AD510" s="1">
        <v>0.97</v>
      </c>
      <c r="AE510" s="1">
        <v>0.91</v>
      </c>
      <c r="AF510" s="3">
        <f t="shared" si="46"/>
        <v>793</v>
      </c>
      <c r="AG510" s="1">
        <v>2.69</v>
      </c>
      <c r="AH510" s="1">
        <v>2.4500000000000002</v>
      </c>
      <c r="AI510" s="1">
        <v>0.01</v>
      </c>
      <c r="AJ510" s="1" t="s">
        <v>50</v>
      </c>
      <c r="AK510" s="1">
        <v>2021</v>
      </c>
      <c r="AL510" s="3">
        <f>$H$1*H510+$Q$1*Q510+$X$1*X510+$AF$1*AF510+$L$1*L510</f>
        <v>547.85</v>
      </c>
      <c r="AM510" s="12">
        <f t="shared" si="47"/>
        <v>508</v>
      </c>
    </row>
    <row r="511" spans="1:39" x14ac:dyDescent="0.35">
      <c r="A511" s="1" t="s">
        <v>2327</v>
      </c>
      <c r="B511" s="1" t="s">
        <v>57</v>
      </c>
      <c r="C511" s="1" t="s">
        <v>1935</v>
      </c>
      <c r="D511" s="1" t="s">
        <v>156</v>
      </c>
      <c r="E511" s="1">
        <v>27</v>
      </c>
      <c r="F511" s="1">
        <v>1993</v>
      </c>
      <c r="G511" s="1">
        <v>13.65</v>
      </c>
      <c r="H511" s="3">
        <f t="shared" si="42"/>
        <v>593</v>
      </c>
      <c r="I511" s="1">
        <v>1.7</v>
      </c>
      <c r="J511" s="1">
        <v>1.06</v>
      </c>
      <c r="K511" s="1">
        <v>1.04</v>
      </c>
      <c r="L511" s="3">
        <f t="shared" si="43"/>
        <v>526</v>
      </c>
      <c r="M511" s="1">
        <v>0.65</v>
      </c>
      <c r="N511" s="1">
        <v>0.01</v>
      </c>
      <c r="O511" s="1">
        <v>0.88</v>
      </c>
      <c r="P511" s="1">
        <v>1.57</v>
      </c>
      <c r="Q511" s="3">
        <f t="shared" si="44"/>
        <v>483</v>
      </c>
      <c r="R511" s="1">
        <v>50.04</v>
      </c>
      <c r="S511" s="1">
        <v>0.73</v>
      </c>
      <c r="T511" s="1">
        <v>13.93</v>
      </c>
      <c r="U511" s="1">
        <v>5.13</v>
      </c>
      <c r="V511" s="1">
        <v>36.700000000000003</v>
      </c>
      <c r="W511" s="1">
        <v>6.3</v>
      </c>
      <c r="X511" s="3">
        <f t="shared" si="45"/>
        <v>359</v>
      </c>
      <c r="Y511" s="1">
        <v>5.82</v>
      </c>
      <c r="Z511" s="1">
        <v>1.81</v>
      </c>
      <c r="AA511" s="1">
        <v>1.76</v>
      </c>
      <c r="AB511" s="1">
        <v>0.11</v>
      </c>
      <c r="AC511" s="1">
        <v>0.05</v>
      </c>
      <c r="AD511" s="1">
        <v>1.55</v>
      </c>
      <c r="AE511" s="1">
        <v>0.89</v>
      </c>
      <c r="AF511" s="3">
        <f t="shared" si="46"/>
        <v>807</v>
      </c>
      <c r="AG511" s="1">
        <v>2.62</v>
      </c>
      <c r="AH511" s="1">
        <v>2.5499999999999998</v>
      </c>
      <c r="AI511" s="1">
        <v>-7.0000000000000007E-2</v>
      </c>
      <c r="AJ511" s="1" t="s">
        <v>50</v>
      </c>
      <c r="AK511" s="1">
        <v>2021</v>
      </c>
      <c r="AL511" s="3">
        <f>$H$1*H511+$Q$1*Q511+$X$1*X511+$AF$1*AF511+$L$1*L511</f>
        <v>548.65</v>
      </c>
      <c r="AM511" s="12">
        <f t="shared" si="47"/>
        <v>509</v>
      </c>
    </row>
    <row r="512" spans="1:39" x14ac:dyDescent="0.35">
      <c r="A512" s="1" t="s">
        <v>2235</v>
      </c>
      <c r="B512" s="1" t="s">
        <v>81</v>
      </c>
      <c r="C512" s="1" t="s">
        <v>1935</v>
      </c>
      <c r="D512" s="1" t="s">
        <v>487</v>
      </c>
      <c r="E512" s="1">
        <v>28</v>
      </c>
      <c r="F512" s="1">
        <v>1992</v>
      </c>
      <c r="G512" s="1">
        <v>11.53</v>
      </c>
      <c r="H512" s="3">
        <f t="shared" si="42"/>
        <v>664</v>
      </c>
      <c r="I512" s="1">
        <v>1.1000000000000001</v>
      </c>
      <c r="J512" s="1">
        <v>0.8</v>
      </c>
      <c r="K512" s="1">
        <v>1</v>
      </c>
      <c r="L512" s="3">
        <f t="shared" si="43"/>
        <v>568</v>
      </c>
      <c r="M512" s="1">
        <v>0.15</v>
      </c>
      <c r="N512" s="1">
        <v>0.08</v>
      </c>
      <c r="O512" s="1">
        <v>0.38</v>
      </c>
      <c r="P512" s="1">
        <v>0.83</v>
      </c>
      <c r="Q512" s="3">
        <f t="shared" si="44"/>
        <v>915</v>
      </c>
      <c r="R512" s="1">
        <v>40.06</v>
      </c>
      <c r="S512" s="1">
        <v>0.62</v>
      </c>
      <c r="T512" s="1">
        <v>9.82</v>
      </c>
      <c r="U512" s="1">
        <v>3.18</v>
      </c>
      <c r="V512" s="1">
        <v>32.1</v>
      </c>
      <c r="W512" s="1">
        <v>6.69</v>
      </c>
      <c r="X512" s="3">
        <f t="shared" si="45"/>
        <v>290</v>
      </c>
      <c r="Y512" s="1">
        <v>2.74</v>
      </c>
      <c r="Z512" s="1">
        <v>0.25</v>
      </c>
      <c r="AA512" s="1">
        <v>2.39</v>
      </c>
      <c r="AB512" s="1">
        <v>1.37</v>
      </c>
      <c r="AC512" s="1">
        <v>7.0000000000000007E-2</v>
      </c>
      <c r="AD512" s="1">
        <v>1.08</v>
      </c>
      <c r="AE512" s="1">
        <v>2.33</v>
      </c>
      <c r="AF512" s="3">
        <f t="shared" si="46"/>
        <v>71</v>
      </c>
      <c r="AG512" s="1">
        <v>3.41</v>
      </c>
      <c r="AH512" s="1">
        <v>8.31</v>
      </c>
      <c r="AI512" s="1">
        <v>0.11</v>
      </c>
      <c r="AJ512" s="1" t="s">
        <v>50</v>
      </c>
      <c r="AK512" s="1">
        <v>2021</v>
      </c>
      <c r="AL512" s="3">
        <f>$H$1*H512+$Q$1*Q512+$X$1*X512+$AF$1*AF512+$L$1*L512</f>
        <v>548.69999999999993</v>
      </c>
      <c r="AM512" s="12">
        <f t="shared" si="47"/>
        <v>510</v>
      </c>
    </row>
    <row r="513" spans="1:39" x14ac:dyDescent="0.35">
      <c r="A513" s="1" t="s">
        <v>2328</v>
      </c>
      <c r="B513" s="1" t="s">
        <v>1006</v>
      </c>
      <c r="C513" s="1" t="s">
        <v>1935</v>
      </c>
      <c r="D513" s="1" t="s">
        <v>158</v>
      </c>
      <c r="E513" s="1">
        <v>19</v>
      </c>
      <c r="F513" s="1">
        <v>2001</v>
      </c>
      <c r="G513" s="1">
        <v>0.27</v>
      </c>
      <c r="H513" s="3">
        <f t="shared" si="42"/>
        <v>1079</v>
      </c>
      <c r="I513" s="1">
        <v>4.95</v>
      </c>
      <c r="J513" s="1">
        <v>4.92</v>
      </c>
      <c r="K513" s="1">
        <v>5.07</v>
      </c>
      <c r="L513" s="3">
        <f t="shared" si="43"/>
        <v>4</v>
      </c>
      <c r="M513" s="1">
        <v>-0.06</v>
      </c>
      <c r="N513" s="1">
        <v>0.05</v>
      </c>
      <c r="O513" s="1">
        <v>5</v>
      </c>
      <c r="P513" s="1">
        <v>4.99</v>
      </c>
      <c r="Q513" s="3">
        <f t="shared" si="44"/>
        <v>19</v>
      </c>
      <c r="R513" s="1">
        <v>99.94</v>
      </c>
      <c r="S513" s="1">
        <v>-0.02</v>
      </c>
      <c r="T513" s="1">
        <v>4.97</v>
      </c>
      <c r="U513" s="1">
        <v>4.92</v>
      </c>
      <c r="V513" s="1">
        <v>100.04</v>
      </c>
      <c r="W513" s="1">
        <v>0.06</v>
      </c>
      <c r="X513" s="3">
        <f t="shared" si="45"/>
        <v>1099</v>
      </c>
      <c r="Y513" s="1">
        <v>4.91</v>
      </c>
      <c r="Z513" s="1">
        <v>0.03</v>
      </c>
      <c r="AA513" s="1">
        <v>5.08</v>
      </c>
      <c r="AB513" s="1">
        <v>4.93</v>
      </c>
      <c r="AC513" s="1">
        <v>-0.09</v>
      </c>
      <c r="AD513" s="1">
        <v>-0.04</v>
      </c>
      <c r="AE513" s="1">
        <v>-0.02</v>
      </c>
      <c r="AF513" s="3">
        <f t="shared" si="46"/>
        <v>1068</v>
      </c>
      <c r="AG513" s="1">
        <v>4.99</v>
      </c>
      <c r="AH513" s="1">
        <v>4.96</v>
      </c>
      <c r="AI513" s="1">
        <v>-0.08</v>
      </c>
      <c r="AJ513" s="1" t="s">
        <v>33</v>
      </c>
      <c r="AK513" s="1">
        <v>2021</v>
      </c>
      <c r="AL513" s="3">
        <f>$H$1*H513+$Q$1*Q513+$X$1*X513+$AF$1*AF513+$L$1*L513</f>
        <v>548.79999999999995</v>
      </c>
      <c r="AM513" s="12">
        <f t="shared" si="47"/>
        <v>511</v>
      </c>
    </row>
    <row r="514" spans="1:39" x14ac:dyDescent="0.35">
      <c r="A514" s="1" t="s">
        <v>2329</v>
      </c>
      <c r="B514" s="1" t="s">
        <v>39</v>
      </c>
      <c r="C514" s="1" t="s">
        <v>1935</v>
      </c>
      <c r="D514" s="1" t="s">
        <v>213</v>
      </c>
      <c r="E514" s="1">
        <v>34</v>
      </c>
      <c r="F514" s="1">
        <v>1986</v>
      </c>
      <c r="G514" s="1">
        <v>2.5099999999999998</v>
      </c>
      <c r="H514" s="3">
        <f t="shared" si="42"/>
        <v>925</v>
      </c>
      <c r="I514" s="1">
        <v>1.28</v>
      </c>
      <c r="J514" s="1">
        <v>0.82</v>
      </c>
      <c r="K514" s="1">
        <v>1.23</v>
      </c>
      <c r="L514" s="3">
        <f t="shared" si="43"/>
        <v>393</v>
      </c>
      <c r="M514" s="1">
        <v>0.06</v>
      </c>
      <c r="N514" s="1">
        <v>0.02</v>
      </c>
      <c r="O514" s="1">
        <v>0.88</v>
      </c>
      <c r="P514" s="1">
        <v>1.98</v>
      </c>
      <c r="Q514" s="3">
        <f t="shared" si="44"/>
        <v>304</v>
      </c>
      <c r="R514" s="1">
        <v>40.07</v>
      </c>
      <c r="S514" s="1">
        <v>1.22</v>
      </c>
      <c r="T514" s="1">
        <v>5.94</v>
      </c>
      <c r="U514" s="1">
        <v>1.67</v>
      </c>
      <c r="V514" s="1">
        <v>26.62</v>
      </c>
      <c r="W514" s="1">
        <v>4.8899999999999997</v>
      </c>
      <c r="X514" s="3">
        <f t="shared" si="45"/>
        <v>671</v>
      </c>
      <c r="Y514" s="1">
        <v>1.25</v>
      </c>
      <c r="Z514" s="1">
        <v>0.05</v>
      </c>
      <c r="AA514" s="1">
        <v>3.27</v>
      </c>
      <c r="AB514" s="1">
        <v>2.0699999999999998</v>
      </c>
      <c r="AC514" s="1">
        <v>-0.05</v>
      </c>
      <c r="AD514" s="1">
        <v>1.1000000000000001</v>
      </c>
      <c r="AE514" s="1">
        <v>1.1100000000000001</v>
      </c>
      <c r="AF514" s="3">
        <f t="shared" si="46"/>
        <v>635</v>
      </c>
      <c r="AG514" s="1">
        <v>2.3199999999999998</v>
      </c>
      <c r="AH514" s="1">
        <v>2.73</v>
      </c>
      <c r="AI514" s="1">
        <v>0.44</v>
      </c>
      <c r="AJ514" s="1" t="s">
        <v>37</v>
      </c>
      <c r="AK514" s="1">
        <v>2021</v>
      </c>
      <c r="AL514" s="3">
        <f>$H$1*H514+$Q$1*Q514+$X$1*X514+$AF$1*AF514+$L$1*L514</f>
        <v>549.4</v>
      </c>
      <c r="AM514" s="12">
        <f t="shared" si="47"/>
        <v>512</v>
      </c>
    </row>
    <row r="515" spans="1:39" x14ac:dyDescent="0.35">
      <c r="A515" s="1" t="s">
        <v>2330</v>
      </c>
      <c r="B515" s="1" t="s">
        <v>135</v>
      </c>
      <c r="C515" s="1" t="s">
        <v>1935</v>
      </c>
      <c r="D515" s="1" t="s">
        <v>190</v>
      </c>
      <c r="E515" s="1">
        <v>24</v>
      </c>
      <c r="F515" s="1">
        <v>1995</v>
      </c>
      <c r="G515" s="1">
        <v>28.96</v>
      </c>
      <c r="H515" s="3">
        <f t="shared" ref="H515:H578" si="48">RANK(G515,G$3:G$1122)</f>
        <v>153</v>
      </c>
      <c r="I515" s="1">
        <v>2.35</v>
      </c>
      <c r="J515" s="1">
        <v>1.46</v>
      </c>
      <c r="K515" s="1">
        <v>1.1499999999999999</v>
      </c>
      <c r="L515" s="3">
        <f t="shared" ref="L515:L578" si="49">RANK(K515,K$3:K$1122)</f>
        <v>437</v>
      </c>
      <c r="M515" s="1">
        <v>0.79</v>
      </c>
      <c r="N515" s="1">
        <v>0.4</v>
      </c>
      <c r="O515" s="1">
        <v>0.84</v>
      </c>
      <c r="P515" s="1">
        <v>1.56</v>
      </c>
      <c r="Q515" s="3">
        <f t="shared" ref="Q515:Q578" si="50">RANK(P515,P$3:P$1122)</f>
        <v>489</v>
      </c>
      <c r="R515" s="1">
        <v>53.22</v>
      </c>
      <c r="S515" s="1">
        <v>0.68</v>
      </c>
      <c r="T515" s="1">
        <v>9.19</v>
      </c>
      <c r="U515" s="1">
        <v>2.97</v>
      </c>
      <c r="V515" s="1">
        <v>31.99</v>
      </c>
      <c r="W515" s="1">
        <v>4.49</v>
      </c>
      <c r="X515" s="3">
        <f t="shared" ref="X515:X578" si="51">RANK(W515,W$3:W$1122)</f>
        <v>775</v>
      </c>
      <c r="Y515" s="1">
        <v>3.39</v>
      </c>
      <c r="Z515" s="1">
        <v>1.21</v>
      </c>
      <c r="AA515" s="1">
        <v>1.77</v>
      </c>
      <c r="AB515" s="1">
        <v>0.43</v>
      </c>
      <c r="AC515" s="1">
        <v>-0.04</v>
      </c>
      <c r="AD515" s="1">
        <v>1.48</v>
      </c>
      <c r="AE515" s="1">
        <v>1.17</v>
      </c>
      <c r="AF515" s="3">
        <f t="shared" ref="AF515:AF578" si="52">RANK(AE515,AE$3:AE$1122)</f>
        <v>585</v>
      </c>
      <c r="AG515" s="1">
        <v>3.47</v>
      </c>
      <c r="AH515" s="1">
        <v>2.72</v>
      </c>
      <c r="AI515" s="1">
        <v>0.09</v>
      </c>
      <c r="AJ515" s="1" t="s">
        <v>33</v>
      </c>
      <c r="AK515" s="1">
        <v>2021</v>
      </c>
      <c r="AL515" s="3">
        <f>$H$1*H515+$Q$1*Q515+$X$1*X515+$AF$1*AF515+$L$1*L515</f>
        <v>550.15</v>
      </c>
      <c r="AM515" s="12">
        <f t="shared" ref="AM515:AM578" si="53">RANK(AL515,AL$3:AL$1122,1)</f>
        <v>513</v>
      </c>
    </row>
    <row r="516" spans="1:39" x14ac:dyDescent="0.35">
      <c r="A516" s="1" t="s">
        <v>1422</v>
      </c>
      <c r="B516" s="1" t="s">
        <v>25</v>
      </c>
      <c r="C516" s="1" t="s">
        <v>1207</v>
      </c>
      <c r="D516" s="1" t="s">
        <v>639</v>
      </c>
      <c r="E516" s="1">
        <v>30</v>
      </c>
      <c r="F516" s="1">
        <v>1990</v>
      </c>
      <c r="G516" s="1">
        <v>5.52</v>
      </c>
      <c r="H516" s="3">
        <f t="shared" si="48"/>
        <v>824</v>
      </c>
      <c r="I516" s="1">
        <v>1.99</v>
      </c>
      <c r="J516" s="1">
        <v>0.97</v>
      </c>
      <c r="K516" s="1">
        <v>1.23</v>
      </c>
      <c r="L516" s="3">
        <f t="shared" si="49"/>
        <v>393</v>
      </c>
      <c r="M516" s="1">
        <v>0.69</v>
      </c>
      <c r="N516" s="1">
        <v>-0.06</v>
      </c>
      <c r="O516" s="1">
        <v>1.33</v>
      </c>
      <c r="P516" s="1">
        <v>2.2599999999999998</v>
      </c>
      <c r="Q516" s="3">
        <f t="shared" si="50"/>
        <v>226</v>
      </c>
      <c r="R516" s="1">
        <v>53.85</v>
      </c>
      <c r="S516" s="1">
        <v>1.1200000000000001</v>
      </c>
      <c r="T516" s="1">
        <v>11.55</v>
      </c>
      <c r="U516" s="1">
        <v>2.23</v>
      </c>
      <c r="V516" s="1">
        <v>19.010000000000002</v>
      </c>
      <c r="W516" s="1">
        <v>4.95</v>
      </c>
      <c r="X516" s="3">
        <f t="shared" si="51"/>
        <v>654</v>
      </c>
      <c r="Y516" s="1">
        <v>6.26</v>
      </c>
      <c r="Z516" s="1">
        <v>0.45</v>
      </c>
      <c r="AA516" s="1">
        <v>2.36</v>
      </c>
      <c r="AB516" s="1">
        <v>0.13</v>
      </c>
      <c r="AC516" s="1">
        <v>0.04</v>
      </c>
      <c r="AD516" s="1">
        <v>2.14</v>
      </c>
      <c r="AE516" s="1">
        <v>0.79</v>
      </c>
      <c r="AF516" s="3">
        <f t="shared" si="52"/>
        <v>870</v>
      </c>
      <c r="AG516" s="1">
        <v>2.64</v>
      </c>
      <c r="AH516" s="1">
        <v>1.8</v>
      </c>
      <c r="AI516" s="1">
        <v>0.08</v>
      </c>
      <c r="AJ516" s="1" t="s">
        <v>28</v>
      </c>
      <c r="AK516" s="1">
        <v>2021</v>
      </c>
      <c r="AL516" s="3">
        <f>$H$1*H516+$Q$1*Q516+$X$1*X516+$AF$1*AF516+$L$1*L516</f>
        <v>550.79999999999995</v>
      </c>
      <c r="AM516" s="12">
        <f t="shared" si="53"/>
        <v>514</v>
      </c>
    </row>
    <row r="517" spans="1:39" x14ac:dyDescent="0.35">
      <c r="A517" s="1" t="s">
        <v>2331</v>
      </c>
      <c r="B517" s="1" t="s">
        <v>77</v>
      </c>
      <c r="C517" s="1" t="s">
        <v>1935</v>
      </c>
      <c r="D517" s="1" t="s">
        <v>164</v>
      </c>
      <c r="E517" s="1">
        <v>22</v>
      </c>
      <c r="F517" s="1">
        <v>1997</v>
      </c>
      <c r="G517" s="1">
        <v>18.61</v>
      </c>
      <c r="H517" s="3">
        <f t="shared" si="48"/>
        <v>433</v>
      </c>
      <c r="I517" s="1">
        <v>2.5499999999999998</v>
      </c>
      <c r="J517" s="1">
        <v>1.08</v>
      </c>
      <c r="K517" s="1">
        <v>0.94</v>
      </c>
      <c r="L517" s="3">
        <f t="shared" si="49"/>
        <v>626</v>
      </c>
      <c r="M517" s="1">
        <v>1.3</v>
      </c>
      <c r="N517" s="1">
        <v>0.47</v>
      </c>
      <c r="O517" s="1">
        <v>1.17</v>
      </c>
      <c r="P517" s="1">
        <v>2.42</v>
      </c>
      <c r="Q517" s="3">
        <f t="shared" si="50"/>
        <v>187</v>
      </c>
      <c r="R517" s="1">
        <v>46.77</v>
      </c>
      <c r="S517" s="1">
        <v>1.32</v>
      </c>
      <c r="T517" s="1">
        <v>14.81</v>
      </c>
      <c r="U517" s="1">
        <v>4.25</v>
      </c>
      <c r="V517" s="1">
        <v>28.15</v>
      </c>
      <c r="W517" s="1">
        <v>3.92</v>
      </c>
      <c r="X517" s="3">
        <f t="shared" si="51"/>
        <v>900</v>
      </c>
      <c r="Y517" s="1">
        <v>7.18</v>
      </c>
      <c r="Z517" s="1">
        <v>3.74</v>
      </c>
      <c r="AA517" s="1">
        <v>2.08</v>
      </c>
      <c r="AB517" s="1">
        <v>7.0000000000000007E-2</v>
      </c>
      <c r="AC517" s="1">
        <v>0.08</v>
      </c>
      <c r="AD517" s="1">
        <v>2.11</v>
      </c>
      <c r="AE517" s="1">
        <v>1.56</v>
      </c>
      <c r="AF517" s="3">
        <f t="shared" si="52"/>
        <v>322</v>
      </c>
      <c r="AG517" s="1">
        <v>4</v>
      </c>
      <c r="AH517" s="1">
        <v>2.56</v>
      </c>
      <c r="AI517" s="1">
        <v>0.14000000000000001</v>
      </c>
      <c r="AJ517" s="1" t="s">
        <v>50</v>
      </c>
      <c r="AK517" s="1">
        <v>2021</v>
      </c>
      <c r="AL517" s="3">
        <f>$H$1*H517+$Q$1*Q517+$X$1*X517+$AF$1*AF517+$L$1*L517</f>
        <v>551.15</v>
      </c>
      <c r="AM517" s="12">
        <f t="shared" si="53"/>
        <v>515</v>
      </c>
    </row>
    <row r="518" spans="1:39" x14ac:dyDescent="0.35">
      <c r="A518" s="1" t="s">
        <v>1819</v>
      </c>
      <c r="B518" s="1" t="s">
        <v>68</v>
      </c>
      <c r="C518" s="1" t="s">
        <v>1203</v>
      </c>
      <c r="D518" s="1" t="s">
        <v>273</v>
      </c>
      <c r="E518" s="1">
        <v>18</v>
      </c>
      <c r="F518" s="1">
        <v>2002</v>
      </c>
      <c r="G518" s="1">
        <v>1.2</v>
      </c>
      <c r="H518" s="3">
        <f t="shared" si="48"/>
        <v>979</v>
      </c>
      <c r="I518" s="1">
        <v>2.4</v>
      </c>
      <c r="J518" s="1">
        <v>0.72</v>
      </c>
      <c r="K518" s="1">
        <v>0.8</v>
      </c>
      <c r="L518" s="3">
        <f t="shared" si="49"/>
        <v>755</v>
      </c>
      <c r="M518" s="1">
        <v>1.55</v>
      </c>
      <c r="N518" s="1">
        <v>0.03</v>
      </c>
      <c r="O518" s="1">
        <v>0.86</v>
      </c>
      <c r="P518" s="1">
        <v>3.03</v>
      </c>
      <c r="Q518" s="3">
        <f t="shared" si="50"/>
        <v>86</v>
      </c>
      <c r="R518" s="1">
        <v>24.91</v>
      </c>
      <c r="S518" s="1">
        <v>2.2799999999999998</v>
      </c>
      <c r="T518" s="1">
        <v>27.64</v>
      </c>
      <c r="U518" s="1">
        <v>8.5399999999999991</v>
      </c>
      <c r="V518" s="1">
        <v>30.64</v>
      </c>
      <c r="W518" s="1">
        <v>7.77</v>
      </c>
      <c r="X518" s="3">
        <f t="shared" si="51"/>
        <v>164</v>
      </c>
      <c r="Y518" s="1">
        <v>15.4</v>
      </c>
      <c r="Z518" s="1">
        <v>4.58</v>
      </c>
      <c r="AA518" s="1">
        <v>2.27</v>
      </c>
      <c r="AB518" s="1">
        <v>0.01</v>
      </c>
      <c r="AC518" s="1">
        <v>0.05</v>
      </c>
      <c r="AD518" s="1">
        <v>2.31</v>
      </c>
      <c r="AE518" s="1">
        <v>-0.08</v>
      </c>
      <c r="AF518" s="3">
        <f t="shared" si="52"/>
        <v>1106</v>
      </c>
      <c r="AG518" s="1">
        <v>2.2999999999999998</v>
      </c>
      <c r="AH518" s="1">
        <v>0.01</v>
      </c>
      <c r="AI518" s="1">
        <v>0.1</v>
      </c>
      <c r="AJ518" s="1" t="s">
        <v>28</v>
      </c>
      <c r="AK518" s="1">
        <v>2021</v>
      </c>
      <c r="AL518" s="3">
        <f>$H$1*H518+$Q$1*Q518+$X$1*X518+$AF$1*AF518+$L$1*L518</f>
        <v>552.79999999999995</v>
      </c>
      <c r="AM518" s="12">
        <f t="shared" si="53"/>
        <v>516</v>
      </c>
    </row>
    <row r="519" spans="1:39" x14ac:dyDescent="0.35">
      <c r="A519" s="1" t="s">
        <v>2332</v>
      </c>
      <c r="B519" s="1" t="s">
        <v>143</v>
      </c>
      <c r="C519" s="1" t="s">
        <v>1935</v>
      </c>
      <c r="D519" s="1" t="s">
        <v>52</v>
      </c>
      <c r="E519" s="1">
        <v>31</v>
      </c>
      <c r="F519" s="1">
        <v>1989</v>
      </c>
      <c r="G519" s="1">
        <v>0.28999999999999998</v>
      </c>
      <c r="H519" s="3">
        <f t="shared" si="48"/>
        <v>1077</v>
      </c>
      <c r="I519" s="1">
        <v>4.97</v>
      </c>
      <c r="J519" s="1">
        <v>-0.01</v>
      </c>
      <c r="K519" s="1">
        <v>4.95</v>
      </c>
      <c r="L519" s="3">
        <f t="shared" si="49"/>
        <v>9</v>
      </c>
      <c r="M519" s="1">
        <v>0.04</v>
      </c>
      <c r="N519" s="1">
        <v>-0.09</v>
      </c>
      <c r="O519" s="1">
        <v>0</v>
      </c>
      <c r="P519" s="1">
        <v>-0.05</v>
      </c>
      <c r="Q519" s="3">
        <f t="shared" si="50"/>
        <v>1100</v>
      </c>
      <c r="S519" s="1">
        <v>-0.04</v>
      </c>
      <c r="T519" s="1">
        <v>20.05</v>
      </c>
      <c r="U519" s="1">
        <v>0.09</v>
      </c>
      <c r="V519" s="1">
        <v>0</v>
      </c>
      <c r="W519" s="1">
        <v>15.02</v>
      </c>
      <c r="X519" s="3">
        <f t="shared" si="51"/>
        <v>9</v>
      </c>
      <c r="Y519" s="1">
        <v>-0.08</v>
      </c>
      <c r="Z519" s="1">
        <v>5.0199999999999996</v>
      </c>
      <c r="AA519" s="1">
        <v>-0.1</v>
      </c>
      <c r="AB519" s="1">
        <v>0.09</v>
      </c>
      <c r="AC519" s="1">
        <v>-0.05</v>
      </c>
      <c r="AD519" s="1">
        <v>0.02</v>
      </c>
      <c r="AE519" s="1">
        <v>-7.0000000000000007E-2</v>
      </c>
      <c r="AF519" s="3">
        <f t="shared" si="52"/>
        <v>1101</v>
      </c>
      <c r="AG519" s="1">
        <v>4.97</v>
      </c>
      <c r="AH519" s="1">
        <v>-7.0000000000000007E-2</v>
      </c>
      <c r="AI519" s="1">
        <v>0.05</v>
      </c>
      <c r="AJ519" s="1" t="s">
        <v>46</v>
      </c>
      <c r="AK519" s="1">
        <v>2021</v>
      </c>
      <c r="AL519" s="3">
        <f>$H$1*H519+$Q$1*Q519+$X$1*X519+$AF$1*AF519+$L$1*L519</f>
        <v>552.80000000000007</v>
      </c>
      <c r="AM519" s="12">
        <f t="shared" si="53"/>
        <v>517</v>
      </c>
    </row>
    <row r="520" spans="1:39" x14ac:dyDescent="0.35">
      <c r="A520" s="1" t="s">
        <v>2333</v>
      </c>
      <c r="B520" s="1" t="s">
        <v>559</v>
      </c>
      <c r="C520" s="1" t="s">
        <v>1935</v>
      </c>
      <c r="D520" s="1" t="s">
        <v>96</v>
      </c>
      <c r="E520" s="1">
        <v>33</v>
      </c>
      <c r="F520" s="1">
        <v>1986</v>
      </c>
      <c r="G520" s="1">
        <v>17.79</v>
      </c>
      <c r="H520" s="3">
        <f t="shared" si="48"/>
        <v>462</v>
      </c>
      <c r="I520" s="1">
        <v>1.47</v>
      </c>
      <c r="J520" s="1">
        <v>0.95</v>
      </c>
      <c r="K520" s="1">
        <v>0.94</v>
      </c>
      <c r="L520" s="3">
        <f t="shared" si="49"/>
        <v>626</v>
      </c>
      <c r="M520" s="1">
        <v>0.17</v>
      </c>
      <c r="N520" s="1">
        <v>0.25</v>
      </c>
      <c r="O520" s="1">
        <v>0.69</v>
      </c>
      <c r="P520" s="1">
        <v>1.36</v>
      </c>
      <c r="Q520" s="3">
        <f t="shared" si="50"/>
        <v>626</v>
      </c>
      <c r="R520" s="1">
        <v>45.89</v>
      </c>
      <c r="S520" s="1">
        <v>0.78</v>
      </c>
      <c r="T520" s="1">
        <v>13.21</v>
      </c>
      <c r="U520" s="1">
        <v>4.72</v>
      </c>
      <c r="V520" s="1">
        <v>35.29</v>
      </c>
      <c r="W520" s="1">
        <v>6.12</v>
      </c>
      <c r="X520" s="3">
        <f t="shared" si="51"/>
        <v>396</v>
      </c>
      <c r="Y520" s="1">
        <v>5.05</v>
      </c>
      <c r="Z520" s="1">
        <v>2.0699999999999998</v>
      </c>
      <c r="AA520" s="1">
        <v>1.84</v>
      </c>
      <c r="AB520" s="1">
        <v>0.14000000000000001</v>
      </c>
      <c r="AC520" s="1">
        <v>0.01</v>
      </c>
      <c r="AD520" s="1">
        <v>1.75</v>
      </c>
      <c r="AE520" s="1">
        <v>1.37</v>
      </c>
      <c r="AF520" s="3">
        <f t="shared" si="52"/>
        <v>430</v>
      </c>
      <c r="AG520" s="1">
        <v>2.73</v>
      </c>
      <c r="AH520" s="1">
        <v>2.34</v>
      </c>
      <c r="AI520" s="1">
        <v>0.08</v>
      </c>
      <c r="AJ520" s="1" t="s">
        <v>33</v>
      </c>
      <c r="AK520" s="1">
        <v>2021</v>
      </c>
      <c r="AL520" s="3">
        <f>$H$1*H520+$Q$1*Q520+$X$1*X520+$AF$1*AF520+$L$1*L520</f>
        <v>554</v>
      </c>
      <c r="AM520" s="12">
        <f t="shared" si="53"/>
        <v>518</v>
      </c>
    </row>
    <row r="521" spans="1:39" x14ac:dyDescent="0.35">
      <c r="A521" s="1" t="s">
        <v>2334</v>
      </c>
      <c r="B521" s="1" t="s">
        <v>101</v>
      </c>
      <c r="C521" s="1" t="s">
        <v>1935</v>
      </c>
      <c r="D521" s="1" t="s">
        <v>72</v>
      </c>
      <c r="E521" s="1">
        <v>31</v>
      </c>
      <c r="F521" s="1">
        <v>1989</v>
      </c>
      <c r="G521" s="1">
        <v>22.85</v>
      </c>
      <c r="H521" s="3">
        <f t="shared" si="48"/>
        <v>315</v>
      </c>
      <c r="I521" s="1">
        <v>1.73</v>
      </c>
      <c r="J521" s="1">
        <v>1.05</v>
      </c>
      <c r="K521" s="1">
        <v>1.28</v>
      </c>
      <c r="L521" s="3">
        <f t="shared" si="49"/>
        <v>365</v>
      </c>
      <c r="M521" s="1">
        <v>0.56000000000000005</v>
      </c>
      <c r="N521" s="1">
        <v>0</v>
      </c>
      <c r="O521" s="1">
        <v>0.7</v>
      </c>
      <c r="P521" s="1">
        <v>1.07</v>
      </c>
      <c r="Q521" s="3">
        <f t="shared" si="50"/>
        <v>781</v>
      </c>
      <c r="R521" s="1">
        <v>69.58</v>
      </c>
      <c r="S521" s="1">
        <v>0.22</v>
      </c>
      <c r="T521" s="1">
        <v>8.11</v>
      </c>
      <c r="U521" s="1">
        <v>2.2599999999999998</v>
      </c>
      <c r="V521" s="1">
        <v>29.29</v>
      </c>
      <c r="W521" s="1">
        <v>4.58</v>
      </c>
      <c r="X521" s="3">
        <f t="shared" si="51"/>
        <v>758</v>
      </c>
      <c r="Y521" s="1">
        <v>2.93</v>
      </c>
      <c r="Z521" s="1">
        <v>0.44</v>
      </c>
      <c r="AA521" s="1">
        <v>1.74</v>
      </c>
      <c r="AB521" s="1">
        <v>0.8</v>
      </c>
      <c r="AC521" s="1">
        <v>0.03</v>
      </c>
      <c r="AD521" s="1">
        <v>0.97</v>
      </c>
      <c r="AE521" s="1">
        <v>1.8</v>
      </c>
      <c r="AF521" s="3">
        <f t="shared" si="52"/>
        <v>191</v>
      </c>
      <c r="AG521" s="1">
        <v>3.63</v>
      </c>
      <c r="AH521" s="1">
        <v>7.01</v>
      </c>
      <c r="AI521" s="1">
        <v>0.1</v>
      </c>
      <c r="AJ521" s="1" t="s">
        <v>28</v>
      </c>
      <c r="AK521" s="1">
        <v>2021</v>
      </c>
      <c r="AL521" s="3">
        <f>$H$1*H521+$Q$1*Q521+$X$1*X521+$AF$1*AF521+$L$1*L521</f>
        <v>554.4</v>
      </c>
      <c r="AM521" s="12">
        <f t="shared" si="53"/>
        <v>519</v>
      </c>
    </row>
    <row r="522" spans="1:39" x14ac:dyDescent="0.35">
      <c r="A522" s="1" t="s">
        <v>1773</v>
      </c>
      <c r="B522" s="1" t="s">
        <v>57</v>
      </c>
      <c r="C522" s="1" t="s">
        <v>1203</v>
      </c>
      <c r="D522" s="1" t="s">
        <v>161</v>
      </c>
      <c r="E522" s="1">
        <v>30</v>
      </c>
      <c r="F522" s="1">
        <v>1990</v>
      </c>
      <c r="G522" s="1">
        <v>13.67</v>
      </c>
      <c r="H522" s="3">
        <f t="shared" si="48"/>
        <v>590</v>
      </c>
      <c r="I522" s="1">
        <v>1.3</v>
      </c>
      <c r="J522" s="1">
        <v>0.5</v>
      </c>
      <c r="K522" s="1">
        <v>0.74</v>
      </c>
      <c r="L522" s="3">
        <f t="shared" si="49"/>
        <v>803</v>
      </c>
      <c r="M522" s="1">
        <v>0.43</v>
      </c>
      <c r="N522" s="1">
        <v>0.06</v>
      </c>
      <c r="O522" s="1">
        <v>0.43</v>
      </c>
      <c r="P522" s="1">
        <v>1.88</v>
      </c>
      <c r="Q522" s="3">
        <f t="shared" si="50"/>
        <v>340</v>
      </c>
      <c r="R522" s="1">
        <v>27.94</v>
      </c>
      <c r="S522" s="1">
        <v>1.27</v>
      </c>
      <c r="T522" s="1">
        <v>13.73</v>
      </c>
      <c r="U522" s="1">
        <v>3.96</v>
      </c>
      <c r="V522" s="1">
        <v>28.49</v>
      </c>
      <c r="W522" s="1">
        <v>5.63</v>
      </c>
      <c r="X522" s="3">
        <f t="shared" si="51"/>
        <v>511</v>
      </c>
      <c r="Y522" s="1">
        <v>6.26</v>
      </c>
      <c r="Z522" s="1">
        <v>1.78</v>
      </c>
      <c r="AA522" s="1">
        <v>1.74</v>
      </c>
      <c r="AB522" s="1">
        <v>0.56999999999999995</v>
      </c>
      <c r="AC522" s="1">
        <v>0.04</v>
      </c>
      <c r="AD522" s="1">
        <v>1.19</v>
      </c>
      <c r="AE522" s="1">
        <v>1.6</v>
      </c>
      <c r="AF522" s="3">
        <f t="shared" si="52"/>
        <v>287</v>
      </c>
      <c r="AG522" s="1">
        <v>2.87</v>
      </c>
      <c r="AH522" s="1">
        <v>2.7</v>
      </c>
      <c r="AI522" s="1">
        <v>0.12</v>
      </c>
      <c r="AJ522" s="1" t="s">
        <v>33</v>
      </c>
      <c r="AK522" s="1">
        <v>2021</v>
      </c>
      <c r="AL522" s="3">
        <f>$H$1*H522+$Q$1*Q522+$X$1*X522+$AF$1*AF522+$L$1*L522</f>
        <v>555.70000000000005</v>
      </c>
      <c r="AM522" s="12">
        <f t="shared" si="53"/>
        <v>520</v>
      </c>
    </row>
    <row r="523" spans="1:39" x14ac:dyDescent="0.35">
      <c r="A523" s="1" t="s">
        <v>2335</v>
      </c>
      <c r="B523" s="1" t="s">
        <v>119</v>
      </c>
      <c r="C523" s="1" t="s">
        <v>1935</v>
      </c>
      <c r="D523" s="1" t="s">
        <v>120</v>
      </c>
      <c r="E523" s="1">
        <v>22</v>
      </c>
      <c r="F523" s="1">
        <v>1997</v>
      </c>
      <c r="G523" s="1">
        <v>33.659999999999997</v>
      </c>
      <c r="H523" s="3">
        <f t="shared" si="48"/>
        <v>42</v>
      </c>
      <c r="I523" s="1">
        <v>1.97</v>
      </c>
      <c r="J523" s="1">
        <v>1.1299999999999999</v>
      </c>
      <c r="K523" s="1">
        <v>1.37</v>
      </c>
      <c r="L523" s="3">
        <f t="shared" si="49"/>
        <v>307</v>
      </c>
      <c r="M523" s="1">
        <v>0.35</v>
      </c>
      <c r="N523" s="1">
        <v>0.09</v>
      </c>
      <c r="O523" s="1">
        <v>0.83</v>
      </c>
      <c r="P523" s="1">
        <v>1.04</v>
      </c>
      <c r="Q523" s="3">
        <f t="shared" si="50"/>
        <v>797</v>
      </c>
      <c r="R523" s="1">
        <v>71.040000000000006</v>
      </c>
      <c r="S523" s="1">
        <v>0.38</v>
      </c>
      <c r="T523" s="1">
        <v>10.45</v>
      </c>
      <c r="U523" s="1">
        <v>3.22</v>
      </c>
      <c r="V523" s="1">
        <v>30.43</v>
      </c>
      <c r="W523" s="1">
        <v>5.45</v>
      </c>
      <c r="X523" s="3">
        <f t="shared" si="51"/>
        <v>550</v>
      </c>
      <c r="Y523" s="1">
        <v>4.13</v>
      </c>
      <c r="Z523" s="1">
        <v>0.68</v>
      </c>
      <c r="AA523" s="1">
        <v>1.64</v>
      </c>
      <c r="AB523" s="1">
        <v>1.06</v>
      </c>
      <c r="AC523" s="1">
        <v>0</v>
      </c>
      <c r="AD523" s="1">
        <v>0.54</v>
      </c>
      <c r="AE523" s="1">
        <v>0.86</v>
      </c>
      <c r="AF523" s="3">
        <f t="shared" si="52"/>
        <v>828</v>
      </c>
      <c r="AG523" s="1">
        <v>2.75</v>
      </c>
      <c r="AH523" s="1">
        <v>4.63</v>
      </c>
      <c r="AI523" s="1">
        <v>7.0000000000000007E-2</v>
      </c>
      <c r="AJ523" s="1" t="s">
        <v>37</v>
      </c>
      <c r="AK523" s="1">
        <v>2021</v>
      </c>
      <c r="AL523" s="3">
        <f>$H$1*H523+$Q$1*Q523+$X$1*X523+$AF$1*AF523+$L$1*L523</f>
        <v>557.25</v>
      </c>
      <c r="AM523" s="12">
        <f t="shared" si="53"/>
        <v>521</v>
      </c>
    </row>
    <row r="524" spans="1:39" x14ac:dyDescent="0.35">
      <c r="A524" s="1" t="s">
        <v>2336</v>
      </c>
      <c r="B524" s="1" t="s">
        <v>476</v>
      </c>
      <c r="C524" s="1" t="s">
        <v>1935</v>
      </c>
      <c r="D524" s="1" t="s">
        <v>185</v>
      </c>
      <c r="E524" s="1">
        <v>21</v>
      </c>
      <c r="F524" s="1">
        <v>1998</v>
      </c>
      <c r="G524" s="1">
        <v>23.61</v>
      </c>
      <c r="H524" s="3">
        <f t="shared" si="48"/>
        <v>294</v>
      </c>
      <c r="I524" s="1">
        <v>1.71</v>
      </c>
      <c r="J524" s="1">
        <v>0.76</v>
      </c>
      <c r="K524" s="1">
        <v>1.23</v>
      </c>
      <c r="L524" s="3">
        <f t="shared" si="49"/>
        <v>393</v>
      </c>
      <c r="M524" s="1">
        <v>0.28999999999999998</v>
      </c>
      <c r="N524" s="1">
        <v>0.14000000000000001</v>
      </c>
      <c r="O524" s="1">
        <v>0.89</v>
      </c>
      <c r="P524" s="1">
        <v>1.51</v>
      </c>
      <c r="Q524" s="3">
        <f t="shared" si="50"/>
        <v>526</v>
      </c>
      <c r="R524" s="1">
        <v>55.85</v>
      </c>
      <c r="S524" s="1">
        <v>0.68</v>
      </c>
      <c r="T524" s="1">
        <v>11.89</v>
      </c>
      <c r="U524" s="1">
        <v>3.42</v>
      </c>
      <c r="V524" s="1">
        <v>28.86</v>
      </c>
      <c r="W524" s="1">
        <v>5.23</v>
      </c>
      <c r="X524" s="3">
        <f t="shared" si="51"/>
        <v>592</v>
      </c>
      <c r="Y524" s="1">
        <v>4.66</v>
      </c>
      <c r="Z524" s="1">
        <v>2.15</v>
      </c>
      <c r="AA524" s="1">
        <v>2</v>
      </c>
      <c r="AB524" s="1">
        <v>0.33</v>
      </c>
      <c r="AC524" s="1">
        <v>-0.04</v>
      </c>
      <c r="AD524" s="1">
        <v>1.6</v>
      </c>
      <c r="AE524" s="1">
        <v>0.77</v>
      </c>
      <c r="AF524" s="3">
        <f t="shared" si="52"/>
        <v>880</v>
      </c>
      <c r="AG524" s="1">
        <v>2.37</v>
      </c>
      <c r="AH524" s="1">
        <v>2.52</v>
      </c>
      <c r="AI524" s="1">
        <v>0.05</v>
      </c>
      <c r="AJ524" s="1" t="s">
        <v>33</v>
      </c>
      <c r="AK524" s="1">
        <v>2021</v>
      </c>
      <c r="AL524" s="3">
        <f>$H$1*H524+$Q$1*Q524+$X$1*X524+$AF$1*AF524+$L$1*L524</f>
        <v>558.79999999999995</v>
      </c>
      <c r="AM524" s="12">
        <f t="shared" si="53"/>
        <v>522</v>
      </c>
    </row>
    <row r="525" spans="1:39" x14ac:dyDescent="0.35">
      <c r="A525" s="1" t="s">
        <v>2337</v>
      </c>
      <c r="B525" s="1" t="s">
        <v>39</v>
      </c>
      <c r="C525" s="1" t="s">
        <v>1935</v>
      </c>
      <c r="D525" s="1" t="s">
        <v>357</v>
      </c>
      <c r="E525" s="1">
        <v>20</v>
      </c>
      <c r="F525" s="1">
        <v>2000</v>
      </c>
      <c r="G525" s="1">
        <v>15.34</v>
      </c>
      <c r="H525" s="3">
        <f t="shared" si="48"/>
        <v>533</v>
      </c>
      <c r="I525" s="1">
        <v>1.68</v>
      </c>
      <c r="J525" s="1">
        <v>1.27</v>
      </c>
      <c r="K525" s="1">
        <v>0.91</v>
      </c>
      <c r="L525" s="3">
        <f t="shared" si="49"/>
        <v>657</v>
      </c>
      <c r="M525" s="1">
        <v>0.73</v>
      </c>
      <c r="N525" s="1">
        <v>0.17</v>
      </c>
      <c r="O525" s="1">
        <v>0.64</v>
      </c>
      <c r="P525" s="1">
        <v>1.33</v>
      </c>
      <c r="Q525" s="3">
        <f t="shared" si="50"/>
        <v>642</v>
      </c>
      <c r="R525" s="1">
        <v>49.93</v>
      </c>
      <c r="S525" s="1">
        <v>0.56999999999999995</v>
      </c>
      <c r="T525" s="1">
        <v>12.87</v>
      </c>
      <c r="U525" s="1">
        <v>4.7699999999999996</v>
      </c>
      <c r="V525" s="1">
        <v>36.11</v>
      </c>
      <c r="W525" s="1">
        <v>6.54</v>
      </c>
      <c r="X525" s="3">
        <f t="shared" si="51"/>
        <v>315</v>
      </c>
      <c r="Y525" s="1">
        <v>5.75</v>
      </c>
      <c r="Z525" s="1">
        <v>0.54</v>
      </c>
      <c r="AA525" s="1">
        <v>1.71</v>
      </c>
      <c r="AB525" s="1">
        <v>0.7</v>
      </c>
      <c r="AC525" s="1">
        <v>-0.06</v>
      </c>
      <c r="AD525" s="1">
        <v>1.1200000000000001</v>
      </c>
      <c r="AE525" s="1">
        <v>1.33</v>
      </c>
      <c r="AF525" s="3">
        <f t="shared" si="52"/>
        <v>461</v>
      </c>
      <c r="AG525" s="1">
        <v>2.95</v>
      </c>
      <c r="AH525" s="1">
        <v>5.58</v>
      </c>
      <c r="AI525" s="1">
        <v>0.16</v>
      </c>
      <c r="AJ525" s="1" t="s">
        <v>37</v>
      </c>
      <c r="AK525" s="1">
        <v>2021</v>
      </c>
      <c r="AL525" s="3">
        <f>$H$1*H525+$Q$1*Q525+$X$1*X525+$AF$1*AF525+$L$1*L525</f>
        <v>558.79999999999995</v>
      </c>
      <c r="AM525" s="12">
        <f t="shared" si="53"/>
        <v>522</v>
      </c>
    </row>
    <row r="526" spans="1:39" x14ac:dyDescent="0.35">
      <c r="A526" s="1" t="s">
        <v>1540</v>
      </c>
      <c r="B526" s="1" t="s">
        <v>68</v>
      </c>
      <c r="C526" s="1" t="s">
        <v>1207</v>
      </c>
      <c r="D526" s="1" t="s">
        <v>229</v>
      </c>
      <c r="E526" s="1">
        <v>24</v>
      </c>
      <c r="F526" s="1">
        <v>1996</v>
      </c>
      <c r="G526" s="1">
        <v>17.32</v>
      </c>
      <c r="H526" s="3">
        <f t="shared" si="48"/>
        <v>480</v>
      </c>
      <c r="I526" s="1">
        <v>1.95</v>
      </c>
      <c r="J526" s="1">
        <v>0.99</v>
      </c>
      <c r="K526" s="1">
        <v>0.98</v>
      </c>
      <c r="L526" s="3">
        <f t="shared" si="49"/>
        <v>594</v>
      </c>
      <c r="M526" s="1">
        <v>0.52</v>
      </c>
      <c r="N526" s="1">
        <v>0.36</v>
      </c>
      <c r="O526" s="1">
        <v>0.83</v>
      </c>
      <c r="P526" s="1">
        <v>1.7</v>
      </c>
      <c r="Q526" s="3">
        <f t="shared" si="50"/>
        <v>429</v>
      </c>
      <c r="R526" s="1">
        <v>46.4</v>
      </c>
      <c r="S526" s="1">
        <v>0.84</v>
      </c>
      <c r="T526" s="1">
        <v>10.74</v>
      </c>
      <c r="U526" s="1">
        <v>3.28</v>
      </c>
      <c r="V526" s="1">
        <v>30.95</v>
      </c>
      <c r="W526" s="1">
        <v>4.25</v>
      </c>
      <c r="X526" s="3">
        <f t="shared" si="51"/>
        <v>830</v>
      </c>
      <c r="Y526" s="1">
        <v>5.18</v>
      </c>
      <c r="Z526" s="1">
        <v>1.43</v>
      </c>
      <c r="AA526" s="1">
        <v>1.49</v>
      </c>
      <c r="AB526" s="1">
        <v>0.21</v>
      </c>
      <c r="AC526" s="1">
        <v>0.06</v>
      </c>
      <c r="AD526" s="1">
        <v>1.1599999999999999</v>
      </c>
      <c r="AE526" s="1">
        <v>2.0299999999999998</v>
      </c>
      <c r="AF526" s="3">
        <f t="shared" si="52"/>
        <v>122</v>
      </c>
      <c r="AG526" s="1">
        <v>4.01</v>
      </c>
      <c r="AH526" s="1">
        <v>2.79</v>
      </c>
      <c r="AI526" s="1">
        <v>0.11</v>
      </c>
      <c r="AJ526" s="1" t="s">
        <v>28</v>
      </c>
      <c r="AK526" s="1">
        <v>2021</v>
      </c>
      <c r="AL526" s="3">
        <f>$H$1*H526+$Q$1*Q526+$X$1*X526+$AF$1*AF526+$L$1*L526</f>
        <v>559.25</v>
      </c>
      <c r="AM526" s="12">
        <f t="shared" si="53"/>
        <v>524</v>
      </c>
    </row>
    <row r="527" spans="1:39" x14ac:dyDescent="0.35">
      <c r="A527" s="1" t="s">
        <v>2338</v>
      </c>
      <c r="B527" s="1" t="s">
        <v>77</v>
      </c>
      <c r="C527" s="1" t="s">
        <v>1935</v>
      </c>
      <c r="D527" s="1" t="s">
        <v>166</v>
      </c>
      <c r="E527" s="1">
        <v>35</v>
      </c>
      <c r="F527" s="1">
        <v>1985</v>
      </c>
      <c r="G527" s="1">
        <v>3.1</v>
      </c>
      <c r="H527" s="3">
        <f t="shared" si="48"/>
        <v>897</v>
      </c>
      <c r="I527" s="1">
        <v>2.0499999999999998</v>
      </c>
      <c r="J527" s="1">
        <v>1.24</v>
      </c>
      <c r="K527" s="1">
        <v>1.59</v>
      </c>
      <c r="L527" s="3">
        <f t="shared" si="49"/>
        <v>194</v>
      </c>
      <c r="M527" s="1">
        <v>0.36</v>
      </c>
      <c r="N527" s="1">
        <v>-0.02</v>
      </c>
      <c r="O527" s="1">
        <v>0.72</v>
      </c>
      <c r="P527" s="1">
        <v>1.27</v>
      </c>
      <c r="Q527" s="3">
        <f t="shared" si="50"/>
        <v>678</v>
      </c>
      <c r="R527" s="1">
        <v>50.01</v>
      </c>
      <c r="S527" s="1">
        <v>0.74</v>
      </c>
      <c r="T527" s="1">
        <v>13</v>
      </c>
      <c r="U527" s="1">
        <v>2.97</v>
      </c>
      <c r="V527" s="1">
        <v>23.02</v>
      </c>
      <c r="W527" s="1">
        <v>5.61</v>
      </c>
      <c r="X527" s="3">
        <f t="shared" si="51"/>
        <v>520</v>
      </c>
      <c r="Y527" s="1">
        <v>6.25</v>
      </c>
      <c r="Z527" s="1">
        <v>0.98</v>
      </c>
      <c r="AA527" s="1">
        <v>1.24</v>
      </c>
      <c r="AB527" s="1">
        <v>0.28999999999999998</v>
      </c>
      <c r="AC527" s="1">
        <v>-0.04</v>
      </c>
      <c r="AD527" s="1">
        <v>0.98</v>
      </c>
      <c r="AE527" s="1">
        <v>0.96</v>
      </c>
      <c r="AF527" s="3">
        <f t="shared" si="52"/>
        <v>754</v>
      </c>
      <c r="AG527" s="1">
        <v>3.07</v>
      </c>
      <c r="AH527" s="1">
        <v>4.63</v>
      </c>
      <c r="AI527" s="1">
        <v>0.04</v>
      </c>
      <c r="AJ527" s="1" t="s">
        <v>79</v>
      </c>
      <c r="AK527" s="1">
        <v>2021</v>
      </c>
      <c r="AL527" s="3">
        <f>$H$1*H527+$Q$1*Q527+$X$1*X527+$AF$1*AF527+$L$1*L527</f>
        <v>560.5</v>
      </c>
      <c r="AM527" s="12">
        <f t="shared" si="53"/>
        <v>525</v>
      </c>
    </row>
    <row r="528" spans="1:39" x14ac:dyDescent="0.35">
      <c r="A528" s="1" t="s">
        <v>2339</v>
      </c>
      <c r="B528" s="1" t="s">
        <v>68</v>
      </c>
      <c r="C528" s="1" t="s">
        <v>1935</v>
      </c>
      <c r="D528" s="1" t="s">
        <v>69</v>
      </c>
      <c r="E528" s="1">
        <v>29</v>
      </c>
      <c r="F528" s="1">
        <v>1990</v>
      </c>
      <c r="G528" s="1">
        <v>20.57</v>
      </c>
      <c r="H528" s="3">
        <f t="shared" si="48"/>
        <v>377</v>
      </c>
      <c r="I528" s="1">
        <v>2.4300000000000002</v>
      </c>
      <c r="J528" s="1">
        <v>0.95</v>
      </c>
      <c r="K528" s="1">
        <v>0.9</v>
      </c>
      <c r="L528" s="3">
        <f t="shared" si="49"/>
        <v>669</v>
      </c>
      <c r="M528" s="1">
        <v>1.26</v>
      </c>
      <c r="N528" s="1">
        <v>0.33</v>
      </c>
      <c r="O528" s="1">
        <v>0.72</v>
      </c>
      <c r="P528" s="1">
        <v>1.78</v>
      </c>
      <c r="Q528" s="3">
        <f t="shared" si="50"/>
        <v>395</v>
      </c>
      <c r="R528" s="1">
        <v>42.07</v>
      </c>
      <c r="S528" s="1">
        <v>1.08</v>
      </c>
      <c r="T528" s="1">
        <v>14.11</v>
      </c>
      <c r="U528" s="1">
        <v>3.61</v>
      </c>
      <c r="V528" s="1">
        <v>25.32</v>
      </c>
      <c r="W528" s="1">
        <v>5.51</v>
      </c>
      <c r="X528" s="3">
        <f t="shared" si="51"/>
        <v>536</v>
      </c>
      <c r="Y528" s="1">
        <v>6.44</v>
      </c>
      <c r="Z528" s="1">
        <v>2.4300000000000002</v>
      </c>
      <c r="AA528" s="1">
        <v>2.0699999999999998</v>
      </c>
      <c r="AB528" s="1">
        <v>0.15</v>
      </c>
      <c r="AC528" s="1">
        <v>-0.08</v>
      </c>
      <c r="AD528" s="1">
        <v>1.93</v>
      </c>
      <c r="AE528" s="1">
        <v>1.1599999999999999</v>
      </c>
      <c r="AF528" s="3">
        <f t="shared" si="52"/>
        <v>596</v>
      </c>
      <c r="AG528" s="1">
        <v>3.74</v>
      </c>
      <c r="AH528" s="1">
        <v>3.54</v>
      </c>
      <c r="AI528" s="1">
        <v>0.01</v>
      </c>
      <c r="AJ528" s="1" t="s">
        <v>28</v>
      </c>
      <c r="AK528" s="1">
        <v>2021</v>
      </c>
      <c r="AL528" s="3">
        <f>$H$1*H528+$Q$1*Q528+$X$1*X528+$AF$1*AF528+$L$1*L528</f>
        <v>560.54999999999995</v>
      </c>
      <c r="AM528" s="12">
        <f t="shared" si="53"/>
        <v>526</v>
      </c>
    </row>
    <row r="529" spans="1:39" x14ac:dyDescent="0.35">
      <c r="A529" s="1" t="s">
        <v>2340</v>
      </c>
      <c r="B529" s="1" t="s">
        <v>44</v>
      </c>
      <c r="C529" s="1" t="s">
        <v>1935</v>
      </c>
      <c r="D529" s="1" t="s">
        <v>377</v>
      </c>
      <c r="E529" s="1">
        <v>21</v>
      </c>
      <c r="F529" s="1">
        <v>1998</v>
      </c>
      <c r="G529" s="1">
        <v>15.13</v>
      </c>
      <c r="H529" s="3">
        <f t="shared" si="48"/>
        <v>544</v>
      </c>
      <c r="I529" s="1">
        <v>1.47</v>
      </c>
      <c r="J529" s="1">
        <v>1.0900000000000001</v>
      </c>
      <c r="K529" s="1">
        <v>0.95</v>
      </c>
      <c r="L529" s="3">
        <f t="shared" si="49"/>
        <v>616</v>
      </c>
      <c r="M529" s="1">
        <v>0.49</v>
      </c>
      <c r="N529" s="1">
        <v>0.06</v>
      </c>
      <c r="O529" s="1">
        <v>0.66</v>
      </c>
      <c r="P529" s="1">
        <v>1.28</v>
      </c>
      <c r="Q529" s="3">
        <f t="shared" si="50"/>
        <v>676</v>
      </c>
      <c r="R529" s="1">
        <v>52.55</v>
      </c>
      <c r="S529" s="1">
        <v>0.54</v>
      </c>
      <c r="T529" s="1">
        <v>8.8000000000000007</v>
      </c>
      <c r="U529" s="1">
        <v>2.75</v>
      </c>
      <c r="V529" s="1">
        <v>31.76</v>
      </c>
      <c r="W529" s="1">
        <v>5.28</v>
      </c>
      <c r="X529" s="3">
        <f t="shared" si="51"/>
        <v>585</v>
      </c>
      <c r="Y529" s="1">
        <v>2.89</v>
      </c>
      <c r="Z529" s="1">
        <v>0.48</v>
      </c>
      <c r="AA529" s="1">
        <v>1.77</v>
      </c>
      <c r="AB529" s="1">
        <v>1.01</v>
      </c>
      <c r="AC529" s="1">
        <v>0.1</v>
      </c>
      <c r="AD529" s="1">
        <v>0.7</v>
      </c>
      <c r="AE529" s="1">
        <v>2.64</v>
      </c>
      <c r="AF529" s="3">
        <f t="shared" si="52"/>
        <v>41</v>
      </c>
      <c r="AG529" s="1">
        <v>4.12</v>
      </c>
      <c r="AH529" s="1">
        <v>7.93</v>
      </c>
      <c r="AI529" s="1">
        <v>0.16</v>
      </c>
      <c r="AJ529" s="1" t="s">
        <v>50</v>
      </c>
      <c r="AK529" s="1">
        <v>2021</v>
      </c>
      <c r="AL529" s="3">
        <f>$H$1*H529+$Q$1*Q529+$X$1*X529+$AF$1*AF529+$L$1*L529</f>
        <v>560.59999999999991</v>
      </c>
      <c r="AM529" s="12">
        <f t="shared" si="53"/>
        <v>527</v>
      </c>
    </row>
    <row r="530" spans="1:39" x14ac:dyDescent="0.35">
      <c r="A530" s="1" t="s">
        <v>2341</v>
      </c>
      <c r="B530" s="1" t="s">
        <v>476</v>
      </c>
      <c r="C530" s="1" t="s">
        <v>1935</v>
      </c>
      <c r="D530" s="1" t="s">
        <v>99</v>
      </c>
      <c r="E530" s="1">
        <v>25</v>
      </c>
      <c r="F530" s="1">
        <v>1995</v>
      </c>
      <c r="G530" s="1">
        <v>26.09</v>
      </c>
      <c r="H530" s="3">
        <f t="shared" si="48"/>
        <v>224</v>
      </c>
      <c r="I530" s="1">
        <v>1.75</v>
      </c>
      <c r="J530" s="1">
        <v>1.1100000000000001</v>
      </c>
      <c r="K530" s="1">
        <v>1.04</v>
      </c>
      <c r="L530" s="3">
        <f t="shared" si="49"/>
        <v>526</v>
      </c>
      <c r="M530" s="1">
        <v>0.54</v>
      </c>
      <c r="N530" s="1">
        <v>0.18</v>
      </c>
      <c r="O530" s="1">
        <v>0.61</v>
      </c>
      <c r="P530" s="1">
        <v>1.27</v>
      </c>
      <c r="Q530" s="3">
        <f t="shared" si="50"/>
        <v>678</v>
      </c>
      <c r="R530" s="1">
        <v>49.99</v>
      </c>
      <c r="S530" s="1">
        <v>0.52</v>
      </c>
      <c r="T530" s="1">
        <v>10.02</v>
      </c>
      <c r="U530" s="1">
        <v>3.72</v>
      </c>
      <c r="V530" s="1">
        <v>37.47</v>
      </c>
      <c r="W530" s="1">
        <v>5.14</v>
      </c>
      <c r="X530" s="3">
        <f t="shared" si="51"/>
        <v>608</v>
      </c>
      <c r="Y530" s="1">
        <v>4.12</v>
      </c>
      <c r="Z530" s="1">
        <v>0.75</v>
      </c>
      <c r="AA530" s="1">
        <v>1.42</v>
      </c>
      <c r="AB530" s="1">
        <v>0.4</v>
      </c>
      <c r="AC530" s="1">
        <v>0.09</v>
      </c>
      <c r="AD530" s="1">
        <v>1.0900000000000001</v>
      </c>
      <c r="AE530" s="1">
        <v>1.43</v>
      </c>
      <c r="AF530" s="3">
        <f t="shared" si="52"/>
        <v>396</v>
      </c>
      <c r="AG530" s="1">
        <v>3.15</v>
      </c>
      <c r="AH530" s="1">
        <v>4.01</v>
      </c>
      <c r="AI530" s="1">
        <v>0.1</v>
      </c>
      <c r="AJ530" s="1" t="s">
        <v>50</v>
      </c>
      <c r="AK530" s="1">
        <v>2021</v>
      </c>
      <c r="AL530" s="3">
        <f>$H$1*H530+$Q$1*Q530+$X$1*X530+$AF$1*AF530+$L$1*L530</f>
        <v>561.09999999999991</v>
      </c>
      <c r="AM530" s="12">
        <f t="shared" si="53"/>
        <v>528</v>
      </c>
    </row>
    <row r="531" spans="1:39" x14ac:dyDescent="0.35">
      <c r="A531" s="1" t="s">
        <v>2342</v>
      </c>
      <c r="B531" s="1" t="s">
        <v>39</v>
      </c>
      <c r="C531" s="1" t="s">
        <v>1935</v>
      </c>
      <c r="D531" s="1" t="s">
        <v>357</v>
      </c>
      <c r="E531" s="1">
        <v>24</v>
      </c>
      <c r="F531" s="1">
        <v>1995</v>
      </c>
      <c r="G531" s="1">
        <v>16.73</v>
      </c>
      <c r="H531" s="3">
        <f t="shared" si="48"/>
        <v>495</v>
      </c>
      <c r="I531" s="1">
        <v>1.47</v>
      </c>
      <c r="J531" s="1">
        <v>0.69</v>
      </c>
      <c r="K531" s="1">
        <v>0.93</v>
      </c>
      <c r="L531" s="3">
        <f t="shared" si="49"/>
        <v>638</v>
      </c>
      <c r="M531" s="1">
        <v>0.43</v>
      </c>
      <c r="N531" s="1">
        <v>-0.03</v>
      </c>
      <c r="O531" s="1">
        <v>0.35</v>
      </c>
      <c r="P531" s="1">
        <v>0.87</v>
      </c>
      <c r="Q531" s="3">
        <f t="shared" si="50"/>
        <v>901</v>
      </c>
      <c r="R531" s="1">
        <v>46.23</v>
      </c>
      <c r="S531" s="1">
        <v>0.51</v>
      </c>
      <c r="T531" s="1">
        <v>13.18</v>
      </c>
      <c r="U531" s="1">
        <v>5.21</v>
      </c>
      <c r="V531" s="1">
        <v>38.67</v>
      </c>
      <c r="W531" s="1">
        <v>6.27</v>
      </c>
      <c r="X531" s="3">
        <f t="shared" si="51"/>
        <v>368</v>
      </c>
      <c r="Y531" s="1">
        <v>6.51</v>
      </c>
      <c r="Z531" s="1">
        <v>0.46</v>
      </c>
      <c r="AA531" s="1">
        <v>2.08</v>
      </c>
      <c r="AB531" s="1">
        <v>1.01</v>
      </c>
      <c r="AC531" s="1">
        <v>0.06</v>
      </c>
      <c r="AD531" s="1">
        <v>1.05</v>
      </c>
      <c r="AE531" s="1">
        <v>2.83</v>
      </c>
      <c r="AF531" s="3">
        <f t="shared" si="52"/>
        <v>24</v>
      </c>
      <c r="AG531" s="1">
        <v>4.4800000000000004</v>
      </c>
      <c r="AH531" s="1">
        <v>7.8</v>
      </c>
      <c r="AI531" s="1">
        <v>0.23</v>
      </c>
      <c r="AJ531" s="1" t="s">
        <v>37</v>
      </c>
      <c r="AK531" s="1">
        <v>2021</v>
      </c>
      <c r="AL531" s="3">
        <f>$H$1*H531+$Q$1*Q531+$X$1*X531+$AF$1*AF531+$L$1*L531</f>
        <v>561.75</v>
      </c>
      <c r="AM531" s="12">
        <f t="shared" si="53"/>
        <v>529</v>
      </c>
    </row>
    <row r="532" spans="1:39" x14ac:dyDescent="0.35">
      <c r="A532" s="1" t="s">
        <v>2283</v>
      </c>
      <c r="B532" s="1" t="s">
        <v>54</v>
      </c>
      <c r="C532" s="1" t="s">
        <v>1935</v>
      </c>
      <c r="D532" s="1" t="s">
        <v>66</v>
      </c>
      <c r="E532" s="1">
        <v>20</v>
      </c>
      <c r="F532" s="1">
        <v>2000</v>
      </c>
      <c r="G532" s="1">
        <v>8.8800000000000008</v>
      </c>
      <c r="H532" s="3">
        <f t="shared" si="48"/>
        <v>733</v>
      </c>
      <c r="I532" s="1">
        <v>2.12</v>
      </c>
      <c r="J532" s="1">
        <v>1.18</v>
      </c>
      <c r="K532" s="1">
        <v>1.3</v>
      </c>
      <c r="L532" s="3">
        <f t="shared" si="49"/>
        <v>351</v>
      </c>
      <c r="M532" s="1">
        <v>0.37</v>
      </c>
      <c r="N532" s="1">
        <v>0.32</v>
      </c>
      <c r="O532" s="1">
        <v>0.19</v>
      </c>
      <c r="P532" s="1">
        <v>0.79</v>
      </c>
      <c r="Q532" s="3">
        <f t="shared" si="50"/>
        <v>934</v>
      </c>
      <c r="R532" s="1">
        <v>28.66</v>
      </c>
      <c r="S532" s="1">
        <v>0.55000000000000004</v>
      </c>
      <c r="T532" s="1">
        <v>11.68</v>
      </c>
      <c r="U532" s="1">
        <v>4.62</v>
      </c>
      <c r="V532" s="1">
        <v>39.89</v>
      </c>
      <c r="W532" s="1">
        <v>6.57</v>
      </c>
      <c r="X532" s="3">
        <f t="shared" si="51"/>
        <v>309</v>
      </c>
      <c r="Y532" s="1">
        <v>4.59</v>
      </c>
      <c r="Z532" s="1">
        <v>0.59</v>
      </c>
      <c r="AA532" s="1">
        <v>0.61</v>
      </c>
      <c r="AB532" s="1">
        <v>0.38</v>
      </c>
      <c r="AC532" s="1">
        <v>-0.05</v>
      </c>
      <c r="AD532" s="1">
        <v>0.2</v>
      </c>
      <c r="AE532" s="1">
        <v>1.29</v>
      </c>
      <c r="AF532" s="3">
        <f t="shared" si="52"/>
        <v>486</v>
      </c>
      <c r="AG532" s="1">
        <v>3.42</v>
      </c>
      <c r="AH532" s="1">
        <v>5.5</v>
      </c>
      <c r="AI532" s="1">
        <v>0.15</v>
      </c>
      <c r="AJ532" s="1" t="s">
        <v>46</v>
      </c>
      <c r="AK532" s="1">
        <v>2021</v>
      </c>
      <c r="AL532" s="3">
        <f>$H$1*H532+$Q$1*Q532+$X$1*X532+$AF$1*AF532+$L$1*L532</f>
        <v>562.25</v>
      </c>
      <c r="AM532" s="12">
        <f t="shared" si="53"/>
        <v>530</v>
      </c>
    </row>
    <row r="533" spans="1:39" x14ac:dyDescent="0.35">
      <c r="A533" s="1" t="s">
        <v>2343</v>
      </c>
      <c r="B533" s="1" t="s">
        <v>90</v>
      </c>
      <c r="C533" s="1" t="s">
        <v>1935</v>
      </c>
      <c r="D533" s="1" t="s">
        <v>99</v>
      </c>
      <c r="E533" s="1">
        <v>28</v>
      </c>
      <c r="F533" s="1">
        <v>1991</v>
      </c>
      <c r="G533" s="1">
        <v>16.440000000000001</v>
      </c>
      <c r="H533" s="3">
        <f t="shared" si="48"/>
        <v>506</v>
      </c>
      <c r="I533" s="1">
        <v>2.29</v>
      </c>
      <c r="J533" s="1">
        <v>1.57</v>
      </c>
      <c r="K533" s="1">
        <v>1.24</v>
      </c>
      <c r="L533" s="3">
        <f t="shared" si="49"/>
        <v>385</v>
      </c>
      <c r="M533" s="1">
        <v>0.42</v>
      </c>
      <c r="N533" s="1">
        <v>0.42</v>
      </c>
      <c r="O533" s="1">
        <v>0.94</v>
      </c>
      <c r="P533" s="1">
        <v>1.81</v>
      </c>
      <c r="Q533" s="3">
        <f t="shared" si="50"/>
        <v>378</v>
      </c>
      <c r="R533" s="1">
        <v>56.62</v>
      </c>
      <c r="S533" s="1">
        <v>0.75</v>
      </c>
      <c r="T533" s="1">
        <v>10.42</v>
      </c>
      <c r="U533" s="1">
        <v>3.85</v>
      </c>
      <c r="V533" s="1">
        <v>36.81</v>
      </c>
      <c r="W533" s="1">
        <v>4.6100000000000003</v>
      </c>
      <c r="X533" s="3">
        <f t="shared" si="51"/>
        <v>743</v>
      </c>
      <c r="Y533" s="1">
        <v>3.63</v>
      </c>
      <c r="Z533" s="1">
        <v>2.0699999999999998</v>
      </c>
      <c r="AA533" s="1">
        <v>1.6</v>
      </c>
      <c r="AB533" s="1">
        <v>0.49</v>
      </c>
      <c r="AC533" s="1">
        <v>-7.0000000000000007E-2</v>
      </c>
      <c r="AD533" s="1">
        <v>1.17</v>
      </c>
      <c r="AE533" s="1">
        <v>0.93</v>
      </c>
      <c r="AF533" s="3">
        <f t="shared" si="52"/>
        <v>777</v>
      </c>
      <c r="AG533" s="1">
        <v>3.27</v>
      </c>
      <c r="AH533" s="1">
        <v>2.17</v>
      </c>
      <c r="AI533" s="1">
        <v>0.09</v>
      </c>
      <c r="AJ533" s="1" t="s">
        <v>50</v>
      </c>
      <c r="AK533" s="1">
        <v>2021</v>
      </c>
      <c r="AL533" s="3">
        <f>$H$1*H533+$Q$1*Q533+$X$1*X533+$AF$1*AF533+$L$1*L533</f>
        <v>562.90000000000009</v>
      </c>
      <c r="AM533" s="12">
        <f t="shared" si="53"/>
        <v>531</v>
      </c>
    </row>
    <row r="534" spans="1:39" x14ac:dyDescent="0.35">
      <c r="A534" s="1" t="s">
        <v>2344</v>
      </c>
      <c r="B534" s="1" t="s">
        <v>189</v>
      </c>
      <c r="C534" s="1" t="s">
        <v>1935</v>
      </c>
      <c r="D534" s="1" t="s">
        <v>133</v>
      </c>
      <c r="E534" s="1">
        <v>24</v>
      </c>
      <c r="F534" s="1">
        <v>1995</v>
      </c>
      <c r="G534" s="1">
        <v>13.92</v>
      </c>
      <c r="H534" s="3">
        <f t="shared" si="48"/>
        <v>579</v>
      </c>
      <c r="I534" s="1">
        <v>1.64</v>
      </c>
      <c r="J534" s="1">
        <v>0.72</v>
      </c>
      <c r="K534" s="1">
        <v>1.05</v>
      </c>
      <c r="L534" s="3">
        <f t="shared" si="49"/>
        <v>521</v>
      </c>
      <c r="M534" s="1">
        <v>0.5</v>
      </c>
      <c r="N534" s="1">
        <v>0.04</v>
      </c>
      <c r="O534" s="1">
        <v>0.56999999999999995</v>
      </c>
      <c r="P534" s="1">
        <v>1.1599999999999999</v>
      </c>
      <c r="Q534" s="3">
        <f t="shared" si="50"/>
        <v>728</v>
      </c>
      <c r="R534" s="1">
        <v>52.85</v>
      </c>
      <c r="S534" s="1">
        <v>0.49</v>
      </c>
      <c r="T534" s="1">
        <v>7.72</v>
      </c>
      <c r="U534" s="1">
        <v>3.2</v>
      </c>
      <c r="V534" s="1">
        <v>42.1</v>
      </c>
      <c r="W534" s="1">
        <v>5.1100000000000003</v>
      </c>
      <c r="X534" s="3">
        <f t="shared" si="51"/>
        <v>615</v>
      </c>
      <c r="Y534" s="1">
        <v>2</v>
      </c>
      <c r="Z534" s="1">
        <v>0.37</v>
      </c>
      <c r="AA534" s="1">
        <v>1.17</v>
      </c>
      <c r="AB534" s="1">
        <v>0.38</v>
      </c>
      <c r="AC534" s="1">
        <v>-0.04</v>
      </c>
      <c r="AD534" s="1">
        <v>0.82</v>
      </c>
      <c r="AE534" s="1">
        <v>2.2200000000000002</v>
      </c>
      <c r="AF534" s="3">
        <f t="shared" si="52"/>
        <v>88</v>
      </c>
      <c r="AG534" s="1">
        <v>3.84</v>
      </c>
      <c r="AH534" s="1">
        <v>10.1</v>
      </c>
      <c r="AI534" s="1">
        <v>0.15</v>
      </c>
      <c r="AJ534" s="1" t="s">
        <v>33</v>
      </c>
      <c r="AK534" s="1">
        <v>2021</v>
      </c>
      <c r="AL534" s="3">
        <f>$H$1*H534+$Q$1*Q534+$X$1*X534+$AF$1*AF534+$L$1*L534</f>
        <v>563.15</v>
      </c>
      <c r="AM534" s="12">
        <f t="shared" si="53"/>
        <v>532</v>
      </c>
    </row>
    <row r="535" spans="1:39" x14ac:dyDescent="0.35">
      <c r="A535" s="1" t="s">
        <v>2345</v>
      </c>
      <c r="B535" s="1" t="s">
        <v>68</v>
      </c>
      <c r="C535" s="1" t="s">
        <v>1935</v>
      </c>
      <c r="D535" s="1" t="s">
        <v>225</v>
      </c>
      <c r="E535" s="1">
        <v>29</v>
      </c>
      <c r="F535" s="1">
        <v>1991</v>
      </c>
      <c r="G535" s="1">
        <v>32.08</v>
      </c>
      <c r="H535" s="3">
        <f t="shared" si="48"/>
        <v>76</v>
      </c>
      <c r="I535" s="1">
        <v>1.26</v>
      </c>
      <c r="J535" s="1">
        <v>0.85</v>
      </c>
      <c r="K535" s="1">
        <v>1.01</v>
      </c>
      <c r="L535" s="3">
        <f t="shared" si="49"/>
        <v>557</v>
      </c>
      <c r="M535" s="1">
        <v>0.3</v>
      </c>
      <c r="N535" s="1">
        <v>-0.04</v>
      </c>
      <c r="O535" s="1">
        <v>0.42</v>
      </c>
      <c r="P535" s="1">
        <v>1.37</v>
      </c>
      <c r="Q535" s="3">
        <f t="shared" si="50"/>
        <v>622</v>
      </c>
      <c r="R535" s="1">
        <v>34.81</v>
      </c>
      <c r="S535" s="1">
        <v>0.94</v>
      </c>
      <c r="T535" s="1">
        <v>9.32</v>
      </c>
      <c r="U535" s="1">
        <v>3.51</v>
      </c>
      <c r="V535" s="1">
        <v>38.11</v>
      </c>
      <c r="W535" s="1">
        <v>5.55</v>
      </c>
      <c r="X535" s="3">
        <f t="shared" si="51"/>
        <v>529</v>
      </c>
      <c r="Y535" s="1">
        <v>3.03</v>
      </c>
      <c r="Z535" s="1">
        <v>0.62</v>
      </c>
      <c r="AA535" s="1">
        <v>1.64</v>
      </c>
      <c r="AB535" s="1">
        <v>0.81</v>
      </c>
      <c r="AC535" s="1">
        <v>-0.04</v>
      </c>
      <c r="AD535" s="1">
        <v>0.86</v>
      </c>
      <c r="AE535" s="1">
        <v>1.06</v>
      </c>
      <c r="AF535" s="3">
        <f t="shared" si="52"/>
        <v>672</v>
      </c>
      <c r="AG535" s="1">
        <v>2.42</v>
      </c>
      <c r="AH535" s="1">
        <v>4.2300000000000004</v>
      </c>
      <c r="AI535" s="1">
        <v>0</v>
      </c>
      <c r="AJ535" s="1" t="s">
        <v>28</v>
      </c>
      <c r="AK535" s="1">
        <v>2021</v>
      </c>
      <c r="AL535" s="3">
        <f>$H$1*H535+$Q$1*Q535+$X$1*X535+$AF$1*AF535+$L$1*L535</f>
        <v>563.25</v>
      </c>
      <c r="AM535" s="12">
        <f t="shared" si="53"/>
        <v>533</v>
      </c>
    </row>
    <row r="536" spans="1:39" x14ac:dyDescent="0.35">
      <c r="A536" s="1" t="s">
        <v>2346</v>
      </c>
      <c r="B536" s="1" t="s">
        <v>90</v>
      </c>
      <c r="C536" s="1" t="s">
        <v>1935</v>
      </c>
      <c r="D536" s="1" t="s">
        <v>259</v>
      </c>
      <c r="E536" s="1">
        <v>21</v>
      </c>
      <c r="F536" s="1">
        <v>1999</v>
      </c>
      <c r="G536" s="1">
        <v>23.14</v>
      </c>
      <c r="H536" s="3">
        <f t="shared" si="48"/>
        <v>305</v>
      </c>
      <c r="I536" s="1">
        <v>1.67</v>
      </c>
      <c r="J536" s="1">
        <v>0.92</v>
      </c>
      <c r="K536" s="1">
        <v>1.25</v>
      </c>
      <c r="L536" s="3">
        <f t="shared" si="49"/>
        <v>377</v>
      </c>
      <c r="M536" s="1">
        <v>0.4</v>
      </c>
      <c r="N536" s="1">
        <v>0.05</v>
      </c>
      <c r="O536" s="1">
        <v>0.74</v>
      </c>
      <c r="P536" s="1">
        <v>1.1000000000000001</v>
      </c>
      <c r="Q536" s="3">
        <f t="shared" si="50"/>
        <v>761</v>
      </c>
      <c r="R536" s="1">
        <v>55.59</v>
      </c>
      <c r="S536" s="1">
        <v>0.48</v>
      </c>
      <c r="T536" s="1">
        <v>8.57</v>
      </c>
      <c r="U536" s="1">
        <v>3.42</v>
      </c>
      <c r="V536" s="1">
        <v>39.71</v>
      </c>
      <c r="W536" s="1">
        <v>5.83</v>
      </c>
      <c r="X536" s="3">
        <f t="shared" si="51"/>
        <v>466</v>
      </c>
      <c r="Y536" s="1">
        <v>2.58</v>
      </c>
      <c r="Z536" s="1">
        <v>0.31</v>
      </c>
      <c r="AA536" s="1">
        <v>2.09</v>
      </c>
      <c r="AB536" s="1">
        <v>1.25</v>
      </c>
      <c r="AC536" s="1">
        <v>0.14000000000000001</v>
      </c>
      <c r="AD536" s="1">
        <v>0.82</v>
      </c>
      <c r="AE536" s="1">
        <v>0.96</v>
      </c>
      <c r="AF536" s="3">
        <f t="shared" si="52"/>
        <v>754</v>
      </c>
      <c r="AG536" s="1">
        <v>2.74</v>
      </c>
      <c r="AH536" s="1">
        <v>5.99</v>
      </c>
      <c r="AI536" s="1">
        <v>-0.08</v>
      </c>
      <c r="AJ536" s="1" t="s">
        <v>50</v>
      </c>
      <c r="AK536" s="1">
        <v>2021</v>
      </c>
      <c r="AL536" s="3">
        <f>$H$1*H536+$Q$1*Q536+$X$1*X536+$AF$1*AF536+$L$1*L536</f>
        <v>563.45000000000005</v>
      </c>
      <c r="AM536" s="12">
        <f t="shared" si="53"/>
        <v>534</v>
      </c>
    </row>
    <row r="537" spans="1:39" x14ac:dyDescent="0.35">
      <c r="A537" s="1" t="s">
        <v>2347</v>
      </c>
      <c r="B537" s="1" t="s">
        <v>77</v>
      </c>
      <c r="C537" s="1" t="s">
        <v>1935</v>
      </c>
      <c r="D537" s="1" t="s">
        <v>314</v>
      </c>
      <c r="E537" s="1">
        <v>19</v>
      </c>
      <c r="F537" s="1">
        <v>2001</v>
      </c>
      <c r="G537" s="1">
        <v>1.24</v>
      </c>
      <c r="H537" s="3">
        <f t="shared" si="48"/>
        <v>977</v>
      </c>
      <c r="I537" s="1">
        <v>3.17</v>
      </c>
      <c r="J537" s="1">
        <v>1.57</v>
      </c>
      <c r="K537" s="1">
        <v>2.2799999999999998</v>
      </c>
      <c r="L537" s="3">
        <f t="shared" si="49"/>
        <v>58</v>
      </c>
      <c r="M537" s="1">
        <v>0.76</v>
      </c>
      <c r="N537" s="1">
        <v>-0.02</v>
      </c>
      <c r="O537" s="1">
        <v>0.09</v>
      </c>
      <c r="P537" s="1">
        <v>-0.02</v>
      </c>
      <c r="Q537" s="3">
        <f t="shared" si="50"/>
        <v>1092</v>
      </c>
      <c r="S537" s="1">
        <v>0.1</v>
      </c>
      <c r="T537" s="1">
        <v>11.4</v>
      </c>
      <c r="U537" s="1">
        <v>2.2999999999999998</v>
      </c>
      <c r="V537" s="1">
        <v>20.100000000000001</v>
      </c>
      <c r="W537" s="1">
        <v>7.69</v>
      </c>
      <c r="X537" s="3">
        <f t="shared" si="51"/>
        <v>168</v>
      </c>
      <c r="Y537" s="1">
        <v>2.35</v>
      </c>
      <c r="Z537" s="1">
        <v>1.6</v>
      </c>
      <c r="AA537" s="1">
        <v>0.68</v>
      </c>
      <c r="AB537" s="1">
        <v>-0.08</v>
      </c>
      <c r="AC537" s="1">
        <v>0.01</v>
      </c>
      <c r="AD537" s="1">
        <v>0.72</v>
      </c>
      <c r="AE537" s="1">
        <v>0.74</v>
      </c>
      <c r="AF537" s="3">
        <f t="shared" si="52"/>
        <v>891</v>
      </c>
      <c r="AG537" s="1">
        <v>3.8</v>
      </c>
      <c r="AH537" s="1">
        <v>4.6500000000000004</v>
      </c>
      <c r="AI537" s="1">
        <v>-0.05</v>
      </c>
      <c r="AJ537" s="1" t="s">
        <v>79</v>
      </c>
      <c r="AK537" s="1">
        <v>2021</v>
      </c>
      <c r="AL537" s="3">
        <f>$H$1*H537+$Q$1*Q537+$X$1*X537+$AF$1*AF537+$L$1*L537</f>
        <v>563.75</v>
      </c>
      <c r="AM537" s="12">
        <f t="shared" si="53"/>
        <v>535</v>
      </c>
    </row>
    <row r="538" spans="1:39" x14ac:dyDescent="0.35">
      <c r="A538" s="1" t="s">
        <v>2348</v>
      </c>
      <c r="B538" s="1" t="s">
        <v>183</v>
      </c>
      <c r="C538" s="1" t="s">
        <v>1935</v>
      </c>
      <c r="D538" s="1" t="s">
        <v>190</v>
      </c>
      <c r="E538" s="1">
        <v>20</v>
      </c>
      <c r="F538" s="1">
        <v>1999</v>
      </c>
      <c r="G538" s="1">
        <v>5.7</v>
      </c>
      <c r="H538" s="3">
        <f t="shared" si="48"/>
        <v>820</v>
      </c>
      <c r="I538" s="1">
        <v>2.21</v>
      </c>
      <c r="J538" s="1">
        <v>0.97</v>
      </c>
      <c r="K538" s="1">
        <v>1.49</v>
      </c>
      <c r="L538" s="3">
        <f t="shared" si="49"/>
        <v>241</v>
      </c>
      <c r="M538" s="1">
        <v>0.65</v>
      </c>
      <c r="N538" s="1">
        <v>0.1</v>
      </c>
      <c r="O538" s="1">
        <v>0.93</v>
      </c>
      <c r="P538" s="1">
        <v>1.84</v>
      </c>
      <c r="Q538" s="3">
        <f t="shared" si="50"/>
        <v>364</v>
      </c>
      <c r="R538" s="1">
        <v>45.55</v>
      </c>
      <c r="S538" s="1">
        <v>1.03</v>
      </c>
      <c r="T538" s="1">
        <v>7.32</v>
      </c>
      <c r="U538" s="1">
        <v>2.08</v>
      </c>
      <c r="V538" s="1">
        <v>28.67</v>
      </c>
      <c r="W538" s="1">
        <v>4.1399999999999997</v>
      </c>
      <c r="X538" s="3">
        <f t="shared" si="51"/>
        <v>855</v>
      </c>
      <c r="Y538" s="1">
        <v>2.83</v>
      </c>
      <c r="Z538" s="1">
        <v>0.55000000000000004</v>
      </c>
      <c r="AA538" s="1">
        <v>1.27</v>
      </c>
      <c r="AB538" s="1">
        <v>0.28000000000000003</v>
      </c>
      <c r="AC538" s="1">
        <v>0.01</v>
      </c>
      <c r="AD538" s="1">
        <v>0.89</v>
      </c>
      <c r="AE538" s="1">
        <v>1.03</v>
      </c>
      <c r="AF538" s="3">
        <f t="shared" si="52"/>
        <v>698</v>
      </c>
      <c r="AG538" s="1">
        <v>3.06</v>
      </c>
      <c r="AH538" s="1">
        <v>4.67</v>
      </c>
      <c r="AI538" s="1">
        <v>-0.06</v>
      </c>
      <c r="AJ538" s="1" t="s">
        <v>33</v>
      </c>
      <c r="AK538" s="1">
        <v>2021</v>
      </c>
      <c r="AL538" s="3">
        <f>$H$1*H538+$Q$1*Q538+$X$1*X538+$AF$1*AF538+$L$1*L538</f>
        <v>563.75</v>
      </c>
      <c r="AM538" s="12">
        <f t="shared" si="53"/>
        <v>535</v>
      </c>
    </row>
    <row r="539" spans="1:39" x14ac:dyDescent="0.35">
      <c r="A539" s="1" t="s">
        <v>2349</v>
      </c>
      <c r="B539" s="1" t="s">
        <v>282</v>
      </c>
      <c r="C539" s="1" t="s">
        <v>1935</v>
      </c>
      <c r="D539" s="1" t="s">
        <v>412</v>
      </c>
      <c r="E539" s="1">
        <v>25</v>
      </c>
      <c r="F539" s="1">
        <v>1995</v>
      </c>
      <c r="G539" s="1">
        <v>21.67</v>
      </c>
      <c r="H539" s="3">
        <f t="shared" si="48"/>
        <v>342</v>
      </c>
      <c r="I539" s="1">
        <v>1.48</v>
      </c>
      <c r="J539" s="1">
        <v>0.74</v>
      </c>
      <c r="K539" s="1">
        <v>1.03</v>
      </c>
      <c r="L539" s="3">
        <f t="shared" si="49"/>
        <v>536</v>
      </c>
      <c r="M539" s="1">
        <v>0.6</v>
      </c>
      <c r="N539" s="1">
        <v>0.05</v>
      </c>
      <c r="O539" s="1">
        <v>0.93</v>
      </c>
      <c r="P539" s="1">
        <v>1.51</v>
      </c>
      <c r="Q539" s="3">
        <f t="shared" si="50"/>
        <v>526</v>
      </c>
      <c r="R539" s="1">
        <v>55.81</v>
      </c>
      <c r="S539" s="1">
        <v>0.72</v>
      </c>
      <c r="T539" s="1">
        <v>8.0500000000000007</v>
      </c>
      <c r="U539" s="1">
        <v>2.71</v>
      </c>
      <c r="V539" s="1">
        <v>33.46</v>
      </c>
      <c r="W539" s="1">
        <v>5.01</v>
      </c>
      <c r="X539" s="3">
        <f t="shared" si="51"/>
        <v>637</v>
      </c>
      <c r="Y539" s="1">
        <v>2.64</v>
      </c>
      <c r="Z539" s="1">
        <v>0.28000000000000003</v>
      </c>
      <c r="AA539" s="1">
        <v>1.76</v>
      </c>
      <c r="AB539" s="1">
        <v>0.98</v>
      </c>
      <c r="AC539" s="1">
        <v>-0.02</v>
      </c>
      <c r="AD539" s="1">
        <v>0.71</v>
      </c>
      <c r="AE539" s="1">
        <v>1.25</v>
      </c>
      <c r="AF539" s="3">
        <f t="shared" si="52"/>
        <v>520</v>
      </c>
      <c r="AG539" s="1">
        <v>2.83</v>
      </c>
      <c r="AH539" s="1">
        <v>6.29</v>
      </c>
      <c r="AI539" s="1">
        <v>-0.08</v>
      </c>
      <c r="AJ539" s="1" t="s">
        <v>33</v>
      </c>
      <c r="AK539" s="1">
        <v>2021</v>
      </c>
      <c r="AL539" s="3">
        <f>$H$1*H539+$Q$1*Q539+$X$1*X539+$AF$1*AF539+$L$1*L539</f>
        <v>563.75</v>
      </c>
      <c r="AM539" s="12">
        <f t="shared" si="53"/>
        <v>535</v>
      </c>
    </row>
    <row r="540" spans="1:39" x14ac:dyDescent="0.35">
      <c r="A540" s="1" t="s">
        <v>2350</v>
      </c>
      <c r="B540" s="1" t="s">
        <v>57</v>
      </c>
      <c r="C540" s="1" t="s">
        <v>1935</v>
      </c>
      <c r="D540" s="1" t="s">
        <v>78</v>
      </c>
      <c r="E540" s="1">
        <v>22</v>
      </c>
      <c r="F540" s="1">
        <v>1997</v>
      </c>
      <c r="G540" s="1">
        <v>32.590000000000003</v>
      </c>
      <c r="H540" s="3">
        <f t="shared" si="48"/>
        <v>65</v>
      </c>
      <c r="I540" s="1">
        <v>1.95</v>
      </c>
      <c r="J540" s="1">
        <v>1.35</v>
      </c>
      <c r="K540" s="1">
        <v>1.04</v>
      </c>
      <c r="L540" s="3">
        <f t="shared" si="49"/>
        <v>526</v>
      </c>
      <c r="M540" s="1">
        <v>0.93</v>
      </c>
      <c r="N540" s="1">
        <v>0.09</v>
      </c>
      <c r="O540" s="1">
        <v>0.66</v>
      </c>
      <c r="P540" s="1">
        <v>1.18</v>
      </c>
      <c r="Q540" s="3">
        <f t="shared" si="50"/>
        <v>720</v>
      </c>
      <c r="R540" s="1">
        <v>55.27</v>
      </c>
      <c r="S540" s="1">
        <v>0.61</v>
      </c>
      <c r="T540" s="1">
        <v>11.76</v>
      </c>
      <c r="U540" s="1">
        <v>3.74</v>
      </c>
      <c r="V540" s="1">
        <v>31.34</v>
      </c>
      <c r="W540" s="1">
        <v>4.95</v>
      </c>
      <c r="X540" s="3">
        <f t="shared" si="51"/>
        <v>654</v>
      </c>
      <c r="Y540" s="1">
        <v>5.03</v>
      </c>
      <c r="Z540" s="1">
        <v>1.72</v>
      </c>
      <c r="AA540" s="1">
        <v>1.81</v>
      </c>
      <c r="AB540" s="1">
        <v>0.19</v>
      </c>
      <c r="AC540" s="1">
        <v>0.03</v>
      </c>
      <c r="AD540" s="1">
        <v>1.55</v>
      </c>
      <c r="AE540" s="1">
        <v>1.47</v>
      </c>
      <c r="AF540" s="3">
        <f t="shared" si="52"/>
        <v>374</v>
      </c>
      <c r="AG540" s="1">
        <v>3.39</v>
      </c>
      <c r="AH540" s="1">
        <v>1.81</v>
      </c>
      <c r="AI540" s="1">
        <v>0.13</v>
      </c>
      <c r="AJ540" s="1" t="s">
        <v>79</v>
      </c>
      <c r="AK540" s="1">
        <v>2021</v>
      </c>
      <c r="AL540" s="3">
        <f>$H$1*H540+$Q$1*Q540+$X$1*X540+$AF$1*AF540+$L$1*L540</f>
        <v>563.9</v>
      </c>
      <c r="AM540" s="12">
        <f t="shared" si="53"/>
        <v>538</v>
      </c>
    </row>
    <row r="541" spans="1:39" x14ac:dyDescent="0.35">
      <c r="A541" s="1" t="s">
        <v>1432</v>
      </c>
      <c r="B541" s="1" t="s">
        <v>101</v>
      </c>
      <c r="C541" s="1" t="s">
        <v>1207</v>
      </c>
      <c r="D541" s="1" t="s">
        <v>66</v>
      </c>
      <c r="E541" s="1">
        <v>26</v>
      </c>
      <c r="F541" s="1">
        <v>1993</v>
      </c>
      <c r="G541" s="1">
        <v>28.45</v>
      </c>
      <c r="H541" s="3">
        <f t="shared" si="48"/>
        <v>168</v>
      </c>
      <c r="I541" s="1">
        <v>2.59</v>
      </c>
      <c r="J541" s="1">
        <v>1.85</v>
      </c>
      <c r="K541" s="1">
        <v>0.8</v>
      </c>
      <c r="L541" s="3">
        <f t="shared" si="49"/>
        <v>755</v>
      </c>
      <c r="M541" s="1">
        <v>1.39</v>
      </c>
      <c r="N541" s="1">
        <v>0.25</v>
      </c>
      <c r="O541" s="1">
        <v>0.82</v>
      </c>
      <c r="P541" s="1">
        <v>1.95</v>
      </c>
      <c r="Q541" s="3">
        <f t="shared" si="50"/>
        <v>312</v>
      </c>
      <c r="R541" s="1">
        <v>44.69</v>
      </c>
      <c r="S541" s="1">
        <v>1.01</v>
      </c>
      <c r="T541" s="1">
        <v>12.21</v>
      </c>
      <c r="U541" s="1">
        <v>4.01</v>
      </c>
      <c r="V541" s="1">
        <v>32.78</v>
      </c>
      <c r="W541" s="1">
        <v>4.16</v>
      </c>
      <c r="X541" s="3">
        <f t="shared" si="51"/>
        <v>850</v>
      </c>
      <c r="Y541" s="1">
        <v>7.02</v>
      </c>
      <c r="Z541" s="1">
        <v>1.03</v>
      </c>
      <c r="AA541" s="1">
        <v>1.53</v>
      </c>
      <c r="AB541" s="1">
        <v>0.37</v>
      </c>
      <c r="AC541" s="1">
        <v>-0.08</v>
      </c>
      <c r="AD541" s="1">
        <v>1.0900000000000001</v>
      </c>
      <c r="AE541" s="1">
        <v>1.78</v>
      </c>
      <c r="AF541" s="3">
        <f t="shared" si="52"/>
        <v>203</v>
      </c>
      <c r="AG541" s="1">
        <v>4.22</v>
      </c>
      <c r="AH541" s="1">
        <v>3.62</v>
      </c>
      <c r="AI541" s="1">
        <v>-0.09</v>
      </c>
      <c r="AJ541" s="1" t="s">
        <v>46</v>
      </c>
      <c r="AK541" s="1">
        <v>2021</v>
      </c>
      <c r="AL541" s="3">
        <f>$H$1*H541+$Q$1*Q541+$X$1*X541+$AF$1*AF541+$L$1*L541</f>
        <v>564.25</v>
      </c>
      <c r="AM541" s="12">
        <f t="shared" si="53"/>
        <v>539</v>
      </c>
    </row>
    <row r="542" spans="1:39" x14ac:dyDescent="0.35">
      <c r="A542" s="1" t="s">
        <v>1402</v>
      </c>
      <c r="B542" s="1" t="s">
        <v>44</v>
      </c>
      <c r="C542" s="1" t="s">
        <v>1207</v>
      </c>
      <c r="D542" s="1" t="s">
        <v>333</v>
      </c>
      <c r="E542" s="1">
        <v>22</v>
      </c>
      <c r="F542" s="1">
        <v>1997</v>
      </c>
      <c r="G542" s="1">
        <v>35.44</v>
      </c>
      <c r="H542" s="3">
        <f t="shared" si="48"/>
        <v>19</v>
      </c>
      <c r="I542" s="1">
        <v>1.59</v>
      </c>
      <c r="J542" s="1">
        <v>0.85</v>
      </c>
      <c r="K542" s="1">
        <v>0.75</v>
      </c>
      <c r="L542" s="3">
        <f t="shared" si="49"/>
        <v>794</v>
      </c>
      <c r="M542" s="1">
        <v>0.64</v>
      </c>
      <c r="N542" s="1">
        <v>0.12</v>
      </c>
      <c r="O542" s="1">
        <v>0.71</v>
      </c>
      <c r="P542" s="1">
        <v>1.77</v>
      </c>
      <c r="Q542" s="3">
        <f t="shared" si="50"/>
        <v>400</v>
      </c>
      <c r="R542" s="1">
        <v>37.49</v>
      </c>
      <c r="S542" s="1">
        <v>1.17</v>
      </c>
      <c r="T542" s="1">
        <v>11.45</v>
      </c>
      <c r="U542" s="1">
        <v>4.0999999999999996</v>
      </c>
      <c r="V542" s="1">
        <v>34.78</v>
      </c>
      <c r="W542" s="1">
        <v>5.18</v>
      </c>
      <c r="X542" s="3">
        <f t="shared" si="51"/>
        <v>603</v>
      </c>
      <c r="Y542" s="1">
        <v>5.22</v>
      </c>
      <c r="Z542" s="1">
        <v>1.03</v>
      </c>
      <c r="AA542" s="1">
        <v>1.97</v>
      </c>
      <c r="AB542" s="1">
        <v>0.64</v>
      </c>
      <c r="AC542" s="1">
        <v>7.0000000000000007E-2</v>
      </c>
      <c r="AD542" s="1">
        <v>1.22</v>
      </c>
      <c r="AE542" s="1">
        <v>1.28</v>
      </c>
      <c r="AF542" s="3">
        <f t="shared" si="52"/>
        <v>495</v>
      </c>
      <c r="AG542" s="1">
        <v>2.84</v>
      </c>
      <c r="AH542" s="1">
        <v>2.2200000000000002</v>
      </c>
      <c r="AI542" s="1">
        <v>0.02</v>
      </c>
      <c r="AJ542" s="1" t="s">
        <v>46</v>
      </c>
      <c r="AK542" s="1">
        <v>2021</v>
      </c>
      <c r="AL542" s="3">
        <f>$H$1*H542+$Q$1*Q542+$X$1*X542+$AF$1*AF542+$L$1*L542</f>
        <v>565.09999999999991</v>
      </c>
      <c r="AM542" s="12">
        <f t="shared" si="53"/>
        <v>540</v>
      </c>
    </row>
    <row r="543" spans="1:39" x14ac:dyDescent="0.35">
      <c r="A543" s="1" t="s">
        <v>2351</v>
      </c>
      <c r="B543" s="1" t="s">
        <v>68</v>
      </c>
      <c r="C543" s="1" t="s">
        <v>1935</v>
      </c>
      <c r="D543" s="1" t="s">
        <v>147</v>
      </c>
      <c r="E543" s="1">
        <v>30</v>
      </c>
      <c r="F543" s="1">
        <v>1990</v>
      </c>
      <c r="G543" s="1">
        <v>22.18</v>
      </c>
      <c r="H543" s="3">
        <f t="shared" si="48"/>
        <v>331</v>
      </c>
      <c r="I543" s="1">
        <v>1.58</v>
      </c>
      <c r="J543" s="1">
        <v>0.87</v>
      </c>
      <c r="K543" s="1">
        <v>0.85</v>
      </c>
      <c r="L543" s="3">
        <f t="shared" si="49"/>
        <v>715</v>
      </c>
      <c r="M543" s="1">
        <v>0.69</v>
      </c>
      <c r="N543" s="1">
        <v>0.09</v>
      </c>
      <c r="O543" s="1">
        <v>0.62</v>
      </c>
      <c r="P543" s="1">
        <v>1.5</v>
      </c>
      <c r="Q543" s="3">
        <f t="shared" si="50"/>
        <v>532</v>
      </c>
      <c r="R543" s="1">
        <v>34.369999999999997</v>
      </c>
      <c r="S543" s="1">
        <v>0.99</v>
      </c>
      <c r="T543" s="1">
        <v>11.71</v>
      </c>
      <c r="U543" s="1">
        <v>4.1900000000000004</v>
      </c>
      <c r="V543" s="1">
        <v>35.409999999999997</v>
      </c>
      <c r="W543" s="1">
        <v>5.27</v>
      </c>
      <c r="X543" s="3">
        <f t="shared" si="51"/>
        <v>588</v>
      </c>
      <c r="Y543" s="1">
        <v>5.04</v>
      </c>
      <c r="Z543" s="1">
        <v>1.26</v>
      </c>
      <c r="AA543" s="1">
        <v>1.21</v>
      </c>
      <c r="AB543" s="1">
        <v>0.41</v>
      </c>
      <c r="AC543" s="1">
        <v>0.11</v>
      </c>
      <c r="AD543" s="1">
        <v>0.81</v>
      </c>
      <c r="AE543" s="1">
        <v>1.64</v>
      </c>
      <c r="AF543" s="3">
        <f t="shared" si="52"/>
        <v>266</v>
      </c>
      <c r="AG543" s="1">
        <v>3.24</v>
      </c>
      <c r="AH543" s="1">
        <v>3.32</v>
      </c>
      <c r="AI543" s="1">
        <v>0.06</v>
      </c>
      <c r="AJ543" s="1" t="s">
        <v>28</v>
      </c>
      <c r="AK543" s="1">
        <v>2021</v>
      </c>
      <c r="AL543" s="3">
        <f>$H$1*H543+$Q$1*Q543+$X$1*X543+$AF$1*AF543+$L$1*L543</f>
        <v>567.5</v>
      </c>
      <c r="AM543" s="12">
        <f t="shared" si="53"/>
        <v>541</v>
      </c>
    </row>
    <row r="544" spans="1:39" x14ac:dyDescent="0.35">
      <c r="A544" s="1" t="s">
        <v>2352</v>
      </c>
      <c r="B544" s="1" t="s">
        <v>39</v>
      </c>
      <c r="C544" s="1" t="s">
        <v>1935</v>
      </c>
      <c r="D544" s="1" t="s">
        <v>172</v>
      </c>
      <c r="E544" s="1">
        <v>30</v>
      </c>
      <c r="F544" s="1">
        <v>1990</v>
      </c>
      <c r="G544" s="1">
        <v>17.579999999999998</v>
      </c>
      <c r="H544" s="3">
        <f t="shared" si="48"/>
        <v>469</v>
      </c>
      <c r="I544" s="1">
        <v>1.56</v>
      </c>
      <c r="J544" s="1">
        <v>1.01</v>
      </c>
      <c r="K544" s="1">
        <v>1.0900000000000001</v>
      </c>
      <c r="L544" s="3">
        <f t="shared" si="49"/>
        <v>485</v>
      </c>
      <c r="M544" s="1">
        <v>0.66</v>
      </c>
      <c r="N544" s="1">
        <v>0.01</v>
      </c>
      <c r="O544" s="1">
        <v>0.72</v>
      </c>
      <c r="P544" s="1">
        <v>1.2</v>
      </c>
      <c r="Q544" s="3">
        <f t="shared" si="50"/>
        <v>709</v>
      </c>
      <c r="R544" s="1">
        <v>54.43</v>
      </c>
      <c r="S544" s="1">
        <v>0.56999999999999995</v>
      </c>
      <c r="T544" s="1">
        <v>10.96</v>
      </c>
      <c r="U544" s="1">
        <v>3.57</v>
      </c>
      <c r="V544" s="1">
        <v>32.869999999999997</v>
      </c>
      <c r="W544" s="1">
        <v>6.57</v>
      </c>
      <c r="X544" s="3">
        <f t="shared" si="51"/>
        <v>309</v>
      </c>
      <c r="Y544" s="1">
        <v>3.92</v>
      </c>
      <c r="Z544" s="1">
        <v>0.41</v>
      </c>
      <c r="AA544" s="1">
        <v>1.73</v>
      </c>
      <c r="AB544" s="1">
        <v>0.53</v>
      </c>
      <c r="AC544" s="1">
        <v>0.06</v>
      </c>
      <c r="AD544" s="1">
        <v>1.28</v>
      </c>
      <c r="AE544" s="1">
        <v>0.89</v>
      </c>
      <c r="AF544" s="3">
        <f t="shared" si="52"/>
        <v>807</v>
      </c>
      <c r="AG544" s="1">
        <v>2.48</v>
      </c>
      <c r="AH544" s="1">
        <v>4.05</v>
      </c>
      <c r="AI544" s="1">
        <v>0.06</v>
      </c>
      <c r="AJ544" s="1" t="s">
        <v>37</v>
      </c>
      <c r="AK544" s="1">
        <v>2021</v>
      </c>
      <c r="AL544" s="3">
        <f>$H$1*H544+$Q$1*Q544+$X$1*X544+$AF$1*AF544+$L$1*L544</f>
        <v>567.95000000000005</v>
      </c>
      <c r="AM544" s="12">
        <f t="shared" si="53"/>
        <v>542</v>
      </c>
    </row>
    <row r="545" spans="1:39" x14ac:dyDescent="0.35">
      <c r="A545" s="1" t="s">
        <v>2353</v>
      </c>
      <c r="B545" s="1" t="s">
        <v>81</v>
      </c>
      <c r="C545" s="1" t="s">
        <v>1935</v>
      </c>
      <c r="D545" s="1" t="s">
        <v>487</v>
      </c>
      <c r="E545" s="1">
        <v>31</v>
      </c>
      <c r="F545" s="1">
        <v>1989</v>
      </c>
      <c r="G545" s="1">
        <v>21.48</v>
      </c>
      <c r="H545" s="3">
        <f t="shared" si="48"/>
        <v>355</v>
      </c>
      <c r="I545" s="1">
        <v>1.71</v>
      </c>
      <c r="J545" s="1">
        <v>0.99</v>
      </c>
      <c r="K545" s="1">
        <v>1.08</v>
      </c>
      <c r="L545" s="3">
        <f t="shared" si="49"/>
        <v>494</v>
      </c>
      <c r="M545" s="1">
        <v>0.74</v>
      </c>
      <c r="N545" s="1">
        <v>0.02</v>
      </c>
      <c r="O545" s="1">
        <v>0.46</v>
      </c>
      <c r="P545" s="1">
        <v>1.33</v>
      </c>
      <c r="Q545" s="3">
        <f t="shared" si="50"/>
        <v>642</v>
      </c>
      <c r="R545" s="1">
        <v>40.79</v>
      </c>
      <c r="S545" s="1">
        <v>0.71</v>
      </c>
      <c r="T545" s="1">
        <v>8.9600000000000009</v>
      </c>
      <c r="U545" s="1">
        <v>2.65</v>
      </c>
      <c r="V545" s="1">
        <v>29.78</v>
      </c>
      <c r="W545" s="1">
        <v>4.93</v>
      </c>
      <c r="X545" s="3">
        <f t="shared" si="51"/>
        <v>661</v>
      </c>
      <c r="Y545" s="1">
        <v>3.1</v>
      </c>
      <c r="Z545" s="1">
        <v>0.93</v>
      </c>
      <c r="AA545" s="1">
        <v>1.69</v>
      </c>
      <c r="AB545" s="1">
        <v>0.22</v>
      </c>
      <c r="AC545" s="1">
        <v>-0.03</v>
      </c>
      <c r="AD545" s="1">
        <v>1.51</v>
      </c>
      <c r="AE545" s="1">
        <v>1.44</v>
      </c>
      <c r="AF545" s="3">
        <f t="shared" si="52"/>
        <v>393</v>
      </c>
      <c r="AG545" s="1">
        <v>3.27</v>
      </c>
      <c r="AH545" s="1">
        <v>2.11</v>
      </c>
      <c r="AI545" s="1">
        <v>0.02</v>
      </c>
      <c r="AJ545" s="1" t="s">
        <v>50</v>
      </c>
      <c r="AK545" s="1">
        <v>2021</v>
      </c>
      <c r="AL545" s="3">
        <f>$H$1*H545+$Q$1*Q545+$X$1*X545+$AF$1*AF545+$L$1*L545</f>
        <v>568.4</v>
      </c>
      <c r="AM545" s="12">
        <f t="shared" si="53"/>
        <v>543</v>
      </c>
    </row>
    <row r="546" spans="1:39" x14ac:dyDescent="0.35">
      <c r="A546" s="1" t="s">
        <v>2141</v>
      </c>
      <c r="B546" s="1" t="s">
        <v>57</v>
      </c>
      <c r="C546" s="1" t="s">
        <v>1935</v>
      </c>
      <c r="D546" s="1" t="s">
        <v>133</v>
      </c>
      <c r="E546" s="1">
        <v>19</v>
      </c>
      <c r="F546" s="1">
        <v>2000</v>
      </c>
      <c r="G546" s="1">
        <v>3.48</v>
      </c>
      <c r="H546" s="3">
        <f t="shared" si="48"/>
        <v>880</v>
      </c>
      <c r="I546" s="1">
        <v>1.73</v>
      </c>
      <c r="J546" s="1">
        <v>1.35</v>
      </c>
      <c r="K546" s="1">
        <v>1.37</v>
      </c>
      <c r="L546" s="3">
        <f t="shared" si="49"/>
        <v>307</v>
      </c>
      <c r="M546" s="1">
        <v>0.32</v>
      </c>
      <c r="N546" s="1">
        <v>0.03</v>
      </c>
      <c r="O546" s="1">
        <v>0.8</v>
      </c>
      <c r="P546" s="1">
        <v>1.22</v>
      </c>
      <c r="Q546" s="3">
        <f t="shared" si="50"/>
        <v>701</v>
      </c>
      <c r="R546" s="1">
        <v>74.91</v>
      </c>
      <c r="S546" s="1">
        <v>0.36</v>
      </c>
      <c r="T546" s="1">
        <v>7.77</v>
      </c>
      <c r="U546" s="1">
        <v>3.65</v>
      </c>
      <c r="V546" s="1">
        <v>48.09</v>
      </c>
      <c r="W546" s="1">
        <v>5.61</v>
      </c>
      <c r="X546" s="3">
        <f t="shared" si="51"/>
        <v>520</v>
      </c>
      <c r="Y546" s="1">
        <v>1.49</v>
      </c>
      <c r="Z546" s="1">
        <v>0.49</v>
      </c>
      <c r="AA546" s="1">
        <v>2.2400000000000002</v>
      </c>
      <c r="AB546" s="1">
        <v>0.93</v>
      </c>
      <c r="AC546" s="1">
        <v>-0.1</v>
      </c>
      <c r="AD546" s="1">
        <v>1.52</v>
      </c>
      <c r="AE546" s="1">
        <v>1.2</v>
      </c>
      <c r="AF546" s="3">
        <f t="shared" si="52"/>
        <v>555</v>
      </c>
      <c r="AG546" s="1">
        <v>2.93</v>
      </c>
      <c r="AH546" s="1">
        <v>5.13</v>
      </c>
      <c r="AI546" s="1">
        <v>0.1</v>
      </c>
      <c r="AJ546" s="1" t="s">
        <v>33</v>
      </c>
      <c r="AK546" s="1">
        <v>2021</v>
      </c>
      <c r="AL546" s="3">
        <f>$H$1*H546+$Q$1*Q546+$X$1*X546+$AF$1*AF546+$L$1*L546</f>
        <v>568.6</v>
      </c>
      <c r="AM546" s="12">
        <f t="shared" si="53"/>
        <v>544</v>
      </c>
    </row>
    <row r="547" spans="1:39" x14ac:dyDescent="0.35">
      <c r="A547" s="1" t="s">
        <v>2354</v>
      </c>
      <c r="B547" s="1" t="s">
        <v>57</v>
      </c>
      <c r="C547" s="1" t="s">
        <v>1935</v>
      </c>
      <c r="D547" s="1" t="s">
        <v>201</v>
      </c>
      <c r="E547" s="1">
        <v>20</v>
      </c>
      <c r="F547" s="1">
        <v>2000</v>
      </c>
      <c r="G547" s="1">
        <v>17.88</v>
      </c>
      <c r="H547" s="3">
        <f t="shared" si="48"/>
        <v>459</v>
      </c>
      <c r="I547" s="1">
        <v>2.48</v>
      </c>
      <c r="J547" s="1">
        <v>1.74</v>
      </c>
      <c r="K547" s="1">
        <v>1.59</v>
      </c>
      <c r="L547" s="3">
        <f t="shared" si="49"/>
        <v>194</v>
      </c>
      <c r="M547" s="1">
        <v>0.74</v>
      </c>
      <c r="N547" s="1">
        <v>0.16</v>
      </c>
      <c r="O547" s="1">
        <v>0.55000000000000004</v>
      </c>
      <c r="P547" s="1">
        <v>0.71</v>
      </c>
      <c r="Q547" s="3">
        <f t="shared" si="50"/>
        <v>972</v>
      </c>
      <c r="R547" s="1">
        <v>71.37</v>
      </c>
      <c r="S547" s="1">
        <v>0.28000000000000003</v>
      </c>
      <c r="T547" s="1">
        <v>10.14</v>
      </c>
      <c r="U547" s="1">
        <v>4</v>
      </c>
      <c r="V547" s="1">
        <v>39.04</v>
      </c>
      <c r="W547" s="1">
        <v>5.14</v>
      </c>
      <c r="X547" s="3">
        <f t="shared" si="51"/>
        <v>608</v>
      </c>
      <c r="Y547" s="1">
        <v>3.92</v>
      </c>
      <c r="Z547" s="1">
        <v>0.96</v>
      </c>
      <c r="AA547" s="1">
        <v>1.92</v>
      </c>
      <c r="AB547" s="1">
        <v>0.72</v>
      </c>
      <c r="AC547" s="1">
        <v>-0.08</v>
      </c>
      <c r="AD547" s="1">
        <v>1.29</v>
      </c>
      <c r="AE547" s="1">
        <v>1.32</v>
      </c>
      <c r="AF547" s="3">
        <f t="shared" si="52"/>
        <v>467</v>
      </c>
      <c r="AG547" s="1">
        <v>3.88</v>
      </c>
      <c r="AH547" s="1">
        <v>3.37</v>
      </c>
      <c r="AI547" s="1">
        <v>-0.08</v>
      </c>
      <c r="AJ547" s="1" t="s">
        <v>33</v>
      </c>
      <c r="AK547" s="1">
        <v>2021</v>
      </c>
      <c r="AL547" s="3">
        <f>$H$1*H547+$Q$1*Q547+$X$1*X547+$AF$1*AF547+$L$1*L547</f>
        <v>569.15</v>
      </c>
      <c r="AM547" s="12">
        <f t="shared" si="53"/>
        <v>545</v>
      </c>
    </row>
    <row r="548" spans="1:39" x14ac:dyDescent="0.35">
      <c r="A548" s="1" t="s">
        <v>1410</v>
      </c>
      <c r="B548" s="1" t="s">
        <v>467</v>
      </c>
      <c r="C548" s="1" t="s">
        <v>1203</v>
      </c>
      <c r="D548" s="1" t="s">
        <v>164</v>
      </c>
      <c r="E548" s="1">
        <v>22</v>
      </c>
      <c r="F548" s="1">
        <v>1998</v>
      </c>
      <c r="G548" s="1">
        <v>21.22</v>
      </c>
      <c r="H548" s="3">
        <f t="shared" si="48"/>
        <v>361</v>
      </c>
      <c r="I548" s="1">
        <v>2.71</v>
      </c>
      <c r="J548" s="1">
        <v>1.45</v>
      </c>
      <c r="K548" s="1">
        <v>0.92</v>
      </c>
      <c r="L548" s="3">
        <f t="shared" si="49"/>
        <v>646</v>
      </c>
      <c r="M548" s="1">
        <v>1.1399999999999999</v>
      </c>
      <c r="N548" s="1">
        <v>0.64</v>
      </c>
      <c r="O548" s="1">
        <v>0.67</v>
      </c>
      <c r="P548" s="1">
        <v>2.2200000000000002</v>
      </c>
      <c r="Q548" s="3">
        <f t="shared" si="50"/>
        <v>239</v>
      </c>
      <c r="R548" s="1">
        <v>31.19</v>
      </c>
      <c r="S548" s="1">
        <v>1.4</v>
      </c>
      <c r="T548" s="1">
        <v>18.600000000000001</v>
      </c>
      <c r="U548" s="1">
        <v>5.77</v>
      </c>
      <c r="V548" s="1">
        <v>30.69</v>
      </c>
      <c r="W548" s="1">
        <v>3.95</v>
      </c>
      <c r="X548" s="3">
        <f t="shared" si="51"/>
        <v>895</v>
      </c>
      <c r="Y548" s="1">
        <v>10.36</v>
      </c>
      <c r="Z548" s="1">
        <v>4.4000000000000004</v>
      </c>
      <c r="AA548" s="1">
        <v>2.15</v>
      </c>
      <c r="AB548" s="1">
        <v>0.17</v>
      </c>
      <c r="AC548" s="1">
        <v>-0.02</v>
      </c>
      <c r="AD548" s="1">
        <v>2.09</v>
      </c>
      <c r="AE548" s="1">
        <v>1.47</v>
      </c>
      <c r="AF548" s="3">
        <f t="shared" si="52"/>
        <v>374</v>
      </c>
      <c r="AG548" s="1">
        <v>4.09</v>
      </c>
      <c r="AH548" s="1">
        <v>1.33</v>
      </c>
      <c r="AI548" s="1">
        <v>-0.02</v>
      </c>
      <c r="AJ548" s="1" t="s">
        <v>50</v>
      </c>
      <c r="AK548" s="1">
        <v>2021</v>
      </c>
      <c r="AL548" s="3">
        <f>$H$1*H548+$Q$1*Q548+$X$1*X548+$AF$1*AF548+$L$1*L548</f>
        <v>569.5</v>
      </c>
      <c r="AM548" s="12">
        <f t="shared" si="53"/>
        <v>546</v>
      </c>
    </row>
    <row r="549" spans="1:39" x14ac:dyDescent="0.35">
      <c r="A549" s="1" t="s">
        <v>2355</v>
      </c>
      <c r="B549" s="1" t="s">
        <v>57</v>
      </c>
      <c r="C549" s="1" t="s">
        <v>1935</v>
      </c>
      <c r="D549" s="1" t="s">
        <v>58</v>
      </c>
      <c r="E549" s="1">
        <v>27</v>
      </c>
      <c r="F549" s="1">
        <v>1992</v>
      </c>
      <c r="G549" s="1">
        <v>14.23</v>
      </c>
      <c r="H549" s="3">
        <f t="shared" si="48"/>
        <v>570</v>
      </c>
      <c r="I549" s="1">
        <v>2.2999999999999998</v>
      </c>
      <c r="J549" s="1">
        <v>1.1299999999999999</v>
      </c>
      <c r="K549" s="1">
        <v>0.93</v>
      </c>
      <c r="L549" s="3">
        <f t="shared" si="49"/>
        <v>638</v>
      </c>
      <c r="M549" s="1">
        <v>0.79</v>
      </c>
      <c r="N549" s="1">
        <v>0.43</v>
      </c>
      <c r="O549" s="1">
        <v>0.71</v>
      </c>
      <c r="P549" s="1">
        <v>2.02</v>
      </c>
      <c r="Q549" s="3">
        <f t="shared" si="50"/>
        <v>292</v>
      </c>
      <c r="R549" s="1">
        <v>33.22</v>
      </c>
      <c r="S549" s="1">
        <v>1.37</v>
      </c>
      <c r="T549" s="1">
        <v>11.89</v>
      </c>
      <c r="U549" s="1">
        <v>4.32</v>
      </c>
      <c r="V549" s="1">
        <v>36.590000000000003</v>
      </c>
      <c r="W549" s="1">
        <v>3.98</v>
      </c>
      <c r="X549" s="3">
        <f t="shared" si="51"/>
        <v>891</v>
      </c>
      <c r="Y549" s="1">
        <v>4.5999999999999996</v>
      </c>
      <c r="Z549" s="1">
        <v>3.08</v>
      </c>
      <c r="AA549" s="1">
        <v>1.81</v>
      </c>
      <c r="AB549" s="1">
        <v>0.32</v>
      </c>
      <c r="AC549" s="1">
        <v>0.02</v>
      </c>
      <c r="AD549" s="1">
        <v>1.5</v>
      </c>
      <c r="AE549" s="1">
        <v>1.86</v>
      </c>
      <c r="AF549" s="3">
        <f t="shared" si="52"/>
        <v>169</v>
      </c>
      <c r="AG549" s="1">
        <v>4.1900000000000004</v>
      </c>
      <c r="AH549" s="1">
        <v>2.1</v>
      </c>
      <c r="AI549" s="1">
        <v>0.1</v>
      </c>
      <c r="AJ549" s="1" t="s">
        <v>33</v>
      </c>
      <c r="AK549" s="1">
        <v>2021</v>
      </c>
      <c r="AL549" s="3">
        <f>$H$1*H549+$Q$1*Q549+$X$1*X549+$AF$1*AF549+$L$1*L549</f>
        <v>569.5</v>
      </c>
      <c r="AM549" s="12">
        <f t="shared" si="53"/>
        <v>546</v>
      </c>
    </row>
    <row r="550" spans="1:39" x14ac:dyDescent="0.35">
      <c r="A550" s="1" t="s">
        <v>2356</v>
      </c>
      <c r="B550" s="1" t="s">
        <v>1087</v>
      </c>
      <c r="C550" s="1" t="s">
        <v>1935</v>
      </c>
      <c r="D550" s="1" t="s">
        <v>206</v>
      </c>
      <c r="E550" s="1">
        <v>26</v>
      </c>
      <c r="F550" s="1">
        <v>1994</v>
      </c>
      <c r="G550" s="1">
        <v>12.5</v>
      </c>
      <c r="H550" s="3">
        <f t="shared" si="48"/>
        <v>634</v>
      </c>
      <c r="I550" s="1">
        <v>2.81</v>
      </c>
      <c r="J550" s="1">
        <v>1.77</v>
      </c>
      <c r="K550" s="1">
        <v>1.27</v>
      </c>
      <c r="L550" s="3">
        <f t="shared" si="49"/>
        <v>367</v>
      </c>
      <c r="M550" s="1">
        <v>1.41</v>
      </c>
      <c r="N550" s="1">
        <v>0.27</v>
      </c>
      <c r="O550" s="1">
        <v>0.96</v>
      </c>
      <c r="P550" s="1">
        <v>1.76</v>
      </c>
      <c r="Q550" s="3">
        <f t="shared" si="50"/>
        <v>403</v>
      </c>
      <c r="R550" s="1">
        <v>57.06</v>
      </c>
      <c r="S550" s="1">
        <v>0.63</v>
      </c>
      <c r="T550" s="1">
        <v>13.4</v>
      </c>
      <c r="U550" s="1">
        <v>4.84</v>
      </c>
      <c r="V550" s="1">
        <v>37.090000000000003</v>
      </c>
      <c r="W550" s="1">
        <v>3.77</v>
      </c>
      <c r="X550" s="3">
        <f t="shared" si="51"/>
        <v>929</v>
      </c>
      <c r="Y550" s="1">
        <v>5.99</v>
      </c>
      <c r="Z550" s="1">
        <v>3.57</v>
      </c>
      <c r="AA550" s="1">
        <v>2.08</v>
      </c>
      <c r="AB550" s="1">
        <v>0.2</v>
      </c>
      <c r="AC550" s="1">
        <v>0.03</v>
      </c>
      <c r="AD550" s="1">
        <v>1.7</v>
      </c>
      <c r="AE550" s="1">
        <v>1.38</v>
      </c>
      <c r="AF550" s="3">
        <f t="shared" si="52"/>
        <v>423</v>
      </c>
      <c r="AG550" s="1">
        <v>4.16</v>
      </c>
      <c r="AH550" s="1">
        <v>1.96</v>
      </c>
      <c r="AI550" s="1">
        <v>-0.08</v>
      </c>
      <c r="AJ550" s="1" t="s">
        <v>33</v>
      </c>
      <c r="AK550" s="1">
        <v>2021</v>
      </c>
      <c r="AL550" s="3">
        <f>$H$1*H550+$Q$1*Q550+$X$1*X550+$AF$1*AF550+$L$1*L550</f>
        <v>569.94999999999993</v>
      </c>
      <c r="AM550" s="12">
        <f t="shared" si="53"/>
        <v>548</v>
      </c>
    </row>
    <row r="551" spans="1:39" x14ac:dyDescent="0.35">
      <c r="A551" s="1" t="s">
        <v>2357</v>
      </c>
      <c r="B551" s="1" t="s">
        <v>57</v>
      </c>
      <c r="C551" s="1" t="s">
        <v>1935</v>
      </c>
      <c r="D551" s="1" t="s">
        <v>164</v>
      </c>
      <c r="E551" s="1">
        <v>21</v>
      </c>
      <c r="F551" s="1">
        <v>1998</v>
      </c>
      <c r="G551" s="1">
        <v>25.91</v>
      </c>
      <c r="H551" s="3">
        <f t="shared" si="48"/>
        <v>228</v>
      </c>
      <c r="I551" s="1">
        <v>1.97</v>
      </c>
      <c r="J551" s="1">
        <v>1.1100000000000001</v>
      </c>
      <c r="K551" s="1">
        <v>1.21</v>
      </c>
      <c r="L551" s="3">
        <f t="shared" si="49"/>
        <v>410</v>
      </c>
      <c r="M551" s="1">
        <v>0.8</v>
      </c>
      <c r="N551" s="1">
        <v>0.14000000000000001</v>
      </c>
      <c r="O551" s="1">
        <v>0.51</v>
      </c>
      <c r="P551" s="1">
        <v>1.06</v>
      </c>
      <c r="Q551" s="3">
        <f t="shared" si="50"/>
        <v>788</v>
      </c>
      <c r="R551" s="1">
        <v>53.76</v>
      </c>
      <c r="S551" s="1">
        <v>0.53</v>
      </c>
      <c r="T551" s="1">
        <v>11.09</v>
      </c>
      <c r="U551" s="1">
        <v>4.33</v>
      </c>
      <c r="V551" s="1">
        <v>39.619999999999997</v>
      </c>
      <c r="W551" s="1">
        <v>5.03</v>
      </c>
      <c r="X551" s="3">
        <f t="shared" si="51"/>
        <v>632</v>
      </c>
      <c r="Y551" s="1">
        <v>5.54</v>
      </c>
      <c r="Z551" s="1">
        <v>0.54</v>
      </c>
      <c r="AA551" s="1">
        <v>1.54</v>
      </c>
      <c r="AB551" s="1">
        <v>0.5</v>
      </c>
      <c r="AC551" s="1">
        <v>-0.1</v>
      </c>
      <c r="AD551" s="1">
        <v>1</v>
      </c>
      <c r="AE551" s="1">
        <v>1.33</v>
      </c>
      <c r="AF551" s="3">
        <f t="shared" si="52"/>
        <v>461</v>
      </c>
      <c r="AG551" s="1">
        <v>3.46</v>
      </c>
      <c r="AH551" s="1">
        <v>3.73</v>
      </c>
      <c r="AI551" s="1">
        <v>-0.04</v>
      </c>
      <c r="AJ551" s="1" t="s">
        <v>50</v>
      </c>
      <c r="AK551" s="1">
        <v>2021</v>
      </c>
      <c r="AL551" s="3">
        <f>$H$1*H551+$Q$1*Q551+$X$1*X551+$AF$1*AF551+$L$1*L551</f>
        <v>569.95000000000005</v>
      </c>
      <c r="AM551" s="12">
        <f t="shared" si="53"/>
        <v>549</v>
      </c>
    </row>
    <row r="552" spans="1:39" x14ac:dyDescent="0.35">
      <c r="A552" s="1" t="s">
        <v>2358</v>
      </c>
      <c r="B552" s="1" t="s">
        <v>110</v>
      </c>
      <c r="C552" s="1" t="s">
        <v>1935</v>
      </c>
      <c r="D552" s="1" t="s">
        <v>289</v>
      </c>
      <c r="E552" s="1">
        <v>23</v>
      </c>
      <c r="F552" s="1">
        <v>1996</v>
      </c>
      <c r="G552" s="1">
        <v>29.53</v>
      </c>
      <c r="H552" s="3">
        <f t="shared" si="48"/>
        <v>133</v>
      </c>
      <c r="I552" s="1">
        <v>1.53</v>
      </c>
      <c r="J552" s="1">
        <v>0.9</v>
      </c>
      <c r="K552" s="1">
        <v>0.88</v>
      </c>
      <c r="L552" s="3">
        <f t="shared" si="49"/>
        <v>685</v>
      </c>
      <c r="M552" s="1">
        <v>0.38</v>
      </c>
      <c r="N552" s="1">
        <v>0.12</v>
      </c>
      <c r="O552" s="1">
        <v>0.53</v>
      </c>
      <c r="P552" s="1">
        <v>1.41</v>
      </c>
      <c r="Q552" s="3">
        <f t="shared" si="50"/>
        <v>595</v>
      </c>
      <c r="R552" s="1">
        <v>41.4</v>
      </c>
      <c r="S552" s="1">
        <v>0.76</v>
      </c>
      <c r="T552" s="1">
        <v>8.73</v>
      </c>
      <c r="U552" s="1">
        <v>2.16</v>
      </c>
      <c r="V552" s="1">
        <v>24.93</v>
      </c>
      <c r="W552" s="1">
        <v>4.8</v>
      </c>
      <c r="X552" s="3">
        <f t="shared" si="51"/>
        <v>696</v>
      </c>
      <c r="Y552" s="1">
        <v>3.22</v>
      </c>
      <c r="Z552" s="1">
        <v>0.73</v>
      </c>
      <c r="AA552" s="1">
        <v>1.63</v>
      </c>
      <c r="AB552" s="1">
        <v>0.28999999999999998</v>
      </c>
      <c r="AC552" s="1">
        <v>-0.09</v>
      </c>
      <c r="AD552" s="1">
        <v>1.37</v>
      </c>
      <c r="AE552" s="1">
        <v>1.79</v>
      </c>
      <c r="AF552" s="3">
        <f t="shared" si="52"/>
        <v>198</v>
      </c>
      <c r="AG552" s="1">
        <v>3.27</v>
      </c>
      <c r="AH552" s="1">
        <v>4.1100000000000003</v>
      </c>
      <c r="AI552" s="1">
        <v>0.03</v>
      </c>
      <c r="AJ552" s="1" t="s">
        <v>46</v>
      </c>
      <c r="AK552" s="1">
        <v>2021</v>
      </c>
      <c r="AL552" s="3">
        <f>$H$1*H552+$Q$1*Q552+$X$1*X552+$AF$1*AF552+$L$1*L552</f>
        <v>571.25</v>
      </c>
      <c r="AM552" s="12">
        <f t="shared" si="53"/>
        <v>550</v>
      </c>
    </row>
    <row r="553" spans="1:39" x14ac:dyDescent="0.35">
      <c r="A553" s="1" t="s">
        <v>2359</v>
      </c>
      <c r="B553" s="1" t="s">
        <v>68</v>
      </c>
      <c r="C553" s="1" t="s">
        <v>1935</v>
      </c>
      <c r="D553" s="1" t="s">
        <v>256</v>
      </c>
      <c r="E553" s="1">
        <v>19</v>
      </c>
      <c r="F553" s="1">
        <v>2000</v>
      </c>
      <c r="G553" s="1">
        <v>0.91</v>
      </c>
      <c r="H553" s="3">
        <f t="shared" si="48"/>
        <v>1017</v>
      </c>
      <c r="I553" s="1">
        <v>1.96</v>
      </c>
      <c r="J553" s="1">
        <v>0.05</v>
      </c>
      <c r="K553" s="1">
        <v>2.0099999999999998</v>
      </c>
      <c r="L553" s="3">
        <f t="shared" si="49"/>
        <v>88</v>
      </c>
      <c r="M553" s="1">
        <v>0.09</v>
      </c>
      <c r="N553" s="1">
        <v>-0.02</v>
      </c>
      <c r="O553" s="1">
        <v>0.08</v>
      </c>
      <c r="P553" s="1">
        <v>-0.06</v>
      </c>
      <c r="Q553" s="3">
        <f t="shared" si="50"/>
        <v>1103</v>
      </c>
      <c r="S553" s="1">
        <v>0.04</v>
      </c>
      <c r="T553" s="1">
        <v>11.94</v>
      </c>
      <c r="U553" s="1">
        <v>0.09</v>
      </c>
      <c r="V553" s="1">
        <v>-0.01</v>
      </c>
      <c r="W553" s="1">
        <v>7.05</v>
      </c>
      <c r="X553" s="3">
        <f t="shared" si="51"/>
        <v>238</v>
      </c>
      <c r="Y553" s="1">
        <v>4.92</v>
      </c>
      <c r="Z553" s="1">
        <v>-0.02</v>
      </c>
      <c r="AA553" s="1">
        <v>1.9</v>
      </c>
      <c r="AB553" s="1">
        <v>0.91</v>
      </c>
      <c r="AC553" s="1">
        <v>0.01</v>
      </c>
      <c r="AD553" s="1">
        <v>0.91</v>
      </c>
      <c r="AE553" s="1">
        <v>1</v>
      </c>
      <c r="AF553" s="3">
        <f t="shared" si="52"/>
        <v>723</v>
      </c>
      <c r="AG553" s="1">
        <v>3.01</v>
      </c>
      <c r="AH553" s="1">
        <v>6.92</v>
      </c>
      <c r="AI553" s="1">
        <v>-0.02</v>
      </c>
      <c r="AJ553" s="1" t="s">
        <v>28</v>
      </c>
      <c r="AK553" s="1">
        <v>2021</v>
      </c>
      <c r="AL553" s="3">
        <f>$H$1*H553+$Q$1*Q553+$X$1*X553+$AF$1*AF553+$L$1*L553</f>
        <v>571.79999999999995</v>
      </c>
      <c r="AM553" s="12">
        <f t="shared" si="53"/>
        <v>551</v>
      </c>
    </row>
    <row r="554" spans="1:39" x14ac:dyDescent="0.35">
      <c r="A554" s="1" t="s">
        <v>2360</v>
      </c>
      <c r="B554" s="1" t="s">
        <v>326</v>
      </c>
      <c r="C554" s="1" t="s">
        <v>1935</v>
      </c>
      <c r="D554" s="1" t="s">
        <v>174</v>
      </c>
      <c r="E554" s="1">
        <v>34</v>
      </c>
      <c r="F554" s="1">
        <v>1985</v>
      </c>
      <c r="G554" s="1">
        <v>13.51</v>
      </c>
      <c r="H554" s="3">
        <f t="shared" si="48"/>
        <v>598</v>
      </c>
      <c r="I554" s="1">
        <v>1.18</v>
      </c>
      <c r="J554" s="1">
        <v>0.81</v>
      </c>
      <c r="K554" s="1">
        <v>1.04</v>
      </c>
      <c r="L554" s="3">
        <f t="shared" si="49"/>
        <v>526</v>
      </c>
      <c r="M554" s="1">
        <v>0.27</v>
      </c>
      <c r="N554" s="1">
        <v>-0.05</v>
      </c>
      <c r="O554" s="1">
        <v>0.35</v>
      </c>
      <c r="P554" s="1">
        <v>1.03</v>
      </c>
      <c r="Q554" s="3">
        <f t="shared" si="50"/>
        <v>803</v>
      </c>
      <c r="R554" s="1">
        <v>40.08</v>
      </c>
      <c r="S554" s="1">
        <v>0.71</v>
      </c>
      <c r="T554" s="1">
        <v>8.9700000000000006</v>
      </c>
      <c r="U554" s="1">
        <v>3.39</v>
      </c>
      <c r="V554" s="1">
        <v>37.39</v>
      </c>
      <c r="W554" s="1">
        <v>5.46</v>
      </c>
      <c r="X554" s="3">
        <f t="shared" si="51"/>
        <v>546</v>
      </c>
      <c r="Y554" s="1">
        <v>3.54</v>
      </c>
      <c r="Z554" s="1">
        <v>0.06</v>
      </c>
      <c r="AA554" s="1">
        <v>1.84</v>
      </c>
      <c r="AB554" s="1">
        <v>0.42</v>
      </c>
      <c r="AC554" s="1">
        <v>0.02</v>
      </c>
      <c r="AD554" s="1">
        <v>1.19</v>
      </c>
      <c r="AE554" s="1">
        <v>2.08</v>
      </c>
      <c r="AF554" s="3">
        <f t="shared" si="52"/>
        <v>114</v>
      </c>
      <c r="AG554" s="1">
        <v>3.33</v>
      </c>
      <c r="AH554" s="1">
        <v>6.79</v>
      </c>
      <c r="AI554" s="1">
        <v>0.08</v>
      </c>
      <c r="AJ554" s="1" t="s">
        <v>50</v>
      </c>
      <c r="AK554" s="1">
        <v>2021</v>
      </c>
      <c r="AL554" s="3">
        <f>$H$1*H554+$Q$1*Q554+$X$1*X554+$AF$1*AF554+$L$1*L554</f>
        <v>571.95000000000005</v>
      </c>
      <c r="AM554" s="12">
        <f t="shared" si="53"/>
        <v>552</v>
      </c>
    </row>
    <row r="555" spans="1:39" x14ac:dyDescent="0.35">
      <c r="A555" s="1" t="s">
        <v>811</v>
      </c>
      <c r="B555" s="1" t="s">
        <v>57</v>
      </c>
      <c r="C555" s="1" t="s">
        <v>301</v>
      </c>
      <c r="D555" s="1" t="s">
        <v>117</v>
      </c>
      <c r="E555" s="1">
        <v>19</v>
      </c>
      <c r="F555" s="1">
        <v>2001</v>
      </c>
      <c r="G555" s="1">
        <v>16.670000000000002</v>
      </c>
      <c r="H555" s="3">
        <f t="shared" si="48"/>
        <v>496</v>
      </c>
      <c r="I555" s="1">
        <v>2.2799999999999998</v>
      </c>
      <c r="J555" s="1">
        <v>1.1200000000000001</v>
      </c>
      <c r="K555" s="1">
        <v>1.1100000000000001</v>
      </c>
      <c r="L555" s="3">
        <f t="shared" si="49"/>
        <v>468</v>
      </c>
      <c r="M555" s="1">
        <v>0.46</v>
      </c>
      <c r="N555" s="1">
        <v>0.67</v>
      </c>
      <c r="O555" s="1">
        <v>0.79</v>
      </c>
      <c r="P555" s="1">
        <v>1.74</v>
      </c>
      <c r="Q555" s="3">
        <f t="shared" si="50"/>
        <v>412</v>
      </c>
      <c r="R555" s="1">
        <v>46.69</v>
      </c>
      <c r="S555" s="1">
        <v>0.98</v>
      </c>
      <c r="T555" s="1">
        <v>21.73</v>
      </c>
      <c r="U555" s="1">
        <v>5.68</v>
      </c>
      <c r="V555" s="1">
        <v>25.91</v>
      </c>
      <c r="W555" s="1">
        <v>5.52</v>
      </c>
      <c r="X555" s="3">
        <f t="shared" si="51"/>
        <v>534</v>
      </c>
      <c r="Y555" s="1">
        <v>8.19</v>
      </c>
      <c r="Z555" s="1">
        <v>7.98</v>
      </c>
      <c r="AA555" s="1">
        <v>1.54</v>
      </c>
      <c r="AB555" s="1">
        <v>-0.02</v>
      </c>
      <c r="AC555" s="1">
        <v>0.09</v>
      </c>
      <c r="AD555" s="1">
        <v>1.58</v>
      </c>
      <c r="AE555" s="1">
        <v>0.47</v>
      </c>
      <c r="AF555" s="3">
        <f t="shared" si="52"/>
        <v>972</v>
      </c>
      <c r="AG555" s="1">
        <v>2.67</v>
      </c>
      <c r="AH555" s="1">
        <v>0.86</v>
      </c>
      <c r="AI555" s="1">
        <v>-0.1</v>
      </c>
      <c r="AJ555" s="1" t="s">
        <v>50</v>
      </c>
      <c r="AK555" s="1">
        <v>2021</v>
      </c>
      <c r="AL555" s="3">
        <f>$H$1*H555+$Q$1*Q555+$X$1*X555+$AF$1*AF555+$L$1*L555</f>
        <v>572.29999999999995</v>
      </c>
      <c r="AM555" s="12">
        <f t="shared" si="53"/>
        <v>553</v>
      </c>
    </row>
    <row r="556" spans="1:39" x14ac:dyDescent="0.35">
      <c r="A556" s="1" t="s">
        <v>2361</v>
      </c>
      <c r="B556" s="1" t="s">
        <v>57</v>
      </c>
      <c r="C556" s="1" t="s">
        <v>1935</v>
      </c>
      <c r="D556" s="1" t="s">
        <v>27</v>
      </c>
      <c r="E556" s="1">
        <v>25</v>
      </c>
      <c r="F556" s="1">
        <v>1995</v>
      </c>
      <c r="G556" s="1">
        <v>27.51</v>
      </c>
      <c r="H556" s="3">
        <f t="shared" si="48"/>
        <v>194</v>
      </c>
      <c r="I556" s="1">
        <v>1.55</v>
      </c>
      <c r="J556" s="1">
        <v>0.98</v>
      </c>
      <c r="K556" s="1">
        <v>0.97</v>
      </c>
      <c r="L556" s="3">
        <f t="shared" si="49"/>
        <v>603</v>
      </c>
      <c r="M556" s="1">
        <v>0.47</v>
      </c>
      <c r="N556" s="1">
        <v>0.1</v>
      </c>
      <c r="O556" s="1">
        <v>0.55000000000000004</v>
      </c>
      <c r="P556" s="1">
        <v>0.95</v>
      </c>
      <c r="Q556" s="3">
        <f t="shared" si="50"/>
        <v>858</v>
      </c>
      <c r="R556" s="1">
        <v>53.89</v>
      </c>
      <c r="S556" s="1">
        <v>0.37</v>
      </c>
      <c r="T556" s="1">
        <v>12.29</v>
      </c>
      <c r="U556" s="1">
        <v>4.53</v>
      </c>
      <c r="V556" s="1">
        <v>36.47</v>
      </c>
      <c r="W556" s="1">
        <v>6.45</v>
      </c>
      <c r="X556" s="3">
        <f t="shared" si="51"/>
        <v>325</v>
      </c>
      <c r="Y556" s="1">
        <v>5.1100000000000003</v>
      </c>
      <c r="Z556" s="1">
        <v>0.92</v>
      </c>
      <c r="AA556" s="1">
        <v>1.36</v>
      </c>
      <c r="AB556" s="1">
        <v>0.55000000000000004</v>
      </c>
      <c r="AC556" s="1">
        <v>7.0000000000000007E-2</v>
      </c>
      <c r="AD556" s="1">
        <v>0.97</v>
      </c>
      <c r="AE556" s="1">
        <v>1.26</v>
      </c>
      <c r="AF556" s="3">
        <f t="shared" si="52"/>
        <v>511</v>
      </c>
      <c r="AG556" s="1">
        <v>2.82</v>
      </c>
      <c r="AH556" s="1">
        <v>3.18</v>
      </c>
      <c r="AI556" s="1">
        <v>0.02</v>
      </c>
      <c r="AJ556" s="1" t="s">
        <v>28</v>
      </c>
      <c r="AK556" s="1">
        <v>2021</v>
      </c>
      <c r="AL556" s="3">
        <f>$H$1*H556+$Q$1*Q556+$X$1*X556+$AF$1*AF556+$L$1*L556</f>
        <v>572.69999999999993</v>
      </c>
      <c r="AM556" s="12">
        <f t="shared" si="53"/>
        <v>554</v>
      </c>
    </row>
    <row r="557" spans="1:39" x14ac:dyDescent="0.35">
      <c r="A557" s="1" t="s">
        <v>2362</v>
      </c>
      <c r="B557" s="1" t="s">
        <v>68</v>
      </c>
      <c r="C557" s="1" t="s">
        <v>1935</v>
      </c>
      <c r="D557" s="1" t="s">
        <v>60</v>
      </c>
      <c r="E557" s="1">
        <v>27</v>
      </c>
      <c r="F557" s="1">
        <v>1993</v>
      </c>
      <c r="G557" s="1">
        <v>17.7</v>
      </c>
      <c r="H557" s="3">
        <f t="shared" si="48"/>
        <v>466</v>
      </c>
      <c r="I557" s="1">
        <v>1.63</v>
      </c>
      <c r="J557" s="1">
        <v>0.65</v>
      </c>
      <c r="K557" s="1">
        <v>0.9</v>
      </c>
      <c r="L557" s="3">
        <f t="shared" si="49"/>
        <v>669</v>
      </c>
      <c r="M557" s="1">
        <v>0.49</v>
      </c>
      <c r="N557" s="1">
        <v>0.13</v>
      </c>
      <c r="O557" s="1">
        <v>0.64</v>
      </c>
      <c r="P557" s="1">
        <v>1.52</v>
      </c>
      <c r="Q557" s="3">
        <f t="shared" si="50"/>
        <v>517</v>
      </c>
      <c r="R557" s="1">
        <v>44.35</v>
      </c>
      <c r="S557" s="1">
        <v>0.76</v>
      </c>
      <c r="T557" s="1">
        <v>14.75</v>
      </c>
      <c r="U557" s="1">
        <v>4.54</v>
      </c>
      <c r="V557" s="1">
        <v>30.47</v>
      </c>
      <c r="W557" s="1">
        <v>6.85</v>
      </c>
      <c r="X557" s="3">
        <f t="shared" si="51"/>
        <v>266</v>
      </c>
      <c r="Y557" s="1">
        <v>6.3</v>
      </c>
      <c r="Z557" s="1">
        <v>1.78</v>
      </c>
      <c r="AA557" s="1">
        <v>1.27</v>
      </c>
      <c r="AB557" s="1">
        <v>0.22</v>
      </c>
      <c r="AC557" s="1">
        <v>0.09</v>
      </c>
      <c r="AD557" s="1">
        <v>1.22</v>
      </c>
      <c r="AE557" s="1">
        <v>0.79</v>
      </c>
      <c r="AF557" s="3">
        <f t="shared" si="52"/>
        <v>870</v>
      </c>
      <c r="AG557" s="1">
        <v>2.39</v>
      </c>
      <c r="AH557" s="1">
        <v>3.69</v>
      </c>
      <c r="AI557" s="1">
        <v>0.11</v>
      </c>
      <c r="AJ557" s="1" t="s">
        <v>37</v>
      </c>
      <c r="AK557" s="1">
        <v>2021</v>
      </c>
      <c r="AL557" s="3">
        <f>$H$1*H557+$Q$1*Q557+$X$1*X557+$AF$1*AF557+$L$1*L557</f>
        <v>573.54999999999995</v>
      </c>
      <c r="AM557" s="12">
        <f t="shared" si="53"/>
        <v>555</v>
      </c>
    </row>
    <row r="558" spans="1:39" x14ac:dyDescent="0.35">
      <c r="A558" s="1" t="s">
        <v>1638</v>
      </c>
      <c r="B558" s="1" t="s">
        <v>87</v>
      </c>
      <c r="C558" s="1" t="s">
        <v>1207</v>
      </c>
      <c r="D558" s="1" t="s">
        <v>487</v>
      </c>
      <c r="E558" s="1">
        <v>27</v>
      </c>
      <c r="F558" s="1">
        <v>1993</v>
      </c>
      <c r="G558" s="1">
        <v>15.85</v>
      </c>
      <c r="H558" s="3">
        <f t="shared" si="48"/>
        <v>524</v>
      </c>
      <c r="I558" s="1">
        <v>1.61</v>
      </c>
      <c r="J558" s="1">
        <v>0.98</v>
      </c>
      <c r="K558" s="1">
        <v>0.82</v>
      </c>
      <c r="L558" s="3">
        <f t="shared" si="49"/>
        <v>742</v>
      </c>
      <c r="M558" s="1">
        <v>0.64</v>
      </c>
      <c r="N558" s="1">
        <v>0.06</v>
      </c>
      <c r="O558" s="1">
        <v>0.87</v>
      </c>
      <c r="P558" s="1">
        <v>1.57</v>
      </c>
      <c r="Q558" s="3">
        <f t="shared" si="50"/>
        <v>483</v>
      </c>
      <c r="R558" s="1">
        <v>49.98</v>
      </c>
      <c r="S558" s="1">
        <v>0.9</v>
      </c>
      <c r="T558" s="1">
        <v>11.66</v>
      </c>
      <c r="U558" s="1">
        <v>3.22</v>
      </c>
      <c r="V558" s="1">
        <v>28.38</v>
      </c>
      <c r="W558" s="1">
        <v>4.8899999999999997</v>
      </c>
      <c r="X558" s="3">
        <f t="shared" si="51"/>
        <v>671</v>
      </c>
      <c r="Y558" s="1">
        <v>5.22</v>
      </c>
      <c r="Z558" s="1">
        <v>1.75</v>
      </c>
      <c r="AA558" s="1">
        <v>1.1100000000000001</v>
      </c>
      <c r="AB558" s="1">
        <v>0.31</v>
      </c>
      <c r="AC558" s="1">
        <v>-0.05</v>
      </c>
      <c r="AD558" s="1">
        <v>1</v>
      </c>
      <c r="AE558" s="1">
        <v>2.37</v>
      </c>
      <c r="AF558" s="3">
        <f t="shared" si="52"/>
        <v>67</v>
      </c>
      <c r="AG558" s="1">
        <v>3.73</v>
      </c>
      <c r="AH558" s="1">
        <v>1.28</v>
      </c>
      <c r="AI558" s="1">
        <v>-0.02</v>
      </c>
      <c r="AJ558" s="1" t="s">
        <v>50</v>
      </c>
      <c r="AK558" s="1">
        <v>2021</v>
      </c>
      <c r="AL558" s="3">
        <f>$H$1*H558+$Q$1*Q558+$X$1*X558+$AF$1*AF558+$L$1*L558</f>
        <v>573.54999999999995</v>
      </c>
      <c r="AM558" s="12">
        <f t="shared" si="53"/>
        <v>555</v>
      </c>
    </row>
    <row r="559" spans="1:39" x14ac:dyDescent="0.35">
      <c r="A559" s="1" t="s">
        <v>2363</v>
      </c>
      <c r="B559" s="1" t="s">
        <v>101</v>
      </c>
      <c r="C559" s="1" t="s">
        <v>1935</v>
      </c>
      <c r="D559" s="1" t="s">
        <v>187</v>
      </c>
      <c r="E559" s="1">
        <v>29</v>
      </c>
      <c r="F559" s="1">
        <v>1991</v>
      </c>
      <c r="G559" s="1">
        <v>11.98</v>
      </c>
      <c r="H559" s="3">
        <f t="shared" si="48"/>
        <v>651</v>
      </c>
      <c r="I559" s="1">
        <v>1.62</v>
      </c>
      <c r="J559" s="1">
        <v>1.1000000000000001</v>
      </c>
      <c r="K559" s="1">
        <v>1.1100000000000001</v>
      </c>
      <c r="L559" s="3">
        <f t="shared" si="49"/>
        <v>468</v>
      </c>
      <c r="M559" s="1">
        <v>0.41</v>
      </c>
      <c r="N559" s="1">
        <v>-0.06</v>
      </c>
      <c r="O559" s="1">
        <v>0.74</v>
      </c>
      <c r="P559" s="1">
        <v>1.46</v>
      </c>
      <c r="Q559" s="3">
        <f t="shared" si="50"/>
        <v>564</v>
      </c>
      <c r="R559" s="1">
        <v>58.83</v>
      </c>
      <c r="S559" s="1">
        <v>0.59</v>
      </c>
      <c r="T559" s="1">
        <v>7.02</v>
      </c>
      <c r="U559" s="1">
        <v>2.4500000000000002</v>
      </c>
      <c r="V559" s="1">
        <v>35.64</v>
      </c>
      <c r="W559" s="1">
        <v>4.8899999999999997</v>
      </c>
      <c r="X559" s="3">
        <f t="shared" si="51"/>
        <v>671</v>
      </c>
      <c r="Y559" s="1">
        <v>1.92</v>
      </c>
      <c r="Z559" s="1">
        <v>0.25</v>
      </c>
      <c r="AA559" s="1">
        <v>2.06</v>
      </c>
      <c r="AB559" s="1">
        <v>1.22</v>
      </c>
      <c r="AC559" s="1">
        <v>0.01</v>
      </c>
      <c r="AD559" s="1">
        <v>0.74</v>
      </c>
      <c r="AE559" s="1">
        <v>1.41</v>
      </c>
      <c r="AF559" s="3">
        <f t="shared" si="52"/>
        <v>406</v>
      </c>
      <c r="AG559" s="1">
        <v>3.07</v>
      </c>
      <c r="AH559" s="1">
        <v>5.91</v>
      </c>
      <c r="AI559" s="1">
        <v>0.04</v>
      </c>
      <c r="AJ559" s="1" t="s">
        <v>33</v>
      </c>
      <c r="AK559" s="1">
        <v>2021</v>
      </c>
      <c r="AL559" s="3">
        <f>$H$1*H559+$Q$1*Q559+$X$1*X559+$AF$1*AF559+$L$1*L559</f>
        <v>575.15</v>
      </c>
      <c r="AM559" s="12">
        <f t="shared" si="53"/>
        <v>557</v>
      </c>
    </row>
    <row r="560" spans="1:39" x14ac:dyDescent="0.35">
      <c r="A560" s="1" t="s">
        <v>2364</v>
      </c>
      <c r="B560" s="1" t="s">
        <v>74</v>
      </c>
      <c r="C560" s="1" t="s">
        <v>1935</v>
      </c>
      <c r="D560" s="1" t="s">
        <v>377</v>
      </c>
      <c r="E560" s="1">
        <v>22</v>
      </c>
      <c r="F560" s="1">
        <v>1998</v>
      </c>
      <c r="G560" s="1">
        <v>15.36</v>
      </c>
      <c r="H560" s="3">
        <f t="shared" si="48"/>
        <v>532</v>
      </c>
      <c r="I560" s="1">
        <v>1.25</v>
      </c>
      <c r="J560" s="1">
        <v>0.94</v>
      </c>
      <c r="K560" s="1">
        <v>0.8</v>
      </c>
      <c r="L560" s="3">
        <f t="shared" si="49"/>
        <v>755</v>
      </c>
      <c r="M560" s="1">
        <v>0.39</v>
      </c>
      <c r="N560" s="1">
        <v>0.06</v>
      </c>
      <c r="O560" s="1">
        <v>0.34</v>
      </c>
      <c r="P560" s="1">
        <v>1.1200000000000001</v>
      </c>
      <c r="Q560" s="3">
        <f t="shared" si="50"/>
        <v>748</v>
      </c>
      <c r="R560" s="1">
        <v>35.36</v>
      </c>
      <c r="S560" s="1">
        <v>0.62</v>
      </c>
      <c r="T560" s="1">
        <v>13.07</v>
      </c>
      <c r="U560" s="1">
        <v>4.0999999999999996</v>
      </c>
      <c r="V560" s="1">
        <v>31.73</v>
      </c>
      <c r="W560" s="1">
        <v>6.36</v>
      </c>
      <c r="X560" s="3">
        <f t="shared" si="51"/>
        <v>343</v>
      </c>
      <c r="Y560" s="1">
        <v>4.74</v>
      </c>
      <c r="Z560" s="1">
        <v>2.02</v>
      </c>
      <c r="AA560" s="1">
        <v>2.2599999999999998</v>
      </c>
      <c r="AB560" s="1">
        <v>0.22</v>
      </c>
      <c r="AC560" s="1">
        <v>7.0000000000000007E-2</v>
      </c>
      <c r="AD560" s="1">
        <v>2.04</v>
      </c>
      <c r="AE560" s="1">
        <v>1.89</v>
      </c>
      <c r="AF560" s="3">
        <f t="shared" si="52"/>
        <v>155</v>
      </c>
      <c r="AG560" s="1">
        <v>3.12</v>
      </c>
      <c r="AH560" s="1">
        <v>1.8</v>
      </c>
      <c r="AI560" s="1">
        <v>0.05</v>
      </c>
      <c r="AJ560" s="1" t="s">
        <v>50</v>
      </c>
      <c r="AK560" s="1">
        <v>2021</v>
      </c>
      <c r="AL560" s="3">
        <f>$H$1*H560+$Q$1*Q560+$X$1*X560+$AF$1*AF560+$L$1*L560</f>
        <v>575.70000000000005</v>
      </c>
      <c r="AM560" s="12">
        <f t="shared" si="53"/>
        <v>558</v>
      </c>
    </row>
    <row r="561" spans="1:39" x14ac:dyDescent="0.35">
      <c r="A561" s="1" t="s">
        <v>1223</v>
      </c>
      <c r="B561" s="1" t="s">
        <v>39</v>
      </c>
      <c r="C561" s="1" t="s">
        <v>1203</v>
      </c>
      <c r="D561" s="1" t="s">
        <v>36</v>
      </c>
      <c r="E561" s="1">
        <v>22</v>
      </c>
      <c r="F561" s="1">
        <v>1997</v>
      </c>
      <c r="G561" s="1">
        <v>24.7</v>
      </c>
      <c r="H561" s="3">
        <f t="shared" si="48"/>
        <v>266</v>
      </c>
      <c r="I561" s="1">
        <v>2.41</v>
      </c>
      <c r="J561" s="1">
        <v>1.66</v>
      </c>
      <c r="K561" s="1">
        <v>0.88</v>
      </c>
      <c r="L561" s="3">
        <f t="shared" si="49"/>
        <v>685</v>
      </c>
      <c r="M561" s="1">
        <v>0.71</v>
      </c>
      <c r="N561" s="1">
        <v>0.52</v>
      </c>
      <c r="O561" s="1">
        <v>0.88</v>
      </c>
      <c r="P561" s="1">
        <v>2.0499999999999998</v>
      </c>
      <c r="Q561" s="3">
        <f t="shared" si="50"/>
        <v>279</v>
      </c>
      <c r="R561" s="1">
        <v>43.98</v>
      </c>
      <c r="S561" s="1">
        <v>1.17</v>
      </c>
      <c r="T561" s="1">
        <v>16.059999999999999</v>
      </c>
      <c r="U561" s="1">
        <v>5.4</v>
      </c>
      <c r="V561" s="1">
        <v>33.020000000000003</v>
      </c>
      <c r="W561" s="1">
        <v>5.65</v>
      </c>
      <c r="X561" s="3">
        <f t="shared" si="51"/>
        <v>506</v>
      </c>
      <c r="Y561" s="1">
        <v>5.9</v>
      </c>
      <c r="Z561" s="1">
        <v>4.68</v>
      </c>
      <c r="AA561" s="1">
        <v>1.1200000000000001</v>
      </c>
      <c r="AB561" s="1">
        <v>0.03</v>
      </c>
      <c r="AC561" s="1">
        <v>-7.0000000000000007E-2</v>
      </c>
      <c r="AD561" s="1">
        <v>0.98</v>
      </c>
      <c r="AE561" s="1">
        <v>0.39</v>
      </c>
      <c r="AF561" s="3">
        <f t="shared" si="52"/>
        <v>984</v>
      </c>
      <c r="AG561" s="1">
        <v>2.84</v>
      </c>
      <c r="AH561" s="1">
        <v>0.76</v>
      </c>
      <c r="AI561" s="1">
        <v>0.01</v>
      </c>
      <c r="AJ561" s="1" t="s">
        <v>37</v>
      </c>
      <c r="AK561" s="1">
        <v>2021</v>
      </c>
      <c r="AL561" s="3">
        <f>$H$1*H561+$Q$1*Q561+$X$1*X561+$AF$1*AF561+$L$1*L561</f>
        <v>575.95000000000005</v>
      </c>
      <c r="AM561" s="12">
        <f t="shared" si="53"/>
        <v>559</v>
      </c>
    </row>
    <row r="562" spans="1:39" x14ac:dyDescent="0.35">
      <c r="A562" s="1" t="s">
        <v>2365</v>
      </c>
      <c r="B562" s="1" t="s">
        <v>101</v>
      </c>
      <c r="C562" s="1" t="s">
        <v>1935</v>
      </c>
      <c r="D562" s="1" t="s">
        <v>185</v>
      </c>
      <c r="E562" s="1">
        <v>22</v>
      </c>
      <c r="F562" s="1">
        <v>1997</v>
      </c>
      <c r="G562" s="1">
        <v>11.66</v>
      </c>
      <c r="H562" s="3">
        <f t="shared" si="48"/>
        <v>661</v>
      </c>
      <c r="I562" s="1">
        <v>1.71</v>
      </c>
      <c r="J562" s="1">
        <v>1.07</v>
      </c>
      <c r="K562" s="1">
        <v>1.4</v>
      </c>
      <c r="L562" s="3">
        <f t="shared" si="49"/>
        <v>290</v>
      </c>
      <c r="M562" s="1">
        <v>0.32</v>
      </c>
      <c r="N562" s="1">
        <v>-0.03</v>
      </c>
      <c r="O562" s="1">
        <v>0.62</v>
      </c>
      <c r="P562" s="1">
        <v>1.19</v>
      </c>
      <c r="Q562" s="3">
        <f t="shared" si="50"/>
        <v>715</v>
      </c>
      <c r="R562" s="1">
        <v>53.84</v>
      </c>
      <c r="S562" s="1">
        <v>0.47</v>
      </c>
      <c r="T562" s="1">
        <v>8.64</v>
      </c>
      <c r="U562" s="1">
        <v>3.57</v>
      </c>
      <c r="V562" s="1">
        <v>40.58</v>
      </c>
      <c r="W562" s="1">
        <v>5.26</v>
      </c>
      <c r="X562" s="3">
        <f t="shared" si="51"/>
        <v>589</v>
      </c>
      <c r="Y562" s="1">
        <v>2.9</v>
      </c>
      <c r="Z562" s="1">
        <v>0.61</v>
      </c>
      <c r="AA562" s="1">
        <v>1.06</v>
      </c>
      <c r="AB562" s="1">
        <v>0.75</v>
      </c>
      <c r="AC562" s="1">
        <v>0.01</v>
      </c>
      <c r="AD562" s="1">
        <v>0.35</v>
      </c>
      <c r="AE562" s="1">
        <v>1.0900000000000001</v>
      </c>
      <c r="AF562" s="3">
        <f t="shared" si="52"/>
        <v>650</v>
      </c>
      <c r="AG562" s="1">
        <v>2.83</v>
      </c>
      <c r="AH562" s="1">
        <v>5.6</v>
      </c>
      <c r="AI562" s="1">
        <v>-0.1</v>
      </c>
      <c r="AJ562" s="1" t="s">
        <v>33</v>
      </c>
      <c r="AK562" s="1">
        <v>2021</v>
      </c>
      <c r="AL562" s="3">
        <f>$H$1*H562+$Q$1*Q562+$X$1*X562+$AF$1*AF562+$L$1*L562</f>
        <v>576.6</v>
      </c>
      <c r="AM562" s="12">
        <f t="shared" si="53"/>
        <v>560</v>
      </c>
    </row>
    <row r="563" spans="1:39" x14ac:dyDescent="0.35">
      <c r="A563" s="1" t="s">
        <v>2366</v>
      </c>
      <c r="B563" s="1" t="s">
        <v>30</v>
      </c>
      <c r="C563" s="1" t="s">
        <v>1935</v>
      </c>
      <c r="D563" s="1" t="s">
        <v>534</v>
      </c>
      <c r="E563" s="1">
        <v>30</v>
      </c>
      <c r="F563" s="1">
        <v>1990</v>
      </c>
      <c r="G563" s="1">
        <v>18.3</v>
      </c>
      <c r="H563" s="3">
        <f t="shared" si="48"/>
        <v>443</v>
      </c>
      <c r="I563" s="1">
        <v>1.73</v>
      </c>
      <c r="J563" s="1">
        <v>0.75</v>
      </c>
      <c r="K563" s="1">
        <v>0.89</v>
      </c>
      <c r="L563" s="3">
        <f t="shared" si="49"/>
        <v>677</v>
      </c>
      <c r="M563" s="1">
        <v>0.57999999999999996</v>
      </c>
      <c r="N563" s="1">
        <v>0.14000000000000001</v>
      </c>
      <c r="O563" s="1">
        <v>0.87</v>
      </c>
      <c r="P563" s="1">
        <v>1.5</v>
      </c>
      <c r="Q563" s="3">
        <f t="shared" si="50"/>
        <v>532</v>
      </c>
      <c r="R563" s="1">
        <v>57.07</v>
      </c>
      <c r="S563" s="1">
        <v>0.74</v>
      </c>
      <c r="T563" s="1">
        <v>9.17</v>
      </c>
      <c r="U563" s="1">
        <v>3.51</v>
      </c>
      <c r="V563" s="1">
        <v>38.1</v>
      </c>
      <c r="W563" s="1">
        <v>5.82</v>
      </c>
      <c r="X563" s="3">
        <f t="shared" si="51"/>
        <v>468</v>
      </c>
      <c r="Y563" s="1">
        <v>2.92</v>
      </c>
      <c r="Z563" s="1">
        <v>0.55000000000000004</v>
      </c>
      <c r="AA563" s="1">
        <v>1.88</v>
      </c>
      <c r="AB563" s="1">
        <v>0.94</v>
      </c>
      <c r="AC563" s="1">
        <v>7.0000000000000007E-2</v>
      </c>
      <c r="AD563" s="1">
        <v>1.1000000000000001</v>
      </c>
      <c r="AE563" s="1">
        <v>1.24</v>
      </c>
      <c r="AF563" s="3">
        <f t="shared" si="52"/>
        <v>531</v>
      </c>
      <c r="AG563" s="1">
        <v>2.92</v>
      </c>
      <c r="AH563" s="1">
        <v>6.15</v>
      </c>
      <c r="AI563" s="1">
        <v>0.09</v>
      </c>
      <c r="AJ563" s="1" t="s">
        <v>37</v>
      </c>
      <c r="AK563" s="1">
        <v>2021</v>
      </c>
      <c r="AL563" s="3">
        <f>$H$1*H563+$Q$1*Q563+$X$1*X563+$AF$1*AF563+$L$1*L563</f>
        <v>577.04999999999995</v>
      </c>
      <c r="AM563" s="12">
        <f t="shared" si="53"/>
        <v>561</v>
      </c>
    </row>
    <row r="564" spans="1:39" x14ac:dyDescent="0.35">
      <c r="A564" s="1" t="s">
        <v>2367</v>
      </c>
      <c r="B564" s="1" t="s">
        <v>143</v>
      </c>
      <c r="C564" s="1" t="s">
        <v>1935</v>
      </c>
      <c r="D564" s="1" t="s">
        <v>45</v>
      </c>
      <c r="E564" s="1">
        <v>27</v>
      </c>
      <c r="F564" s="1">
        <v>1993</v>
      </c>
      <c r="G564" s="1">
        <v>15.06</v>
      </c>
      <c r="H564" s="3">
        <f t="shared" si="48"/>
        <v>549</v>
      </c>
      <c r="I564" s="1">
        <v>1.77</v>
      </c>
      <c r="J564" s="1">
        <v>0.79</v>
      </c>
      <c r="K564" s="1">
        <v>0.87</v>
      </c>
      <c r="L564" s="3">
        <f t="shared" si="49"/>
        <v>697</v>
      </c>
      <c r="M564" s="1">
        <v>0.62</v>
      </c>
      <c r="N564" s="1">
        <v>0.36</v>
      </c>
      <c r="O564" s="1">
        <v>0.72</v>
      </c>
      <c r="P564" s="1">
        <v>1.88</v>
      </c>
      <c r="Q564" s="3">
        <f t="shared" si="50"/>
        <v>340</v>
      </c>
      <c r="R564" s="1">
        <v>34.44</v>
      </c>
      <c r="S564" s="1">
        <v>1.33</v>
      </c>
      <c r="T564" s="1">
        <v>12.29</v>
      </c>
      <c r="U564" s="1">
        <v>2.86</v>
      </c>
      <c r="V564" s="1">
        <v>22.87</v>
      </c>
      <c r="W564" s="1">
        <v>6.03</v>
      </c>
      <c r="X564" s="3">
        <f t="shared" si="51"/>
        <v>416</v>
      </c>
      <c r="Y564" s="1">
        <v>4.26</v>
      </c>
      <c r="Z564" s="1">
        <v>1.88</v>
      </c>
      <c r="AA564" s="1">
        <v>1.62</v>
      </c>
      <c r="AB564" s="1">
        <v>0.26</v>
      </c>
      <c r="AC564" s="1">
        <v>-0.09</v>
      </c>
      <c r="AD564" s="1">
        <v>1.32</v>
      </c>
      <c r="AE564" s="1">
        <v>0.86</v>
      </c>
      <c r="AF564" s="3">
        <f t="shared" si="52"/>
        <v>828</v>
      </c>
      <c r="AG564" s="1">
        <v>2.68</v>
      </c>
      <c r="AH564" s="1">
        <v>4.76</v>
      </c>
      <c r="AI564" s="1">
        <v>0.01</v>
      </c>
      <c r="AJ564" s="1" t="s">
        <v>46</v>
      </c>
      <c r="AK564" s="1">
        <v>2021</v>
      </c>
      <c r="AL564" s="3">
        <f>$H$1*H564+$Q$1*Q564+$X$1*X564+$AF$1*AF564+$L$1*L564</f>
        <v>577.20000000000005</v>
      </c>
      <c r="AM564" s="12">
        <f t="shared" si="53"/>
        <v>562</v>
      </c>
    </row>
    <row r="565" spans="1:39" x14ac:dyDescent="0.35">
      <c r="A565" s="1" t="s">
        <v>2368</v>
      </c>
      <c r="B565" s="1" t="s">
        <v>30</v>
      </c>
      <c r="C565" s="1" t="s">
        <v>1935</v>
      </c>
      <c r="D565" s="1" t="s">
        <v>123</v>
      </c>
      <c r="E565" s="1">
        <v>25</v>
      </c>
      <c r="F565" s="1">
        <v>1995</v>
      </c>
      <c r="G565" s="1">
        <v>17.34</v>
      </c>
      <c r="H565" s="3">
        <f t="shared" si="48"/>
        <v>479</v>
      </c>
      <c r="I565" s="1">
        <v>1.89</v>
      </c>
      <c r="J565" s="1">
        <v>1.36</v>
      </c>
      <c r="K565" s="1">
        <v>0.86</v>
      </c>
      <c r="L565" s="3">
        <f t="shared" si="49"/>
        <v>706</v>
      </c>
      <c r="M565" s="1">
        <v>0.85</v>
      </c>
      <c r="N565" s="1">
        <v>0.14000000000000001</v>
      </c>
      <c r="O565" s="1">
        <v>0.93</v>
      </c>
      <c r="P565" s="1">
        <v>2.27</v>
      </c>
      <c r="Q565" s="3">
        <f t="shared" si="50"/>
        <v>223</v>
      </c>
      <c r="R565" s="1">
        <v>42.04</v>
      </c>
      <c r="S565" s="1">
        <v>1.32</v>
      </c>
      <c r="T565" s="1">
        <v>12.48</v>
      </c>
      <c r="U565" s="1">
        <v>4.72</v>
      </c>
      <c r="V565" s="1">
        <v>37.17</v>
      </c>
      <c r="W565" s="1">
        <v>4.63</v>
      </c>
      <c r="X565" s="3">
        <f t="shared" si="51"/>
        <v>737</v>
      </c>
      <c r="Y565" s="1">
        <v>5.35</v>
      </c>
      <c r="Z565" s="1">
        <v>2.4900000000000002</v>
      </c>
      <c r="AA565" s="1">
        <v>2.84</v>
      </c>
      <c r="AB565" s="1">
        <v>0.46</v>
      </c>
      <c r="AC565" s="1">
        <v>0.09</v>
      </c>
      <c r="AD565" s="1">
        <v>2.35</v>
      </c>
      <c r="AE565" s="1">
        <v>1.25</v>
      </c>
      <c r="AF565" s="3">
        <f t="shared" si="52"/>
        <v>520</v>
      </c>
      <c r="AG565" s="1">
        <v>3.01</v>
      </c>
      <c r="AH565" s="1">
        <v>1.71</v>
      </c>
      <c r="AI565" s="1">
        <v>-0.02</v>
      </c>
      <c r="AJ565" s="1" t="s">
        <v>50</v>
      </c>
      <c r="AK565" s="1">
        <v>2021</v>
      </c>
      <c r="AL565" s="3">
        <f>$H$1*H565+$Q$1*Q565+$X$1*X565+$AF$1*AF565+$L$1*L565</f>
        <v>577.69999999999993</v>
      </c>
      <c r="AM565" s="12">
        <f t="shared" si="53"/>
        <v>563</v>
      </c>
    </row>
    <row r="566" spans="1:39" x14ac:dyDescent="0.35">
      <c r="A566" s="1" t="s">
        <v>1939</v>
      </c>
      <c r="B566" s="1" t="s">
        <v>57</v>
      </c>
      <c r="C566" s="1" t="s">
        <v>1935</v>
      </c>
      <c r="D566" s="1" t="s">
        <v>178</v>
      </c>
      <c r="E566" s="1">
        <v>19</v>
      </c>
      <c r="F566" s="1">
        <v>2000</v>
      </c>
      <c r="G566" s="1">
        <v>1.37</v>
      </c>
      <c r="H566" s="3">
        <f t="shared" si="48"/>
        <v>972</v>
      </c>
      <c r="I566" s="1">
        <v>3.53</v>
      </c>
      <c r="J566" s="1">
        <v>2.95</v>
      </c>
      <c r="K566" s="1">
        <v>1.45</v>
      </c>
      <c r="L566" s="3">
        <f t="shared" si="49"/>
        <v>265</v>
      </c>
      <c r="M566" s="1">
        <v>1.46</v>
      </c>
      <c r="N566" s="1">
        <v>0.8</v>
      </c>
      <c r="O566" s="1">
        <v>0.79</v>
      </c>
      <c r="P566" s="1">
        <v>1.47</v>
      </c>
      <c r="Q566" s="3">
        <f t="shared" si="50"/>
        <v>555</v>
      </c>
      <c r="R566" s="1">
        <v>50.01</v>
      </c>
      <c r="S566" s="1">
        <v>0.67</v>
      </c>
      <c r="T566" s="1">
        <v>15.05</v>
      </c>
      <c r="U566" s="1">
        <v>7.93</v>
      </c>
      <c r="V566" s="1">
        <v>52.36</v>
      </c>
      <c r="W566" s="1">
        <v>5.64</v>
      </c>
      <c r="X566" s="3">
        <f t="shared" si="51"/>
        <v>510</v>
      </c>
      <c r="Y566" s="1">
        <v>4.2</v>
      </c>
      <c r="Z566" s="1">
        <v>5.0599999999999996</v>
      </c>
      <c r="AA566" s="1">
        <v>1.37</v>
      </c>
      <c r="AB566" s="1">
        <v>-0.05</v>
      </c>
      <c r="AC566" s="1">
        <v>-0.02</v>
      </c>
      <c r="AD566" s="1">
        <v>1.52</v>
      </c>
      <c r="AE566" s="1">
        <v>0.71</v>
      </c>
      <c r="AF566" s="3">
        <f t="shared" si="52"/>
        <v>902</v>
      </c>
      <c r="AG566" s="1">
        <v>4.34</v>
      </c>
      <c r="AH566" s="1">
        <v>1.49</v>
      </c>
      <c r="AI566" s="1">
        <v>0</v>
      </c>
      <c r="AJ566" s="1" t="s">
        <v>33</v>
      </c>
      <c r="AK566" s="1">
        <v>2021</v>
      </c>
      <c r="AL566" s="3">
        <f>$H$1*H566+$Q$1*Q566+$X$1*X566+$AF$1*AF566+$L$1*L566</f>
        <v>578.25</v>
      </c>
      <c r="AM566" s="12">
        <f t="shared" si="53"/>
        <v>564</v>
      </c>
    </row>
    <row r="567" spans="1:39" x14ac:dyDescent="0.35">
      <c r="A567" s="1" t="s">
        <v>2369</v>
      </c>
      <c r="B567" s="1" t="s">
        <v>476</v>
      </c>
      <c r="C567" s="1" t="s">
        <v>1935</v>
      </c>
      <c r="D567" s="1" t="s">
        <v>233</v>
      </c>
      <c r="E567" s="1">
        <v>28</v>
      </c>
      <c r="F567" s="1">
        <v>1991</v>
      </c>
      <c r="G567" s="1">
        <v>13.77</v>
      </c>
      <c r="H567" s="3">
        <f t="shared" si="48"/>
        <v>586</v>
      </c>
      <c r="I567" s="1">
        <v>1.41</v>
      </c>
      <c r="J567" s="1">
        <v>0.66</v>
      </c>
      <c r="K567" s="1">
        <v>0.98</v>
      </c>
      <c r="L567" s="3">
        <f t="shared" si="49"/>
        <v>594</v>
      </c>
      <c r="M567" s="1">
        <v>0.28000000000000003</v>
      </c>
      <c r="N567" s="1">
        <v>-0.01</v>
      </c>
      <c r="O567" s="1">
        <v>0.56000000000000005</v>
      </c>
      <c r="P567" s="1">
        <v>1.59</v>
      </c>
      <c r="Q567" s="3">
        <f t="shared" si="50"/>
        <v>471</v>
      </c>
      <c r="R567" s="1">
        <v>31.74</v>
      </c>
      <c r="S567" s="1">
        <v>1.17</v>
      </c>
      <c r="T567" s="1">
        <v>7.94</v>
      </c>
      <c r="U567" s="1">
        <v>2.39</v>
      </c>
      <c r="V567" s="1">
        <v>29.94</v>
      </c>
      <c r="W567" s="1">
        <v>4.62</v>
      </c>
      <c r="X567" s="3">
        <f t="shared" si="51"/>
        <v>740</v>
      </c>
      <c r="Y567" s="1">
        <v>2.93</v>
      </c>
      <c r="Z567" s="1">
        <v>0.24</v>
      </c>
      <c r="AA567" s="1">
        <v>1.79</v>
      </c>
      <c r="AB567" s="1">
        <v>0.93</v>
      </c>
      <c r="AC567" s="1">
        <v>-0.06</v>
      </c>
      <c r="AD567" s="1">
        <v>0.71</v>
      </c>
      <c r="AE567" s="1">
        <v>1.65</v>
      </c>
      <c r="AF567" s="3">
        <f t="shared" si="52"/>
        <v>260</v>
      </c>
      <c r="AG567" s="1">
        <v>2.98</v>
      </c>
      <c r="AH567" s="1">
        <v>4.6100000000000003</v>
      </c>
      <c r="AI567" s="1">
        <v>0.03</v>
      </c>
      <c r="AJ567" s="1" t="s">
        <v>46</v>
      </c>
      <c r="AK567" s="1">
        <v>2021</v>
      </c>
      <c r="AL567" s="3">
        <f>$H$1*H567+$Q$1*Q567+$X$1*X567+$AF$1*AF567+$L$1*L567</f>
        <v>578.54999999999995</v>
      </c>
      <c r="AM567" s="12">
        <f t="shared" si="53"/>
        <v>565</v>
      </c>
    </row>
    <row r="568" spans="1:39" x14ac:dyDescent="0.35">
      <c r="A568" s="1" t="s">
        <v>741</v>
      </c>
      <c r="B568" s="1" t="s">
        <v>110</v>
      </c>
      <c r="C568" s="1" t="s">
        <v>116</v>
      </c>
      <c r="D568" s="1" t="s">
        <v>242</v>
      </c>
      <c r="E568" s="1">
        <v>24</v>
      </c>
      <c r="F568" s="1">
        <v>1996</v>
      </c>
      <c r="G568" s="1">
        <v>17.13</v>
      </c>
      <c r="H568" s="3">
        <f t="shared" si="48"/>
        <v>486</v>
      </c>
      <c r="I568" s="1">
        <v>1.94</v>
      </c>
      <c r="J568" s="1">
        <v>1.24</v>
      </c>
      <c r="K568" s="1">
        <v>0.99</v>
      </c>
      <c r="L568" s="3">
        <f t="shared" si="49"/>
        <v>582</v>
      </c>
      <c r="M568" s="1">
        <v>0.8</v>
      </c>
      <c r="N568" s="1">
        <v>7.0000000000000007E-2</v>
      </c>
      <c r="O568" s="1">
        <v>0.79</v>
      </c>
      <c r="P568" s="1">
        <v>1.58</v>
      </c>
      <c r="Q568" s="3">
        <f t="shared" si="50"/>
        <v>475</v>
      </c>
      <c r="R568" s="1">
        <v>51.97</v>
      </c>
      <c r="S568" s="1">
        <v>0.76</v>
      </c>
      <c r="T568" s="1">
        <v>13.06</v>
      </c>
      <c r="U568" s="1">
        <v>4.2</v>
      </c>
      <c r="V568" s="1">
        <v>32.53</v>
      </c>
      <c r="W568" s="1">
        <v>5.51</v>
      </c>
      <c r="X568" s="3">
        <f t="shared" si="51"/>
        <v>536</v>
      </c>
      <c r="Y568" s="1">
        <v>4.28</v>
      </c>
      <c r="Z568" s="1">
        <v>3.36</v>
      </c>
      <c r="AA568" s="1">
        <v>1.25</v>
      </c>
      <c r="AB568" s="1">
        <v>0</v>
      </c>
      <c r="AC568" s="1">
        <v>-0.02</v>
      </c>
      <c r="AD568" s="1">
        <v>1.31</v>
      </c>
      <c r="AE568" s="1">
        <v>1.05</v>
      </c>
      <c r="AF568" s="3">
        <f t="shared" si="52"/>
        <v>685</v>
      </c>
      <c r="AG568" s="1">
        <v>3</v>
      </c>
      <c r="AH568" s="1">
        <v>0.65</v>
      </c>
      <c r="AI568" s="1">
        <v>-7.0000000000000007E-2</v>
      </c>
      <c r="AJ568" s="1" t="s">
        <v>46</v>
      </c>
      <c r="AK568" s="1">
        <v>2021</v>
      </c>
      <c r="AL568" s="3">
        <f>$H$1*H568+$Q$1*Q568+$X$1*X568+$AF$1*AF568+$L$1*L568</f>
        <v>578.70000000000005</v>
      </c>
      <c r="AM568" s="12">
        <f t="shared" si="53"/>
        <v>566</v>
      </c>
    </row>
    <row r="569" spans="1:39" x14ac:dyDescent="0.35">
      <c r="A569" s="1" t="s">
        <v>1505</v>
      </c>
      <c r="B569" s="1" t="s">
        <v>68</v>
      </c>
      <c r="C569" s="1" t="s">
        <v>1207</v>
      </c>
      <c r="D569" s="1" t="s">
        <v>372</v>
      </c>
      <c r="E569" s="1">
        <v>21</v>
      </c>
      <c r="F569" s="1">
        <v>1999</v>
      </c>
      <c r="G569" s="1">
        <v>24.31</v>
      </c>
      <c r="H569" s="3">
        <f t="shared" si="48"/>
        <v>275</v>
      </c>
      <c r="I569" s="1">
        <v>1.79</v>
      </c>
      <c r="J569" s="1">
        <v>1.08</v>
      </c>
      <c r="K569" s="1">
        <v>0.88</v>
      </c>
      <c r="L569" s="3">
        <f t="shared" si="49"/>
        <v>685</v>
      </c>
      <c r="M569" s="1">
        <v>0.63</v>
      </c>
      <c r="N569" s="1">
        <v>0.24</v>
      </c>
      <c r="O569" s="1">
        <v>0.74</v>
      </c>
      <c r="P569" s="1">
        <v>1.97</v>
      </c>
      <c r="Q569" s="3">
        <f t="shared" si="50"/>
        <v>307</v>
      </c>
      <c r="R569" s="1">
        <v>34</v>
      </c>
      <c r="S569" s="1">
        <v>1.22</v>
      </c>
      <c r="T569" s="1">
        <v>12.54</v>
      </c>
      <c r="U569" s="1">
        <v>4.08</v>
      </c>
      <c r="V569" s="1">
        <v>31.7</v>
      </c>
      <c r="W569" s="1">
        <v>4.8</v>
      </c>
      <c r="X569" s="3">
        <f t="shared" si="51"/>
        <v>696</v>
      </c>
      <c r="Y569" s="1">
        <v>4.68</v>
      </c>
      <c r="Z569" s="1">
        <v>3.26</v>
      </c>
      <c r="AA569" s="1">
        <v>1.89</v>
      </c>
      <c r="AB569" s="1">
        <v>0.18</v>
      </c>
      <c r="AC569" s="1">
        <v>0.03</v>
      </c>
      <c r="AD569" s="1">
        <v>1.73</v>
      </c>
      <c r="AE569" s="1">
        <v>1.0900000000000001</v>
      </c>
      <c r="AF569" s="3">
        <f t="shared" si="52"/>
        <v>650</v>
      </c>
      <c r="AG569" s="1">
        <v>2.89</v>
      </c>
      <c r="AH569" s="1">
        <v>1.91</v>
      </c>
      <c r="AI569" s="1">
        <v>0.02</v>
      </c>
      <c r="AJ569" s="1" t="s">
        <v>28</v>
      </c>
      <c r="AK569" s="1">
        <v>2021</v>
      </c>
      <c r="AL569" s="3">
        <f>$H$1*H569+$Q$1*Q569+$X$1*X569+$AF$1*AF569+$L$1*L569</f>
        <v>581.25</v>
      </c>
      <c r="AM569" s="12">
        <f t="shared" si="53"/>
        <v>567</v>
      </c>
    </row>
    <row r="570" spans="1:39" x14ac:dyDescent="0.35">
      <c r="A570" s="1" t="s">
        <v>2370</v>
      </c>
      <c r="B570" s="1" t="s">
        <v>264</v>
      </c>
      <c r="C570" s="1" t="s">
        <v>1935</v>
      </c>
      <c r="D570" s="1" t="s">
        <v>506</v>
      </c>
      <c r="E570" s="1">
        <v>28</v>
      </c>
      <c r="F570" s="1">
        <v>1992</v>
      </c>
      <c r="G570" s="1">
        <v>15.28</v>
      </c>
      <c r="H570" s="3">
        <f t="shared" si="48"/>
        <v>535</v>
      </c>
      <c r="I570" s="1">
        <v>1.74</v>
      </c>
      <c r="J570" s="1">
        <v>1.1000000000000001</v>
      </c>
      <c r="K570" s="1">
        <v>1.1499999999999999</v>
      </c>
      <c r="L570" s="3">
        <f t="shared" si="49"/>
        <v>437</v>
      </c>
      <c r="M570" s="1">
        <v>0.56999999999999995</v>
      </c>
      <c r="N570" s="1">
        <v>0.02</v>
      </c>
      <c r="O570" s="1">
        <v>0.5</v>
      </c>
      <c r="P570" s="1">
        <v>0.53</v>
      </c>
      <c r="Q570" s="3">
        <f t="shared" si="50"/>
        <v>1016</v>
      </c>
      <c r="R570" s="1">
        <v>77.709999999999994</v>
      </c>
      <c r="S570" s="1">
        <v>0.09</v>
      </c>
      <c r="T570" s="1">
        <v>8.4600000000000009</v>
      </c>
      <c r="U570" s="1">
        <v>3.14</v>
      </c>
      <c r="V570" s="1">
        <v>38.090000000000003</v>
      </c>
      <c r="W570" s="1">
        <v>5.49</v>
      </c>
      <c r="X570" s="3">
        <f t="shared" si="51"/>
        <v>541</v>
      </c>
      <c r="Y570" s="1">
        <v>2.94</v>
      </c>
      <c r="Z570" s="1">
        <v>0.09</v>
      </c>
      <c r="AA570" s="1">
        <v>1.81</v>
      </c>
      <c r="AB570" s="1">
        <v>0.95</v>
      </c>
      <c r="AC570" s="1">
        <v>-0.01</v>
      </c>
      <c r="AD570" s="1">
        <v>0.81</v>
      </c>
      <c r="AE570" s="1">
        <v>2.4700000000000002</v>
      </c>
      <c r="AF570" s="3">
        <f t="shared" si="52"/>
        <v>58</v>
      </c>
      <c r="AG570" s="1">
        <v>4.34</v>
      </c>
      <c r="AH570" s="1">
        <v>9.7100000000000009</v>
      </c>
      <c r="AI570" s="1">
        <v>-0.03</v>
      </c>
      <c r="AJ570" s="1" t="s">
        <v>28</v>
      </c>
      <c r="AK570" s="1">
        <v>2021</v>
      </c>
      <c r="AL570" s="3">
        <f>$H$1*H570+$Q$1*Q570+$X$1*X570+$AF$1*AF570+$L$1*L570</f>
        <v>582.54999999999995</v>
      </c>
      <c r="AM570" s="12">
        <f t="shared" si="53"/>
        <v>568</v>
      </c>
    </row>
    <row r="571" spans="1:39" x14ac:dyDescent="0.35">
      <c r="A571" s="1" t="s">
        <v>2371</v>
      </c>
      <c r="B571" s="1" t="s">
        <v>250</v>
      </c>
      <c r="C571" s="1" t="s">
        <v>1935</v>
      </c>
      <c r="D571" s="1" t="s">
        <v>60</v>
      </c>
      <c r="E571" s="1">
        <v>33</v>
      </c>
      <c r="F571" s="1">
        <v>1986</v>
      </c>
      <c r="G571" s="1">
        <v>27.28</v>
      </c>
      <c r="H571" s="3">
        <f t="shared" si="48"/>
        <v>197</v>
      </c>
      <c r="I571" s="1">
        <v>1.7</v>
      </c>
      <c r="J571" s="1">
        <v>0.77</v>
      </c>
      <c r="K571" s="1">
        <v>0.96</v>
      </c>
      <c r="L571" s="3">
        <f t="shared" si="49"/>
        <v>610</v>
      </c>
      <c r="M571" s="1">
        <v>0.52</v>
      </c>
      <c r="N571" s="1">
        <v>7.0000000000000007E-2</v>
      </c>
      <c r="O571" s="1">
        <v>0.74</v>
      </c>
      <c r="P571" s="1">
        <v>1.37</v>
      </c>
      <c r="Q571" s="3">
        <f t="shared" si="50"/>
        <v>622</v>
      </c>
      <c r="R571" s="1">
        <v>46.28</v>
      </c>
      <c r="S571" s="1">
        <v>0.86</v>
      </c>
      <c r="T571" s="1">
        <v>8.9600000000000009</v>
      </c>
      <c r="U571" s="1">
        <v>3.88</v>
      </c>
      <c r="V571" s="1">
        <v>43.95</v>
      </c>
      <c r="W571" s="1">
        <v>4.75</v>
      </c>
      <c r="X571" s="3">
        <f t="shared" si="51"/>
        <v>712</v>
      </c>
      <c r="Y571" s="1">
        <v>3.17</v>
      </c>
      <c r="Z571" s="1">
        <v>1.07</v>
      </c>
      <c r="AA571" s="1">
        <v>1.51</v>
      </c>
      <c r="AB571" s="1">
        <v>0.47</v>
      </c>
      <c r="AC571" s="1">
        <v>0.09</v>
      </c>
      <c r="AD571" s="1">
        <v>0.94</v>
      </c>
      <c r="AE571" s="1">
        <v>1.56</v>
      </c>
      <c r="AF571" s="3">
        <f t="shared" si="52"/>
        <v>322</v>
      </c>
      <c r="AG571" s="1">
        <v>3.25</v>
      </c>
      <c r="AH571" s="1">
        <v>3.02</v>
      </c>
      <c r="AI571" s="1">
        <v>0.13</v>
      </c>
      <c r="AJ571" s="1" t="s">
        <v>37</v>
      </c>
      <c r="AK571" s="1">
        <v>2021</v>
      </c>
      <c r="AL571" s="3">
        <f>$H$1*H571+$Q$1*Q571+$X$1*X571+$AF$1*AF571+$L$1*L571</f>
        <v>584.5</v>
      </c>
      <c r="AM571" s="12">
        <f t="shared" si="53"/>
        <v>569</v>
      </c>
    </row>
    <row r="572" spans="1:39" x14ac:dyDescent="0.35">
      <c r="A572" s="1" t="s">
        <v>2372</v>
      </c>
      <c r="B572" s="1" t="s">
        <v>35</v>
      </c>
      <c r="C572" s="1" t="s">
        <v>1935</v>
      </c>
      <c r="D572" s="1" t="s">
        <v>176</v>
      </c>
      <c r="E572" s="1">
        <v>26</v>
      </c>
      <c r="F572" s="1">
        <v>1994</v>
      </c>
      <c r="G572" s="1">
        <v>25.78</v>
      </c>
      <c r="H572" s="3">
        <f t="shared" si="48"/>
        <v>231</v>
      </c>
      <c r="I572" s="1">
        <v>1.51</v>
      </c>
      <c r="J572" s="1">
        <v>0.98</v>
      </c>
      <c r="K572" s="1">
        <v>1.22</v>
      </c>
      <c r="L572" s="3">
        <f t="shared" si="49"/>
        <v>401</v>
      </c>
      <c r="M572" s="1">
        <v>0.24</v>
      </c>
      <c r="N572" s="1">
        <v>0.13</v>
      </c>
      <c r="O572" s="1">
        <v>0.46</v>
      </c>
      <c r="P572" s="1">
        <v>1.1100000000000001</v>
      </c>
      <c r="Q572" s="3">
        <f t="shared" si="50"/>
        <v>755</v>
      </c>
      <c r="R572" s="1">
        <v>41.3</v>
      </c>
      <c r="S572" s="1">
        <v>0.61</v>
      </c>
      <c r="T572" s="1">
        <v>7.93</v>
      </c>
      <c r="U572" s="1">
        <v>2.54</v>
      </c>
      <c r="V572" s="1">
        <v>32.67</v>
      </c>
      <c r="W572" s="1">
        <v>4.55</v>
      </c>
      <c r="X572" s="3">
        <f t="shared" si="51"/>
        <v>763</v>
      </c>
      <c r="Y572" s="1">
        <v>2.6</v>
      </c>
      <c r="Z572" s="1">
        <v>0.73</v>
      </c>
      <c r="AA572" s="1">
        <v>1.54</v>
      </c>
      <c r="AB572" s="1">
        <v>0.63</v>
      </c>
      <c r="AC572" s="1">
        <v>-0.03</v>
      </c>
      <c r="AD572" s="1">
        <v>0.9</v>
      </c>
      <c r="AE572" s="1">
        <v>1.4</v>
      </c>
      <c r="AF572" s="3">
        <f t="shared" si="52"/>
        <v>411</v>
      </c>
      <c r="AG572" s="1">
        <v>2.86</v>
      </c>
      <c r="AH572" s="1">
        <v>5.48</v>
      </c>
      <c r="AI572" s="1">
        <v>0.1</v>
      </c>
      <c r="AJ572" s="1" t="s">
        <v>28</v>
      </c>
      <c r="AK572" s="1">
        <v>2021</v>
      </c>
      <c r="AL572" s="3">
        <f>$H$1*H572+$Q$1*Q572+$X$1*X572+$AF$1*AF572+$L$1*L572</f>
        <v>584.54999999999995</v>
      </c>
      <c r="AM572" s="12">
        <f t="shared" si="53"/>
        <v>570</v>
      </c>
    </row>
    <row r="573" spans="1:39" x14ac:dyDescent="0.35">
      <c r="A573" s="1" t="s">
        <v>2373</v>
      </c>
      <c r="B573" s="1" t="s">
        <v>77</v>
      </c>
      <c r="C573" s="1" t="s">
        <v>1935</v>
      </c>
      <c r="D573" s="1" t="s">
        <v>314</v>
      </c>
      <c r="E573" s="1">
        <v>26</v>
      </c>
      <c r="F573" s="1">
        <v>1993</v>
      </c>
      <c r="G573" s="1">
        <v>29.55</v>
      </c>
      <c r="H573" s="3">
        <f t="shared" si="48"/>
        <v>130</v>
      </c>
      <c r="I573" s="1">
        <v>1.06</v>
      </c>
      <c r="J573" s="1">
        <v>0.61</v>
      </c>
      <c r="K573" s="1">
        <v>0.88</v>
      </c>
      <c r="L573" s="3">
        <f t="shared" si="49"/>
        <v>685</v>
      </c>
      <c r="M573" s="1">
        <v>0.32</v>
      </c>
      <c r="N573" s="1">
        <v>0.03</v>
      </c>
      <c r="O573" s="1">
        <v>0.24</v>
      </c>
      <c r="P573" s="1">
        <v>0.77</v>
      </c>
      <c r="Q573" s="3">
        <f t="shared" si="50"/>
        <v>941</v>
      </c>
      <c r="R573" s="1">
        <v>41.76</v>
      </c>
      <c r="S573" s="1">
        <v>0.41</v>
      </c>
      <c r="T573" s="1">
        <v>10.27</v>
      </c>
      <c r="U573" s="1">
        <v>3.01</v>
      </c>
      <c r="V573" s="1">
        <v>30.26</v>
      </c>
      <c r="W573" s="1">
        <v>5.93</v>
      </c>
      <c r="X573" s="3">
        <f t="shared" si="51"/>
        <v>442</v>
      </c>
      <c r="Y573" s="1">
        <v>3.5</v>
      </c>
      <c r="Z573" s="1">
        <v>0.83</v>
      </c>
      <c r="AA573" s="1">
        <v>1.76</v>
      </c>
      <c r="AB573" s="1">
        <v>0.53</v>
      </c>
      <c r="AC573" s="1">
        <v>7.0000000000000007E-2</v>
      </c>
      <c r="AD573" s="1">
        <v>1.1399999999999999</v>
      </c>
      <c r="AE573" s="1">
        <v>1.95</v>
      </c>
      <c r="AF573" s="3">
        <f t="shared" si="52"/>
        <v>142</v>
      </c>
      <c r="AG573" s="1">
        <v>3.12</v>
      </c>
      <c r="AH573" s="1">
        <v>3.89</v>
      </c>
      <c r="AI573" s="1">
        <v>0.2</v>
      </c>
      <c r="AJ573" s="1" t="s">
        <v>79</v>
      </c>
      <c r="AK573" s="1">
        <v>2021</v>
      </c>
      <c r="AL573" s="3">
        <f>$H$1*H573+$Q$1*Q573+$X$1*X573+$AF$1*AF573+$L$1*L573</f>
        <v>585.54999999999995</v>
      </c>
      <c r="AM573" s="12">
        <f t="shared" si="53"/>
        <v>571</v>
      </c>
    </row>
    <row r="574" spans="1:39" x14ac:dyDescent="0.35">
      <c r="A574" s="1" t="s">
        <v>2374</v>
      </c>
      <c r="B574" s="1" t="s">
        <v>39</v>
      </c>
      <c r="C574" s="1" t="s">
        <v>1935</v>
      </c>
      <c r="D574" s="1" t="s">
        <v>168</v>
      </c>
      <c r="E574" s="1">
        <v>26</v>
      </c>
      <c r="F574" s="1">
        <v>1993</v>
      </c>
      <c r="G574" s="1">
        <v>20.61</v>
      </c>
      <c r="H574" s="3">
        <f t="shared" si="48"/>
        <v>376</v>
      </c>
      <c r="I574" s="1">
        <v>1.72</v>
      </c>
      <c r="J574" s="1">
        <v>1.04</v>
      </c>
      <c r="K574" s="1">
        <v>1.08</v>
      </c>
      <c r="L574" s="3">
        <f t="shared" si="49"/>
        <v>494</v>
      </c>
      <c r="M574" s="1">
        <v>0.51</v>
      </c>
      <c r="N574" s="1">
        <v>0.12</v>
      </c>
      <c r="O574" s="1">
        <v>0.6</v>
      </c>
      <c r="P574" s="1">
        <v>1.07</v>
      </c>
      <c r="Q574" s="3">
        <f t="shared" si="50"/>
        <v>781</v>
      </c>
      <c r="R574" s="1">
        <v>52.16</v>
      </c>
      <c r="S574" s="1">
        <v>0.46</v>
      </c>
      <c r="T574" s="1">
        <v>10.1</v>
      </c>
      <c r="U574" s="1">
        <v>3.27</v>
      </c>
      <c r="V574" s="1">
        <v>31.69</v>
      </c>
      <c r="W574" s="1">
        <v>5.49</v>
      </c>
      <c r="X574" s="3">
        <f t="shared" si="51"/>
        <v>541</v>
      </c>
      <c r="Y574" s="1">
        <v>3.94</v>
      </c>
      <c r="Z574" s="1">
        <v>0.59</v>
      </c>
      <c r="AA574" s="1">
        <v>1.2</v>
      </c>
      <c r="AB574" s="1">
        <v>0.4</v>
      </c>
      <c r="AC574" s="1">
        <v>-0.04</v>
      </c>
      <c r="AD574" s="1">
        <v>0.84</v>
      </c>
      <c r="AE574" s="1">
        <v>1.32</v>
      </c>
      <c r="AF574" s="3">
        <f t="shared" si="52"/>
        <v>467</v>
      </c>
      <c r="AG574" s="1">
        <v>3.03</v>
      </c>
      <c r="AH574" s="1">
        <v>4.47</v>
      </c>
      <c r="AI574" s="1">
        <v>0.13</v>
      </c>
      <c r="AJ574" s="1" t="s">
        <v>37</v>
      </c>
      <c r="AK574" s="1">
        <v>2021</v>
      </c>
      <c r="AL574" s="3">
        <f>$H$1*H574+$Q$1*Q574+$X$1*X574+$AF$1*AF574+$L$1*L574</f>
        <v>586.35</v>
      </c>
      <c r="AM574" s="12">
        <f t="shared" si="53"/>
        <v>572</v>
      </c>
    </row>
    <row r="575" spans="1:39" x14ac:dyDescent="0.35">
      <c r="A575" s="1" t="s">
        <v>2296</v>
      </c>
      <c r="B575" s="1" t="s">
        <v>81</v>
      </c>
      <c r="C575" s="1" t="s">
        <v>1935</v>
      </c>
      <c r="D575" s="1" t="s">
        <v>85</v>
      </c>
      <c r="E575" s="1">
        <v>27</v>
      </c>
      <c r="F575" s="1">
        <v>1993</v>
      </c>
      <c r="G575" s="1">
        <v>1.24</v>
      </c>
      <c r="H575" s="3">
        <f t="shared" si="48"/>
        <v>977</v>
      </c>
      <c r="I575" s="1">
        <v>1.59</v>
      </c>
      <c r="J575" s="1">
        <v>1.73</v>
      </c>
      <c r="K575" s="1">
        <v>1.61</v>
      </c>
      <c r="L575" s="3">
        <f t="shared" si="49"/>
        <v>183</v>
      </c>
      <c r="M575" s="1">
        <v>-0.01</v>
      </c>
      <c r="N575" s="1">
        <v>-7.0000000000000007E-2</v>
      </c>
      <c r="O575" s="1">
        <v>-0.01</v>
      </c>
      <c r="P575" s="1">
        <v>0.87</v>
      </c>
      <c r="Q575" s="3">
        <f t="shared" si="50"/>
        <v>901</v>
      </c>
      <c r="R575" s="1">
        <v>0.02</v>
      </c>
      <c r="S575" s="1">
        <v>0.9</v>
      </c>
      <c r="T575" s="1">
        <v>20.73</v>
      </c>
      <c r="U575" s="1">
        <v>5.0199999999999996</v>
      </c>
      <c r="V575" s="1">
        <v>24.05</v>
      </c>
      <c r="W575" s="1">
        <v>7.55</v>
      </c>
      <c r="X575" s="3">
        <f t="shared" si="51"/>
        <v>181</v>
      </c>
      <c r="Y575" s="1">
        <v>10.029999999999999</v>
      </c>
      <c r="Z575" s="1">
        <v>3.3</v>
      </c>
      <c r="AA575" s="1">
        <v>3.43</v>
      </c>
      <c r="AB575" s="1">
        <v>0.89</v>
      </c>
      <c r="AC575" s="1">
        <v>0.04</v>
      </c>
      <c r="AD575" s="1">
        <v>2.58</v>
      </c>
      <c r="AE575" s="1">
        <v>-0.05</v>
      </c>
      <c r="AF575" s="3">
        <f t="shared" si="52"/>
        <v>1089</v>
      </c>
      <c r="AG575" s="1">
        <v>1.76</v>
      </c>
      <c r="AH575" s="1">
        <v>3.23</v>
      </c>
      <c r="AI575" s="1">
        <v>-0.05</v>
      </c>
      <c r="AJ575" s="1" t="s">
        <v>50</v>
      </c>
      <c r="AK575" s="1">
        <v>2021</v>
      </c>
      <c r="AL575" s="3">
        <f>$H$1*H575+$Q$1*Q575+$X$1*X575+$AF$1*AF575+$L$1*L575</f>
        <v>586.44999999999993</v>
      </c>
      <c r="AM575" s="12">
        <f t="shared" si="53"/>
        <v>573</v>
      </c>
    </row>
    <row r="576" spans="1:39" x14ac:dyDescent="0.35">
      <c r="A576" s="1" t="s">
        <v>2375</v>
      </c>
      <c r="B576" s="1" t="s">
        <v>81</v>
      </c>
      <c r="C576" s="1" t="s">
        <v>1935</v>
      </c>
      <c r="D576" s="1" t="s">
        <v>487</v>
      </c>
      <c r="E576" s="1">
        <v>17</v>
      </c>
      <c r="F576" s="1">
        <v>2002</v>
      </c>
      <c r="G576" s="1">
        <v>3.27</v>
      </c>
      <c r="H576" s="3">
        <f t="shared" si="48"/>
        <v>888</v>
      </c>
      <c r="I576" s="1">
        <v>1.56</v>
      </c>
      <c r="J576" s="1">
        <v>0.57999999999999996</v>
      </c>
      <c r="K576" s="1">
        <v>0.85</v>
      </c>
      <c r="L576" s="3">
        <f t="shared" si="49"/>
        <v>715</v>
      </c>
      <c r="M576" s="1">
        <v>0.39</v>
      </c>
      <c r="N576" s="1">
        <v>0.28999999999999998</v>
      </c>
      <c r="O576" s="1">
        <v>0.39</v>
      </c>
      <c r="P576" s="1">
        <v>1.56</v>
      </c>
      <c r="Q576" s="3">
        <f t="shared" si="50"/>
        <v>489</v>
      </c>
      <c r="R576" s="1">
        <v>20.100000000000001</v>
      </c>
      <c r="S576" s="1">
        <v>1.25</v>
      </c>
      <c r="T576" s="1">
        <v>12.4</v>
      </c>
      <c r="U576" s="1">
        <v>4.29</v>
      </c>
      <c r="V576" s="1">
        <v>34.07</v>
      </c>
      <c r="W576" s="1">
        <v>5.52</v>
      </c>
      <c r="X576" s="3">
        <f t="shared" si="51"/>
        <v>534</v>
      </c>
      <c r="Y576" s="1">
        <v>4.92</v>
      </c>
      <c r="Z576" s="1">
        <v>2.04</v>
      </c>
      <c r="AA576" s="1">
        <v>2.19</v>
      </c>
      <c r="AB576" s="1">
        <v>-0.05</v>
      </c>
      <c r="AC576" s="1">
        <v>-0.01</v>
      </c>
      <c r="AD576" s="1">
        <v>2.1</v>
      </c>
      <c r="AE576" s="1">
        <v>1.81</v>
      </c>
      <c r="AF576" s="3">
        <f t="shared" si="52"/>
        <v>185</v>
      </c>
      <c r="AG576" s="1">
        <v>3.25</v>
      </c>
      <c r="AH576" s="1">
        <v>1.84</v>
      </c>
      <c r="AI576" s="1">
        <v>0</v>
      </c>
      <c r="AJ576" s="1" t="s">
        <v>50</v>
      </c>
      <c r="AK576" s="1">
        <v>2021</v>
      </c>
      <c r="AL576" s="3">
        <f>$H$1*H576+$Q$1*Q576+$X$1*X576+$AF$1*AF576+$L$1*L576</f>
        <v>586.79999999999995</v>
      </c>
      <c r="AM576" s="12">
        <f t="shared" si="53"/>
        <v>574</v>
      </c>
    </row>
    <row r="577" spans="1:39" x14ac:dyDescent="0.35">
      <c r="A577" s="1" t="s">
        <v>2376</v>
      </c>
      <c r="B577" s="1" t="s">
        <v>57</v>
      </c>
      <c r="C577" s="1" t="s">
        <v>1935</v>
      </c>
      <c r="D577" s="1" t="s">
        <v>161</v>
      </c>
      <c r="E577" s="1">
        <v>20</v>
      </c>
      <c r="F577" s="1">
        <v>2000</v>
      </c>
      <c r="G577" s="1">
        <v>1.06</v>
      </c>
      <c r="H577" s="3">
        <f t="shared" si="48"/>
        <v>995</v>
      </c>
      <c r="I577" s="1">
        <v>1.97</v>
      </c>
      <c r="J577" s="1">
        <v>0.91</v>
      </c>
      <c r="K577" s="1">
        <v>1.07</v>
      </c>
      <c r="L577" s="3">
        <f t="shared" si="49"/>
        <v>501</v>
      </c>
      <c r="M577" s="1">
        <v>0.99</v>
      </c>
      <c r="N577" s="1">
        <v>-0.09</v>
      </c>
      <c r="O577" s="1">
        <v>2</v>
      </c>
      <c r="P577" s="1">
        <v>4.07</v>
      </c>
      <c r="Q577" s="3">
        <f t="shared" si="50"/>
        <v>32</v>
      </c>
      <c r="R577" s="1">
        <v>49.99</v>
      </c>
      <c r="S577" s="1">
        <v>1.99</v>
      </c>
      <c r="T577" s="1">
        <v>12.07</v>
      </c>
      <c r="U577" s="1">
        <v>2.0299999999999998</v>
      </c>
      <c r="V577" s="1">
        <v>16.71</v>
      </c>
      <c r="W577" s="1">
        <v>4.93</v>
      </c>
      <c r="X577" s="3">
        <f t="shared" si="51"/>
        <v>661</v>
      </c>
      <c r="Y577" s="1">
        <v>7.02</v>
      </c>
      <c r="Z577" s="1">
        <v>-0.03</v>
      </c>
      <c r="AA577" s="1">
        <v>5.0199999999999996</v>
      </c>
      <c r="AB577" s="1">
        <v>4.99</v>
      </c>
      <c r="AC577" s="1">
        <v>0.06</v>
      </c>
      <c r="AD577" s="1">
        <v>0.04</v>
      </c>
      <c r="AE577" s="1">
        <v>-0.09</v>
      </c>
      <c r="AF577" s="3">
        <f t="shared" si="52"/>
        <v>1116</v>
      </c>
      <c r="AG577" s="1">
        <v>2.04</v>
      </c>
      <c r="AH577" s="1">
        <v>4.91</v>
      </c>
      <c r="AI577" s="1">
        <v>0.05</v>
      </c>
      <c r="AJ577" s="1" t="s">
        <v>33</v>
      </c>
      <c r="AK577" s="1">
        <v>2021</v>
      </c>
      <c r="AL577" s="3">
        <f>$H$1*H577+$Q$1*Q577+$X$1*X577+$AF$1*AF577+$L$1*L577</f>
        <v>590.44999999999993</v>
      </c>
      <c r="AM577" s="12">
        <f t="shared" si="53"/>
        <v>575</v>
      </c>
    </row>
    <row r="578" spans="1:39" x14ac:dyDescent="0.35">
      <c r="A578" s="1" t="s">
        <v>2377</v>
      </c>
      <c r="B578" s="1" t="s">
        <v>81</v>
      </c>
      <c r="C578" s="1" t="s">
        <v>1935</v>
      </c>
      <c r="D578" s="1" t="s">
        <v>123</v>
      </c>
      <c r="E578" s="1">
        <v>31</v>
      </c>
      <c r="F578" s="1">
        <v>1989</v>
      </c>
      <c r="G578" s="1">
        <v>10.34</v>
      </c>
      <c r="H578" s="3">
        <f t="shared" si="48"/>
        <v>691</v>
      </c>
      <c r="I578" s="1">
        <v>1.83</v>
      </c>
      <c r="J578" s="1">
        <v>1.32</v>
      </c>
      <c r="K578" s="1">
        <v>1.1000000000000001</v>
      </c>
      <c r="L578" s="3">
        <f t="shared" si="49"/>
        <v>480</v>
      </c>
      <c r="M578" s="1">
        <v>0.63</v>
      </c>
      <c r="N578" s="1">
        <v>0.13</v>
      </c>
      <c r="O578" s="1">
        <v>0.82</v>
      </c>
      <c r="P578" s="1">
        <v>2.0299999999999998</v>
      </c>
      <c r="Q578" s="3">
        <f t="shared" si="50"/>
        <v>288</v>
      </c>
      <c r="R578" s="1">
        <v>40.94</v>
      </c>
      <c r="S578" s="1">
        <v>1.34</v>
      </c>
      <c r="T578" s="1">
        <v>12.75</v>
      </c>
      <c r="U578" s="1">
        <v>4.29</v>
      </c>
      <c r="V578" s="1">
        <v>33.29</v>
      </c>
      <c r="W578" s="1">
        <v>4.76</v>
      </c>
      <c r="X578" s="3">
        <f t="shared" si="51"/>
        <v>707</v>
      </c>
      <c r="Y578" s="1">
        <v>6.08</v>
      </c>
      <c r="Z578" s="1">
        <v>1.97</v>
      </c>
      <c r="AA578" s="1">
        <v>2.4300000000000002</v>
      </c>
      <c r="AB578" s="1">
        <v>0.66</v>
      </c>
      <c r="AC578" s="1">
        <v>0</v>
      </c>
      <c r="AD578" s="1">
        <v>1.78</v>
      </c>
      <c r="AE578" s="1">
        <v>0.81</v>
      </c>
      <c r="AF578" s="3">
        <f t="shared" si="52"/>
        <v>859</v>
      </c>
      <c r="AG578" s="1">
        <v>2.59</v>
      </c>
      <c r="AH578" s="1">
        <v>2.56</v>
      </c>
      <c r="AI578" s="1">
        <v>-0.03</v>
      </c>
      <c r="AJ578" s="1" t="s">
        <v>50</v>
      </c>
      <c r="AK578" s="1">
        <v>2021</v>
      </c>
      <c r="AL578" s="3">
        <f>$H$1*H578+$Q$1*Q578+$X$1*X578+$AF$1*AF578+$L$1*L578</f>
        <v>590.70000000000005</v>
      </c>
      <c r="AM578" s="12">
        <f t="shared" si="53"/>
        <v>576</v>
      </c>
    </row>
    <row r="579" spans="1:39" x14ac:dyDescent="0.35">
      <c r="A579" s="1" t="s">
        <v>2378</v>
      </c>
      <c r="B579" s="1" t="s">
        <v>68</v>
      </c>
      <c r="C579" s="1" t="s">
        <v>1935</v>
      </c>
      <c r="D579" s="1" t="s">
        <v>114</v>
      </c>
      <c r="E579" s="1">
        <v>28</v>
      </c>
      <c r="F579" s="1">
        <v>1992</v>
      </c>
      <c r="G579" s="1">
        <v>7.19</v>
      </c>
      <c r="H579" s="3">
        <f t="shared" ref="H579:H642" si="54">RANK(G579,G$3:G$1122)</f>
        <v>779</v>
      </c>
      <c r="I579" s="1">
        <v>2.31</v>
      </c>
      <c r="J579" s="1">
        <v>1.2</v>
      </c>
      <c r="K579" s="1">
        <v>1.03</v>
      </c>
      <c r="L579" s="3">
        <f t="shared" ref="L579:L642" si="55">RANK(K579,K$3:K$1122)</f>
        <v>536</v>
      </c>
      <c r="M579" s="1">
        <v>0.93</v>
      </c>
      <c r="N579" s="1">
        <v>0.06</v>
      </c>
      <c r="O579" s="1">
        <v>0.96</v>
      </c>
      <c r="P579" s="1">
        <v>2.92</v>
      </c>
      <c r="Q579" s="3">
        <f t="shared" ref="Q579:Q642" si="56">RANK(P579,P$3:P$1122)</f>
        <v>100</v>
      </c>
      <c r="R579" s="1">
        <v>33.299999999999997</v>
      </c>
      <c r="S579" s="1">
        <v>1.95</v>
      </c>
      <c r="T579" s="1">
        <v>13.58</v>
      </c>
      <c r="U579" s="1">
        <v>3.42</v>
      </c>
      <c r="V579" s="1">
        <v>24.99</v>
      </c>
      <c r="W579" s="1">
        <v>4.43</v>
      </c>
      <c r="X579" s="3">
        <f t="shared" ref="X579:X642" si="57">RANK(W579,W$3:W$1122)</f>
        <v>793</v>
      </c>
      <c r="Y579" s="1">
        <v>6.67</v>
      </c>
      <c r="Z579" s="1">
        <v>2.42</v>
      </c>
      <c r="AA579" s="1">
        <v>1.23</v>
      </c>
      <c r="AB579" s="1">
        <v>0.35</v>
      </c>
      <c r="AC579" s="1">
        <v>0</v>
      </c>
      <c r="AD579" s="1">
        <v>0.89</v>
      </c>
      <c r="AE579" s="1">
        <v>0.8</v>
      </c>
      <c r="AF579" s="3">
        <f t="shared" ref="AF579:AF642" si="58">RANK(AE579,AE$3:AE$1122)</f>
        <v>864</v>
      </c>
      <c r="AG579" s="1">
        <v>3.14</v>
      </c>
      <c r="AH579" s="1">
        <v>3.9</v>
      </c>
      <c r="AI579" s="1">
        <v>-0.03</v>
      </c>
      <c r="AJ579" s="1" t="s">
        <v>28</v>
      </c>
      <c r="AK579" s="1">
        <v>2021</v>
      </c>
      <c r="AL579" s="3">
        <f>$H$1*H579+$Q$1*Q579+$X$1*X579+$AF$1*AF579+$L$1*L579</f>
        <v>591.54999999999995</v>
      </c>
      <c r="AM579" s="12">
        <f t="shared" ref="AM579:AM642" si="59">RANK(AL579,AL$3:AL$1122,1)</f>
        <v>577</v>
      </c>
    </row>
    <row r="580" spans="1:39" x14ac:dyDescent="0.35">
      <c r="A580" s="1" t="s">
        <v>1702</v>
      </c>
      <c r="B580" s="1" t="s">
        <v>68</v>
      </c>
      <c r="C580" s="1" t="s">
        <v>1203</v>
      </c>
      <c r="D580" s="1" t="s">
        <v>474</v>
      </c>
      <c r="E580" s="1">
        <v>26</v>
      </c>
      <c r="F580" s="1">
        <v>1993</v>
      </c>
      <c r="G580" s="1">
        <v>14.21</v>
      </c>
      <c r="H580" s="3">
        <f t="shared" si="54"/>
        <v>571</v>
      </c>
      <c r="I580" s="1">
        <v>1.46</v>
      </c>
      <c r="J580" s="1">
        <v>0.48</v>
      </c>
      <c r="K580" s="1">
        <v>0.7</v>
      </c>
      <c r="L580" s="3">
        <f t="shared" si="55"/>
        <v>836</v>
      </c>
      <c r="M580" s="1">
        <v>0.49</v>
      </c>
      <c r="N580" s="1">
        <v>0.19</v>
      </c>
      <c r="O580" s="1">
        <v>0.71</v>
      </c>
      <c r="P580" s="1">
        <v>2.54</v>
      </c>
      <c r="Q580" s="3">
        <f t="shared" si="56"/>
        <v>155</v>
      </c>
      <c r="R580" s="1">
        <v>27.07</v>
      </c>
      <c r="S580" s="1">
        <v>1.97</v>
      </c>
      <c r="T580" s="1">
        <v>13.17</v>
      </c>
      <c r="U580" s="1">
        <v>3.3</v>
      </c>
      <c r="V580" s="1">
        <v>25.43</v>
      </c>
      <c r="W580" s="1">
        <v>5.03</v>
      </c>
      <c r="X580" s="3">
        <f t="shared" si="57"/>
        <v>632</v>
      </c>
      <c r="Y580" s="1">
        <v>5.62</v>
      </c>
      <c r="Z580" s="1">
        <v>2.68</v>
      </c>
      <c r="AA580" s="1">
        <v>1.18</v>
      </c>
      <c r="AB580" s="1">
        <v>0.14000000000000001</v>
      </c>
      <c r="AC580" s="1">
        <v>-0.09</v>
      </c>
      <c r="AD580" s="1">
        <v>1.29</v>
      </c>
      <c r="AE580" s="1">
        <v>1.17</v>
      </c>
      <c r="AF580" s="3">
        <f t="shared" si="58"/>
        <v>585</v>
      </c>
      <c r="AG580" s="1">
        <v>2.6</v>
      </c>
      <c r="AH580" s="1">
        <v>0.91</v>
      </c>
      <c r="AI580" s="1">
        <v>-0.01</v>
      </c>
      <c r="AJ580" s="1" t="s">
        <v>28</v>
      </c>
      <c r="AK580" s="1">
        <v>2021</v>
      </c>
      <c r="AL580" s="3">
        <f>$H$1*H580+$Q$1*Q580+$X$1*X580+$AF$1*AF580+$L$1*L580</f>
        <v>592.4</v>
      </c>
      <c r="AM580" s="12">
        <f t="shared" si="59"/>
        <v>578</v>
      </c>
    </row>
    <row r="581" spans="1:39" x14ac:dyDescent="0.35">
      <c r="A581" s="1" t="s">
        <v>2379</v>
      </c>
      <c r="B581" s="1" t="s">
        <v>77</v>
      </c>
      <c r="C581" s="1" t="s">
        <v>1935</v>
      </c>
      <c r="D581" s="1" t="s">
        <v>125</v>
      </c>
      <c r="E581" s="1">
        <v>19</v>
      </c>
      <c r="F581" s="1">
        <v>2000</v>
      </c>
      <c r="G581" s="1">
        <v>0.4</v>
      </c>
      <c r="H581" s="3">
        <f t="shared" si="54"/>
        <v>1063</v>
      </c>
      <c r="I581" s="1">
        <v>0.09</v>
      </c>
      <c r="J581" s="1">
        <v>-7.0000000000000007E-2</v>
      </c>
      <c r="K581" s="1">
        <v>0.06</v>
      </c>
      <c r="L581" s="3">
        <f t="shared" si="55"/>
        <v>1045</v>
      </c>
      <c r="M581" s="1">
        <v>0.09</v>
      </c>
      <c r="N581" s="1">
        <v>0.09</v>
      </c>
      <c r="O581" s="1">
        <v>0.01</v>
      </c>
      <c r="P581" s="1">
        <v>5.03</v>
      </c>
      <c r="Q581" s="3">
        <f t="shared" si="56"/>
        <v>15</v>
      </c>
      <c r="R581" s="1">
        <v>-0.03</v>
      </c>
      <c r="S581" s="1">
        <v>4.99</v>
      </c>
      <c r="T581" s="1">
        <v>22.54</v>
      </c>
      <c r="U581" s="1">
        <v>2.52</v>
      </c>
      <c r="V581" s="1">
        <v>11.06</v>
      </c>
      <c r="W581" s="1">
        <v>10.1</v>
      </c>
      <c r="X581" s="3">
        <f t="shared" si="57"/>
        <v>44</v>
      </c>
      <c r="Y581" s="1">
        <v>7.55</v>
      </c>
      <c r="Z581" s="1">
        <v>5.0999999999999996</v>
      </c>
      <c r="AA581" s="1">
        <v>-0.1</v>
      </c>
      <c r="AB581" s="1">
        <v>-0.08</v>
      </c>
      <c r="AC581" s="1">
        <v>0.02</v>
      </c>
      <c r="AD581" s="1">
        <v>0.08</v>
      </c>
      <c r="AE581" s="1">
        <v>0</v>
      </c>
      <c r="AF581" s="3">
        <f t="shared" si="58"/>
        <v>1060</v>
      </c>
      <c r="AG581" s="1">
        <v>0</v>
      </c>
      <c r="AH581" s="1">
        <v>-7.0000000000000007E-2</v>
      </c>
      <c r="AI581" s="1">
        <v>0.03</v>
      </c>
      <c r="AJ581" s="1" t="s">
        <v>79</v>
      </c>
      <c r="AK581" s="1">
        <v>2021</v>
      </c>
      <c r="AL581" s="3">
        <f>$H$1*H581+$Q$1*Q581+$X$1*X581+$AF$1*AF581+$L$1*L581</f>
        <v>593.54999999999995</v>
      </c>
      <c r="AM581" s="12">
        <f t="shared" si="59"/>
        <v>579</v>
      </c>
    </row>
    <row r="582" spans="1:39" x14ac:dyDescent="0.35">
      <c r="A582" s="1" t="s">
        <v>2380</v>
      </c>
      <c r="B582" s="1" t="s">
        <v>81</v>
      </c>
      <c r="C582" s="1" t="s">
        <v>1935</v>
      </c>
      <c r="D582" s="1" t="s">
        <v>83</v>
      </c>
      <c r="E582" s="1">
        <v>20</v>
      </c>
      <c r="F582" s="1">
        <v>2000</v>
      </c>
      <c r="G582" s="1">
        <v>2.0299999999999998</v>
      </c>
      <c r="H582" s="3">
        <f t="shared" si="54"/>
        <v>947</v>
      </c>
      <c r="I582" s="1">
        <v>1.52</v>
      </c>
      <c r="J582" s="1">
        <v>0.97</v>
      </c>
      <c r="K582" s="1">
        <v>0.52</v>
      </c>
      <c r="L582" s="3">
        <f t="shared" si="55"/>
        <v>942</v>
      </c>
      <c r="M582" s="1">
        <v>0.86</v>
      </c>
      <c r="N582" s="1">
        <v>0.01</v>
      </c>
      <c r="O582" s="1">
        <v>0.98</v>
      </c>
      <c r="P582" s="1">
        <v>1.44</v>
      </c>
      <c r="Q582" s="3">
        <f t="shared" si="56"/>
        <v>583</v>
      </c>
      <c r="R582" s="1">
        <v>66.650000000000006</v>
      </c>
      <c r="S582" s="1">
        <v>0.49</v>
      </c>
      <c r="T582" s="1">
        <v>13.3</v>
      </c>
      <c r="U582" s="1">
        <v>4.1900000000000004</v>
      </c>
      <c r="V582" s="1">
        <v>32.19</v>
      </c>
      <c r="W582" s="1">
        <v>6.76</v>
      </c>
      <c r="X582" s="3">
        <f t="shared" si="57"/>
        <v>276</v>
      </c>
      <c r="Y582" s="1">
        <v>6.67</v>
      </c>
      <c r="Z582" s="1">
        <v>-0.03</v>
      </c>
      <c r="AA582" s="1">
        <v>2.4</v>
      </c>
      <c r="AB582" s="1">
        <v>1.97</v>
      </c>
      <c r="AC582" s="1">
        <v>-0.03</v>
      </c>
      <c r="AD582" s="1">
        <v>0.57999999999999996</v>
      </c>
      <c r="AE582" s="1">
        <v>2.96</v>
      </c>
      <c r="AF582" s="3">
        <f t="shared" si="58"/>
        <v>15</v>
      </c>
      <c r="AG582" s="1">
        <v>4.38</v>
      </c>
      <c r="AH582" s="1">
        <v>5.16</v>
      </c>
      <c r="AI582" s="1">
        <v>0</v>
      </c>
      <c r="AJ582" s="1" t="s">
        <v>50</v>
      </c>
      <c r="AK582" s="1">
        <v>2021</v>
      </c>
      <c r="AL582" s="3">
        <f>$H$1*H582+$Q$1*Q582+$X$1*X582+$AF$1*AF582+$L$1*L582</f>
        <v>594.29999999999995</v>
      </c>
      <c r="AM582" s="12">
        <f t="shared" si="59"/>
        <v>580</v>
      </c>
    </row>
    <row r="583" spans="1:39" x14ac:dyDescent="0.35">
      <c r="A583" s="1" t="s">
        <v>2381</v>
      </c>
      <c r="B583" s="1" t="s">
        <v>44</v>
      </c>
      <c r="C583" s="1" t="s">
        <v>1935</v>
      </c>
      <c r="D583" s="1" t="s">
        <v>66</v>
      </c>
      <c r="E583" s="1">
        <v>23</v>
      </c>
      <c r="F583" s="1">
        <v>1997</v>
      </c>
      <c r="G583" s="1">
        <v>16.25</v>
      </c>
      <c r="H583" s="3">
        <f t="shared" si="54"/>
        <v>515</v>
      </c>
      <c r="I583" s="1">
        <v>1.0900000000000001</v>
      </c>
      <c r="J583" s="1">
        <v>0.72</v>
      </c>
      <c r="K583" s="1">
        <v>0.78</v>
      </c>
      <c r="L583" s="3">
        <f t="shared" si="55"/>
        <v>773</v>
      </c>
      <c r="M583" s="1">
        <v>0.21</v>
      </c>
      <c r="N583" s="1">
        <v>-0.01</v>
      </c>
      <c r="O583" s="1">
        <v>0.35</v>
      </c>
      <c r="P583" s="1">
        <v>1.39</v>
      </c>
      <c r="Q583" s="3">
        <f t="shared" si="56"/>
        <v>608</v>
      </c>
      <c r="R583" s="1">
        <v>17.39</v>
      </c>
      <c r="S583" s="1">
        <v>1.19</v>
      </c>
      <c r="T583" s="1">
        <v>11.92</v>
      </c>
      <c r="U583" s="1">
        <v>4.29</v>
      </c>
      <c r="V583" s="1">
        <v>35.770000000000003</v>
      </c>
      <c r="W583" s="1">
        <v>5.58</v>
      </c>
      <c r="X583" s="3">
        <f t="shared" si="57"/>
        <v>525</v>
      </c>
      <c r="Y583" s="1">
        <v>5.95</v>
      </c>
      <c r="Z583" s="1">
        <v>0.45</v>
      </c>
      <c r="AA583" s="1">
        <v>1.35</v>
      </c>
      <c r="AB583" s="1">
        <v>1.04</v>
      </c>
      <c r="AC583" s="1">
        <v>0.09</v>
      </c>
      <c r="AD583" s="1">
        <v>0.41</v>
      </c>
      <c r="AE583" s="1">
        <v>1.81</v>
      </c>
      <c r="AF583" s="3">
        <f t="shared" si="58"/>
        <v>185</v>
      </c>
      <c r="AG583" s="1">
        <v>2.87</v>
      </c>
      <c r="AH583" s="1">
        <v>8.7799999999999994</v>
      </c>
      <c r="AI583" s="1">
        <v>7.0000000000000007E-2</v>
      </c>
      <c r="AJ583" s="1" t="s">
        <v>46</v>
      </c>
      <c r="AK583" s="1">
        <v>2021</v>
      </c>
      <c r="AL583" s="3">
        <f>$H$1*H583+$Q$1*Q583+$X$1*X583+$AF$1*AF583+$L$1*L583</f>
        <v>594.4</v>
      </c>
      <c r="AM583" s="12">
        <f t="shared" si="59"/>
        <v>581</v>
      </c>
    </row>
    <row r="584" spans="1:39" x14ac:dyDescent="0.35">
      <c r="A584" s="1" t="s">
        <v>2209</v>
      </c>
      <c r="B584" s="1" t="s">
        <v>39</v>
      </c>
      <c r="C584" s="1" t="s">
        <v>1935</v>
      </c>
      <c r="D584" s="1" t="s">
        <v>168</v>
      </c>
      <c r="E584" s="1">
        <v>26</v>
      </c>
      <c r="F584" s="1">
        <v>1993</v>
      </c>
      <c r="G584" s="1">
        <v>10.14</v>
      </c>
      <c r="H584" s="3">
        <f t="shared" si="54"/>
        <v>696</v>
      </c>
      <c r="I584" s="1">
        <v>1.32</v>
      </c>
      <c r="J584" s="1">
        <v>0.69</v>
      </c>
      <c r="K584" s="1">
        <v>0.65</v>
      </c>
      <c r="L584" s="3">
        <f t="shared" si="55"/>
        <v>865</v>
      </c>
      <c r="M584" s="1">
        <v>0.54</v>
      </c>
      <c r="N584" s="1">
        <v>-0.09</v>
      </c>
      <c r="O584" s="1">
        <v>0.3</v>
      </c>
      <c r="P584" s="1">
        <v>0.98</v>
      </c>
      <c r="Q584" s="3">
        <f t="shared" si="56"/>
        <v>839</v>
      </c>
      <c r="R584" s="1">
        <v>40.020000000000003</v>
      </c>
      <c r="S584" s="1">
        <v>0.54</v>
      </c>
      <c r="T584" s="1">
        <v>14.06</v>
      </c>
      <c r="U584" s="1">
        <v>4.09</v>
      </c>
      <c r="V584" s="1">
        <v>28.64</v>
      </c>
      <c r="W584" s="1">
        <v>8.41</v>
      </c>
      <c r="X584" s="3">
        <f t="shared" si="57"/>
        <v>109</v>
      </c>
      <c r="Y584" s="1">
        <v>4.82</v>
      </c>
      <c r="Z584" s="1">
        <v>0.81</v>
      </c>
      <c r="AA584" s="1">
        <v>3.07</v>
      </c>
      <c r="AB584" s="1">
        <v>1.28</v>
      </c>
      <c r="AC584" s="1">
        <v>-0.08</v>
      </c>
      <c r="AD584" s="1">
        <v>1.7</v>
      </c>
      <c r="AE584" s="1">
        <v>1.8</v>
      </c>
      <c r="AF584" s="3">
        <f t="shared" si="58"/>
        <v>191</v>
      </c>
      <c r="AG584" s="1">
        <v>3.1</v>
      </c>
      <c r="AH584" s="1">
        <v>5.3</v>
      </c>
      <c r="AI584" s="1">
        <v>0.15</v>
      </c>
      <c r="AJ584" s="1" t="s">
        <v>37</v>
      </c>
      <c r="AK584" s="1">
        <v>2021</v>
      </c>
      <c r="AL584" s="3">
        <f>$H$1*H584+$Q$1*Q584+$X$1*X584+$AF$1*AF584+$L$1*L584</f>
        <v>594.75</v>
      </c>
      <c r="AM584" s="12">
        <f t="shared" si="59"/>
        <v>582</v>
      </c>
    </row>
    <row r="585" spans="1:39" x14ac:dyDescent="0.35">
      <c r="A585" s="1" t="s">
        <v>1859</v>
      </c>
      <c r="B585" s="1" t="s">
        <v>77</v>
      </c>
      <c r="C585" s="1" t="s">
        <v>1207</v>
      </c>
      <c r="D585" s="1" t="s">
        <v>397</v>
      </c>
      <c r="E585" s="1">
        <v>28</v>
      </c>
      <c r="F585" s="1">
        <v>1992</v>
      </c>
      <c r="G585" s="1">
        <v>6.11</v>
      </c>
      <c r="H585" s="3">
        <f t="shared" si="54"/>
        <v>810</v>
      </c>
      <c r="I585" s="1">
        <v>1.69</v>
      </c>
      <c r="J585" s="1">
        <v>0.64</v>
      </c>
      <c r="K585" s="1">
        <v>1.38</v>
      </c>
      <c r="L585" s="3">
        <f t="shared" si="55"/>
        <v>303</v>
      </c>
      <c r="M585" s="1">
        <v>0.47</v>
      </c>
      <c r="N585" s="1">
        <v>-0.04</v>
      </c>
      <c r="O585" s="1">
        <v>0.62</v>
      </c>
      <c r="P585" s="1">
        <v>1.47</v>
      </c>
      <c r="Q585" s="3">
        <f t="shared" si="56"/>
        <v>555</v>
      </c>
      <c r="R585" s="1">
        <v>44.46</v>
      </c>
      <c r="S585" s="1">
        <v>0.73</v>
      </c>
      <c r="T585" s="1">
        <v>11.02</v>
      </c>
      <c r="U585" s="1">
        <v>2.85</v>
      </c>
      <c r="V585" s="1">
        <v>26.07</v>
      </c>
      <c r="W585" s="1">
        <v>4.4400000000000004</v>
      </c>
      <c r="X585" s="3">
        <f t="shared" si="57"/>
        <v>790</v>
      </c>
      <c r="Y585" s="1">
        <v>5.55</v>
      </c>
      <c r="Z585" s="1">
        <v>1.19</v>
      </c>
      <c r="AA585" s="1">
        <v>0.59</v>
      </c>
      <c r="AB585" s="1">
        <v>0.24</v>
      </c>
      <c r="AC585" s="1">
        <v>-0.01</v>
      </c>
      <c r="AD585" s="1">
        <v>0.52</v>
      </c>
      <c r="AE585" s="1">
        <v>1.17</v>
      </c>
      <c r="AF585" s="3">
        <f t="shared" si="58"/>
        <v>585</v>
      </c>
      <c r="AG585" s="1">
        <v>2.95</v>
      </c>
      <c r="AH585" s="1">
        <v>5.59</v>
      </c>
      <c r="AI585" s="1">
        <v>0.09</v>
      </c>
      <c r="AJ585" s="1" t="s">
        <v>28</v>
      </c>
      <c r="AK585" s="1">
        <v>2021</v>
      </c>
      <c r="AL585" s="3">
        <f>$H$1*H585+$Q$1*Q585+$X$1*X585+$AF$1*AF585+$L$1*L585</f>
        <v>595.9</v>
      </c>
      <c r="AM585" s="12">
        <f t="shared" si="59"/>
        <v>583</v>
      </c>
    </row>
    <row r="586" spans="1:39" x14ac:dyDescent="0.35">
      <c r="A586" s="1" t="s">
        <v>2382</v>
      </c>
      <c r="B586" s="1" t="s">
        <v>77</v>
      </c>
      <c r="C586" s="1" t="s">
        <v>1935</v>
      </c>
      <c r="D586" s="1" t="s">
        <v>351</v>
      </c>
      <c r="E586" s="1">
        <v>22</v>
      </c>
      <c r="F586" s="1">
        <v>1998</v>
      </c>
      <c r="G586" s="1">
        <v>0.22</v>
      </c>
      <c r="H586" s="3">
        <f t="shared" si="54"/>
        <v>1086</v>
      </c>
      <c r="I586" s="1">
        <v>0.02</v>
      </c>
      <c r="J586" s="1">
        <v>-0.09</v>
      </c>
      <c r="K586" s="1">
        <v>0.01</v>
      </c>
      <c r="L586" s="3">
        <f t="shared" si="55"/>
        <v>1068</v>
      </c>
      <c r="M586" s="1">
        <v>-0.08</v>
      </c>
      <c r="N586" s="1">
        <v>0.09</v>
      </c>
      <c r="O586" s="1">
        <v>-0.1</v>
      </c>
      <c r="P586" s="1">
        <v>4.92</v>
      </c>
      <c r="Q586" s="3">
        <f t="shared" si="56"/>
        <v>22</v>
      </c>
      <c r="R586" s="1">
        <v>0.05</v>
      </c>
      <c r="S586" s="1">
        <v>5.0999999999999996</v>
      </c>
      <c r="T586" s="1">
        <v>25.01</v>
      </c>
      <c r="U586" s="1">
        <v>0</v>
      </c>
      <c r="V586" s="1">
        <v>-0.09</v>
      </c>
      <c r="W586" s="1">
        <v>15.01</v>
      </c>
      <c r="X586" s="3">
        <f t="shared" si="57"/>
        <v>10</v>
      </c>
      <c r="Y586" s="1">
        <v>7.0000000000000007E-2</v>
      </c>
      <c r="Z586" s="1">
        <v>9.92</v>
      </c>
      <c r="AA586" s="1">
        <v>0.03</v>
      </c>
      <c r="AB586" s="1">
        <v>-0.01</v>
      </c>
      <c r="AC586" s="1">
        <v>0.1</v>
      </c>
      <c r="AD586" s="1">
        <v>0.01</v>
      </c>
      <c r="AE586" s="1">
        <v>0</v>
      </c>
      <c r="AF586" s="3">
        <f t="shared" si="58"/>
        <v>1060</v>
      </c>
      <c r="AG586" s="1">
        <v>0.03</v>
      </c>
      <c r="AH586" s="1">
        <v>0</v>
      </c>
      <c r="AI586" s="1">
        <v>0.08</v>
      </c>
      <c r="AJ586" s="1" t="s">
        <v>79</v>
      </c>
      <c r="AK586" s="1">
        <v>2021</v>
      </c>
      <c r="AL586" s="3">
        <f>$H$1*H586+$Q$1*Q586+$X$1*X586+$AF$1*AF586+$L$1*L586</f>
        <v>596</v>
      </c>
      <c r="AM586" s="12">
        <f t="shared" si="59"/>
        <v>584</v>
      </c>
    </row>
    <row r="587" spans="1:39" x14ac:dyDescent="0.35">
      <c r="A587" s="1" t="s">
        <v>2383</v>
      </c>
      <c r="B587" s="1" t="s">
        <v>68</v>
      </c>
      <c r="C587" s="1" t="s">
        <v>1935</v>
      </c>
      <c r="D587" s="1" t="s">
        <v>474</v>
      </c>
      <c r="E587" s="1">
        <v>30</v>
      </c>
      <c r="F587" s="1">
        <v>1989</v>
      </c>
      <c r="G587" s="1">
        <v>25.3</v>
      </c>
      <c r="H587" s="3">
        <f t="shared" si="54"/>
        <v>247</v>
      </c>
      <c r="I587" s="1">
        <v>1.31</v>
      </c>
      <c r="J587" s="1">
        <v>0.9</v>
      </c>
      <c r="K587" s="1">
        <v>1.1100000000000001</v>
      </c>
      <c r="L587" s="3">
        <f t="shared" si="55"/>
        <v>468</v>
      </c>
      <c r="M587" s="1">
        <v>0.28999999999999998</v>
      </c>
      <c r="N587" s="1">
        <v>-0.01</v>
      </c>
      <c r="O587" s="1">
        <v>0.5</v>
      </c>
      <c r="P587" s="1">
        <v>1.24</v>
      </c>
      <c r="Q587" s="3">
        <f t="shared" si="56"/>
        <v>691</v>
      </c>
      <c r="R587" s="1">
        <v>41.37</v>
      </c>
      <c r="S587" s="1">
        <v>0.62</v>
      </c>
      <c r="T587" s="1">
        <v>8.2799999999999994</v>
      </c>
      <c r="U587" s="1">
        <v>2.83</v>
      </c>
      <c r="V587" s="1">
        <v>34.03</v>
      </c>
      <c r="W587" s="1">
        <v>5.4</v>
      </c>
      <c r="X587" s="3">
        <f t="shared" si="57"/>
        <v>560</v>
      </c>
      <c r="Y587" s="1">
        <v>2.72</v>
      </c>
      <c r="Z587" s="1">
        <v>0.33</v>
      </c>
      <c r="AA587" s="1">
        <v>1.22</v>
      </c>
      <c r="AB587" s="1">
        <v>0.38</v>
      </c>
      <c r="AC587" s="1">
        <v>0.03</v>
      </c>
      <c r="AD587" s="1">
        <v>0.88</v>
      </c>
      <c r="AE587" s="1">
        <v>0.9</v>
      </c>
      <c r="AF587" s="3">
        <f t="shared" si="58"/>
        <v>797</v>
      </c>
      <c r="AG587" s="1">
        <v>2.2799999999999998</v>
      </c>
      <c r="AH587" s="1">
        <v>5.96</v>
      </c>
      <c r="AI587" s="1">
        <v>0.06</v>
      </c>
      <c r="AJ587" s="1" t="s">
        <v>28</v>
      </c>
      <c r="AK587" s="1">
        <v>2021</v>
      </c>
      <c r="AL587" s="3">
        <f>$H$1*H587+$Q$1*Q587+$X$1*X587+$AF$1*AF587+$L$1*L587</f>
        <v>597.4</v>
      </c>
      <c r="AM587" s="12">
        <f t="shared" si="59"/>
        <v>585</v>
      </c>
    </row>
    <row r="588" spans="1:39" x14ac:dyDescent="0.35">
      <c r="A588" s="1" t="s">
        <v>2384</v>
      </c>
      <c r="B588" s="1" t="s">
        <v>57</v>
      </c>
      <c r="C588" s="1" t="s">
        <v>1935</v>
      </c>
      <c r="D588" s="1" t="s">
        <v>133</v>
      </c>
      <c r="E588" s="1">
        <v>23</v>
      </c>
      <c r="F588" s="1">
        <v>1997</v>
      </c>
      <c r="G588" s="1">
        <v>5.26</v>
      </c>
      <c r="H588" s="3">
        <f t="shared" si="54"/>
        <v>833</v>
      </c>
      <c r="I588" s="1">
        <v>2.66</v>
      </c>
      <c r="J588" s="1">
        <v>1.6</v>
      </c>
      <c r="K588" s="1">
        <v>1.66</v>
      </c>
      <c r="L588" s="3">
        <f t="shared" si="55"/>
        <v>166</v>
      </c>
      <c r="M588" s="1">
        <v>0.53</v>
      </c>
      <c r="N588" s="1">
        <v>0.36</v>
      </c>
      <c r="O588" s="1">
        <v>-0.08</v>
      </c>
      <c r="P588" s="1">
        <v>0.93</v>
      </c>
      <c r="Q588" s="3">
        <f t="shared" si="56"/>
        <v>866</v>
      </c>
      <c r="R588" s="1">
        <v>-0.03</v>
      </c>
      <c r="S588" s="1">
        <v>0.98</v>
      </c>
      <c r="T588" s="1">
        <v>10.210000000000001</v>
      </c>
      <c r="U588" s="1">
        <v>2.56</v>
      </c>
      <c r="V588" s="1">
        <v>25.94</v>
      </c>
      <c r="W588" s="1">
        <v>5.33</v>
      </c>
      <c r="X588" s="3">
        <f t="shared" si="57"/>
        <v>574</v>
      </c>
      <c r="Y588" s="1">
        <v>3.71</v>
      </c>
      <c r="Z588" s="1">
        <v>1.21</v>
      </c>
      <c r="AA588" s="1">
        <v>0.96</v>
      </c>
      <c r="AB588" s="1">
        <v>0.3</v>
      </c>
      <c r="AC588" s="1">
        <v>-0.05</v>
      </c>
      <c r="AD588" s="1">
        <v>0.62</v>
      </c>
      <c r="AE588" s="1">
        <v>1.03</v>
      </c>
      <c r="AF588" s="3">
        <f t="shared" si="58"/>
        <v>698</v>
      </c>
      <c r="AG588" s="1">
        <v>3.65</v>
      </c>
      <c r="AH588" s="1">
        <v>4</v>
      </c>
      <c r="AI588" s="1">
        <v>0.2</v>
      </c>
      <c r="AJ588" s="1" t="s">
        <v>33</v>
      </c>
      <c r="AK588" s="1">
        <v>2021</v>
      </c>
      <c r="AL588" s="3">
        <f>$H$1*H588+$Q$1*Q588+$X$1*X588+$AF$1*AF588+$L$1*L588</f>
        <v>597.79999999999995</v>
      </c>
      <c r="AM588" s="12">
        <f t="shared" si="59"/>
        <v>586</v>
      </c>
    </row>
    <row r="589" spans="1:39" x14ac:dyDescent="0.35">
      <c r="A589" s="1" t="s">
        <v>2385</v>
      </c>
      <c r="B589" s="1" t="s">
        <v>68</v>
      </c>
      <c r="C589" s="1" t="s">
        <v>1935</v>
      </c>
      <c r="D589" s="1" t="s">
        <v>176</v>
      </c>
      <c r="E589" s="1">
        <v>31</v>
      </c>
      <c r="F589" s="1">
        <v>1988</v>
      </c>
      <c r="G589" s="1">
        <v>18.03</v>
      </c>
      <c r="H589" s="3">
        <f t="shared" si="54"/>
        <v>453</v>
      </c>
      <c r="I589" s="1">
        <v>1.23</v>
      </c>
      <c r="J589" s="1">
        <v>0.7</v>
      </c>
      <c r="K589" s="1">
        <v>0.91</v>
      </c>
      <c r="L589" s="3">
        <f t="shared" si="55"/>
        <v>657</v>
      </c>
      <c r="M589" s="1">
        <v>0.27</v>
      </c>
      <c r="N589" s="1">
        <v>0.03</v>
      </c>
      <c r="O589" s="1">
        <v>0.35</v>
      </c>
      <c r="P589" s="1">
        <v>1.17</v>
      </c>
      <c r="Q589" s="3">
        <f t="shared" si="56"/>
        <v>724</v>
      </c>
      <c r="R589" s="1">
        <v>38.11</v>
      </c>
      <c r="S589" s="1">
        <v>0.71</v>
      </c>
      <c r="T589" s="1">
        <v>7.94</v>
      </c>
      <c r="U589" s="1">
        <v>2.4</v>
      </c>
      <c r="V589" s="1">
        <v>29.15</v>
      </c>
      <c r="W589" s="1">
        <v>4.9800000000000004</v>
      </c>
      <c r="X589" s="3">
        <f t="shared" si="57"/>
        <v>645</v>
      </c>
      <c r="Y589" s="1">
        <v>2.69</v>
      </c>
      <c r="Z589" s="1">
        <v>0.43</v>
      </c>
      <c r="AA589" s="1">
        <v>1.92</v>
      </c>
      <c r="AB589" s="1">
        <v>0.66</v>
      </c>
      <c r="AC589" s="1">
        <v>7.0000000000000007E-2</v>
      </c>
      <c r="AD589" s="1">
        <v>1.26</v>
      </c>
      <c r="AE589" s="1">
        <v>2.2000000000000002</v>
      </c>
      <c r="AF589" s="3">
        <f t="shared" si="58"/>
        <v>91</v>
      </c>
      <c r="AG589" s="1">
        <v>3.44</v>
      </c>
      <c r="AH589" s="1">
        <v>6.72</v>
      </c>
      <c r="AI589" s="1">
        <v>0.02</v>
      </c>
      <c r="AJ589" s="1" t="s">
        <v>28</v>
      </c>
      <c r="AK589" s="1">
        <v>2021</v>
      </c>
      <c r="AL589" s="3">
        <f>$H$1*H589+$Q$1*Q589+$X$1*X589+$AF$1*AF589+$L$1*L589</f>
        <v>598.29999999999995</v>
      </c>
      <c r="AM589" s="12">
        <f t="shared" si="59"/>
        <v>587</v>
      </c>
    </row>
    <row r="590" spans="1:39" x14ac:dyDescent="0.35">
      <c r="A590" s="1" t="s">
        <v>2386</v>
      </c>
      <c r="B590" s="1" t="s">
        <v>143</v>
      </c>
      <c r="C590" s="1" t="s">
        <v>1935</v>
      </c>
      <c r="D590" s="1" t="s">
        <v>233</v>
      </c>
      <c r="E590" s="1">
        <v>28</v>
      </c>
      <c r="F590" s="1">
        <v>1991</v>
      </c>
      <c r="G590" s="1">
        <v>13.93</v>
      </c>
      <c r="H590" s="3">
        <f t="shared" si="54"/>
        <v>578</v>
      </c>
      <c r="I590" s="1">
        <v>1.49</v>
      </c>
      <c r="J590" s="1">
        <v>0.74</v>
      </c>
      <c r="K590" s="1">
        <v>0.87</v>
      </c>
      <c r="L590" s="3">
        <f t="shared" si="55"/>
        <v>697</v>
      </c>
      <c r="M590" s="1">
        <v>0.46</v>
      </c>
      <c r="N590" s="1">
        <v>0.05</v>
      </c>
      <c r="O590" s="1">
        <v>0.65</v>
      </c>
      <c r="P590" s="1">
        <v>1.45</v>
      </c>
      <c r="Q590" s="3">
        <f t="shared" si="56"/>
        <v>572</v>
      </c>
      <c r="R590" s="1">
        <v>50.03</v>
      </c>
      <c r="S590" s="1">
        <v>0.71</v>
      </c>
      <c r="T590" s="1">
        <v>8.61</v>
      </c>
      <c r="U590" s="1">
        <v>2.08</v>
      </c>
      <c r="V590" s="1">
        <v>23.49</v>
      </c>
      <c r="W590" s="1">
        <v>5.84</v>
      </c>
      <c r="X590" s="3">
        <f t="shared" si="57"/>
        <v>465</v>
      </c>
      <c r="Y590" s="1">
        <v>2.37</v>
      </c>
      <c r="Z590" s="1">
        <v>0.37</v>
      </c>
      <c r="AA590" s="1">
        <v>2.1800000000000002</v>
      </c>
      <c r="AB590" s="1">
        <v>0.77</v>
      </c>
      <c r="AC590" s="1">
        <v>-0.04</v>
      </c>
      <c r="AD590" s="1">
        <v>1.49</v>
      </c>
      <c r="AE590" s="1">
        <v>1.29</v>
      </c>
      <c r="AF590" s="3">
        <f t="shared" si="58"/>
        <v>486</v>
      </c>
      <c r="AG590" s="1">
        <v>2.7</v>
      </c>
      <c r="AH590" s="1">
        <v>6.91</v>
      </c>
      <c r="AI590" s="1">
        <v>0.11</v>
      </c>
      <c r="AJ590" s="1" t="s">
        <v>46</v>
      </c>
      <c r="AK590" s="1">
        <v>2021</v>
      </c>
      <c r="AL590" s="3">
        <f>$H$1*H590+$Q$1*Q590+$X$1*X590+$AF$1*AF590+$L$1*L590</f>
        <v>599.04999999999995</v>
      </c>
      <c r="AM590" s="12">
        <f t="shared" si="59"/>
        <v>588</v>
      </c>
    </row>
    <row r="591" spans="1:39" x14ac:dyDescent="0.35">
      <c r="A591" s="1" t="s">
        <v>2387</v>
      </c>
      <c r="B591" s="1" t="s">
        <v>44</v>
      </c>
      <c r="C591" s="1" t="s">
        <v>1935</v>
      </c>
      <c r="D591" s="1" t="s">
        <v>346</v>
      </c>
      <c r="E591" s="1">
        <v>29</v>
      </c>
      <c r="F591" s="1">
        <v>1991</v>
      </c>
      <c r="G591" s="1">
        <v>12.73</v>
      </c>
      <c r="H591" s="3">
        <f t="shared" si="54"/>
        <v>624</v>
      </c>
      <c r="I591" s="1">
        <v>1.73</v>
      </c>
      <c r="J591" s="1">
        <v>0.65</v>
      </c>
      <c r="K591" s="1">
        <v>1.06</v>
      </c>
      <c r="L591" s="3">
        <f t="shared" si="55"/>
        <v>509</v>
      </c>
      <c r="M591" s="1">
        <v>0.48</v>
      </c>
      <c r="N591" s="1">
        <v>-0.04</v>
      </c>
      <c r="O591" s="1">
        <v>0.79</v>
      </c>
      <c r="P591" s="1">
        <v>1.29</v>
      </c>
      <c r="Q591" s="3">
        <f t="shared" si="56"/>
        <v>672</v>
      </c>
      <c r="R591" s="1">
        <v>56.22</v>
      </c>
      <c r="S591" s="1">
        <v>0.6</v>
      </c>
      <c r="T591" s="1">
        <v>9.2100000000000009</v>
      </c>
      <c r="U591" s="1">
        <v>2.4900000000000002</v>
      </c>
      <c r="V591" s="1">
        <v>26.43</v>
      </c>
      <c r="W591" s="1">
        <v>5.8</v>
      </c>
      <c r="X591" s="3">
        <f t="shared" si="57"/>
        <v>474</v>
      </c>
      <c r="Y591" s="1">
        <v>2.29</v>
      </c>
      <c r="Z591" s="1">
        <v>1.21</v>
      </c>
      <c r="AA591" s="1">
        <v>1.95</v>
      </c>
      <c r="AB591" s="1">
        <v>7.0000000000000007E-2</v>
      </c>
      <c r="AC591" s="1">
        <v>0.03</v>
      </c>
      <c r="AD591" s="1">
        <v>1.87</v>
      </c>
      <c r="AE591" s="1">
        <v>1.08</v>
      </c>
      <c r="AF591" s="3">
        <f t="shared" si="58"/>
        <v>662</v>
      </c>
      <c r="AG591" s="1">
        <v>2.64</v>
      </c>
      <c r="AH591" s="1">
        <v>2.6</v>
      </c>
      <c r="AI591" s="1">
        <v>-0.1</v>
      </c>
      <c r="AJ591" s="1" t="s">
        <v>46</v>
      </c>
      <c r="AK591" s="1">
        <v>2021</v>
      </c>
      <c r="AL591" s="3">
        <f>$H$1*H591+$Q$1*Q591+$X$1*X591+$AF$1*AF591+$L$1*L591</f>
        <v>600.9</v>
      </c>
      <c r="AM591" s="12">
        <f t="shared" si="59"/>
        <v>589</v>
      </c>
    </row>
    <row r="592" spans="1:39" x14ac:dyDescent="0.35">
      <c r="A592" s="1" t="s">
        <v>2388</v>
      </c>
      <c r="B592" s="1" t="s">
        <v>54</v>
      </c>
      <c r="C592" s="1" t="s">
        <v>1935</v>
      </c>
      <c r="D592" s="1" t="s">
        <v>357</v>
      </c>
      <c r="E592" s="1">
        <v>23</v>
      </c>
      <c r="F592" s="1">
        <v>1997</v>
      </c>
      <c r="G592" s="1">
        <v>4.54</v>
      </c>
      <c r="H592" s="3">
        <f t="shared" si="54"/>
        <v>853</v>
      </c>
      <c r="I592" s="1">
        <v>1.58</v>
      </c>
      <c r="J592" s="1">
        <v>0.92</v>
      </c>
      <c r="K592" s="1">
        <v>0.63</v>
      </c>
      <c r="L592" s="3">
        <f t="shared" si="55"/>
        <v>878</v>
      </c>
      <c r="M592" s="1">
        <v>0.66</v>
      </c>
      <c r="N592" s="1">
        <v>0.17</v>
      </c>
      <c r="O592" s="1">
        <v>0.25</v>
      </c>
      <c r="P592" s="1">
        <v>0.94</v>
      </c>
      <c r="Q592" s="3">
        <f t="shared" si="56"/>
        <v>862</v>
      </c>
      <c r="R592" s="1">
        <v>24.95</v>
      </c>
      <c r="S592" s="1">
        <v>0.67</v>
      </c>
      <c r="T592" s="1">
        <v>10.94</v>
      </c>
      <c r="U592" s="1">
        <v>3.06</v>
      </c>
      <c r="V592" s="1">
        <v>28.03</v>
      </c>
      <c r="W592" s="1">
        <v>8.1</v>
      </c>
      <c r="X592" s="3">
        <f t="shared" si="57"/>
        <v>135</v>
      </c>
      <c r="Y592" s="1">
        <v>2.65</v>
      </c>
      <c r="Z592" s="1">
        <v>0.17</v>
      </c>
      <c r="AA592" s="1">
        <v>2.58</v>
      </c>
      <c r="AB592" s="1">
        <v>1.79</v>
      </c>
      <c r="AC592" s="1">
        <v>0.02</v>
      </c>
      <c r="AD592" s="1">
        <v>0.96</v>
      </c>
      <c r="AE592" s="1">
        <v>2.85</v>
      </c>
      <c r="AF592" s="3">
        <f t="shared" si="58"/>
        <v>20</v>
      </c>
      <c r="AG592" s="1">
        <v>4.28</v>
      </c>
      <c r="AH592" s="1">
        <v>2.85</v>
      </c>
      <c r="AI592" s="1">
        <v>0.35</v>
      </c>
      <c r="AJ592" s="1" t="s">
        <v>37</v>
      </c>
      <c r="AK592" s="1">
        <v>2021</v>
      </c>
      <c r="AL592" s="3">
        <f>$H$1*H592+$Q$1*Q592+$X$1*X592+$AF$1*AF592+$L$1*L592</f>
        <v>600.95000000000005</v>
      </c>
      <c r="AM592" s="12">
        <f t="shared" si="59"/>
        <v>590</v>
      </c>
    </row>
    <row r="593" spans="1:39" x14ac:dyDescent="0.35">
      <c r="A593" s="1" t="s">
        <v>2389</v>
      </c>
      <c r="B593" s="1" t="s">
        <v>77</v>
      </c>
      <c r="C593" s="1" t="s">
        <v>1935</v>
      </c>
      <c r="D593" s="1" t="s">
        <v>318</v>
      </c>
      <c r="E593" s="1">
        <v>36</v>
      </c>
      <c r="F593" s="1">
        <v>1984</v>
      </c>
      <c r="G593" s="1">
        <v>20.77</v>
      </c>
      <c r="H593" s="3">
        <f t="shared" si="54"/>
        <v>371</v>
      </c>
      <c r="I593" s="1">
        <v>1.54</v>
      </c>
      <c r="J593" s="1">
        <v>0.61</v>
      </c>
      <c r="K593" s="1">
        <v>0.95</v>
      </c>
      <c r="L593" s="3">
        <f t="shared" si="55"/>
        <v>616</v>
      </c>
      <c r="M593" s="1">
        <v>0.56000000000000005</v>
      </c>
      <c r="N593" s="1">
        <v>0.13</v>
      </c>
      <c r="O593" s="1">
        <v>0.88</v>
      </c>
      <c r="P593" s="1">
        <v>1.27</v>
      </c>
      <c r="Q593" s="3">
        <f t="shared" si="56"/>
        <v>678</v>
      </c>
      <c r="R593" s="1">
        <v>60.7</v>
      </c>
      <c r="S593" s="1">
        <v>0.56000000000000005</v>
      </c>
      <c r="T593" s="1">
        <v>9.68</v>
      </c>
      <c r="U593" s="1">
        <v>3.65</v>
      </c>
      <c r="V593" s="1">
        <v>36.78</v>
      </c>
      <c r="W593" s="1">
        <v>4.7300000000000004</v>
      </c>
      <c r="X593" s="3">
        <f t="shared" si="57"/>
        <v>716</v>
      </c>
      <c r="Y593" s="1">
        <v>4.68</v>
      </c>
      <c r="Z593" s="1">
        <v>0.12</v>
      </c>
      <c r="AA593" s="1">
        <v>1.64</v>
      </c>
      <c r="AB593" s="1">
        <v>0.5</v>
      </c>
      <c r="AC593" s="1">
        <v>0.11</v>
      </c>
      <c r="AD593" s="1">
        <v>1.1200000000000001</v>
      </c>
      <c r="AE593" s="1">
        <v>1.76</v>
      </c>
      <c r="AF593" s="3">
        <f t="shared" si="58"/>
        <v>214</v>
      </c>
      <c r="AG593" s="1">
        <v>3.36</v>
      </c>
      <c r="AH593" s="1">
        <v>3.81</v>
      </c>
      <c r="AI593" s="1">
        <v>0.12</v>
      </c>
      <c r="AJ593" s="1" t="s">
        <v>79</v>
      </c>
      <c r="AK593" s="1">
        <v>2021</v>
      </c>
      <c r="AL593" s="3">
        <f>$H$1*H593+$Q$1*Q593+$X$1*X593+$AF$1*AF593+$L$1*L593</f>
        <v>602.5</v>
      </c>
      <c r="AM593" s="12">
        <f t="shared" si="59"/>
        <v>591</v>
      </c>
    </row>
    <row r="594" spans="1:39" x14ac:dyDescent="0.35">
      <c r="A594" s="1" t="s">
        <v>2390</v>
      </c>
      <c r="B594" s="1" t="s">
        <v>68</v>
      </c>
      <c r="C594" s="1" t="s">
        <v>1935</v>
      </c>
      <c r="D594" s="1" t="s">
        <v>265</v>
      </c>
      <c r="E594" s="1">
        <v>30</v>
      </c>
      <c r="F594" s="1">
        <v>1989</v>
      </c>
      <c r="G594" s="1">
        <v>6.7</v>
      </c>
      <c r="H594" s="3">
        <f t="shared" si="54"/>
        <v>794</v>
      </c>
      <c r="I594" s="1">
        <v>2.17</v>
      </c>
      <c r="J594" s="1">
        <v>1.64</v>
      </c>
      <c r="K594" s="1">
        <v>0.98</v>
      </c>
      <c r="L594" s="3">
        <f t="shared" si="55"/>
        <v>594</v>
      </c>
      <c r="M594" s="1">
        <v>0.88</v>
      </c>
      <c r="N594" s="1">
        <v>0.24</v>
      </c>
      <c r="O594" s="1">
        <v>0.69</v>
      </c>
      <c r="P594" s="1">
        <v>1.71</v>
      </c>
      <c r="Q594" s="3">
        <f t="shared" si="56"/>
        <v>424</v>
      </c>
      <c r="R594" s="1">
        <v>45.43</v>
      </c>
      <c r="S594" s="1">
        <v>0.96</v>
      </c>
      <c r="T594" s="1">
        <v>12.31</v>
      </c>
      <c r="U594" s="1">
        <v>4.33</v>
      </c>
      <c r="V594" s="1">
        <v>35.49</v>
      </c>
      <c r="W594" s="1">
        <v>4.6100000000000003</v>
      </c>
      <c r="X594" s="3">
        <f t="shared" si="57"/>
        <v>743</v>
      </c>
      <c r="Y594" s="1">
        <v>6.28</v>
      </c>
      <c r="Z594" s="1">
        <v>1.46</v>
      </c>
      <c r="AA594" s="1">
        <v>2.4900000000000002</v>
      </c>
      <c r="AB594" s="1">
        <v>0.15</v>
      </c>
      <c r="AC594" s="1">
        <v>-7.0000000000000007E-2</v>
      </c>
      <c r="AD594" s="1">
        <v>2.31</v>
      </c>
      <c r="AE594" s="1">
        <v>1.51</v>
      </c>
      <c r="AF594" s="3">
        <f t="shared" si="58"/>
        <v>356</v>
      </c>
      <c r="AG594" s="1">
        <v>3.61</v>
      </c>
      <c r="AH594" s="1">
        <v>2.66</v>
      </c>
      <c r="AI594" s="1">
        <v>0.06</v>
      </c>
      <c r="AJ594" s="1" t="s">
        <v>28</v>
      </c>
      <c r="AK594" s="1">
        <v>2021</v>
      </c>
      <c r="AL594" s="3">
        <f>$H$1*H594+$Q$1*Q594+$X$1*X594+$AF$1*AF594+$L$1*L594</f>
        <v>602.75</v>
      </c>
      <c r="AM594" s="12">
        <f t="shared" si="59"/>
        <v>592</v>
      </c>
    </row>
    <row r="595" spans="1:39" x14ac:dyDescent="0.35">
      <c r="A595" s="1" t="s">
        <v>2391</v>
      </c>
      <c r="B595" s="1" t="s">
        <v>189</v>
      </c>
      <c r="C595" s="1" t="s">
        <v>1935</v>
      </c>
      <c r="D595" s="1" t="s">
        <v>187</v>
      </c>
      <c r="E595" s="1">
        <v>27</v>
      </c>
      <c r="F595" s="1">
        <v>1993</v>
      </c>
      <c r="G595" s="1">
        <v>32.270000000000003</v>
      </c>
      <c r="H595" s="3">
        <f t="shared" si="54"/>
        <v>72</v>
      </c>
      <c r="I595" s="1">
        <v>1.74</v>
      </c>
      <c r="J595" s="1">
        <v>1.28</v>
      </c>
      <c r="K595" s="1">
        <v>0.91</v>
      </c>
      <c r="L595" s="3">
        <f t="shared" si="55"/>
        <v>657</v>
      </c>
      <c r="M595" s="1">
        <v>0.56000000000000005</v>
      </c>
      <c r="N595" s="1">
        <v>0.21</v>
      </c>
      <c r="O595" s="1">
        <v>0.81</v>
      </c>
      <c r="P595" s="1">
        <v>1.52</v>
      </c>
      <c r="Q595" s="3">
        <f t="shared" si="56"/>
        <v>517</v>
      </c>
      <c r="R595" s="1">
        <v>53.16</v>
      </c>
      <c r="S595" s="1">
        <v>0.8</v>
      </c>
      <c r="T595" s="1">
        <v>10.050000000000001</v>
      </c>
      <c r="U595" s="1">
        <v>2.9</v>
      </c>
      <c r="V595" s="1">
        <v>29.93</v>
      </c>
      <c r="W595" s="1">
        <v>4.1100000000000003</v>
      </c>
      <c r="X595" s="3">
        <f t="shared" si="57"/>
        <v>859</v>
      </c>
      <c r="Y595" s="1">
        <v>4.08</v>
      </c>
      <c r="Z595" s="1">
        <v>1.98</v>
      </c>
      <c r="AA595" s="1">
        <v>2.1</v>
      </c>
      <c r="AB595" s="1">
        <v>0.27</v>
      </c>
      <c r="AC595" s="1">
        <v>0.06</v>
      </c>
      <c r="AD595" s="1">
        <v>1.99</v>
      </c>
      <c r="AE595" s="1">
        <v>1.48</v>
      </c>
      <c r="AF595" s="3">
        <f t="shared" si="58"/>
        <v>369</v>
      </c>
      <c r="AG595" s="1">
        <v>3.34</v>
      </c>
      <c r="AH595" s="1">
        <v>1.37</v>
      </c>
      <c r="AI595" s="1">
        <v>-0.04</v>
      </c>
      <c r="AJ595" s="1" t="s">
        <v>33</v>
      </c>
      <c r="AK595" s="1">
        <v>2021</v>
      </c>
      <c r="AL595" s="3">
        <f>$H$1*H595+$Q$1*Q595+$X$1*X595+$AF$1*AF595+$L$1*L595</f>
        <v>603.65</v>
      </c>
      <c r="AM595" s="12">
        <f t="shared" si="59"/>
        <v>593</v>
      </c>
    </row>
    <row r="596" spans="1:39" x14ac:dyDescent="0.35">
      <c r="A596" s="1" t="s">
        <v>1400</v>
      </c>
      <c r="B596" s="1" t="s">
        <v>39</v>
      </c>
      <c r="C596" s="1" t="s">
        <v>1203</v>
      </c>
      <c r="D596" s="1" t="s">
        <v>168</v>
      </c>
      <c r="E596" s="1">
        <v>21</v>
      </c>
      <c r="F596" s="1">
        <v>1999</v>
      </c>
      <c r="G596" s="1">
        <v>4.34</v>
      </c>
      <c r="H596" s="3">
        <f t="shared" si="54"/>
        <v>858</v>
      </c>
      <c r="I596" s="1">
        <v>1.6</v>
      </c>
      <c r="J596" s="1">
        <v>0.61</v>
      </c>
      <c r="K596" s="1">
        <v>0.53</v>
      </c>
      <c r="L596" s="3">
        <f t="shared" si="55"/>
        <v>938</v>
      </c>
      <c r="M596" s="1">
        <v>1.1299999999999999</v>
      </c>
      <c r="N596" s="1">
        <v>0.09</v>
      </c>
      <c r="O596" s="1">
        <v>0.75</v>
      </c>
      <c r="P596" s="1">
        <v>1.1100000000000001</v>
      </c>
      <c r="Q596" s="3">
        <f t="shared" si="56"/>
        <v>755</v>
      </c>
      <c r="R596" s="1">
        <v>60.02</v>
      </c>
      <c r="S596" s="1">
        <v>0.46</v>
      </c>
      <c r="T596" s="1">
        <v>23.71</v>
      </c>
      <c r="U596" s="1">
        <v>4.82</v>
      </c>
      <c r="V596" s="1">
        <v>20.64</v>
      </c>
      <c r="W596" s="1">
        <v>8.2100000000000009</v>
      </c>
      <c r="X596" s="3">
        <f t="shared" si="57"/>
        <v>125</v>
      </c>
      <c r="Y596" s="1">
        <v>11.17</v>
      </c>
      <c r="Z596" s="1">
        <v>4.41</v>
      </c>
      <c r="AA596" s="1">
        <v>1.21</v>
      </c>
      <c r="AB596" s="1">
        <v>-0.02</v>
      </c>
      <c r="AC596" s="1">
        <v>0.08</v>
      </c>
      <c r="AD596" s="1">
        <v>1.26</v>
      </c>
      <c r="AE596" s="1">
        <v>2.06</v>
      </c>
      <c r="AF596" s="3">
        <f t="shared" si="58"/>
        <v>117</v>
      </c>
      <c r="AG596" s="1">
        <v>3.69</v>
      </c>
      <c r="AH596" s="1">
        <v>1.48</v>
      </c>
      <c r="AI596" s="1">
        <v>-0.1</v>
      </c>
      <c r="AJ596" s="1" t="s">
        <v>37</v>
      </c>
      <c r="AK596" s="1">
        <v>2021</v>
      </c>
      <c r="AL596" s="3">
        <f>$H$1*H596+$Q$1*Q596+$X$1*X596+$AF$1*AF596+$L$1*L596</f>
        <v>604.75</v>
      </c>
      <c r="AM596" s="12">
        <f t="shared" si="59"/>
        <v>594</v>
      </c>
    </row>
    <row r="597" spans="1:39" x14ac:dyDescent="0.35">
      <c r="A597" s="1" t="s">
        <v>2392</v>
      </c>
      <c r="B597" s="1" t="s">
        <v>77</v>
      </c>
      <c r="C597" s="1" t="s">
        <v>1935</v>
      </c>
      <c r="D597" s="1" t="s">
        <v>351</v>
      </c>
      <c r="E597" s="1">
        <v>30</v>
      </c>
      <c r="F597" s="1">
        <v>1990</v>
      </c>
      <c r="G597" s="1">
        <v>26.74</v>
      </c>
      <c r="H597" s="3">
        <f t="shared" si="54"/>
        <v>205</v>
      </c>
      <c r="I597" s="1">
        <v>1.41</v>
      </c>
      <c r="J597" s="1">
        <v>0.64</v>
      </c>
      <c r="K597" s="1">
        <v>0.94</v>
      </c>
      <c r="L597" s="3">
        <f t="shared" si="55"/>
        <v>626</v>
      </c>
      <c r="M597" s="1">
        <v>0.4</v>
      </c>
      <c r="N597" s="1">
        <v>-0.06</v>
      </c>
      <c r="O597" s="1">
        <v>0.17</v>
      </c>
      <c r="P597" s="1">
        <v>0.73</v>
      </c>
      <c r="Q597" s="3">
        <f t="shared" si="56"/>
        <v>961</v>
      </c>
      <c r="R597" s="1">
        <v>31.79</v>
      </c>
      <c r="S597" s="1">
        <v>0.61</v>
      </c>
      <c r="T597" s="1">
        <v>9.66</v>
      </c>
      <c r="U597" s="1">
        <v>2.96</v>
      </c>
      <c r="V597" s="1">
        <v>30.15</v>
      </c>
      <c r="W597" s="1">
        <v>6.25</v>
      </c>
      <c r="X597" s="3">
        <f t="shared" si="57"/>
        <v>374</v>
      </c>
      <c r="Y597" s="1">
        <v>3.24</v>
      </c>
      <c r="Z597" s="1">
        <v>0.13</v>
      </c>
      <c r="AA597" s="1">
        <v>1.57</v>
      </c>
      <c r="AB597" s="1">
        <v>0.64</v>
      </c>
      <c r="AC597" s="1">
        <v>0.12</v>
      </c>
      <c r="AD597" s="1">
        <v>1.07</v>
      </c>
      <c r="AE597" s="1">
        <v>1.38</v>
      </c>
      <c r="AF597" s="3">
        <f t="shared" si="58"/>
        <v>423</v>
      </c>
      <c r="AG597" s="1">
        <v>2.94</v>
      </c>
      <c r="AH597" s="1">
        <v>6.21</v>
      </c>
      <c r="AI597" s="1">
        <v>0.05</v>
      </c>
      <c r="AJ597" s="1" t="s">
        <v>79</v>
      </c>
      <c r="AK597" s="1">
        <v>2021</v>
      </c>
      <c r="AL597" s="3">
        <f>$H$1*H597+$Q$1*Q597+$X$1*X597+$AF$1*AF597+$L$1*L597</f>
        <v>605.5</v>
      </c>
      <c r="AM597" s="12">
        <f t="shared" si="59"/>
        <v>595</v>
      </c>
    </row>
    <row r="598" spans="1:39" x14ac:dyDescent="0.35">
      <c r="A598" s="1" t="s">
        <v>2393</v>
      </c>
      <c r="B598" s="1" t="s">
        <v>35</v>
      </c>
      <c r="C598" s="1" t="s">
        <v>1935</v>
      </c>
      <c r="D598" s="1" t="s">
        <v>40</v>
      </c>
      <c r="E598" s="1">
        <v>29</v>
      </c>
      <c r="F598" s="1">
        <v>1991</v>
      </c>
      <c r="G598" s="1">
        <v>18.510000000000002</v>
      </c>
      <c r="H598" s="3">
        <f t="shared" si="54"/>
        <v>438</v>
      </c>
      <c r="I598" s="1">
        <v>1.61</v>
      </c>
      <c r="J598" s="1">
        <v>1.04</v>
      </c>
      <c r="K598" s="1">
        <v>0.91</v>
      </c>
      <c r="L598" s="3">
        <f t="shared" si="55"/>
        <v>657</v>
      </c>
      <c r="M598" s="1">
        <v>0.67</v>
      </c>
      <c r="N598" s="1">
        <v>0.04</v>
      </c>
      <c r="O598" s="1">
        <v>0.86</v>
      </c>
      <c r="P598" s="1">
        <v>1.78</v>
      </c>
      <c r="Q598" s="3">
        <f t="shared" si="56"/>
        <v>395</v>
      </c>
      <c r="R598" s="1">
        <v>50.08</v>
      </c>
      <c r="S598" s="1">
        <v>0.86</v>
      </c>
      <c r="T598" s="1">
        <v>9.19</v>
      </c>
      <c r="U598" s="1">
        <v>3.16</v>
      </c>
      <c r="V598" s="1">
        <v>35.299999999999997</v>
      </c>
      <c r="W598" s="1">
        <v>3.88</v>
      </c>
      <c r="X598" s="3">
        <f t="shared" si="57"/>
        <v>908</v>
      </c>
      <c r="Y598" s="1">
        <v>3.5</v>
      </c>
      <c r="Z598" s="1">
        <v>1.78</v>
      </c>
      <c r="AA598" s="1">
        <v>1.82</v>
      </c>
      <c r="AB598" s="1">
        <v>0.3</v>
      </c>
      <c r="AC598" s="1">
        <v>0.09</v>
      </c>
      <c r="AD598" s="1">
        <v>1.68</v>
      </c>
      <c r="AE598" s="1">
        <v>1.65</v>
      </c>
      <c r="AF598" s="3">
        <f t="shared" si="58"/>
        <v>260</v>
      </c>
      <c r="AG598" s="1">
        <v>3.04</v>
      </c>
      <c r="AH598" s="1">
        <v>1.73</v>
      </c>
      <c r="AI598" s="1">
        <v>0</v>
      </c>
      <c r="AJ598" s="1" t="s">
        <v>37</v>
      </c>
      <c r="AK598" s="1">
        <v>2021</v>
      </c>
      <c r="AL598" s="3">
        <f>$H$1*H598+$Q$1*Q598+$X$1*X598+$AF$1*AF598+$L$1*L598</f>
        <v>605.65</v>
      </c>
      <c r="AM598" s="12">
        <f t="shared" si="59"/>
        <v>596</v>
      </c>
    </row>
    <row r="599" spans="1:39" x14ac:dyDescent="0.35">
      <c r="A599" s="1" t="s">
        <v>2394</v>
      </c>
      <c r="B599" s="1" t="s">
        <v>39</v>
      </c>
      <c r="C599" s="1" t="s">
        <v>1935</v>
      </c>
      <c r="D599" s="1" t="s">
        <v>172</v>
      </c>
      <c r="E599" s="1">
        <v>23</v>
      </c>
      <c r="F599" s="1">
        <v>1996</v>
      </c>
      <c r="G599" s="1">
        <v>20.9</v>
      </c>
      <c r="H599" s="3">
        <f t="shared" si="54"/>
        <v>367</v>
      </c>
      <c r="I599" s="1">
        <v>1.56</v>
      </c>
      <c r="J599" s="1">
        <v>0.93</v>
      </c>
      <c r="K599" s="1">
        <v>1.26</v>
      </c>
      <c r="L599" s="3">
        <f t="shared" si="55"/>
        <v>372</v>
      </c>
      <c r="M599" s="1">
        <v>0.41</v>
      </c>
      <c r="N599" s="1">
        <v>7.0000000000000007E-2</v>
      </c>
      <c r="O599" s="1">
        <v>0.44</v>
      </c>
      <c r="P599" s="1">
        <v>0.92</v>
      </c>
      <c r="Q599" s="3">
        <f t="shared" si="56"/>
        <v>870</v>
      </c>
      <c r="R599" s="1">
        <v>42.95</v>
      </c>
      <c r="S599" s="1">
        <v>0.55000000000000004</v>
      </c>
      <c r="T599" s="1">
        <v>10.83</v>
      </c>
      <c r="U599" s="1">
        <v>2.67</v>
      </c>
      <c r="V599" s="1">
        <v>25.05</v>
      </c>
      <c r="W599" s="1">
        <v>5.82</v>
      </c>
      <c r="X599" s="3">
        <f t="shared" si="57"/>
        <v>468</v>
      </c>
      <c r="Y599" s="1">
        <v>4.1900000000000004</v>
      </c>
      <c r="Z599" s="1">
        <v>1.05</v>
      </c>
      <c r="AA599" s="1">
        <v>1.42</v>
      </c>
      <c r="AB599" s="1">
        <v>0.42</v>
      </c>
      <c r="AC599" s="1">
        <v>0.05</v>
      </c>
      <c r="AD599" s="1">
        <v>1.1499999999999999</v>
      </c>
      <c r="AE599" s="1">
        <v>0.87</v>
      </c>
      <c r="AF599" s="3">
        <f t="shared" si="58"/>
        <v>820</v>
      </c>
      <c r="AG599" s="1">
        <v>2.35</v>
      </c>
      <c r="AH599" s="1">
        <v>4.3899999999999997</v>
      </c>
      <c r="AI599" s="1">
        <v>0.02</v>
      </c>
      <c r="AJ599" s="1" t="s">
        <v>37</v>
      </c>
      <c r="AK599" s="1">
        <v>2021</v>
      </c>
      <c r="AL599" s="3">
        <f>$H$1*H599+$Q$1*Q599+$X$1*X599+$AF$1*AF599+$L$1*L599</f>
        <v>605.79999999999995</v>
      </c>
      <c r="AM599" s="12">
        <f t="shared" si="59"/>
        <v>597</v>
      </c>
    </row>
    <row r="600" spans="1:39" x14ac:dyDescent="0.35">
      <c r="A600" s="1" t="s">
        <v>1313</v>
      </c>
      <c r="B600" s="1" t="s">
        <v>81</v>
      </c>
      <c r="C600" s="1" t="s">
        <v>1203</v>
      </c>
      <c r="D600" s="1" t="s">
        <v>333</v>
      </c>
      <c r="E600" s="1">
        <v>29</v>
      </c>
      <c r="F600" s="1">
        <v>1991</v>
      </c>
      <c r="G600" s="1">
        <v>27.63</v>
      </c>
      <c r="H600" s="3">
        <f t="shared" si="54"/>
        <v>190</v>
      </c>
      <c r="I600" s="1">
        <v>1.63</v>
      </c>
      <c r="J600" s="1">
        <v>0.95</v>
      </c>
      <c r="K600" s="1">
        <v>0.83</v>
      </c>
      <c r="L600" s="3">
        <f t="shared" si="55"/>
        <v>737</v>
      </c>
      <c r="M600" s="1">
        <v>0.55000000000000004</v>
      </c>
      <c r="N600" s="1">
        <v>0.26</v>
      </c>
      <c r="O600" s="1">
        <v>0.66</v>
      </c>
      <c r="P600" s="1">
        <v>1.79</v>
      </c>
      <c r="Q600" s="3">
        <f t="shared" si="56"/>
        <v>389</v>
      </c>
      <c r="R600" s="1">
        <v>40.33</v>
      </c>
      <c r="S600" s="1">
        <v>1.01</v>
      </c>
      <c r="T600" s="1">
        <v>15.65</v>
      </c>
      <c r="U600" s="1">
        <v>3.99</v>
      </c>
      <c r="V600" s="1">
        <v>26.03</v>
      </c>
      <c r="W600" s="1">
        <v>5.04</v>
      </c>
      <c r="X600" s="3">
        <f t="shared" si="57"/>
        <v>630</v>
      </c>
      <c r="Y600" s="1">
        <v>6.81</v>
      </c>
      <c r="Z600" s="1">
        <v>3.6</v>
      </c>
      <c r="AA600" s="1">
        <v>1.22</v>
      </c>
      <c r="AB600" s="1">
        <v>0.27</v>
      </c>
      <c r="AC600" s="1">
        <v>-0.03</v>
      </c>
      <c r="AD600" s="1">
        <v>0.93</v>
      </c>
      <c r="AE600" s="1">
        <v>0.97</v>
      </c>
      <c r="AF600" s="3">
        <f t="shared" si="58"/>
        <v>743</v>
      </c>
      <c r="AG600" s="1">
        <v>2.54</v>
      </c>
      <c r="AH600" s="1">
        <v>0.96</v>
      </c>
      <c r="AI600" s="1">
        <v>-0.08</v>
      </c>
      <c r="AJ600" s="1" t="s">
        <v>46</v>
      </c>
      <c r="AK600" s="1">
        <v>2021</v>
      </c>
      <c r="AL600" s="3">
        <f>$H$1*H600+$Q$1*Q600+$X$1*X600+$AF$1*AF600+$L$1*L600</f>
        <v>606.29999999999995</v>
      </c>
      <c r="AM600" s="12">
        <f t="shared" si="59"/>
        <v>598</v>
      </c>
    </row>
    <row r="601" spans="1:39" x14ac:dyDescent="0.35">
      <c r="A601" s="1" t="s">
        <v>2395</v>
      </c>
      <c r="B601" s="1" t="s">
        <v>39</v>
      </c>
      <c r="C601" s="1" t="s">
        <v>1935</v>
      </c>
      <c r="D601" s="1" t="s">
        <v>141</v>
      </c>
      <c r="E601" s="1">
        <v>32</v>
      </c>
      <c r="F601" s="1">
        <v>1988</v>
      </c>
      <c r="G601" s="1">
        <v>23.79</v>
      </c>
      <c r="H601" s="3">
        <f t="shared" si="54"/>
        <v>287</v>
      </c>
      <c r="I601" s="1">
        <v>1.47</v>
      </c>
      <c r="J601" s="1">
        <v>0.62</v>
      </c>
      <c r="K601" s="1">
        <v>0.81</v>
      </c>
      <c r="L601" s="3">
        <f t="shared" si="55"/>
        <v>751</v>
      </c>
      <c r="M601" s="1">
        <v>0.53</v>
      </c>
      <c r="N601" s="1">
        <v>0.21</v>
      </c>
      <c r="O601" s="1">
        <v>0.61</v>
      </c>
      <c r="P601" s="1">
        <v>1.6</v>
      </c>
      <c r="Q601" s="3">
        <f t="shared" si="56"/>
        <v>467</v>
      </c>
      <c r="R601" s="1">
        <v>40.6</v>
      </c>
      <c r="S601" s="1">
        <v>0.83</v>
      </c>
      <c r="T601" s="1">
        <v>11.8</v>
      </c>
      <c r="U601" s="1">
        <v>3.35</v>
      </c>
      <c r="V601" s="1">
        <v>28.22</v>
      </c>
      <c r="W601" s="1">
        <v>5.39</v>
      </c>
      <c r="X601" s="3">
        <f t="shared" si="57"/>
        <v>562</v>
      </c>
      <c r="Y601" s="1">
        <v>4.5599999999999996</v>
      </c>
      <c r="Z601" s="1">
        <v>1.7</v>
      </c>
      <c r="AA601" s="1">
        <v>2.85</v>
      </c>
      <c r="AB601" s="1">
        <v>0.28999999999999998</v>
      </c>
      <c r="AC601" s="1">
        <v>0.08</v>
      </c>
      <c r="AD601" s="1">
        <v>2.48</v>
      </c>
      <c r="AE601" s="1">
        <v>1.1000000000000001</v>
      </c>
      <c r="AF601" s="3">
        <f t="shared" si="58"/>
        <v>640</v>
      </c>
      <c r="AG601" s="1">
        <v>2.78</v>
      </c>
      <c r="AH601" s="1">
        <v>3.08</v>
      </c>
      <c r="AI601" s="1">
        <v>0.06</v>
      </c>
      <c r="AJ601" s="1" t="s">
        <v>37</v>
      </c>
      <c r="AK601" s="1">
        <v>2021</v>
      </c>
      <c r="AL601" s="3">
        <f>$H$1*H601+$Q$1*Q601+$X$1*X601+$AF$1*AF601+$L$1*L601</f>
        <v>607.25</v>
      </c>
      <c r="AM601" s="12">
        <f t="shared" si="59"/>
        <v>599</v>
      </c>
    </row>
    <row r="602" spans="1:39" x14ac:dyDescent="0.35">
      <c r="A602" s="1" t="s">
        <v>2396</v>
      </c>
      <c r="B602" s="1" t="s">
        <v>467</v>
      </c>
      <c r="C602" s="1" t="s">
        <v>1935</v>
      </c>
      <c r="D602" s="1" t="s">
        <v>85</v>
      </c>
      <c r="E602" s="1">
        <v>24</v>
      </c>
      <c r="F602" s="1">
        <v>1996</v>
      </c>
      <c r="G602" s="1">
        <v>7.86</v>
      </c>
      <c r="H602" s="3">
        <f t="shared" si="54"/>
        <v>758</v>
      </c>
      <c r="I602" s="1">
        <v>1.95</v>
      </c>
      <c r="J602" s="1">
        <v>1.57</v>
      </c>
      <c r="K602" s="1">
        <v>0.85</v>
      </c>
      <c r="L602" s="3">
        <f t="shared" si="55"/>
        <v>715</v>
      </c>
      <c r="M602" s="1">
        <v>0.72</v>
      </c>
      <c r="N602" s="1">
        <v>0.51</v>
      </c>
      <c r="O602" s="1">
        <v>0.95</v>
      </c>
      <c r="P602" s="1">
        <v>2.11</v>
      </c>
      <c r="Q602" s="3">
        <f t="shared" si="56"/>
        <v>262</v>
      </c>
      <c r="R602" s="1">
        <v>49.93</v>
      </c>
      <c r="S602" s="1">
        <v>0.94</v>
      </c>
      <c r="T602" s="1">
        <v>14.93</v>
      </c>
      <c r="U602" s="1">
        <v>4.68</v>
      </c>
      <c r="V602" s="1">
        <v>31.56</v>
      </c>
      <c r="W602" s="1">
        <v>4.59</v>
      </c>
      <c r="X602" s="3">
        <f t="shared" si="57"/>
        <v>752</v>
      </c>
      <c r="Y602" s="1">
        <v>6.07</v>
      </c>
      <c r="Z602" s="1">
        <v>4.3</v>
      </c>
      <c r="AA602" s="1">
        <v>1.94</v>
      </c>
      <c r="AB602" s="1">
        <v>0.1</v>
      </c>
      <c r="AC602" s="1">
        <v>-0.06</v>
      </c>
      <c r="AD602" s="1">
        <v>1.86</v>
      </c>
      <c r="AE602" s="1">
        <v>1.38</v>
      </c>
      <c r="AF602" s="3">
        <f t="shared" si="58"/>
        <v>423</v>
      </c>
      <c r="AG602" s="1">
        <v>3.53</v>
      </c>
      <c r="AH602" s="1">
        <v>2.62</v>
      </c>
      <c r="AI602" s="1">
        <v>0.14000000000000001</v>
      </c>
      <c r="AJ602" s="1" t="s">
        <v>50</v>
      </c>
      <c r="AK602" s="1">
        <v>2021</v>
      </c>
      <c r="AL602" s="3">
        <f>$H$1*H602+$Q$1*Q602+$X$1*X602+$AF$1*AF602+$L$1*L602</f>
        <v>607.25</v>
      </c>
      <c r="AM602" s="12">
        <f t="shared" si="59"/>
        <v>599</v>
      </c>
    </row>
    <row r="603" spans="1:39" x14ac:dyDescent="0.35">
      <c r="A603" s="1" t="s">
        <v>2397</v>
      </c>
      <c r="B603" s="1" t="s">
        <v>101</v>
      </c>
      <c r="C603" s="1" t="s">
        <v>1935</v>
      </c>
      <c r="D603" s="1" t="s">
        <v>185</v>
      </c>
      <c r="E603" s="1">
        <v>24</v>
      </c>
      <c r="F603" s="1">
        <v>1996</v>
      </c>
      <c r="G603" s="1">
        <v>2.82</v>
      </c>
      <c r="H603" s="3">
        <f t="shared" si="54"/>
        <v>915</v>
      </c>
      <c r="I603" s="1">
        <v>1.84</v>
      </c>
      <c r="J603" s="1">
        <v>1.1299999999999999</v>
      </c>
      <c r="K603" s="1">
        <v>1.37</v>
      </c>
      <c r="L603" s="3">
        <f t="shared" si="55"/>
        <v>307</v>
      </c>
      <c r="M603" s="1">
        <v>0.39</v>
      </c>
      <c r="N603" s="1">
        <v>0.02</v>
      </c>
      <c r="O603" s="1">
        <v>1.04</v>
      </c>
      <c r="P603" s="1">
        <v>2.4300000000000002</v>
      </c>
      <c r="Q603" s="3">
        <f t="shared" si="56"/>
        <v>184</v>
      </c>
      <c r="R603" s="1">
        <v>42.89</v>
      </c>
      <c r="S603" s="1">
        <v>1.52</v>
      </c>
      <c r="T603" s="1">
        <v>7.14</v>
      </c>
      <c r="U603" s="1">
        <v>2.5499999999999998</v>
      </c>
      <c r="V603" s="1">
        <v>35.08</v>
      </c>
      <c r="W603" s="1">
        <v>3.84</v>
      </c>
      <c r="X603" s="3">
        <f t="shared" si="57"/>
        <v>915</v>
      </c>
      <c r="Y603" s="1">
        <v>2.91</v>
      </c>
      <c r="Z603" s="1">
        <v>0.28999999999999998</v>
      </c>
      <c r="AA603" s="1">
        <v>1.01</v>
      </c>
      <c r="AB603" s="1">
        <v>0.38</v>
      </c>
      <c r="AC603" s="1">
        <v>0.03</v>
      </c>
      <c r="AD603" s="1">
        <v>0.69</v>
      </c>
      <c r="AE603" s="1">
        <v>0.33</v>
      </c>
      <c r="AF603" s="3">
        <f t="shared" si="58"/>
        <v>993</v>
      </c>
      <c r="AG603" s="1">
        <v>2.06</v>
      </c>
      <c r="AH603" s="1">
        <v>4.74</v>
      </c>
      <c r="AI603" s="1">
        <v>0.42</v>
      </c>
      <c r="AJ603" s="1" t="s">
        <v>33</v>
      </c>
      <c r="AK603" s="1">
        <v>2021</v>
      </c>
      <c r="AL603" s="3">
        <f>$H$1*H603+$Q$1*Q603+$X$1*X603+$AF$1*AF603+$L$1*L603</f>
        <v>607.30000000000007</v>
      </c>
      <c r="AM603" s="12">
        <f t="shared" si="59"/>
        <v>601</v>
      </c>
    </row>
    <row r="604" spans="1:39" x14ac:dyDescent="0.35">
      <c r="A604" s="1" t="s">
        <v>2398</v>
      </c>
      <c r="B604" s="1" t="s">
        <v>101</v>
      </c>
      <c r="C604" s="1" t="s">
        <v>1935</v>
      </c>
      <c r="D604" s="1" t="s">
        <v>94</v>
      </c>
      <c r="E604" s="1">
        <v>23</v>
      </c>
      <c r="F604" s="1">
        <v>1997</v>
      </c>
      <c r="G604" s="1">
        <v>26.35</v>
      </c>
      <c r="H604" s="3">
        <f t="shared" si="54"/>
        <v>218</v>
      </c>
      <c r="I604" s="1">
        <v>2.1800000000000002</v>
      </c>
      <c r="J604" s="1">
        <v>1.2</v>
      </c>
      <c r="K604" s="1">
        <v>1.02</v>
      </c>
      <c r="L604" s="3">
        <f t="shared" si="55"/>
        <v>549</v>
      </c>
      <c r="M604" s="1">
        <v>1.0900000000000001</v>
      </c>
      <c r="N604" s="1">
        <v>0.08</v>
      </c>
      <c r="O604" s="1">
        <v>1.04</v>
      </c>
      <c r="P604" s="1">
        <v>2.1</v>
      </c>
      <c r="Q604" s="3">
        <f t="shared" si="56"/>
        <v>265</v>
      </c>
      <c r="R604" s="1">
        <v>49.17</v>
      </c>
      <c r="S604" s="1">
        <v>0.98</v>
      </c>
      <c r="T604" s="1">
        <v>11.55</v>
      </c>
      <c r="U604" s="1">
        <v>3.97</v>
      </c>
      <c r="V604" s="1">
        <v>35.06</v>
      </c>
      <c r="W604" s="1">
        <v>3.82</v>
      </c>
      <c r="X604" s="3">
        <f t="shared" si="57"/>
        <v>918</v>
      </c>
      <c r="Y604" s="1">
        <v>5</v>
      </c>
      <c r="Z604" s="1">
        <v>2.58</v>
      </c>
      <c r="AA604" s="1">
        <v>1.43</v>
      </c>
      <c r="AB604" s="1">
        <v>0.15</v>
      </c>
      <c r="AC604" s="1">
        <v>0.02</v>
      </c>
      <c r="AD604" s="1">
        <v>1.41</v>
      </c>
      <c r="AE604" s="1">
        <v>0.85</v>
      </c>
      <c r="AF604" s="3">
        <f t="shared" si="58"/>
        <v>837</v>
      </c>
      <c r="AG604" s="1">
        <v>3.14</v>
      </c>
      <c r="AH604" s="1">
        <v>1.24</v>
      </c>
      <c r="AI604" s="1">
        <v>7.0000000000000007E-2</v>
      </c>
      <c r="AJ604" s="1" t="s">
        <v>33</v>
      </c>
      <c r="AK604" s="1">
        <v>2021</v>
      </c>
      <c r="AL604" s="3">
        <f>$H$1*H604+$Q$1*Q604+$X$1*X604+$AF$1*AF604+$L$1*L604</f>
        <v>607.79999999999995</v>
      </c>
      <c r="AM604" s="12">
        <f t="shared" si="59"/>
        <v>602</v>
      </c>
    </row>
    <row r="605" spans="1:39" x14ac:dyDescent="0.35">
      <c r="A605" s="1" t="s">
        <v>1124</v>
      </c>
      <c r="B605" s="1" t="s">
        <v>81</v>
      </c>
      <c r="C605" s="1" t="s">
        <v>301</v>
      </c>
      <c r="D605" s="1" t="s">
        <v>164</v>
      </c>
      <c r="E605" s="1">
        <v>18</v>
      </c>
      <c r="F605" s="1">
        <v>2002</v>
      </c>
      <c r="G605" s="1">
        <v>0.3</v>
      </c>
      <c r="H605" s="3">
        <f t="shared" si="54"/>
        <v>1075</v>
      </c>
      <c r="I605" s="1">
        <v>2.59</v>
      </c>
      <c r="J605" s="1">
        <v>2.4900000000000002</v>
      </c>
      <c r="K605" s="1">
        <v>2.5499999999999998</v>
      </c>
      <c r="L605" s="3">
        <f t="shared" si="55"/>
        <v>39</v>
      </c>
      <c r="M605" s="1">
        <v>0.02</v>
      </c>
      <c r="N605" s="1">
        <v>0.08</v>
      </c>
      <c r="O605" s="1">
        <v>-0.02</v>
      </c>
      <c r="P605" s="1">
        <v>-0.09</v>
      </c>
      <c r="Q605" s="3">
        <f t="shared" si="56"/>
        <v>1115</v>
      </c>
      <c r="S605" s="1">
        <v>0.02</v>
      </c>
      <c r="T605" s="1">
        <v>27.58</v>
      </c>
      <c r="U605" s="1">
        <v>5.04</v>
      </c>
      <c r="V605" s="1">
        <v>18.190000000000001</v>
      </c>
      <c r="W605" s="1">
        <v>7.41</v>
      </c>
      <c r="X605" s="3">
        <f t="shared" si="57"/>
        <v>196</v>
      </c>
      <c r="Y605" s="1">
        <v>9.98</v>
      </c>
      <c r="Z605" s="1">
        <v>9.93</v>
      </c>
      <c r="AA605" s="1">
        <v>7.52</v>
      </c>
      <c r="AB605" s="1">
        <v>0.01</v>
      </c>
      <c r="AC605" s="1">
        <v>0.08</v>
      </c>
      <c r="AD605" s="1">
        <v>7.5</v>
      </c>
      <c r="AE605" s="1">
        <v>-0.04</v>
      </c>
      <c r="AF605" s="3">
        <f t="shared" si="58"/>
        <v>1082</v>
      </c>
      <c r="AG605" s="1">
        <v>2.5299999999999998</v>
      </c>
      <c r="AH605" s="1">
        <v>0.01</v>
      </c>
      <c r="AI605" s="1">
        <v>0.06</v>
      </c>
      <c r="AJ605" s="1" t="s">
        <v>50</v>
      </c>
      <c r="AK605" s="1">
        <v>2021</v>
      </c>
      <c r="AL605" s="3">
        <f>$H$1*H605+$Q$1*Q605+$X$1*X605+$AF$1*AF605+$L$1*L605</f>
        <v>609.25</v>
      </c>
      <c r="AM605" s="12">
        <f t="shared" si="59"/>
        <v>603</v>
      </c>
    </row>
    <row r="606" spans="1:39" x14ac:dyDescent="0.35">
      <c r="A606" s="1" t="s">
        <v>2399</v>
      </c>
      <c r="B606" s="1" t="s">
        <v>25</v>
      </c>
      <c r="C606" s="1" t="s">
        <v>1935</v>
      </c>
      <c r="D606" s="1" t="s">
        <v>233</v>
      </c>
      <c r="E606" s="1">
        <v>31</v>
      </c>
      <c r="F606" s="1">
        <v>1989</v>
      </c>
      <c r="G606" s="1">
        <v>23.08</v>
      </c>
      <c r="H606" s="3">
        <f t="shared" si="54"/>
        <v>310</v>
      </c>
      <c r="I606" s="1">
        <v>1.46</v>
      </c>
      <c r="J606" s="1">
        <v>0.69</v>
      </c>
      <c r="K606" s="1">
        <v>1.21</v>
      </c>
      <c r="L606" s="3">
        <f t="shared" si="55"/>
        <v>410</v>
      </c>
      <c r="M606" s="1">
        <v>0.32</v>
      </c>
      <c r="N606" s="1">
        <v>0.12</v>
      </c>
      <c r="O606" s="1">
        <v>0.63</v>
      </c>
      <c r="P606" s="1">
        <v>1.1000000000000001</v>
      </c>
      <c r="Q606" s="3">
        <f t="shared" si="56"/>
        <v>761</v>
      </c>
      <c r="R606" s="1">
        <v>56.08</v>
      </c>
      <c r="S606" s="1">
        <v>0.56999999999999995</v>
      </c>
      <c r="T606" s="1">
        <v>7.98</v>
      </c>
      <c r="U606" s="1">
        <v>2.19</v>
      </c>
      <c r="V606" s="1">
        <v>27.98</v>
      </c>
      <c r="W606" s="1">
        <v>5.63</v>
      </c>
      <c r="X606" s="3">
        <f t="shared" si="57"/>
        <v>511</v>
      </c>
      <c r="Y606" s="1">
        <v>1.99</v>
      </c>
      <c r="Z606" s="1">
        <v>0.27</v>
      </c>
      <c r="AA606" s="1">
        <v>2.12</v>
      </c>
      <c r="AB606" s="1">
        <v>1.32</v>
      </c>
      <c r="AC606" s="1">
        <v>-0.1</v>
      </c>
      <c r="AD606" s="1">
        <v>0.81</v>
      </c>
      <c r="AE606" s="1">
        <v>0.65</v>
      </c>
      <c r="AF606" s="3">
        <f t="shared" si="58"/>
        <v>924</v>
      </c>
      <c r="AG606" s="1">
        <v>2.34</v>
      </c>
      <c r="AH606" s="1">
        <v>7.26</v>
      </c>
      <c r="AI606" s="1">
        <v>0.02</v>
      </c>
      <c r="AJ606" s="1" t="s">
        <v>46</v>
      </c>
      <c r="AK606" s="1">
        <v>2021</v>
      </c>
      <c r="AL606" s="3">
        <f>$H$1*H606+$Q$1*Q606+$X$1*X606+$AF$1*AF606+$L$1*L606</f>
        <v>610.6</v>
      </c>
      <c r="AM606" s="12">
        <f t="shared" si="59"/>
        <v>604</v>
      </c>
    </row>
    <row r="607" spans="1:39" x14ac:dyDescent="0.35">
      <c r="A607" s="1" t="s">
        <v>2400</v>
      </c>
      <c r="B607" s="1" t="s">
        <v>54</v>
      </c>
      <c r="C607" s="1" t="s">
        <v>1935</v>
      </c>
      <c r="D607" s="1" t="s">
        <v>174</v>
      </c>
      <c r="E607" s="1">
        <v>31</v>
      </c>
      <c r="F607" s="1">
        <v>1989</v>
      </c>
      <c r="G607" s="1">
        <v>21.64</v>
      </c>
      <c r="H607" s="3">
        <f t="shared" si="54"/>
        <v>346</v>
      </c>
      <c r="I607" s="1">
        <v>1.35</v>
      </c>
      <c r="J607" s="1">
        <v>0.53</v>
      </c>
      <c r="K607" s="1">
        <v>0.94</v>
      </c>
      <c r="L607" s="3">
        <f t="shared" si="55"/>
        <v>626</v>
      </c>
      <c r="M607" s="1">
        <v>0.42</v>
      </c>
      <c r="N607" s="1">
        <v>0.06</v>
      </c>
      <c r="O607" s="1">
        <v>0.46</v>
      </c>
      <c r="P607" s="1">
        <v>1.1599999999999999</v>
      </c>
      <c r="Q607" s="3">
        <f t="shared" si="56"/>
        <v>728</v>
      </c>
      <c r="R607" s="1">
        <v>41.75</v>
      </c>
      <c r="S607" s="1">
        <v>0.65</v>
      </c>
      <c r="T607" s="1">
        <v>7.63</v>
      </c>
      <c r="U607" s="1">
        <v>2.52</v>
      </c>
      <c r="V607" s="1">
        <v>32.53</v>
      </c>
      <c r="W607" s="1">
        <v>4.46</v>
      </c>
      <c r="X607" s="3">
        <f t="shared" si="57"/>
        <v>784</v>
      </c>
      <c r="Y607" s="1">
        <v>2.69</v>
      </c>
      <c r="Z607" s="1">
        <v>0.47</v>
      </c>
      <c r="AA607" s="1">
        <v>1.99</v>
      </c>
      <c r="AB607" s="1">
        <v>0.64</v>
      </c>
      <c r="AC607" s="1">
        <v>0.01</v>
      </c>
      <c r="AD607" s="1">
        <v>1.0900000000000001</v>
      </c>
      <c r="AE607" s="1">
        <v>2.33</v>
      </c>
      <c r="AF607" s="3">
        <f t="shared" si="58"/>
        <v>71</v>
      </c>
      <c r="AG607" s="1">
        <v>3.83</v>
      </c>
      <c r="AH607" s="1">
        <v>6.5</v>
      </c>
      <c r="AI607" s="1">
        <v>0.13</v>
      </c>
      <c r="AJ607" s="1" t="s">
        <v>50</v>
      </c>
      <c r="AK607" s="1">
        <v>2021</v>
      </c>
      <c r="AL607" s="3">
        <f>$H$1*H607+$Q$1*Q607+$X$1*X607+$AF$1*AF607+$L$1*L607</f>
        <v>611.04999999999995</v>
      </c>
      <c r="AM607" s="12">
        <f t="shared" si="59"/>
        <v>605</v>
      </c>
    </row>
    <row r="608" spans="1:39" x14ac:dyDescent="0.35">
      <c r="A608" s="1" t="s">
        <v>2401</v>
      </c>
      <c r="B608" s="1" t="s">
        <v>68</v>
      </c>
      <c r="C608" s="1" t="s">
        <v>1935</v>
      </c>
      <c r="D608" s="1" t="s">
        <v>372</v>
      </c>
      <c r="E608" s="1">
        <v>27</v>
      </c>
      <c r="F608" s="1">
        <v>1992</v>
      </c>
      <c r="G608" s="1">
        <v>12.67</v>
      </c>
      <c r="H608" s="3">
        <f t="shared" si="54"/>
        <v>626</v>
      </c>
      <c r="I608" s="1">
        <v>1.8</v>
      </c>
      <c r="J608" s="1">
        <v>1.44</v>
      </c>
      <c r="K608" s="1">
        <v>1.1200000000000001</v>
      </c>
      <c r="L608" s="3">
        <f t="shared" si="55"/>
        <v>460</v>
      </c>
      <c r="M608" s="1">
        <v>0.45</v>
      </c>
      <c r="N608" s="1">
        <v>0.32</v>
      </c>
      <c r="O608" s="1">
        <v>0.76</v>
      </c>
      <c r="P608" s="1">
        <v>1.01</v>
      </c>
      <c r="Q608" s="3">
        <f t="shared" si="56"/>
        <v>815</v>
      </c>
      <c r="R608" s="1">
        <v>64.209999999999994</v>
      </c>
      <c r="S608" s="1">
        <v>0.35</v>
      </c>
      <c r="T608" s="1">
        <v>10.52</v>
      </c>
      <c r="U608" s="1">
        <v>3.52</v>
      </c>
      <c r="V608" s="1">
        <v>33.590000000000003</v>
      </c>
      <c r="W608" s="1">
        <v>4.68</v>
      </c>
      <c r="X608" s="3">
        <f t="shared" si="57"/>
        <v>724</v>
      </c>
      <c r="Y608" s="1">
        <v>3.94</v>
      </c>
      <c r="Z608" s="1">
        <v>1.88</v>
      </c>
      <c r="AA608" s="1">
        <v>1.93</v>
      </c>
      <c r="AB608" s="1">
        <v>-0.02</v>
      </c>
      <c r="AC608" s="1">
        <v>-0.1</v>
      </c>
      <c r="AD608" s="1">
        <v>1.88</v>
      </c>
      <c r="AE608" s="1">
        <v>1.84</v>
      </c>
      <c r="AF608" s="3">
        <f t="shared" si="58"/>
        <v>175</v>
      </c>
      <c r="AG608" s="1">
        <v>3.7</v>
      </c>
      <c r="AH608" s="1">
        <v>4.6100000000000003</v>
      </c>
      <c r="AI608" s="1">
        <v>-0.06</v>
      </c>
      <c r="AJ608" s="1" t="s">
        <v>28</v>
      </c>
      <c r="AK608" s="1">
        <v>2021</v>
      </c>
      <c r="AL608" s="3">
        <f>$H$1*H608+$Q$1*Q608+$X$1*X608+$AF$1*AF608+$L$1*L608</f>
        <v>611.6</v>
      </c>
      <c r="AM608" s="12">
        <f t="shared" si="59"/>
        <v>606</v>
      </c>
    </row>
    <row r="609" spans="1:39" x14ac:dyDescent="0.35">
      <c r="A609" s="1" t="s">
        <v>1670</v>
      </c>
      <c r="B609" s="1" t="s">
        <v>81</v>
      </c>
      <c r="C609" s="1" t="s">
        <v>1207</v>
      </c>
      <c r="D609" s="1" t="s">
        <v>259</v>
      </c>
      <c r="E609" s="1">
        <v>20</v>
      </c>
      <c r="F609" s="1">
        <v>1999</v>
      </c>
      <c r="G609" s="1">
        <v>19.21</v>
      </c>
      <c r="H609" s="3">
        <f t="shared" si="54"/>
        <v>420</v>
      </c>
      <c r="I609" s="1">
        <v>1.56</v>
      </c>
      <c r="J609" s="1">
        <v>0.71</v>
      </c>
      <c r="K609" s="1">
        <v>0.95</v>
      </c>
      <c r="L609" s="3">
        <f t="shared" si="55"/>
        <v>616</v>
      </c>
      <c r="M609" s="1">
        <v>0.31</v>
      </c>
      <c r="N609" s="1">
        <v>0.34</v>
      </c>
      <c r="O609" s="1">
        <v>0.65</v>
      </c>
      <c r="P609" s="1">
        <v>1.39</v>
      </c>
      <c r="Q609" s="3">
        <f t="shared" si="56"/>
        <v>608</v>
      </c>
      <c r="R609" s="1">
        <v>52.03</v>
      </c>
      <c r="S609" s="1">
        <v>0.62</v>
      </c>
      <c r="T609" s="1">
        <v>14.41</v>
      </c>
      <c r="U609" s="1">
        <v>3.73</v>
      </c>
      <c r="V609" s="1">
        <v>25.97</v>
      </c>
      <c r="W609" s="1">
        <v>5.86</v>
      </c>
      <c r="X609" s="3">
        <f t="shared" si="57"/>
        <v>462</v>
      </c>
      <c r="Y609" s="1">
        <v>5.0199999999999996</v>
      </c>
      <c r="Z609" s="1">
        <v>3.57</v>
      </c>
      <c r="AA609" s="1">
        <v>1.81</v>
      </c>
      <c r="AB609" s="1">
        <v>-0.01</v>
      </c>
      <c r="AC609" s="1">
        <v>0.09</v>
      </c>
      <c r="AD609" s="1">
        <v>1.73</v>
      </c>
      <c r="AE609" s="1">
        <v>0.92</v>
      </c>
      <c r="AF609" s="3">
        <f t="shared" si="58"/>
        <v>784</v>
      </c>
      <c r="AG609" s="1">
        <v>2.59</v>
      </c>
      <c r="AH609" s="1">
        <v>1.92</v>
      </c>
      <c r="AI609" s="1">
        <v>7.0000000000000007E-2</v>
      </c>
      <c r="AJ609" s="1" t="s">
        <v>50</v>
      </c>
      <c r="AK609" s="1">
        <v>2021</v>
      </c>
      <c r="AL609" s="3">
        <f>$H$1*H609+$Q$1*Q609+$X$1*X609+$AF$1*AF609+$L$1*L609</f>
        <v>611.9</v>
      </c>
      <c r="AM609" s="12">
        <f t="shared" si="59"/>
        <v>607</v>
      </c>
    </row>
    <row r="610" spans="1:39" x14ac:dyDescent="0.35">
      <c r="A610" s="1" t="s">
        <v>2402</v>
      </c>
      <c r="B610" s="1" t="s">
        <v>81</v>
      </c>
      <c r="C610" s="1" t="s">
        <v>1935</v>
      </c>
      <c r="D610" s="1" t="s">
        <v>117</v>
      </c>
      <c r="E610" s="1">
        <v>24</v>
      </c>
      <c r="F610" s="1">
        <v>1996</v>
      </c>
      <c r="G610" s="1">
        <v>30.04</v>
      </c>
      <c r="H610" s="3">
        <f t="shared" si="54"/>
        <v>115</v>
      </c>
      <c r="I610" s="1">
        <v>1.1100000000000001</v>
      </c>
      <c r="J610" s="1">
        <v>0.83</v>
      </c>
      <c r="K610" s="1">
        <v>0.78</v>
      </c>
      <c r="L610" s="3">
        <f t="shared" si="55"/>
        <v>773</v>
      </c>
      <c r="M610" s="1">
        <v>0.38</v>
      </c>
      <c r="N610" s="1">
        <v>0.04</v>
      </c>
      <c r="O610" s="1">
        <v>0.39</v>
      </c>
      <c r="P610" s="1">
        <v>1.02</v>
      </c>
      <c r="Q610" s="3">
        <f t="shared" si="56"/>
        <v>810</v>
      </c>
      <c r="R610" s="1">
        <v>30.23</v>
      </c>
      <c r="S610" s="1">
        <v>0.77</v>
      </c>
      <c r="T610" s="1">
        <v>9.4600000000000009</v>
      </c>
      <c r="U610" s="1">
        <v>3.13</v>
      </c>
      <c r="V610" s="1">
        <v>34.299999999999997</v>
      </c>
      <c r="W610" s="1">
        <v>5.7</v>
      </c>
      <c r="X610" s="3">
        <f t="shared" si="57"/>
        <v>493</v>
      </c>
      <c r="Y610" s="1">
        <v>3.15</v>
      </c>
      <c r="Z610" s="1">
        <v>0.39</v>
      </c>
      <c r="AA610" s="1">
        <v>1.89</v>
      </c>
      <c r="AB610" s="1">
        <v>0.76</v>
      </c>
      <c r="AC610" s="1">
        <v>0.14000000000000001</v>
      </c>
      <c r="AD610" s="1">
        <v>1.21</v>
      </c>
      <c r="AE610" s="1">
        <v>1.6</v>
      </c>
      <c r="AF610" s="3">
        <f t="shared" si="58"/>
        <v>287</v>
      </c>
      <c r="AG610" s="1">
        <v>2.79</v>
      </c>
      <c r="AH610" s="1">
        <v>4.47</v>
      </c>
      <c r="AI610" s="1">
        <v>0.05</v>
      </c>
      <c r="AJ610" s="1" t="s">
        <v>50</v>
      </c>
      <c r="AK610" s="1">
        <v>2021</v>
      </c>
      <c r="AL610" s="3">
        <f>$H$1*H610+$Q$1*Q610+$X$1*X610+$AF$1*AF610+$L$1*L610</f>
        <v>612.20000000000005</v>
      </c>
      <c r="AM610" s="12">
        <f t="shared" si="59"/>
        <v>608</v>
      </c>
    </row>
    <row r="611" spans="1:39" x14ac:dyDescent="0.35">
      <c r="A611" s="1" t="s">
        <v>2403</v>
      </c>
      <c r="B611" s="1" t="s">
        <v>68</v>
      </c>
      <c r="C611" s="1" t="s">
        <v>1935</v>
      </c>
      <c r="D611" s="1" t="s">
        <v>69</v>
      </c>
      <c r="E611" s="1">
        <v>24</v>
      </c>
      <c r="F611" s="1">
        <v>1996</v>
      </c>
      <c r="G611" s="1">
        <v>23.28</v>
      </c>
      <c r="H611" s="3">
        <f t="shared" si="54"/>
        <v>300</v>
      </c>
      <c r="I611" s="1">
        <v>1.7</v>
      </c>
      <c r="J611" s="1">
        <v>0.99</v>
      </c>
      <c r="K611" s="1">
        <v>0.9</v>
      </c>
      <c r="L611" s="3">
        <f t="shared" si="55"/>
        <v>669</v>
      </c>
      <c r="M611" s="1">
        <v>0.68</v>
      </c>
      <c r="N611" s="1">
        <v>0.38</v>
      </c>
      <c r="O611" s="1">
        <v>0.55000000000000004</v>
      </c>
      <c r="P611" s="1">
        <v>1.68</v>
      </c>
      <c r="Q611" s="3">
        <f t="shared" si="56"/>
        <v>434</v>
      </c>
      <c r="R611" s="1">
        <v>33.39</v>
      </c>
      <c r="S611" s="1">
        <v>1.06</v>
      </c>
      <c r="T611" s="1">
        <v>12.5</v>
      </c>
      <c r="U611" s="1">
        <v>3.5</v>
      </c>
      <c r="V611" s="1">
        <v>27.56</v>
      </c>
      <c r="W611" s="1">
        <v>4.7</v>
      </c>
      <c r="X611" s="3">
        <f t="shared" si="57"/>
        <v>720</v>
      </c>
      <c r="Y611" s="1">
        <v>4.54</v>
      </c>
      <c r="Z611" s="1">
        <v>3.23</v>
      </c>
      <c r="AA611" s="1">
        <v>2.92</v>
      </c>
      <c r="AB611" s="1">
        <v>0.46</v>
      </c>
      <c r="AC611" s="1">
        <v>0.09</v>
      </c>
      <c r="AD611" s="1">
        <v>2.4</v>
      </c>
      <c r="AE611" s="1">
        <v>1.1299999999999999</v>
      </c>
      <c r="AF611" s="3">
        <f t="shared" si="58"/>
        <v>620</v>
      </c>
      <c r="AG611" s="1">
        <v>3.06</v>
      </c>
      <c r="AH611" s="1">
        <v>2.46</v>
      </c>
      <c r="AI611" s="1">
        <v>7.0000000000000007E-2</v>
      </c>
      <c r="AJ611" s="1" t="s">
        <v>28</v>
      </c>
      <c r="AK611" s="1">
        <v>2021</v>
      </c>
      <c r="AL611" s="3">
        <f>$H$1*H611+$Q$1*Q611+$X$1*X611+$AF$1*AF611+$L$1*L611</f>
        <v>612.20000000000005</v>
      </c>
      <c r="AM611" s="12">
        <f t="shared" si="59"/>
        <v>608</v>
      </c>
    </row>
    <row r="612" spans="1:39" x14ac:dyDescent="0.35">
      <c r="A612" s="1" t="s">
        <v>2404</v>
      </c>
      <c r="B612" s="1" t="s">
        <v>71</v>
      </c>
      <c r="C612" s="1" t="s">
        <v>1935</v>
      </c>
      <c r="D612" s="1" t="s">
        <v>506</v>
      </c>
      <c r="E612" s="1">
        <v>26</v>
      </c>
      <c r="F612" s="1">
        <v>1994</v>
      </c>
      <c r="G612" s="1">
        <v>13.94</v>
      </c>
      <c r="H612" s="3">
        <f t="shared" si="54"/>
        <v>577</v>
      </c>
      <c r="I612" s="1">
        <v>1.65</v>
      </c>
      <c r="J612" s="1">
        <v>0.62</v>
      </c>
      <c r="K612" s="1">
        <v>1.17</v>
      </c>
      <c r="L612" s="3">
        <f t="shared" si="55"/>
        <v>426</v>
      </c>
      <c r="M612" s="1">
        <v>0.38</v>
      </c>
      <c r="N612" s="1">
        <v>0.16</v>
      </c>
      <c r="O612" s="1">
        <v>0.48</v>
      </c>
      <c r="P612" s="1">
        <v>1.1100000000000001</v>
      </c>
      <c r="Q612" s="3">
        <f t="shared" si="56"/>
        <v>755</v>
      </c>
      <c r="R612" s="1">
        <v>50.01</v>
      </c>
      <c r="S612" s="1">
        <v>0.57999999999999996</v>
      </c>
      <c r="T612" s="1">
        <v>9.1999999999999993</v>
      </c>
      <c r="U612" s="1">
        <v>3.4</v>
      </c>
      <c r="V612" s="1">
        <v>37.49</v>
      </c>
      <c r="W612" s="1">
        <v>4.9000000000000004</v>
      </c>
      <c r="X612" s="3">
        <f t="shared" si="57"/>
        <v>667</v>
      </c>
      <c r="Y612" s="1">
        <v>3.07</v>
      </c>
      <c r="Z612" s="1">
        <v>1.19</v>
      </c>
      <c r="AA612" s="1">
        <v>2.04</v>
      </c>
      <c r="AB612" s="1">
        <v>0.49</v>
      </c>
      <c r="AC612" s="1">
        <v>-0.04</v>
      </c>
      <c r="AD612" s="1">
        <v>1.74</v>
      </c>
      <c r="AE612" s="1">
        <v>1.3</v>
      </c>
      <c r="AF612" s="3">
        <f t="shared" si="58"/>
        <v>478</v>
      </c>
      <c r="AG612" s="1">
        <v>3.06</v>
      </c>
      <c r="AH612" s="1">
        <v>3.44</v>
      </c>
      <c r="AI612" s="1">
        <v>7.0000000000000007E-2</v>
      </c>
      <c r="AJ612" s="1" t="s">
        <v>28</v>
      </c>
      <c r="AK612" s="1">
        <v>2021</v>
      </c>
      <c r="AL612" s="3">
        <f>$H$1*H612+$Q$1*Q612+$X$1*X612+$AF$1*AF612+$L$1*L612</f>
        <v>612.69999999999993</v>
      </c>
      <c r="AM612" s="12">
        <f t="shared" si="59"/>
        <v>610</v>
      </c>
    </row>
    <row r="613" spans="1:39" x14ac:dyDescent="0.35">
      <c r="A613" s="1" t="s">
        <v>2405</v>
      </c>
      <c r="B613" s="1" t="s">
        <v>460</v>
      </c>
      <c r="C613" s="1" t="s">
        <v>1935</v>
      </c>
      <c r="D613" s="1" t="s">
        <v>27</v>
      </c>
      <c r="E613" s="1">
        <v>19</v>
      </c>
      <c r="F613" s="1">
        <v>2000</v>
      </c>
      <c r="G613" s="1">
        <v>21.22</v>
      </c>
      <c r="H613" s="3">
        <f t="shared" si="54"/>
        <v>361</v>
      </c>
      <c r="I613" s="1">
        <v>1.56</v>
      </c>
      <c r="J613" s="1">
        <v>0.87</v>
      </c>
      <c r="K613" s="1">
        <v>1.03</v>
      </c>
      <c r="L613" s="3">
        <f t="shared" si="55"/>
        <v>536</v>
      </c>
      <c r="M613" s="1">
        <v>0.27</v>
      </c>
      <c r="N613" s="1">
        <v>0.21</v>
      </c>
      <c r="O613" s="1">
        <v>0.62</v>
      </c>
      <c r="P613" s="1">
        <v>1.1000000000000001</v>
      </c>
      <c r="Q613" s="3">
        <f t="shared" si="56"/>
        <v>761</v>
      </c>
      <c r="R613" s="1">
        <v>47.97</v>
      </c>
      <c r="S613" s="1">
        <v>0.59</v>
      </c>
      <c r="T613" s="1">
        <v>15.09</v>
      </c>
      <c r="U613" s="1">
        <v>4.4400000000000004</v>
      </c>
      <c r="V613" s="1">
        <v>29.19</v>
      </c>
      <c r="W613" s="1">
        <v>6.27</v>
      </c>
      <c r="X613" s="3">
        <f t="shared" si="57"/>
        <v>368</v>
      </c>
      <c r="Y613" s="1">
        <v>4.8499999999999996</v>
      </c>
      <c r="Z613" s="1">
        <v>3.73</v>
      </c>
      <c r="AA613" s="1">
        <v>2.11</v>
      </c>
      <c r="AB613" s="1">
        <v>0.2</v>
      </c>
      <c r="AC613" s="1">
        <v>-0.02</v>
      </c>
      <c r="AD613" s="1">
        <v>1.75</v>
      </c>
      <c r="AE613" s="1">
        <v>0.74</v>
      </c>
      <c r="AF613" s="3">
        <f t="shared" si="58"/>
        <v>891</v>
      </c>
      <c r="AG613" s="1">
        <v>2.27</v>
      </c>
      <c r="AH613" s="1">
        <v>1.18</v>
      </c>
      <c r="AI613" s="1">
        <v>-0.09</v>
      </c>
      <c r="AJ613" s="1" t="s">
        <v>28</v>
      </c>
      <c r="AK613" s="1">
        <v>2021</v>
      </c>
      <c r="AL613" s="3">
        <f>$H$1*H613+$Q$1*Q613+$X$1*X613+$AF$1*AF613+$L$1*L613</f>
        <v>612.79999999999995</v>
      </c>
      <c r="AM613" s="12">
        <f t="shared" si="59"/>
        <v>611</v>
      </c>
    </row>
    <row r="614" spans="1:39" x14ac:dyDescent="0.35">
      <c r="A614" s="1" t="s">
        <v>2406</v>
      </c>
      <c r="B614" s="1" t="s">
        <v>44</v>
      </c>
      <c r="C614" s="1" t="s">
        <v>1935</v>
      </c>
      <c r="D614" s="1" t="s">
        <v>220</v>
      </c>
      <c r="E614" s="1">
        <v>30</v>
      </c>
      <c r="F614" s="1">
        <v>1989</v>
      </c>
      <c r="G614" s="1">
        <v>28.88</v>
      </c>
      <c r="H614" s="3">
        <f t="shared" si="54"/>
        <v>156</v>
      </c>
      <c r="I614" s="1">
        <v>2.46</v>
      </c>
      <c r="J614" s="1">
        <v>1.47</v>
      </c>
      <c r="K614" s="1">
        <v>0.98</v>
      </c>
      <c r="L614" s="3">
        <f t="shared" si="55"/>
        <v>594</v>
      </c>
      <c r="M614" s="1">
        <v>1.21</v>
      </c>
      <c r="N614" s="1">
        <v>0.26</v>
      </c>
      <c r="O614" s="1">
        <v>0.96</v>
      </c>
      <c r="P614" s="1">
        <v>1.68</v>
      </c>
      <c r="Q614" s="3">
        <f t="shared" si="56"/>
        <v>434</v>
      </c>
      <c r="R614" s="1">
        <v>58.32</v>
      </c>
      <c r="S614" s="1">
        <v>0.59</v>
      </c>
      <c r="T614" s="1">
        <v>11.09</v>
      </c>
      <c r="U614" s="1">
        <v>4.22</v>
      </c>
      <c r="V614" s="1">
        <v>38.78</v>
      </c>
      <c r="W614" s="1">
        <v>4.2699999999999996</v>
      </c>
      <c r="X614" s="3">
        <f t="shared" si="57"/>
        <v>825</v>
      </c>
      <c r="Y614" s="1">
        <v>5.03</v>
      </c>
      <c r="Z614" s="1">
        <v>1.7</v>
      </c>
      <c r="AA614" s="1">
        <v>1.59</v>
      </c>
      <c r="AB614" s="1">
        <v>0.22</v>
      </c>
      <c r="AC614" s="1">
        <v>0.04</v>
      </c>
      <c r="AD614" s="1">
        <v>1.49</v>
      </c>
      <c r="AE614" s="1">
        <v>1.03</v>
      </c>
      <c r="AF614" s="3">
        <f t="shared" si="58"/>
        <v>698</v>
      </c>
      <c r="AG614" s="1">
        <v>3.51</v>
      </c>
      <c r="AH614" s="1">
        <v>1.91</v>
      </c>
      <c r="AI614" s="1">
        <v>-0.01</v>
      </c>
      <c r="AJ614" s="1" t="s">
        <v>46</v>
      </c>
      <c r="AK614" s="1">
        <v>2021</v>
      </c>
      <c r="AL614" s="3">
        <f>$H$1*H614+$Q$1*Q614+$X$1*X614+$AF$1*AF614+$L$1*L614</f>
        <v>613.25</v>
      </c>
      <c r="AM614" s="12">
        <f t="shared" si="59"/>
        <v>612</v>
      </c>
    </row>
    <row r="615" spans="1:39" x14ac:dyDescent="0.35">
      <c r="A615" s="1" t="s">
        <v>2407</v>
      </c>
      <c r="B615" s="1" t="s">
        <v>163</v>
      </c>
      <c r="C615" s="1" t="s">
        <v>1935</v>
      </c>
      <c r="D615" s="1" t="s">
        <v>310</v>
      </c>
      <c r="E615" s="1">
        <v>26</v>
      </c>
      <c r="F615" s="1">
        <v>1994</v>
      </c>
      <c r="G615" s="1">
        <v>24</v>
      </c>
      <c r="H615" s="3">
        <f t="shared" si="54"/>
        <v>282</v>
      </c>
      <c r="I615" s="1">
        <v>1.63</v>
      </c>
      <c r="J615" s="1">
        <v>1.04</v>
      </c>
      <c r="K615" s="1">
        <v>1.23</v>
      </c>
      <c r="L615" s="3">
        <f t="shared" si="55"/>
        <v>393</v>
      </c>
      <c r="M615" s="1">
        <v>0.53</v>
      </c>
      <c r="N615" s="1">
        <v>-0.06</v>
      </c>
      <c r="O615" s="1">
        <v>0.32</v>
      </c>
      <c r="P615" s="1">
        <v>0.74</v>
      </c>
      <c r="Q615" s="3">
        <f t="shared" si="56"/>
        <v>955</v>
      </c>
      <c r="R615" s="1">
        <v>42.07</v>
      </c>
      <c r="S615" s="1">
        <v>0.4</v>
      </c>
      <c r="T615" s="1">
        <v>10.26</v>
      </c>
      <c r="U615" s="1">
        <v>3.43</v>
      </c>
      <c r="V615" s="1">
        <v>32.31</v>
      </c>
      <c r="W615" s="1">
        <v>5.69</v>
      </c>
      <c r="X615" s="3">
        <f t="shared" si="57"/>
        <v>495</v>
      </c>
      <c r="Y615" s="1">
        <v>4.3099999999999996</v>
      </c>
      <c r="Z615" s="1">
        <v>0.28000000000000003</v>
      </c>
      <c r="AA615" s="1">
        <v>1.56</v>
      </c>
      <c r="AB615" s="1">
        <v>0.87</v>
      </c>
      <c r="AC615" s="1">
        <v>-0.03</v>
      </c>
      <c r="AD615" s="1">
        <v>0.62</v>
      </c>
      <c r="AE615" s="1">
        <v>1.03</v>
      </c>
      <c r="AF615" s="3">
        <f t="shared" si="58"/>
        <v>698</v>
      </c>
      <c r="AG615" s="1">
        <v>2.74</v>
      </c>
      <c r="AH615" s="1">
        <v>6.44</v>
      </c>
      <c r="AI615" s="1">
        <v>-0.03</v>
      </c>
      <c r="AJ615" s="1" t="s">
        <v>50</v>
      </c>
      <c r="AK615" s="1">
        <v>2021</v>
      </c>
      <c r="AL615" s="3">
        <f>$H$1*H615+$Q$1*Q615+$X$1*X615+$AF$1*AF615+$L$1*L615</f>
        <v>613.29999999999995</v>
      </c>
      <c r="AM615" s="12">
        <f t="shared" si="59"/>
        <v>613</v>
      </c>
    </row>
    <row r="616" spans="1:39" x14ac:dyDescent="0.35">
      <c r="A616" s="1" t="s">
        <v>1060</v>
      </c>
      <c r="B616" s="1" t="s">
        <v>57</v>
      </c>
      <c r="C616" s="1" t="s">
        <v>116</v>
      </c>
      <c r="D616" s="1" t="s">
        <v>201</v>
      </c>
      <c r="E616" s="1">
        <v>21</v>
      </c>
      <c r="F616" s="1">
        <v>1999</v>
      </c>
      <c r="G616" s="1">
        <v>0.11</v>
      </c>
      <c r="H616" s="3">
        <f t="shared" si="54"/>
        <v>1098</v>
      </c>
      <c r="I616" s="1">
        <v>0.01</v>
      </c>
      <c r="J616" s="1">
        <v>-0.05</v>
      </c>
      <c r="K616" s="1">
        <v>0</v>
      </c>
      <c r="L616" s="3">
        <f t="shared" si="55"/>
        <v>1074</v>
      </c>
      <c r="M616" s="1">
        <v>0.05</v>
      </c>
      <c r="N616" s="1">
        <v>-0.09</v>
      </c>
      <c r="O616" s="1">
        <v>-7.0000000000000007E-2</v>
      </c>
      <c r="P616" s="1">
        <v>9.98</v>
      </c>
      <c r="Q616" s="3">
        <f t="shared" si="56"/>
        <v>1</v>
      </c>
      <c r="R616" s="1">
        <v>0.06</v>
      </c>
      <c r="S616" s="1">
        <v>9.94</v>
      </c>
      <c r="T616" s="1">
        <v>20.02</v>
      </c>
      <c r="U616" s="1">
        <v>0.01</v>
      </c>
      <c r="V616" s="1">
        <v>0.04</v>
      </c>
      <c r="W616" s="1">
        <v>10</v>
      </c>
      <c r="X616" s="3">
        <f t="shared" si="57"/>
        <v>56</v>
      </c>
      <c r="Y616" s="1">
        <v>10</v>
      </c>
      <c r="Z616" s="1">
        <v>-0.02</v>
      </c>
      <c r="AA616" s="1">
        <v>0.05</v>
      </c>
      <c r="AB616" s="1">
        <v>0</v>
      </c>
      <c r="AC616" s="1">
        <v>-0.01</v>
      </c>
      <c r="AD616" s="1">
        <v>0.06</v>
      </c>
      <c r="AE616" s="1">
        <v>-0.09</v>
      </c>
      <c r="AF616" s="3">
        <f t="shared" si="58"/>
        <v>1116</v>
      </c>
      <c r="AG616" s="1">
        <v>-7.0000000000000007E-2</v>
      </c>
      <c r="AH616" s="1">
        <v>20.05</v>
      </c>
      <c r="AI616" s="1">
        <v>0.08</v>
      </c>
      <c r="AJ616" s="1" t="s">
        <v>33</v>
      </c>
      <c r="AK616" s="1">
        <v>2021</v>
      </c>
      <c r="AL616" s="3">
        <f>$H$1*H616+$Q$1*Q616+$X$1*X616+$AF$1*AF616+$L$1*L616</f>
        <v>613.65000000000009</v>
      </c>
      <c r="AM616" s="12">
        <f t="shared" si="59"/>
        <v>614</v>
      </c>
    </row>
    <row r="617" spans="1:39" x14ac:dyDescent="0.35">
      <c r="A617" s="1" t="s">
        <v>2408</v>
      </c>
      <c r="B617" s="1" t="s">
        <v>68</v>
      </c>
      <c r="C617" s="1" t="s">
        <v>1935</v>
      </c>
      <c r="D617" s="1" t="s">
        <v>639</v>
      </c>
      <c r="E617" s="1">
        <v>31</v>
      </c>
      <c r="F617" s="1">
        <v>1988</v>
      </c>
      <c r="G617" s="1">
        <v>32.67</v>
      </c>
      <c r="H617" s="3">
        <f t="shared" si="54"/>
        <v>63</v>
      </c>
      <c r="I617" s="1">
        <v>1.1299999999999999</v>
      </c>
      <c r="J617" s="1">
        <v>0.8</v>
      </c>
      <c r="K617" s="1">
        <v>1</v>
      </c>
      <c r="L617" s="3">
        <f t="shared" si="55"/>
        <v>568</v>
      </c>
      <c r="M617" s="1">
        <v>0.17</v>
      </c>
      <c r="N617" s="1">
        <v>-0.02</v>
      </c>
      <c r="O617" s="1">
        <v>0.42</v>
      </c>
      <c r="P617" s="1">
        <v>0.9</v>
      </c>
      <c r="Q617" s="3">
        <f t="shared" si="56"/>
        <v>885</v>
      </c>
      <c r="R617" s="1">
        <v>37.43</v>
      </c>
      <c r="S617" s="1">
        <v>0.54</v>
      </c>
      <c r="T617" s="1">
        <v>8.1199999999999992</v>
      </c>
      <c r="U617" s="1">
        <v>3.32</v>
      </c>
      <c r="V617" s="1">
        <v>41.44</v>
      </c>
      <c r="W617" s="1">
        <v>5.29</v>
      </c>
      <c r="X617" s="3">
        <f t="shared" si="57"/>
        <v>580</v>
      </c>
      <c r="Y617" s="1">
        <v>2.16</v>
      </c>
      <c r="Z617" s="1">
        <v>0.45</v>
      </c>
      <c r="AA617" s="1">
        <v>1.68</v>
      </c>
      <c r="AB617" s="1">
        <v>0.99</v>
      </c>
      <c r="AC617" s="1">
        <v>0.05</v>
      </c>
      <c r="AD617" s="1">
        <v>0.56999999999999995</v>
      </c>
      <c r="AE617" s="1">
        <v>1.31</v>
      </c>
      <c r="AF617" s="3">
        <f t="shared" si="58"/>
        <v>472</v>
      </c>
      <c r="AG617" s="1">
        <v>2.42</v>
      </c>
      <c r="AH617" s="1">
        <v>5.17</v>
      </c>
      <c r="AI617" s="1">
        <v>-0.05</v>
      </c>
      <c r="AJ617" s="1" t="s">
        <v>28</v>
      </c>
      <c r="AK617" s="1">
        <v>2021</v>
      </c>
      <c r="AL617" s="3">
        <f>$H$1*H617+$Q$1*Q617+$X$1*X617+$AF$1*AF617+$L$1*L617</f>
        <v>613.75</v>
      </c>
      <c r="AM617" s="12">
        <f t="shared" si="59"/>
        <v>615</v>
      </c>
    </row>
    <row r="618" spans="1:39" x14ac:dyDescent="0.35">
      <c r="A618" s="1" t="s">
        <v>2409</v>
      </c>
      <c r="B618" s="1" t="s">
        <v>35</v>
      </c>
      <c r="C618" s="1" t="s">
        <v>1935</v>
      </c>
      <c r="D618" s="1" t="s">
        <v>172</v>
      </c>
      <c r="E618" s="1">
        <v>22</v>
      </c>
      <c r="F618" s="1">
        <v>1998</v>
      </c>
      <c r="G618" s="1">
        <v>28.23</v>
      </c>
      <c r="H618" s="3">
        <f t="shared" si="54"/>
        <v>175</v>
      </c>
      <c r="I618" s="1">
        <v>1.9</v>
      </c>
      <c r="J618" s="1">
        <v>1.26</v>
      </c>
      <c r="K618" s="1">
        <v>1.1299999999999999</v>
      </c>
      <c r="L618" s="3">
        <f t="shared" si="55"/>
        <v>449</v>
      </c>
      <c r="M618" s="1">
        <v>0.46</v>
      </c>
      <c r="N618" s="1">
        <v>0.19</v>
      </c>
      <c r="O618" s="1">
        <v>0.53</v>
      </c>
      <c r="P618" s="1">
        <v>0.97</v>
      </c>
      <c r="Q618" s="3">
        <f t="shared" si="56"/>
        <v>843</v>
      </c>
      <c r="R618" s="1">
        <v>53.73</v>
      </c>
      <c r="S618" s="1">
        <v>0.48</v>
      </c>
      <c r="T618" s="1">
        <v>13.04</v>
      </c>
      <c r="U618" s="1">
        <v>3.6</v>
      </c>
      <c r="V618" s="1">
        <v>28.02</v>
      </c>
      <c r="W618" s="1">
        <v>5.83</v>
      </c>
      <c r="X618" s="3">
        <f t="shared" si="57"/>
        <v>466</v>
      </c>
      <c r="Y618" s="1">
        <v>4.49</v>
      </c>
      <c r="Z618" s="1">
        <v>2.71</v>
      </c>
      <c r="AA618" s="1">
        <v>2.04</v>
      </c>
      <c r="AB618" s="1">
        <v>0.33</v>
      </c>
      <c r="AC618" s="1">
        <v>7.0000000000000007E-2</v>
      </c>
      <c r="AD618" s="1">
        <v>1.69</v>
      </c>
      <c r="AE618" s="1">
        <v>0.73</v>
      </c>
      <c r="AF618" s="3">
        <f t="shared" si="58"/>
        <v>897</v>
      </c>
      <c r="AG618" s="1">
        <v>2.4900000000000002</v>
      </c>
      <c r="AH618" s="1">
        <v>1.74</v>
      </c>
      <c r="AI618" s="1">
        <v>0</v>
      </c>
      <c r="AJ618" s="1" t="s">
        <v>37</v>
      </c>
      <c r="AK618" s="1">
        <v>2021</v>
      </c>
      <c r="AL618" s="3">
        <f>$H$1*H618+$Q$1*Q618+$X$1*X618+$AF$1*AF618+$L$1*L618</f>
        <v>614</v>
      </c>
      <c r="AM618" s="12">
        <f t="shared" si="59"/>
        <v>616</v>
      </c>
    </row>
    <row r="619" spans="1:39" x14ac:dyDescent="0.35">
      <c r="A619" s="1" t="s">
        <v>1506</v>
      </c>
      <c r="B619" s="1" t="s">
        <v>68</v>
      </c>
      <c r="C619" s="1" t="s">
        <v>1203</v>
      </c>
      <c r="D619" s="1" t="s">
        <v>639</v>
      </c>
      <c r="E619" s="1">
        <v>28</v>
      </c>
      <c r="F619" s="1">
        <v>1992</v>
      </c>
      <c r="G619" s="1">
        <v>1.97</v>
      </c>
      <c r="H619" s="3">
        <f t="shared" si="54"/>
        <v>950</v>
      </c>
      <c r="I619" s="1">
        <v>2.6</v>
      </c>
      <c r="J619" s="1">
        <v>2.08</v>
      </c>
      <c r="K619" s="1">
        <v>1.64</v>
      </c>
      <c r="L619" s="3">
        <f t="shared" si="55"/>
        <v>172</v>
      </c>
      <c r="M619" s="1">
        <v>1.1499999999999999</v>
      </c>
      <c r="N619" s="1">
        <v>-7.0000000000000007E-2</v>
      </c>
      <c r="O619" s="1">
        <v>0.09</v>
      </c>
      <c r="P619" s="1">
        <v>-0.08</v>
      </c>
      <c r="Q619" s="3">
        <f t="shared" si="56"/>
        <v>1111</v>
      </c>
      <c r="S619" s="1">
        <v>0.02</v>
      </c>
      <c r="T619" s="1">
        <v>13.12</v>
      </c>
      <c r="U619" s="1">
        <v>3.07</v>
      </c>
      <c r="V619" s="1">
        <v>24.02</v>
      </c>
      <c r="W619" s="1">
        <v>5.29</v>
      </c>
      <c r="X619" s="3">
        <f t="shared" si="57"/>
        <v>580</v>
      </c>
      <c r="Y619" s="1">
        <v>6.85</v>
      </c>
      <c r="Z619" s="1">
        <v>1.04</v>
      </c>
      <c r="AA619" s="1">
        <v>0.5</v>
      </c>
      <c r="AB619" s="1">
        <v>-0.02</v>
      </c>
      <c r="AC619" s="1">
        <v>-0.06</v>
      </c>
      <c r="AD619" s="1">
        <v>0.49</v>
      </c>
      <c r="AE619" s="1">
        <v>1.59</v>
      </c>
      <c r="AF619" s="3">
        <f t="shared" si="58"/>
        <v>300</v>
      </c>
      <c r="AG619" s="1">
        <v>4.25</v>
      </c>
      <c r="AH619" s="1">
        <v>2.02</v>
      </c>
      <c r="AI619" s="1">
        <v>0.09</v>
      </c>
      <c r="AJ619" s="1" t="s">
        <v>28</v>
      </c>
      <c r="AK619" s="1">
        <v>2021</v>
      </c>
      <c r="AL619" s="3">
        <f>$H$1*H619+$Q$1*Q619+$X$1*X619+$AF$1*AF619+$L$1*L619</f>
        <v>614.35</v>
      </c>
      <c r="AM619" s="12">
        <f t="shared" si="59"/>
        <v>617</v>
      </c>
    </row>
    <row r="620" spans="1:39" x14ac:dyDescent="0.35">
      <c r="A620" s="1" t="s">
        <v>2410</v>
      </c>
      <c r="B620" s="1" t="s">
        <v>119</v>
      </c>
      <c r="C620" s="1" t="s">
        <v>1935</v>
      </c>
      <c r="D620" s="1" t="s">
        <v>145</v>
      </c>
      <c r="E620" s="1">
        <v>36</v>
      </c>
      <c r="F620" s="1">
        <v>1984</v>
      </c>
      <c r="G620" s="1">
        <v>8.43</v>
      </c>
      <c r="H620" s="3">
        <f t="shared" si="54"/>
        <v>739</v>
      </c>
      <c r="I620" s="1">
        <v>1.61</v>
      </c>
      <c r="J620" s="1">
        <v>0.59</v>
      </c>
      <c r="K620" s="1">
        <v>1.05</v>
      </c>
      <c r="L620" s="3">
        <f t="shared" si="55"/>
        <v>521</v>
      </c>
      <c r="M620" s="1">
        <v>0.66</v>
      </c>
      <c r="N620" s="1">
        <v>0.06</v>
      </c>
      <c r="O620" s="1">
        <v>0.56000000000000005</v>
      </c>
      <c r="P620" s="1">
        <v>1.41</v>
      </c>
      <c r="Q620" s="3">
        <f t="shared" si="56"/>
        <v>595</v>
      </c>
      <c r="R620" s="1">
        <v>41.69</v>
      </c>
      <c r="S620" s="1">
        <v>0.92</v>
      </c>
      <c r="T620" s="1">
        <v>9.83</v>
      </c>
      <c r="U620" s="1">
        <v>2.19</v>
      </c>
      <c r="V620" s="1">
        <v>21.66</v>
      </c>
      <c r="W620" s="1">
        <v>6.36</v>
      </c>
      <c r="X620" s="3">
        <f t="shared" si="57"/>
        <v>343</v>
      </c>
      <c r="Y620" s="1">
        <v>3.36</v>
      </c>
      <c r="Z620" s="1">
        <v>0.12</v>
      </c>
      <c r="AA620" s="1">
        <v>1.76</v>
      </c>
      <c r="AB620" s="1">
        <v>0.73</v>
      </c>
      <c r="AC620" s="1">
        <v>0.04</v>
      </c>
      <c r="AD620" s="1">
        <v>0.89</v>
      </c>
      <c r="AE620" s="1">
        <v>0.26</v>
      </c>
      <c r="AF620" s="3">
        <f t="shared" si="58"/>
        <v>1002</v>
      </c>
      <c r="AG620" s="1">
        <v>2.08</v>
      </c>
      <c r="AH620" s="1">
        <v>3.64</v>
      </c>
      <c r="AI620" s="1">
        <v>0.06</v>
      </c>
      <c r="AJ620" s="1" t="s">
        <v>79</v>
      </c>
      <c r="AK620" s="1">
        <v>2021</v>
      </c>
      <c r="AL620" s="3">
        <f>$H$1*H620+$Q$1*Q620+$X$1*X620+$AF$1*AF620+$L$1*L620</f>
        <v>614.99999999999989</v>
      </c>
      <c r="AM620" s="12">
        <f t="shared" si="59"/>
        <v>618</v>
      </c>
    </row>
    <row r="621" spans="1:39" x14ac:dyDescent="0.35">
      <c r="A621" s="1" t="s">
        <v>2411</v>
      </c>
      <c r="B621" s="1" t="s">
        <v>25</v>
      </c>
      <c r="C621" s="1" t="s">
        <v>1935</v>
      </c>
      <c r="D621" s="1" t="s">
        <v>120</v>
      </c>
      <c r="E621" s="1">
        <v>29</v>
      </c>
      <c r="F621" s="1">
        <v>1991</v>
      </c>
      <c r="G621" s="1">
        <v>30.5</v>
      </c>
      <c r="H621" s="3">
        <f t="shared" si="54"/>
        <v>106</v>
      </c>
      <c r="I621" s="1">
        <v>1.34</v>
      </c>
      <c r="J621" s="1">
        <v>0.81</v>
      </c>
      <c r="K621" s="1">
        <v>1.01</v>
      </c>
      <c r="L621" s="3">
        <f t="shared" si="55"/>
        <v>557</v>
      </c>
      <c r="M621" s="1">
        <v>0.4</v>
      </c>
      <c r="N621" s="1">
        <v>0.11</v>
      </c>
      <c r="O621" s="1">
        <v>0.62</v>
      </c>
      <c r="P621" s="1">
        <v>1.17</v>
      </c>
      <c r="Q621" s="3">
        <f t="shared" si="56"/>
        <v>724</v>
      </c>
      <c r="R621" s="1">
        <v>49.94</v>
      </c>
      <c r="S621" s="1">
        <v>0.59</v>
      </c>
      <c r="T621" s="1">
        <v>8.18</v>
      </c>
      <c r="U621" s="1">
        <v>3</v>
      </c>
      <c r="V621" s="1">
        <v>36.119999999999997</v>
      </c>
      <c r="W621" s="1">
        <v>5.0599999999999996</v>
      </c>
      <c r="X621" s="3">
        <f t="shared" si="57"/>
        <v>624</v>
      </c>
      <c r="Y621" s="1">
        <v>2.81</v>
      </c>
      <c r="Z621" s="1">
        <v>0.42</v>
      </c>
      <c r="AA621" s="1">
        <v>1.33</v>
      </c>
      <c r="AB621" s="1">
        <v>0.44</v>
      </c>
      <c r="AC621" s="1">
        <v>0.03</v>
      </c>
      <c r="AD621" s="1">
        <v>0.73</v>
      </c>
      <c r="AE621" s="1">
        <v>1.06</v>
      </c>
      <c r="AF621" s="3">
        <f t="shared" si="58"/>
        <v>672</v>
      </c>
      <c r="AG621" s="1">
        <v>2.5299999999999998</v>
      </c>
      <c r="AH621" s="1">
        <v>5.34</v>
      </c>
      <c r="AI621" s="1">
        <v>0.04</v>
      </c>
      <c r="AJ621" s="1" t="s">
        <v>37</v>
      </c>
      <c r="AK621" s="1">
        <v>2021</v>
      </c>
      <c r="AL621" s="3">
        <f>$H$1*H621+$Q$1*Q621+$X$1*X621+$AF$1*AF621+$L$1*L621</f>
        <v>615.5</v>
      </c>
      <c r="AM621" s="12">
        <f t="shared" si="59"/>
        <v>619</v>
      </c>
    </row>
    <row r="622" spans="1:39" x14ac:dyDescent="0.35">
      <c r="A622" s="1" t="s">
        <v>2204</v>
      </c>
      <c r="B622" s="1" t="s">
        <v>57</v>
      </c>
      <c r="C622" s="1" t="s">
        <v>1935</v>
      </c>
      <c r="D622" s="1" t="s">
        <v>283</v>
      </c>
      <c r="E622" s="1">
        <v>19</v>
      </c>
      <c r="F622" s="1">
        <v>2001</v>
      </c>
      <c r="G622" s="1">
        <v>2.06</v>
      </c>
      <c r="H622" s="3">
        <f t="shared" si="54"/>
        <v>944</v>
      </c>
      <c r="I622" s="1">
        <v>1.38</v>
      </c>
      <c r="J622" s="1">
        <v>0.94</v>
      </c>
      <c r="K622" s="1">
        <v>0.55000000000000004</v>
      </c>
      <c r="L622" s="3">
        <f t="shared" si="55"/>
        <v>923</v>
      </c>
      <c r="M622" s="1">
        <v>0.89</v>
      </c>
      <c r="N622" s="1">
        <v>0.04</v>
      </c>
      <c r="O622" s="1">
        <v>0.9</v>
      </c>
      <c r="P622" s="1">
        <v>1.96</v>
      </c>
      <c r="Q622" s="3">
        <f t="shared" si="56"/>
        <v>309</v>
      </c>
      <c r="R622" s="1">
        <v>50.01</v>
      </c>
      <c r="S622" s="1">
        <v>1.02</v>
      </c>
      <c r="T622" s="1">
        <v>15.64</v>
      </c>
      <c r="U622" s="1">
        <v>5.26</v>
      </c>
      <c r="V622" s="1">
        <v>33.299999999999997</v>
      </c>
      <c r="W622" s="1">
        <v>9.0299999999999994</v>
      </c>
      <c r="X622" s="3">
        <f t="shared" si="57"/>
        <v>77</v>
      </c>
      <c r="Y622" s="1">
        <v>4.67</v>
      </c>
      <c r="Z622" s="1">
        <v>1.98</v>
      </c>
      <c r="AA622" s="1">
        <v>1.9</v>
      </c>
      <c r="AB622" s="1">
        <v>0.43</v>
      </c>
      <c r="AC622" s="1">
        <v>-0.04</v>
      </c>
      <c r="AD622" s="1">
        <v>1.4</v>
      </c>
      <c r="AE622" s="1">
        <v>0.38</v>
      </c>
      <c r="AF622" s="3">
        <f t="shared" si="58"/>
        <v>987</v>
      </c>
      <c r="AG622" s="1">
        <v>1.9</v>
      </c>
      <c r="AH622" s="1">
        <v>0.1</v>
      </c>
      <c r="AI622" s="1">
        <v>7.0000000000000007E-2</v>
      </c>
      <c r="AJ622" s="1" t="s">
        <v>33</v>
      </c>
      <c r="AK622" s="1">
        <v>2021</v>
      </c>
      <c r="AL622" s="3">
        <f>$H$1*H622+$Q$1*Q622+$X$1*X622+$AF$1*AF622+$L$1*L622</f>
        <v>615.84999999999991</v>
      </c>
      <c r="AM622" s="12">
        <f t="shared" si="59"/>
        <v>620</v>
      </c>
    </row>
    <row r="623" spans="1:39" x14ac:dyDescent="0.35">
      <c r="A623" s="1" t="s">
        <v>1612</v>
      </c>
      <c r="B623" s="1" t="s">
        <v>90</v>
      </c>
      <c r="C623" s="1" t="s">
        <v>1207</v>
      </c>
      <c r="D623" s="1" t="s">
        <v>72</v>
      </c>
      <c r="E623" s="1">
        <v>26</v>
      </c>
      <c r="F623" s="1">
        <v>1993</v>
      </c>
      <c r="G623" s="1">
        <v>24.15</v>
      </c>
      <c r="H623" s="3">
        <f t="shared" si="54"/>
        <v>280</v>
      </c>
      <c r="I623" s="1">
        <v>1.5</v>
      </c>
      <c r="J623" s="1">
        <v>0.91</v>
      </c>
      <c r="K623" s="1">
        <v>0.77</v>
      </c>
      <c r="L623" s="3">
        <f t="shared" si="55"/>
        <v>781</v>
      </c>
      <c r="M623" s="1">
        <v>0.44</v>
      </c>
      <c r="N623" s="1">
        <v>0.27</v>
      </c>
      <c r="O623" s="1">
        <v>0.66</v>
      </c>
      <c r="P623" s="1">
        <v>1.88</v>
      </c>
      <c r="Q623" s="3">
        <f t="shared" si="56"/>
        <v>340</v>
      </c>
      <c r="R623" s="1">
        <v>36.93</v>
      </c>
      <c r="S623" s="1">
        <v>1.24</v>
      </c>
      <c r="T623" s="1">
        <v>14.08</v>
      </c>
      <c r="U623" s="1">
        <v>3.99</v>
      </c>
      <c r="V623" s="1">
        <v>28.63</v>
      </c>
      <c r="W623" s="1">
        <v>4.8099999999999996</v>
      </c>
      <c r="X623" s="3">
        <f t="shared" si="57"/>
        <v>691</v>
      </c>
      <c r="Y623" s="1">
        <v>4.66</v>
      </c>
      <c r="Z623" s="1">
        <v>4.5599999999999996</v>
      </c>
      <c r="AA623" s="1">
        <v>1.8</v>
      </c>
      <c r="AB623" s="1">
        <v>0.01</v>
      </c>
      <c r="AC623" s="1">
        <v>0.03</v>
      </c>
      <c r="AD623" s="1">
        <v>1.87</v>
      </c>
      <c r="AE623" s="1">
        <v>1.1000000000000001</v>
      </c>
      <c r="AF623" s="3">
        <f t="shared" si="58"/>
        <v>640</v>
      </c>
      <c r="AG623" s="1">
        <v>2.52</v>
      </c>
      <c r="AH623" s="1">
        <v>0.7</v>
      </c>
      <c r="AI623" s="1">
        <v>0.09</v>
      </c>
      <c r="AJ623" s="1" t="s">
        <v>28</v>
      </c>
      <c r="AK623" s="1">
        <v>2021</v>
      </c>
      <c r="AL623" s="3">
        <f>$H$1*H623+$Q$1*Q623+$X$1*X623+$AF$1*AF623+$L$1*L623</f>
        <v>616.04999999999995</v>
      </c>
      <c r="AM623" s="12">
        <f t="shared" si="59"/>
        <v>621</v>
      </c>
    </row>
    <row r="624" spans="1:39" x14ac:dyDescent="0.35">
      <c r="A624" s="1" t="s">
        <v>2412</v>
      </c>
      <c r="B624" s="1" t="s">
        <v>57</v>
      </c>
      <c r="C624" s="1" t="s">
        <v>1935</v>
      </c>
      <c r="D624" s="1" t="s">
        <v>276</v>
      </c>
      <c r="E624" s="1">
        <v>20</v>
      </c>
      <c r="F624" s="1">
        <v>1999</v>
      </c>
      <c r="G624" s="1">
        <v>10.65</v>
      </c>
      <c r="H624" s="3">
        <f t="shared" si="54"/>
        <v>684</v>
      </c>
      <c r="I624" s="1">
        <v>1.9</v>
      </c>
      <c r="J624" s="1">
        <v>1.43</v>
      </c>
      <c r="K624" s="1">
        <v>1.06</v>
      </c>
      <c r="L624" s="3">
        <f t="shared" si="55"/>
        <v>509</v>
      </c>
      <c r="M624" s="1">
        <v>0.75</v>
      </c>
      <c r="N624" s="1">
        <v>0.01</v>
      </c>
      <c r="O624" s="1">
        <v>0.37</v>
      </c>
      <c r="P624" s="1">
        <v>0.8</v>
      </c>
      <c r="Q624" s="3">
        <f t="shared" si="56"/>
        <v>930</v>
      </c>
      <c r="R624" s="1">
        <v>50.07</v>
      </c>
      <c r="S624" s="1">
        <v>0.38</v>
      </c>
      <c r="T624" s="1">
        <v>11.2</v>
      </c>
      <c r="U624" s="1">
        <v>4.49</v>
      </c>
      <c r="V624" s="1">
        <v>40.56</v>
      </c>
      <c r="W624" s="1">
        <v>5.62</v>
      </c>
      <c r="X624" s="3">
        <f t="shared" si="57"/>
        <v>517</v>
      </c>
      <c r="Y624" s="1">
        <v>4.8600000000000003</v>
      </c>
      <c r="Z624" s="1">
        <v>0.68</v>
      </c>
      <c r="AA624" s="1">
        <v>1.41</v>
      </c>
      <c r="AB624" s="1">
        <v>0.46</v>
      </c>
      <c r="AC624" s="1">
        <v>-0.08</v>
      </c>
      <c r="AD624" s="1">
        <v>0.99</v>
      </c>
      <c r="AE624" s="1">
        <v>1.74</v>
      </c>
      <c r="AF624" s="3">
        <f t="shared" si="58"/>
        <v>223</v>
      </c>
      <c r="AG624" s="1">
        <v>3.64</v>
      </c>
      <c r="AH624" s="1">
        <v>5.89</v>
      </c>
      <c r="AI624" s="1">
        <v>0</v>
      </c>
      <c r="AJ624" s="1" t="s">
        <v>33</v>
      </c>
      <c r="AK624" s="1">
        <v>2021</v>
      </c>
      <c r="AL624" s="3">
        <f>$H$1*H624+$Q$1*Q624+$X$1*X624+$AF$1*AF624+$L$1*L624</f>
        <v>616.29999999999995</v>
      </c>
      <c r="AM624" s="12">
        <f t="shared" si="59"/>
        <v>622</v>
      </c>
    </row>
    <row r="625" spans="1:39" x14ac:dyDescent="0.35">
      <c r="A625" s="1" t="s">
        <v>1290</v>
      </c>
      <c r="B625" s="1" t="s">
        <v>1291</v>
      </c>
      <c r="C625" s="1" t="s">
        <v>1207</v>
      </c>
      <c r="D625" s="1" t="s">
        <v>276</v>
      </c>
      <c r="E625" s="1">
        <v>34</v>
      </c>
      <c r="F625" s="1">
        <v>1986</v>
      </c>
      <c r="G625" s="1">
        <v>3.26</v>
      </c>
      <c r="H625" s="3">
        <f t="shared" si="54"/>
        <v>890</v>
      </c>
      <c r="I625" s="1">
        <v>2.21</v>
      </c>
      <c r="J625" s="1">
        <v>1.1599999999999999</v>
      </c>
      <c r="K625" s="1">
        <v>1.1599999999999999</v>
      </c>
      <c r="L625" s="3">
        <f t="shared" si="55"/>
        <v>435</v>
      </c>
      <c r="M625" s="1">
        <v>0.82</v>
      </c>
      <c r="N625" s="1">
        <v>-0.08</v>
      </c>
      <c r="O625" s="1">
        <v>0.3</v>
      </c>
      <c r="P625" s="1">
        <v>0.67</v>
      </c>
      <c r="Q625" s="3">
        <f t="shared" si="56"/>
        <v>989</v>
      </c>
      <c r="R625" s="1">
        <v>50.09</v>
      </c>
      <c r="S625" s="1">
        <v>0.25</v>
      </c>
      <c r="T625" s="1">
        <v>17.86</v>
      </c>
      <c r="U625" s="1">
        <v>4.0199999999999996</v>
      </c>
      <c r="V625" s="1">
        <v>22.03</v>
      </c>
      <c r="W625" s="1">
        <v>10.07</v>
      </c>
      <c r="X625" s="3">
        <f t="shared" si="57"/>
        <v>47</v>
      </c>
      <c r="Y625" s="1">
        <v>6.7</v>
      </c>
      <c r="Z625" s="1">
        <v>1.19</v>
      </c>
      <c r="AA625" s="1">
        <v>2.36</v>
      </c>
      <c r="AB625" s="1">
        <v>0.26</v>
      </c>
      <c r="AC625" s="1">
        <v>0.06</v>
      </c>
      <c r="AD625" s="1">
        <v>2.16</v>
      </c>
      <c r="AE625" s="1">
        <v>0.67</v>
      </c>
      <c r="AF625" s="3">
        <f t="shared" si="58"/>
        <v>920</v>
      </c>
      <c r="AG625" s="1">
        <v>2.72</v>
      </c>
      <c r="AH625" s="1">
        <v>2.33</v>
      </c>
      <c r="AI625" s="1">
        <v>-0.1</v>
      </c>
      <c r="AJ625" s="1" t="s">
        <v>33</v>
      </c>
      <c r="AK625" s="1">
        <v>2021</v>
      </c>
      <c r="AL625" s="3">
        <f>$H$1*H625+$Q$1*Q625+$X$1*X625+$AF$1*AF625+$L$1*L625</f>
        <v>616.5</v>
      </c>
      <c r="AM625" s="12">
        <f t="shared" si="59"/>
        <v>623</v>
      </c>
    </row>
    <row r="626" spans="1:39" x14ac:dyDescent="0.35">
      <c r="A626" s="1" t="s">
        <v>2413</v>
      </c>
      <c r="B626" s="1" t="s">
        <v>54</v>
      </c>
      <c r="C626" s="1" t="s">
        <v>1935</v>
      </c>
      <c r="D626" s="1" t="s">
        <v>36</v>
      </c>
      <c r="E626" s="1">
        <v>22</v>
      </c>
      <c r="F626" s="1">
        <v>1998</v>
      </c>
      <c r="G626" s="1">
        <v>10.4</v>
      </c>
      <c r="H626" s="3">
        <f t="shared" si="54"/>
        <v>689</v>
      </c>
      <c r="I626" s="1">
        <v>1.69</v>
      </c>
      <c r="J626" s="1">
        <v>1.1200000000000001</v>
      </c>
      <c r="K626" s="1">
        <v>1.18</v>
      </c>
      <c r="L626" s="3">
        <f t="shared" si="55"/>
        <v>423</v>
      </c>
      <c r="M626" s="1">
        <v>0.44</v>
      </c>
      <c r="N626" s="1">
        <v>0.08</v>
      </c>
      <c r="O626" s="1">
        <v>0.22</v>
      </c>
      <c r="P626" s="1">
        <v>0.92</v>
      </c>
      <c r="Q626" s="3">
        <f t="shared" si="56"/>
        <v>870</v>
      </c>
      <c r="R626" s="1">
        <v>33.29</v>
      </c>
      <c r="S626" s="1">
        <v>0.65</v>
      </c>
      <c r="T626" s="1">
        <v>10.27</v>
      </c>
      <c r="U626" s="1">
        <v>3</v>
      </c>
      <c r="V626" s="1">
        <v>29.28</v>
      </c>
      <c r="W626" s="1">
        <v>5.81</v>
      </c>
      <c r="X626" s="3">
        <f t="shared" si="57"/>
        <v>471</v>
      </c>
      <c r="Y626" s="1">
        <v>3.56</v>
      </c>
      <c r="Z626" s="1">
        <v>0.75</v>
      </c>
      <c r="AA626" s="1">
        <v>1.67</v>
      </c>
      <c r="AB626" s="1">
        <v>0.73</v>
      </c>
      <c r="AC626" s="1">
        <v>7.0000000000000007E-2</v>
      </c>
      <c r="AD626" s="1">
        <v>0.96</v>
      </c>
      <c r="AE626" s="1">
        <v>1.18</v>
      </c>
      <c r="AF626" s="3">
        <f t="shared" si="58"/>
        <v>572</v>
      </c>
      <c r="AG626" s="1">
        <v>2.85</v>
      </c>
      <c r="AH626" s="1">
        <v>3.82</v>
      </c>
      <c r="AI626" s="1">
        <v>0</v>
      </c>
      <c r="AJ626" s="1" t="s">
        <v>37</v>
      </c>
      <c r="AK626" s="1">
        <v>2021</v>
      </c>
      <c r="AL626" s="3">
        <f>$H$1*H626+$Q$1*Q626+$X$1*X626+$AF$1*AF626+$L$1*L626</f>
        <v>616.85</v>
      </c>
      <c r="AM626" s="12">
        <f t="shared" si="59"/>
        <v>624</v>
      </c>
    </row>
    <row r="627" spans="1:39" x14ac:dyDescent="0.35">
      <c r="A627" s="1" t="s">
        <v>2414</v>
      </c>
      <c r="B627" s="1" t="s">
        <v>39</v>
      </c>
      <c r="C627" s="1" t="s">
        <v>1935</v>
      </c>
      <c r="D627" s="1" t="s">
        <v>213</v>
      </c>
      <c r="E627" s="1">
        <v>24</v>
      </c>
      <c r="F627" s="1">
        <v>1996</v>
      </c>
      <c r="G627" s="1">
        <v>0.23</v>
      </c>
      <c r="H627" s="3">
        <f t="shared" si="54"/>
        <v>1084</v>
      </c>
      <c r="I627" s="1">
        <v>-0.05</v>
      </c>
      <c r="J627" s="1">
        <v>-7.0000000000000007E-2</v>
      </c>
      <c r="K627" s="1">
        <v>-0.08</v>
      </c>
      <c r="L627" s="3">
        <f t="shared" si="55"/>
        <v>1106</v>
      </c>
      <c r="M627" s="1">
        <v>-0.1</v>
      </c>
      <c r="N627" s="1">
        <v>0.03</v>
      </c>
      <c r="O627" s="1">
        <v>0.02</v>
      </c>
      <c r="P627" s="1">
        <v>5.04</v>
      </c>
      <c r="Q627" s="3">
        <f t="shared" si="56"/>
        <v>14</v>
      </c>
      <c r="R627" s="1">
        <v>0.03</v>
      </c>
      <c r="S627" s="1">
        <v>5.07</v>
      </c>
      <c r="T627" s="1">
        <v>49.97</v>
      </c>
      <c r="U627" s="1">
        <v>20.079999999999998</v>
      </c>
      <c r="V627" s="1">
        <v>40.08</v>
      </c>
      <c r="W627" s="1">
        <v>9.91</v>
      </c>
      <c r="X627" s="3">
        <f t="shared" si="57"/>
        <v>60</v>
      </c>
      <c r="Y627" s="1">
        <v>15.08</v>
      </c>
      <c r="Z627" s="1">
        <v>24.96</v>
      </c>
      <c r="AA627" s="1">
        <v>-0.02</v>
      </c>
      <c r="AB627" s="1">
        <v>0.04</v>
      </c>
      <c r="AC627" s="1">
        <v>0.04</v>
      </c>
      <c r="AD627" s="1">
        <v>-0.01</v>
      </c>
      <c r="AE627" s="1">
        <v>0</v>
      </c>
      <c r="AF627" s="3">
        <f t="shared" si="58"/>
        <v>1060</v>
      </c>
      <c r="AG627" s="1">
        <v>0.1</v>
      </c>
      <c r="AH627" s="1">
        <v>9.98</v>
      </c>
      <c r="AI627" s="1">
        <v>0.08</v>
      </c>
      <c r="AJ627" s="1" t="s">
        <v>37</v>
      </c>
      <c r="AK627" s="1">
        <v>2021</v>
      </c>
      <c r="AL627" s="3">
        <f>$H$1*H627+$Q$1*Q627+$X$1*X627+$AF$1*AF627+$L$1*L627</f>
        <v>617.70000000000005</v>
      </c>
      <c r="AM627" s="12">
        <f t="shared" si="59"/>
        <v>625</v>
      </c>
    </row>
    <row r="628" spans="1:39" x14ac:dyDescent="0.35">
      <c r="A628" s="1" t="s">
        <v>2415</v>
      </c>
      <c r="B628" s="1" t="s">
        <v>39</v>
      </c>
      <c r="C628" s="1" t="s">
        <v>1935</v>
      </c>
      <c r="D628" s="1" t="s">
        <v>251</v>
      </c>
      <c r="E628" s="1">
        <v>33</v>
      </c>
      <c r="F628" s="1">
        <v>1987</v>
      </c>
      <c r="G628" s="1">
        <v>13.33</v>
      </c>
      <c r="H628" s="3">
        <f t="shared" si="54"/>
        <v>604</v>
      </c>
      <c r="I628" s="1">
        <v>1.75</v>
      </c>
      <c r="J628" s="1">
        <v>1.1399999999999999</v>
      </c>
      <c r="K628" s="1">
        <v>0.96</v>
      </c>
      <c r="L628" s="3">
        <f t="shared" si="55"/>
        <v>610</v>
      </c>
      <c r="M628" s="1">
        <v>0.67</v>
      </c>
      <c r="N628" s="1">
        <v>0.04</v>
      </c>
      <c r="O628" s="1">
        <v>0.62</v>
      </c>
      <c r="P628" s="1">
        <v>1.46</v>
      </c>
      <c r="Q628" s="3">
        <f t="shared" si="56"/>
        <v>564</v>
      </c>
      <c r="R628" s="1">
        <v>34.979999999999997</v>
      </c>
      <c r="S628" s="1">
        <v>0.89</v>
      </c>
      <c r="T628" s="1">
        <v>11.11</v>
      </c>
      <c r="U628" s="1">
        <v>3.06</v>
      </c>
      <c r="V628" s="1">
        <v>28</v>
      </c>
      <c r="W628" s="1">
        <v>6.35</v>
      </c>
      <c r="X628" s="3">
        <f t="shared" si="57"/>
        <v>347</v>
      </c>
      <c r="Y628" s="1">
        <v>3.71</v>
      </c>
      <c r="Z628" s="1">
        <v>0.89</v>
      </c>
      <c r="AA628" s="1">
        <v>1.73</v>
      </c>
      <c r="AB628" s="1">
        <v>0.3</v>
      </c>
      <c r="AC628" s="1">
        <v>0.02</v>
      </c>
      <c r="AD628" s="1">
        <v>1.6</v>
      </c>
      <c r="AE628" s="1">
        <v>0.44</v>
      </c>
      <c r="AF628" s="3">
        <f t="shared" si="58"/>
        <v>978</v>
      </c>
      <c r="AG628" s="1">
        <v>2.23</v>
      </c>
      <c r="AH628" s="1">
        <v>3.55</v>
      </c>
      <c r="AI628" s="1">
        <v>0.12</v>
      </c>
      <c r="AJ628" s="1" t="s">
        <v>37</v>
      </c>
      <c r="AK628" s="1">
        <v>2021</v>
      </c>
      <c r="AL628" s="3">
        <f>$H$1*H628+$Q$1*Q628+$X$1*X628+$AF$1*AF628+$L$1*L628</f>
        <v>617.84999999999991</v>
      </c>
      <c r="AM628" s="12">
        <f t="shared" si="59"/>
        <v>626</v>
      </c>
    </row>
    <row r="629" spans="1:39" x14ac:dyDescent="0.35">
      <c r="A629" s="1" t="s">
        <v>1285</v>
      </c>
      <c r="B629" s="1" t="s">
        <v>44</v>
      </c>
      <c r="C629" s="1" t="s">
        <v>1203</v>
      </c>
      <c r="D629" s="1" t="s">
        <v>66</v>
      </c>
      <c r="E629" s="1">
        <v>34</v>
      </c>
      <c r="F629" s="1">
        <v>1986</v>
      </c>
      <c r="G629" s="1">
        <v>11.87</v>
      </c>
      <c r="H629" s="3">
        <f t="shared" si="54"/>
        <v>654</v>
      </c>
      <c r="I629" s="1">
        <v>2.2400000000000002</v>
      </c>
      <c r="J629" s="1">
        <v>1.08</v>
      </c>
      <c r="K629" s="1">
        <v>0.62</v>
      </c>
      <c r="L629" s="3">
        <f t="shared" si="55"/>
        <v>885</v>
      </c>
      <c r="M629" s="1">
        <v>1.39</v>
      </c>
      <c r="N629" s="1">
        <v>0.2</v>
      </c>
      <c r="O629" s="1">
        <v>0.83</v>
      </c>
      <c r="P629" s="1">
        <v>2.99</v>
      </c>
      <c r="Q629" s="3">
        <f t="shared" si="56"/>
        <v>91</v>
      </c>
      <c r="R629" s="1">
        <v>27.87</v>
      </c>
      <c r="S629" s="1">
        <v>2.14</v>
      </c>
      <c r="T629" s="1">
        <v>17.57</v>
      </c>
      <c r="U629" s="1">
        <v>5.81</v>
      </c>
      <c r="V629" s="1">
        <v>33.049999999999997</v>
      </c>
      <c r="W629" s="1">
        <v>4.45</v>
      </c>
      <c r="X629" s="3">
        <f t="shared" si="57"/>
        <v>788</v>
      </c>
      <c r="Y629" s="1">
        <v>10.11</v>
      </c>
      <c r="Z629" s="1">
        <v>2.99</v>
      </c>
      <c r="AA629" s="1">
        <v>3.38</v>
      </c>
      <c r="AB629" s="1">
        <v>0.32</v>
      </c>
      <c r="AC629" s="1">
        <v>7.0000000000000007E-2</v>
      </c>
      <c r="AD629" s="1">
        <v>2.96</v>
      </c>
      <c r="AE629" s="1">
        <v>1.34</v>
      </c>
      <c r="AF629" s="3">
        <f t="shared" si="58"/>
        <v>449</v>
      </c>
      <c r="AG629" s="1">
        <v>3.51</v>
      </c>
      <c r="AH629" s="1">
        <v>1.83</v>
      </c>
      <c r="AI629" s="1">
        <v>0.01</v>
      </c>
      <c r="AJ629" s="1" t="s">
        <v>46</v>
      </c>
      <c r="AK629" s="1">
        <v>2021</v>
      </c>
      <c r="AL629" s="3">
        <f>$H$1*H629+$Q$1*Q629+$X$1*X629+$AF$1*AF629+$L$1*L629</f>
        <v>618</v>
      </c>
      <c r="AM629" s="12">
        <f t="shared" si="59"/>
        <v>627</v>
      </c>
    </row>
    <row r="630" spans="1:39" x14ac:dyDescent="0.35">
      <c r="A630" s="1" t="s">
        <v>2416</v>
      </c>
      <c r="B630" s="1" t="s">
        <v>57</v>
      </c>
      <c r="C630" s="1" t="s">
        <v>1935</v>
      </c>
      <c r="D630" s="1" t="s">
        <v>227</v>
      </c>
      <c r="E630" s="1">
        <v>23</v>
      </c>
      <c r="F630" s="1">
        <v>1996</v>
      </c>
      <c r="G630" s="1">
        <v>17.170000000000002</v>
      </c>
      <c r="H630" s="3">
        <f t="shared" si="54"/>
        <v>484</v>
      </c>
      <c r="I630" s="1">
        <v>1.63</v>
      </c>
      <c r="J630" s="1">
        <v>0.8</v>
      </c>
      <c r="K630" s="1">
        <v>0.93</v>
      </c>
      <c r="L630" s="3">
        <f t="shared" si="55"/>
        <v>638</v>
      </c>
      <c r="M630" s="1">
        <v>0.6</v>
      </c>
      <c r="N630" s="1">
        <v>0.24</v>
      </c>
      <c r="O630" s="1">
        <v>0.56999999999999995</v>
      </c>
      <c r="P630" s="1">
        <v>1.2</v>
      </c>
      <c r="Q630" s="3">
        <f t="shared" si="56"/>
        <v>709</v>
      </c>
      <c r="R630" s="1">
        <v>52.33</v>
      </c>
      <c r="S630" s="1">
        <v>0.51</v>
      </c>
      <c r="T630" s="1">
        <v>8.02</v>
      </c>
      <c r="U630" s="1">
        <v>2.8</v>
      </c>
      <c r="V630" s="1">
        <v>34.04</v>
      </c>
      <c r="W630" s="1">
        <v>4.6399999999999997</v>
      </c>
      <c r="X630" s="3">
        <f t="shared" si="57"/>
        <v>733</v>
      </c>
      <c r="Y630" s="1">
        <v>2.4700000000000002</v>
      </c>
      <c r="Z630" s="1">
        <v>0.77</v>
      </c>
      <c r="AA630" s="1">
        <v>1.69</v>
      </c>
      <c r="AB630" s="1">
        <v>0.78</v>
      </c>
      <c r="AC630" s="1">
        <v>0.05</v>
      </c>
      <c r="AD630" s="1">
        <v>0.88</v>
      </c>
      <c r="AE630" s="1">
        <v>2</v>
      </c>
      <c r="AF630" s="3">
        <f t="shared" si="58"/>
        <v>127</v>
      </c>
      <c r="AG630" s="1">
        <v>3.71</v>
      </c>
      <c r="AH630" s="1">
        <v>5.62</v>
      </c>
      <c r="AI630" s="1">
        <v>7.0000000000000007E-2</v>
      </c>
      <c r="AJ630" s="1" t="s">
        <v>33</v>
      </c>
      <c r="AK630" s="1">
        <v>2021</v>
      </c>
      <c r="AL630" s="3">
        <f>$H$1*H630+$Q$1*Q630+$X$1*X630+$AF$1*AF630+$L$1*L630</f>
        <v>619.35</v>
      </c>
      <c r="AM630" s="12">
        <f t="shared" si="59"/>
        <v>628</v>
      </c>
    </row>
    <row r="631" spans="1:39" x14ac:dyDescent="0.35">
      <c r="A631" s="1" t="s">
        <v>2417</v>
      </c>
      <c r="B631" s="1" t="s">
        <v>68</v>
      </c>
      <c r="C631" s="1" t="s">
        <v>1935</v>
      </c>
      <c r="D631" s="1" t="s">
        <v>192</v>
      </c>
      <c r="E631" s="1">
        <v>29</v>
      </c>
      <c r="F631" s="1">
        <v>1991</v>
      </c>
      <c r="G631" s="1">
        <v>18.86</v>
      </c>
      <c r="H631" s="3">
        <f t="shared" si="54"/>
        <v>428</v>
      </c>
      <c r="I631" s="1">
        <v>1.61</v>
      </c>
      <c r="J631" s="1">
        <v>0.51</v>
      </c>
      <c r="K631" s="1">
        <v>0.93</v>
      </c>
      <c r="L631" s="3">
        <f t="shared" si="55"/>
        <v>638</v>
      </c>
      <c r="M631" s="1">
        <v>0.66</v>
      </c>
      <c r="N631" s="1">
        <v>0.13</v>
      </c>
      <c r="O631" s="1">
        <v>0.51</v>
      </c>
      <c r="P631" s="1">
        <v>1.2</v>
      </c>
      <c r="Q631" s="3">
        <f t="shared" si="56"/>
        <v>709</v>
      </c>
      <c r="R631" s="1">
        <v>42.92</v>
      </c>
      <c r="S631" s="1">
        <v>0.62</v>
      </c>
      <c r="T631" s="1">
        <v>11.08</v>
      </c>
      <c r="U631" s="1">
        <v>3.5</v>
      </c>
      <c r="V631" s="1">
        <v>31.41</v>
      </c>
      <c r="W631" s="1">
        <v>5.69</v>
      </c>
      <c r="X631" s="3">
        <f t="shared" si="57"/>
        <v>495</v>
      </c>
      <c r="Y631" s="1">
        <v>4.71</v>
      </c>
      <c r="Z631" s="1">
        <v>0.47</v>
      </c>
      <c r="AA631" s="1">
        <v>1.48</v>
      </c>
      <c r="AB631" s="1">
        <v>0.37</v>
      </c>
      <c r="AC631" s="1">
        <v>-0.06</v>
      </c>
      <c r="AD631" s="1">
        <v>1.2</v>
      </c>
      <c r="AE631" s="1">
        <v>1.19</v>
      </c>
      <c r="AF631" s="3">
        <f t="shared" si="58"/>
        <v>564</v>
      </c>
      <c r="AG631" s="1">
        <v>2.81</v>
      </c>
      <c r="AH631" s="1">
        <v>5.42</v>
      </c>
      <c r="AI631" s="1">
        <v>7.0000000000000007E-2</v>
      </c>
      <c r="AJ631" s="1" t="s">
        <v>28</v>
      </c>
      <c r="AK631" s="1">
        <v>2021</v>
      </c>
      <c r="AL631" s="3">
        <f>$H$1*H631+$Q$1*Q631+$X$1*X631+$AF$1*AF631+$L$1*L631</f>
        <v>619.79999999999995</v>
      </c>
      <c r="AM631" s="12">
        <f t="shared" si="59"/>
        <v>629</v>
      </c>
    </row>
    <row r="632" spans="1:39" x14ac:dyDescent="0.35">
      <c r="A632" s="1" t="s">
        <v>1703</v>
      </c>
      <c r="B632" s="1" t="s">
        <v>81</v>
      </c>
      <c r="C632" s="1" t="s">
        <v>1207</v>
      </c>
      <c r="D632" s="1" t="s">
        <v>164</v>
      </c>
      <c r="E632" s="1">
        <v>23</v>
      </c>
      <c r="F632" s="1">
        <v>1997</v>
      </c>
      <c r="G632" s="1">
        <v>5.94</v>
      </c>
      <c r="H632" s="3">
        <f t="shared" si="54"/>
        <v>812</v>
      </c>
      <c r="I632" s="1">
        <v>2.83</v>
      </c>
      <c r="J632" s="1">
        <v>1.86</v>
      </c>
      <c r="K632" s="1">
        <v>1.1200000000000001</v>
      </c>
      <c r="L632" s="3">
        <f t="shared" si="55"/>
        <v>460</v>
      </c>
      <c r="M632" s="1">
        <v>1.03</v>
      </c>
      <c r="N632" s="1">
        <v>0.68</v>
      </c>
      <c r="O632" s="1">
        <v>0.3</v>
      </c>
      <c r="P632" s="1">
        <v>1.02</v>
      </c>
      <c r="Q632" s="3">
        <f t="shared" si="56"/>
        <v>810</v>
      </c>
      <c r="R632" s="1">
        <v>33.21</v>
      </c>
      <c r="S632" s="1">
        <v>0.67</v>
      </c>
      <c r="T632" s="1">
        <v>15.26</v>
      </c>
      <c r="U632" s="1">
        <v>5.4</v>
      </c>
      <c r="V632" s="1">
        <v>34.71</v>
      </c>
      <c r="W632" s="1">
        <v>5.26</v>
      </c>
      <c r="X632" s="3">
        <f t="shared" si="57"/>
        <v>589</v>
      </c>
      <c r="Y632" s="1">
        <v>6.94</v>
      </c>
      <c r="Z632" s="1">
        <v>2.95</v>
      </c>
      <c r="AA632" s="1">
        <v>2.5299999999999998</v>
      </c>
      <c r="AB632" s="1">
        <v>0.33</v>
      </c>
      <c r="AC632" s="1">
        <v>0.08</v>
      </c>
      <c r="AD632" s="1">
        <v>2.09</v>
      </c>
      <c r="AE632" s="1">
        <v>1.53</v>
      </c>
      <c r="AF632" s="3">
        <f t="shared" si="58"/>
        <v>344</v>
      </c>
      <c r="AG632" s="1">
        <v>4.4000000000000004</v>
      </c>
      <c r="AH632" s="1">
        <v>1.57</v>
      </c>
      <c r="AI632" s="1">
        <v>-0.02</v>
      </c>
      <c r="AJ632" s="1" t="s">
        <v>50</v>
      </c>
      <c r="AK632" s="1">
        <v>2021</v>
      </c>
      <c r="AL632" s="3">
        <f>$H$1*H632+$Q$1*Q632+$X$1*X632+$AF$1*AF632+$L$1*L632</f>
        <v>620.54999999999995</v>
      </c>
      <c r="AM632" s="12">
        <f t="shared" si="59"/>
        <v>630</v>
      </c>
    </row>
    <row r="633" spans="1:39" x14ac:dyDescent="0.35">
      <c r="A633" s="1" t="s">
        <v>2418</v>
      </c>
      <c r="B633" s="1" t="s">
        <v>163</v>
      </c>
      <c r="C633" s="1" t="s">
        <v>1935</v>
      </c>
      <c r="D633" s="1" t="s">
        <v>174</v>
      </c>
      <c r="E633" s="1">
        <v>26</v>
      </c>
      <c r="F633" s="1">
        <v>1994</v>
      </c>
      <c r="G633" s="1">
        <v>21.63</v>
      </c>
      <c r="H633" s="3">
        <f t="shared" si="54"/>
        <v>347</v>
      </c>
      <c r="I633" s="1">
        <v>1.89</v>
      </c>
      <c r="J633" s="1">
        <v>0.7</v>
      </c>
      <c r="K633" s="1">
        <v>1.06</v>
      </c>
      <c r="L633" s="3">
        <f t="shared" si="55"/>
        <v>509</v>
      </c>
      <c r="M633" s="1">
        <v>0.63</v>
      </c>
      <c r="N633" s="1">
        <v>0.3</v>
      </c>
      <c r="O633" s="1">
        <v>0.68</v>
      </c>
      <c r="P633" s="1">
        <v>1.41</v>
      </c>
      <c r="Q633" s="3">
        <f t="shared" si="56"/>
        <v>595</v>
      </c>
      <c r="R633" s="1">
        <v>50.07</v>
      </c>
      <c r="S633" s="1">
        <v>0.64</v>
      </c>
      <c r="T633" s="1">
        <v>12.83</v>
      </c>
      <c r="U633" s="1">
        <v>4.6100000000000003</v>
      </c>
      <c r="V633" s="1">
        <v>35.36</v>
      </c>
      <c r="W633" s="1">
        <v>5.29</v>
      </c>
      <c r="X633" s="3">
        <f t="shared" si="57"/>
        <v>580</v>
      </c>
      <c r="Y633" s="1">
        <v>4.8</v>
      </c>
      <c r="Z633" s="1">
        <v>2.81</v>
      </c>
      <c r="AA633" s="1">
        <v>2.3199999999999998</v>
      </c>
      <c r="AB633" s="1">
        <v>0.35</v>
      </c>
      <c r="AC633" s="1">
        <v>0.08</v>
      </c>
      <c r="AD633" s="1">
        <v>2.0099999999999998</v>
      </c>
      <c r="AE633" s="1">
        <v>0.62</v>
      </c>
      <c r="AF633" s="3">
        <f t="shared" si="58"/>
        <v>933</v>
      </c>
      <c r="AG633" s="1">
        <v>2.4900000000000002</v>
      </c>
      <c r="AH633" s="1">
        <v>3.06</v>
      </c>
      <c r="AI633" s="1">
        <v>-0.09</v>
      </c>
      <c r="AJ633" s="1" t="s">
        <v>50</v>
      </c>
      <c r="AK633" s="1">
        <v>2021</v>
      </c>
      <c r="AL633" s="3">
        <f>$H$1*H633+$Q$1*Q633+$X$1*X633+$AF$1*AF633+$L$1*L633</f>
        <v>621.09999999999991</v>
      </c>
      <c r="AM633" s="12">
        <f t="shared" si="59"/>
        <v>631</v>
      </c>
    </row>
    <row r="634" spans="1:39" x14ac:dyDescent="0.35">
      <c r="A634" s="1" t="s">
        <v>2419</v>
      </c>
      <c r="B634" s="1" t="s">
        <v>39</v>
      </c>
      <c r="C634" s="1" t="s">
        <v>1935</v>
      </c>
      <c r="D634" s="1" t="s">
        <v>63</v>
      </c>
      <c r="E634" s="1">
        <v>29</v>
      </c>
      <c r="F634" s="1">
        <v>1990</v>
      </c>
      <c r="G634" s="1">
        <v>28.23</v>
      </c>
      <c r="H634" s="3">
        <f t="shared" si="54"/>
        <v>175</v>
      </c>
      <c r="I634" s="1">
        <v>2.0699999999999998</v>
      </c>
      <c r="J634" s="1">
        <v>1.1000000000000001</v>
      </c>
      <c r="K634" s="1">
        <v>0.85</v>
      </c>
      <c r="L634" s="3">
        <f t="shared" si="55"/>
        <v>715</v>
      </c>
      <c r="M634" s="1">
        <v>1.1100000000000001</v>
      </c>
      <c r="N634" s="1">
        <v>0.18</v>
      </c>
      <c r="O634" s="1">
        <v>0.61</v>
      </c>
      <c r="P634" s="1">
        <v>1.56</v>
      </c>
      <c r="Q634" s="3">
        <f t="shared" si="56"/>
        <v>489</v>
      </c>
      <c r="R634" s="1">
        <v>39.6</v>
      </c>
      <c r="S634" s="1">
        <v>0.92</v>
      </c>
      <c r="T634" s="1">
        <v>11.85</v>
      </c>
      <c r="U634" s="1">
        <v>4.6900000000000004</v>
      </c>
      <c r="V634" s="1">
        <v>39.049999999999997</v>
      </c>
      <c r="W634" s="1">
        <v>4.47</v>
      </c>
      <c r="X634" s="3">
        <f t="shared" si="57"/>
        <v>782</v>
      </c>
      <c r="Y634" s="1">
        <v>5.75</v>
      </c>
      <c r="Z634" s="1">
        <v>1.68</v>
      </c>
      <c r="AA634" s="1">
        <v>1.63</v>
      </c>
      <c r="AB634" s="1">
        <v>0.27</v>
      </c>
      <c r="AC634" s="1">
        <v>-0.08</v>
      </c>
      <c r="AD634" s="1">
        <v>1.27</v>
      </c>
      <c r="AE634" s="1">
        <v>1.3</v>
      </c>
      <c r="AF634" s="3">
        <f t="shared" si="58"/>
        <v>478</v>
      </c>
      <c r="AG634" s="1">
        <v>3.3</v>
      </c>
      <c r="AH634" s="1">
        <v>2.8</v>
      </c>
      <c r="AI634" s="1">
        <v>-0.05</v>
      </c>
      <c r="AJ634" s="1" t="s">
        <v>37</v>
      </c>
      <c r="AK634" s="1">
        <v>2021</v>
      </c>
      <c r="AL634" s="3">
        <f>$H$1*H634+$Q$1*Q634+$X$1*X634+$AF$1*AF634+$L$1*L634</f>
        <v>621.45000000000005</v>
      </c>
      <c r="AM634" s="12">
        <f t="shared" si="59"/>
        <v>632</v>
      </c>
    </row>
    <row r="635" spans="1:39" x14ac:dyDescent="0.35">
      <c r="A635" s="1" t="s">
        <v>2420</v>
      </c>
      <c r="B635" s="1" t="s">
        <v>258</v>
      </c>
      <c r="C635" s="1" t="s">
        <v>1935</v>
      </c>
      <c r="D635" s="1" t="s">
        <v>91</v>
      </c>
      <c r="E635" s="1">
        <v>25</v>
      </c>
      <c r="F635" s="1">
        <v>1995</v>
      </c>
      <c r="G635" s="1">
        <v>30.87</v>
      </c>
      <c r="H635" s="3">
        <f t="shared" si="54"/>
        <v>101</v>
      </c>
      <c r="I635" s="1">
        <v>1.82</v>
      </c>
      <c r="J635" s="1">
        <v>1</v>
      </c>
      <c r="K635" s="1">
        <v>1.1399999999999999</v>
      </c>
      <c r="L635" s="3">
        <f t="shared" si="55"/>
        <v>444</v>
      </c>
      <c r="M635" s="1">
        <v>0.54</v>
      </c>
      <c r="N635" s="1">
        <v>0.15</v>
      </c>
      <c r="O635" s="1">
        <v>0.69</v>
      </c>
      <c r="P635" s="1">
        <v>1.2</v>
      </c>
      <c r="Q635" s="3">
        <f t="shared" si="56"/>
        <v>709</v>
      </c>
      <c r="R635" s="1">
        <v>58.88</v>
      </c>
      <c r="S635" s="1">
        <v>0.54</v>
      </c>
      <c r="T635" s="1">
        <v>7.66</v>
      </c>
      <c r="U635" s="1">
        <v>2.77</v>
      </c>
      <c r="V635" s="1">
        <v>35.11</v>
      </c>
      <c r="W635" s="1">
        <v>4.8</v>
      </c>
      <c r="X635" s="3">
        <f t="shared" si="57"/>
        <v>696</v>
      </c>
      <c r="Y635" s="1">
        <v>2.06</v>
      </c>
      <c r="Z635" s="1">
        <v>0.84</v>
      </c>
      <c r="AA635" s="1">
        <v>1.58</v>
      </c>
      <c r="AB635" s="1">
        <v>0.68</v>
      </c>
      <c r="AC635" s="1">
        <v>-0.03</v>
      </c>
      <c r="AD635" s="1">
        <v>1</v>
      </c>
      <c r="AE635" s="1">
        <v>0.82</v>
      </c>
      <c r="AF635" s="3">
        <f t="shared" si="58"/>
        <v>850</v>
      </c>
      <c r="AG635" s="1">
        <v>2.72</v>
      </c>
      <c r="AH635" s="1">
        <v>3.01</v>
      </c>
      <c r="AI635" s="1">
        <v>7.0000000000000007E-2</v>
      </c>
      <c r="AJ635" s="1" t="s">
        <v>37</v>
      </c>
      <c r="AK635" s="1">
        <v>2021</v>
      </c>
      <c r="AL635" s="3">
        <f>$H$1*H635+$Q$1*Q635+$X$1*X635+$AF$1*AF635+$L$1*L635</f>
        <v>622.04999999999995</v>
      </c>
      <c r="AM635" s="12">
        <f t="shared" si="59"/>
        <v>633</v>
      </c>
    </row>
    <row r="636" spans="1:39" x14ac:dyDescent="0.35">
      <c r="A636" s="1" t="s">
        <v>778</v>
      </c>
      <c r="B636" s="1" t="s">
        <v>81</v>
      </c>
      <c r="C636" s="1" t="s">
        <v>116</v>
      </c>
      <c r="D636" s="1" t="s">
        <v>487</v>
      </c>
      <c r="E636" s="1">
        <v>27</v>
      </c>
      <c r="F636" s="1">
        <v>1992</v>
      </c>
      <c r="G636" s="1">
        <v>4.67</v>
      </c>
      <c r="H636" s="3">
        <f t="shared" si="54"/>
        <v>848</v>
      </c>
      <c r="I636" s="1">
        <v>1.41</v>
      </c>
      <c r="J636" s="1">
        <v>1.32</v>
      </c>
      <c r="K636" s="1">
        <v>0.46</v>
      </c>
      <c r="L636" s="3">
        <f t="shared" si="55"/>
        <v>970</v>
      </c>
      <c r="M636" s="1">
        <v>1.1299999999999999</v>
      </c>
      <c r="N636" s="1">
        <v>0.01</v>
      </c>
      <c r="O636" s="1">
        <v>0.42</v>
      </c>
      <c r="P636" s="1">
        <v>2.36</v>
      </c>
      <c r="Q636" s="3">
        <f t="shared" si="56"/>
        <v>199</v>
      </c>
      <c r="R636" s="1">
        <v>18.25</v>
      </c>
      <c r="S636" s="1">
        <v>2.0099999999999998</v>
      </c>
      <c r="T636" s="1">
        <v>24.1</v>
      </c>
      <c r="U636" s="1">
        <v>5.34</v>
      </c>
      <c r="V636" s="1">
        <v>22.05</v>
      </c>
      <c r="W636" s="1">
        <v>6.18</v>
      </c>
      <c r="X636" s="3">
        <f t="shared" si="57"/>
        <v>386</v>
      </c>
      <c r="Y636" s="1">
        <v>13.2</v>
      </c>
      <c r="Z636" s="1">
        <v>4.6500000000000004</v>
      </c>
      <c r="AA636" s="1">
        <v>2.12</v>
      </c>
      <c r="AB636" s="1">
        <v>0.26</v>
      </c>
      <c r="AC636" s="1">
        <v>0.09</v>
      </c>
      <c r="AD636" s="1">
        <v>1.84</v>
      </c>
      <c r="AE636" s="1">
        <v>1.06</v>
      </c>
      <c r="AF636" s="3">
        <f t="shared" si="58"/>
        <v>672</v>
      </c>
      <c r="AG636" s="1">
        <v>2.4900000000000002</v>
      </c>
      <c r="AH636" s="1">
        <v>0.2</v>
      </c>
      <c r="AI636" s="1">
        <v>-7.0000000000000007E-2</v>
      </c>
      <c r="AJ636" s="1" t="s">
        <v>50</v>
      </c>
      <c r="AK636" s="1">
        <v>2021</v>
      </c>
      <c r="AL636" s="3">
        <f>$H$1*H636+$Q$1*Q636+$X$1*X636+$AF$1*AF636+$L$1*L636</f>
        <v>622.85</v>
      </c>
      <c r="AM636" s="12">
        <f t="shared" si="59"/>
        <v>634</v>
      </c>
    </row>
    <row r="637" spans="1:39" x14ac:dyDescent="0.35">
      <c r="A637" s="1" t="s">
        <v>2421</v>
      </c>
      <c r="B637" s="1" t="s">
        <v>882</v>
      </c>
      <c r="C637" s="1" t="s">
        <v>1935</v>
      </c>
      <c r="D637" s="1" t="s">
        <v>251</v>
      </c>
      <c r="E637" s="1">
        <v>19</v>
      </c>
      <c r="F637" s="1">
        <v>2001</v>
      </c>
      <c r="G637" s="1">
        <v>0.8</v>
      </c>
      <c r="H637" s="3">
        <f t="shared" si="54"/>
        <v>1026</v>
      </c>
      <c r="I637" s="1">
        <v>1.48</v>
      </c>
      <c r="J637" s="1">
        <v>1.43</v>
      </c>
      <c r="K637" s="1">
        <v>1.49</v>
      </c>
      <c r="L637" s="3">
        <f t="shared" si="55"/>
        <v>241</v>
      </c>
      <c r="M637" s="1">
        <v>-0.05</v>
      </c>
      <c r="N637" s="1">
        <v>0.01</v>
      </c>
      <c r="O637" s="1">
        <v>1.35</v>
      </c>
      <c r="P637" s="1">
        <v>1.52</v>
      </c>
      <c r="Q637" s="3">
        <f t="shared" si="56"/>
        <v>517</v>
      </c>
      <c r="R637" s="1">
        <v>99.94</v>
      </c>
      <c r="S637" s="1">
        <v>-0.03</v>
      </c>
      <c r="T637" s="1">
        <v>12.94</v>
      </c>
      <c r="U637" s="1">
        <v>5.79</v>
      </c>
      <c r="V637" s="1">
        <v>44.48</v>
      </c>
      <c r="W637" s="1">
        <v>2.84</v>
      </c>
      <c r="X637" s="3">
        <f t="shared" si="57"/>
        <v>1048</v>
      </c>
      <c r="Y637" s="1">
        <v>5.81</v>
      </c>
      <c r="Z637" s="1">
        <v>4.3499999999999996</v>
      </c>
      <c r="AA637" s="1">
        <v>1.4</v>
      </c>
      <c r="AB637" s="1">
        <v>0.09</v>
      </c>
      <c r="AC637" s="1">
        <v>0.08</v>
      </c>
      <c r="AD637" s="1">
        <v>1.4</v>
      </c>
      <c r="AE637" s="1">
        <v>1.46</v>
      </c>
      <c r="AF637" s="3">
        <f t="shared" si="58"/>
        <v>380</v>
      </c>
      <c r="AG637" s="1">
        <v>2.94</v>
      </c>
      <c r="AH637" s="1">
        <v>0.08</v>
      </c>
      <c r="AI637" s="1">
        <v>0.1</v>
      </c>
      <c r="AJ637" s="1" t="s">
        <v>37</v>
      </c>
      <c r="AK637" s="1">
        <v>2021</v>
      </c>
      <c r="AL637" s="3">
        <f>$H$1*H637+$Q$1*Q637+$X$1*X637+$AF$1*AF637+$L$1*L637</f>
        <v>623.15</v>
      </c>
      <c r="AM637" s="12">
        <f t="shared" si="59"/>
        <v>635</v>
      </c>
    </row>
    <row r="638" spans="1:39" x14ac:dyDescent="0.35">
      <c r="A638" s="1" t="s">
        <v>2422</v>
      </c>
      <c r="B638" s="1" t="s">
        <v>68</v>
      </c>
      <c r="C638" s="1" t="s">
        <v>1935</v>
      </c>
      <c r="D638" s="1" t="s">
        <v>114</v>
      </c>
      <c r="E638" s="1">
        <v>22</v>
      </c>
      <c r="F638" s="1">
        <v>1997</v>
      </c>
      <c r="G638" s="1">
        <v>13.32</v>
      </c>
      <c r="H638" s="3">
        <f t="shared" si="54"/>
        <v>607</v>
      </c>
      <c r="I638" s="1">
        <v>1.74</v>
      </c>
      <c r="J638" s="1">
        <v>1.06</v>
      </c>
      <c r="K638" s="1">
        <v>1.03</v>
      </c>
      <c r="L638" s="3">
        <f t="shared" si="55"/>
        <v>536</v>
      </c>
      <c r="M638" s="1">
        <v>0.51</v>
      </c>
      <c r="N638" s="1">
        <v>0.39</v>
      </c>
      <c r="O638" s="1">
        <v>0.72</v>
      </c>
      <c r="P638" s="1">
        <v>1.55</v>
      </c>
      <c r="Q638" s="3">
        <f t="shared" si="56"/>
        <v>498</v>
      </c>
      <c r="R638" s="1">
        <v>45.04</v>
      </c>
      <c r="S638" s="1">
        <v>0.81</v>
      </c>
      <c r="T638" s="1">
        <v>11.85</v>
      </c>
      <c r="U638" s="1">
        <v>3.64</v>
      </c>
      <c r="V638" s="1">
        <v>30.41</v>
      </c>
      <c r="W638" s="1">
        <v>5.5</v>
      </c>
      <c r="X638" s="3">
        <f t="shared" si="57"/>
        <v>539</v>
      </c>
      <c r="Y638" s="1">
        <v>4.53</v>
      </c>
      <c r="Z638" s="1">
        <v>1.85</v>
      </c>
      <c r="AA638" s="1">
        <v>1.54</v>
      </c>
      <c r="AB638" s="1">
        <v>0.17</v>
      </c>
      <c r="AC638" s="1">
        <v>-0.04</v>
      </c>
      <c r="AD638" s="1">
        <v>1.43</v>
      </c>
      <c r="AE638" s="1">
        <v>0.55000000000000004</v>
      </c>
      <c r="AF638" s="3">
        <f t="shared" si="58"/>
        <v>951</v>
      </c>
      <c r="AG638" s="1">
        <v>2.37</v>
      </c>
      <c r="AH638" s="1">
        <v>3.21</v>
      </c>
      <c r="AI638" s="1">
        <v>0.03</v>
      </c>
      <c r="AJ638" s="1" t="s">
        <v>28</v>
      </c>
      <c r="AK638" s="1">
        <v>2021</v>
      </c>
      <c r="AL638" s="3">
        <f>$H$1*H638+$Q$1*Q638+$X$1*X638+$AF$1*AF638+$L$1*L638</f>
        <v>623.4</v>
      </c>
      <c r="AM638" s="12">
        <f t="shared" si="59"/>
        <v>636</v>
      </c>
    </row>
    <row r="639" spans="1:39" x14ac:dyDescent="0.35">
      <c r="A639" s="1" t="s">
        <v>2423</v>
      </c>
      <c r="B639" s="1" t="s">
        <v>48</v>
      </c>
      <c r="C639" s="1" t="s">
        <v>1935</v>
      </c>
      <c r="D639" s="1" t="s">
        <v>55</v>
      </c>
      <c r="E639" s="1">
        <v>20</v>
      </c>
      <c r="F639" s="1">
        <v>1999</v>
      </c>
      <c r="G639" s="1">
        <v>13.92</v>
      </c>
      <c r="H639" s="3">
        <f t="shared" si="54"/>
        <v>579</v>
      </c>
      <c r="I639" s="1">
        <v>2.4500000000000002</v>
      </c>
      <c r="J639" s="1">
        <v>1.1399999999999999</v>
      </c>
      <c r="K639" s="1">
        <v>0.97</v>
      </c>
      <c r="L639" s="3">
        <f t="shared" si="55"/>
        <v>603</v>
      </c>
      <c r="M639" s="1">
        <v>0.78</v>
      </c>
      <c r="N639" s="1">
        <v>0.53</v>
      </c>
      <c r="O639" s="1">
        <v>0.75</v>
      </c>
      <c r="P639" s="1">
        <v>1.87</v>
      </c>
      <c r="Q639" s="3">
        <f t="shared" si="56"/>
        <v>351</v>
      </c>
      <c r="R639" s="1">
        <v>40.06</v>
      </c>
      <c r="S639" s="1">
        <v>1.1100000000000001</v>
      </c>
      <c r="T639" s="1">
        <v>9.39</v>
      </c>
      <c r="U639" s="1">
        <v>2.79</v>
      </c>
      <c r="V639" s="1">
        <v>30.2</v>
      </c>
      <c r="W639" s="1">
        <v>3.47</v>
      </c>
      <c r="X639" s="3">
        <f t="shared" si="57"/>
        <v>962</v>
      </c>
      <c r="Y639" s="1">
        <v>4.22</v>
      </c>
      <c r="Z639" s="1">
        <v>1.68</v>
      </c>
      <c r="AA639" s="1">
        <v>2.2799999999999998</v>
      </c>
      <c r="AB639" s="1">
        <v>0.31</v>
      </c>
      <c r="AC639" s="1">
        <v>0.06</v>
      </c>
      <c r="AD639" s="1">
        <v>1.9</v>
      </c>
      <c r="AE639" s="1">
        <v>1.45</v>
      </c>
      <c r="AF639" s="3">
        <f t="shared" si="58"/>
        <v>384</v>
      </c>
      <c r="AG639" s="1">
        <v>3.75</v>
      </c>
      <c r="AH639" s="1">
        <v>2.6</v>
      </c>
      <c r="AI639" s="1">
        <v>0.04</v>
      </c>
      <c r="AJ639" s="1" t="s">
        <v>33</v>
      </c>
      <c r="AK639" s="1">
        <v>2021</v>
      </c>
      <c r="AL639" s="3">
        <f>$H$1*H639+$Q$1*Q639+$X$1*X639+$AF$1*AF639+$L$1*L639</f>
        <v>624.65</v>
      </c>
      <c r="AM639" s="12">
        <f t="shared" si="59"/>
        <v>637</v>
      </c>
    </row>
    <row r="640" spans="1:39" x14ac:dyDescent="0.35">
      <c r="A640" s="1" t="s">
        <v>2424</v>
      </c>
      <c r="B640" s="1" t="s">
        <v>77</v>
      </c>
      <c r="C640" s="1" t="s">
        <v>1935</v>
      </c>
      <c r="D640" s="1" t="s">
        <v>318</v>
      </c>
      <c r="E640" s="1">
        <v>22</v>
      </c>
      <c r="F640" s="1">
        <v>1998</v>
      </c>
      <c r="G640" s="1">
        <v>20</v>
      </c>
      <c r="H640" s="3">
        <f t="shared" si="54"/>
        <v>393</v>
      </c>
      <c r="I640" s="1">
        <v>1.21</v>
      </c>
      <c r="J640" s="1">
        <v>0.86</v>
      </c>
      <c r="K640" s="1">
        <v>0.82</v>
      </c>
      <c r="L640" s="3">
        <f t="shared" si="55"/>
        <v>742</v>
      </c>
      <c r="M640" s="1">
        <v>0.45</v>
      </c>
      <c r="N640" s="1">
        <v>0.08</v>
      </c>
      <c r="O640" s="1">
        <v>0.74</v>
      </c>
      <c r="P640" s="1">
        <v>0.99</v>
      </c>
      <c r="Q640" s="3">
        <f t="shared" si="56"/>
        <v>831</v>
      </c>
      <c r="R640" s="1">
        <v>68.33</v>
      </c>
      <c r="S640" s="1">
        <v>0.22</v>
      </c>
      <c r="T640" s="1">
        <v>10.88</v>
      </c>
      <c r="U640" s="1">
        <v>4.24</v>
      </c>
      <c r="V640" s="1">
        <v>37.93</v>
      </c>
      <c r="W640" s="1">
        <v>5.98</v>
      </c>
      <c r="X640" s="3">
        <f t="shared" si="57"/>
        <v>428</v>
      </c>
      <c r="Y640" s="1">
        <v>4.5599999999999996</v>
      </c>
      <c r="Z640" s="1">
        <v>0.43</v>
      </c>
      <c r="AA640" s="1">
        <v>1.49</v>
      </c>
      <c r="AB640" s="1">
        <v>0.76</v>
      </c>
      <c r="AC640" s="1">
        <v>0.03</v>
      </c>
      <c r="AD640" s="1">
        <v>0.6</v>
      </c>
      <c r="AE640" s="1">
        <v>1.56</v>
      </c>
      <c r="AF640" s="3">
        <f t="shared" si="58"/>
        <v>322</v>
      </c>
      <c r="AG640" s="1">
        <v>2.82</v>
      </c>
      <c r="AH640" s="1">
        <v>5.22</v>
      </c>
      <c r="AI640" s="1">
        <v>0.2</v>
      </c>
      <c r="AJ640" s="1" t="s">
        <v>79</v>
      </c>
      <c r="AK640" s="1">
        <v>2021</v>
      </c>
      <c r="AL640" s="3">
        <f>$H$1*H640+$Q$1*Q640+$X$1*X640+$AF$1*AF640+$L$1*L640</f>
        <v>624.95000000000005</v>
      </c>
      <c r="AM640" s="12">
        <f t="shared" si="59"/>
        <v>638</v>
      </c>
    </row>
    <row r="641" spans="1:39" x14ac:dyDescent="0.35">
      <c r="A641" s="1" t="s">
        <v>2425</v>
      </c>
      <c r="B641" s="1" t="s">
        <v>578</v>
      </c>
      <c r="C641" s="1" t="s">
        <v>1935</v>
      </c>
      <c r="D641" s="1" t="s">
        <v>187</v>
      </c>
      <c r="E641" s="1">
        <v>21</v>
      </c>
      <c r="F641" s="1">
        <v>1999</v>
      </c>
      <c r="G641" s="1">
        <v>1</v>
      </c>
      <c r="H641" s="3">
        <f t="shared" si="54"/>
        <v>1003</v>
      </c>
      <c r="I641" s="1">
        <v>2.09</v>
      </c>
      <c r="J641" s="1">
        <v>2.02</v>
      </c>
      <c r="K641" s="1">
        <v>1.98</v>
      </c>
      <c r="L641" s="3">
        <f t="shared" si="55"/>
        <v>97</v>
      </c>
      <c r="M641" s="1">
        <v>0</v>
      </c>
      <c r="N641" s="1">
        <v>-0.04</v>
      </c>
      <c r="O641" s="1">
        <v>0</v>
      </c>
      <c r="P641" s="1">
        <v>0.04</v>
      </c>
      <c r="Q641" s="3">
        <f t="shared" si="56"/>
        <v>1066</v>
      </c>
      <c r="S641" s="1">
        <v>-7.0000000000000007E-2</v>
      </c>
      <c r="T641" s="1">
        <v>14.02</v>
      </c>
      <c r="U641" s="1">
        <v>3</v>
      </c>
      <c r="V641" s="1">
        <v>21.31</v>
      </c>
      <c r="W641" s="1">
        <v>6.92</v>
      </c>
      <c r="X641" s="3">
        <f t="shared" si="57"/>
        <v>253</v>
      </c>
      <c r="Y641" s="1">
        <v>7.02</v>
      </c>
      <c r="Z641" s="1">
        <v>0.01</v>
      </c>
      <c r="AA641" s="1">
        <v>3.05</v>
      </c>
      <c r="AB641" s="1">
        <v>1.06</v>
      </c>
      <c r="AC641" s="1">
        <v>-0.06</v>
      </c>
      <c r="AD641" s="1">
        <v>2.08</v>
      </c>
      <c r="AE641" s="1">
        <v>-0.08</v>
      </c>
      <c r="AF641" s="3">
        <f t="shared" si="58"/>
        <v>1106</v>
      </c>
      <c r="AG641" s="1">
        <v>1.91</v>
      </c>
      <c r="AH641" s="1">
        <v>1.98</v>
      </c>
      <c r="AI641" s="1">
        <v>0.04</v>
      </c>
      <c r="AJ641" s="1" t="s">
        <v>33</v>
      </c>
      <c r="AK641" s="1">
        <v>2021</v>
      </c>
      <c r="AL641" s="3">
        <f>$H$1*H641+$Q$1*Q641+$X$1*X641+$AF$1*AF641+$L$1*L641</f>
        <v>625.05000000000007</v>
      </c>
      <c r="AM641" s="12">
        <f t="shared" si="59"/>
        <v>639</v>
      </c>
    </row>
    <row r="642" spans="1:39" x14ac:dyDescent="0.35">
      <c r="A642" s="1" t="s">
        <v>2426</v>
      </c>
      <c r="B642" s="1" t="s">
        <v>68</v>
      </c>
      <c r="C642" s="1" t="s">
        <v>1935</v>
      </c>
      <c r="D642" s="1" t="s">
        <v>99</v>
      </c>
      <c r="E642" s="1">
        <v>20</v>
      </c>
      <c r="F642" s="1">
        <v>2000</v>
      </c>
      <c r="G642" s="1">
        <v>9.23</v>
      </c>
      <c r="H642" s="3">
        <f t="shared" si="54"/>
        <v>724</v>
      </c>
      <c r="I642" s="1">
        <v>1.56</v>
      </c>
      <c r="J642" s="1">
        <v>0.84</v>
      </c>
      <c r="K642" s="1">
        <v>0.98</v>
      </c>
      <c r="L642" s="3">
        <f t="shared" si="55"/>
        <v>594</v>
      </c>
      <c r="M642" s="1">
        <v>0.32</v>
      </c>
      <c r="N642" s="1">
        <v>0.23</v>
      </c>
      <c r="O642" s="1">
        <v>0.64</v>
      </c>
      <c r="P642" s="1">
        <v>1.59</v>
      </c>
      <c r="Q642" s="3">
        <f t="shared" si="56"/>
        <v>471</v>
      </c>
      <c r="R642" s="1">
        <v>39.9</v>
      </c>
      <c r="S642" s="1">
        <v>1.01</v>
      </c>
      <c r="T642" s="1">
        <v>12.16</v>
      </c>
      <c r="U642" s="1">
        <v>3.56</v>
      </c>
      <c r="V642" s="1">
        <v>29.67</v>
      </c>
      <c r="W642" s="1">
        <v>3.71</v>
      </c>
      <c r="X642" s="3">
        <f t="shared" si="57"/>
        <v>934</v>
      </c>
      <c r="Y642" s="1">
        <v>5.95</v>
      </c>
      <c r="Z642" s="1">
        <v>2.48</v>
      </c>
      <c r="AA642" s="1">
        <v>1.25</v>
      </c>
      <c r="AB642" s="1">
        <v>0.06</v>
      </c>
      <c r="AC642" s="1">
        <v>-0.06</v>
      </c>
      <c r="AD642" s="1">
        <v>1</v>
      </c>
      <c r="AE642" s="1">
        <v>1.87</v>
      </c>
      <c r="AF642" s="3">
        <f t="shared" si="58"/>
        <v>162</v>
      </c>
      <c r="AG642" s="1">
        <v>3.46</v>
      </c>
      <c r="AH642" s="1">
        <v>0.79</v>
      </c>
      <c r="AI642" s="1">
        <v>7.0000000000000007E-2</v>
      </c>
      <c r="AJ642" s="1" t="s">
        <v>50</v>
      </c>
      <c r="AK642" s="1">
        <v>2021</v>
      </c>
      <c r="AL642" s="3">
        <f>$H$1*H642+$Q$1*Q642+$X$1*X642+$AF$1*AF642+$L$1*L642</f>
        <v>626.15</v>
      </c>
      <c r="AM642" s="12">
        <f t="shared" si="59"/>
        <v>640</v>
      </c>
    </row>
    <row r="643" spans="1:39" x14ac:dyDescent="0.35">
      <c r="A643" s="1" t="s">
        <v>2427</v>
      </c>
      <c r="B643" s="1" t="s">
        <v>39</v>
      </c>
      <c r="C643" s="1" t="s">
        <v>1935</v>
      </c>
      <c r="D643" s="1" t="s">
        <v>107</v>
      </c>
      <c r="E643" s="1">
        <v>30</v>
      </c>
      <c r="F643" s="1">
        <v>1990</v>
      </c>
      <c r="G643" s="1">
        <v>19.89</v>
      </c>
      <c r="H643" s="3">
        <f t="shared" ref="H643:H706" si="60">RANK(G643,G$3:G$1122)</f>
        <v>397</v>
      </c>
      <c r="I643" s="1">
        <v>1.95</v>
      </c>
      <c r="J643" s="1">
        <v>1.1399999999999999</v>
      </c>
      <c r="K643" s="1">
        <v>1.1299999999999999</v>
      </c>
      <c r="L643" s="3">
        <f t="shared" ref="L643:L706" si="61">RANK(K643,K$3:K$1122)</f>
        <v>449</v>
      </c>
      <c r="M643" s="1">
        <v>0.67</v>
      </c>
      <c r="N643" s="1">
        <v>-0.08</v>
      </c>
      <c r="O643" s="1">
        <v>0.35</v>
      </c>
      <c r="P643" s="1">
        <v>0.81</v>
      </c>
      <c r="Q643" s="3">
        <f t="shared" ref="Q643:Q706" si="62">RANK(P643,P$3:P$1122)</f>
        <v>923</v>
      </c>
      <c r="R643" s="1">
        <v>27.81</v>
      </c>
      <c r="S643" s="1">
        <v>0.74</v>
      </c>
      <c r="T643" s="1">
        <v>11.74</v>
      </c>
      <c r="U643" s="1">
        <v>4.4000000000000004</v>
      </c>
      <c r="V643" s="1">
        <v>36.729999999999997</v>
      </c>
      <c r="W643" s="1">
        <v>6.11</v>
      </c>
      <c r="X643" s="3">
        <f t="shared" ref="X643:X706" si="63">RANK(W643,W$3:W$1122)</f>
        <v>399</v>
      </c>
      <c r="Y643" s="1">
        <v>4.6500000000000004</v>
      </c>
      <c r="Z643" s="1">
        <v>0.92</v>
      </c>
      <c r="AA643" s="1">
        <v>1.86</v>
      </c>
      <c r="AB643" s="1">
        <v>0.85</v>
      </c>
      <c r="AC643" s="1">
        <v>0.11</v>
      </c>
      <c r="AD643" s="1">
        <v>0.98</v>
      </c>
      <c r="AE643" s="1">
        <v>0.87</v>
      </c>
      <c r="AF643" s="3">
        <f t="shared" ref="AF643:AF706" si="64">RANK(AE643,AE$3:AE$1122)</f>
        <v>820</v>
      </c>
      <c r="AG643" s="1">
        <v>2.79</v>
      </c>
      <c r="AH643" s="1">
        <v>5.24</v>
      </c>
      <c r="AI643" s="1">
        <v>-0.01</v>
      </c>
      <c r="AJ643" s="1" t="s">
        <v>37</v>
      </c>
      <c r="AK643" s="1">
        <v>2021</v>
      </c>
      <c r="AL643" s="3">
        <f>$H$1*H643+$Q$1*Q643+$X$1*X643+$AF$1*AF643+$L$1*L643</f>
        <v>627.9</v>
      </c>
      <c r="AM643" s="12">
        <f t="shared" ref="AM643:AM706" si="65">RANK(AL643,AL$3:AL$1122,1)</f>
        <v>641</v>
      </c>
    </row>
    <row r="644" spans="1:39" x14ac:dyDescent="0.35">
      <c r="A644" s="1" t="s">
        <v>2428</v>
      </c>
      <c r="B644" s="1" t="s">
        <v>68</v>
      </c>
      <c r="C644" s="1" t="s">
        <v>1935</v>
      </c>
      <c r="D644" s="1" t="s">
        <v>506</v>
      </c>
      <c r="E644" s="1">
        <v>23</v>
      </c>
      <c r="F644" s="1">
        <v>1997</v>
      </c>
      <c r="G644" s="1">
        <v>10.16</v>
      </c>
      <c r="H644" s="3">
        <f t="shared" si="60"/>
        <v>694</v>
      </c>
      <c r="I644" s="1">
        <v>1.87</v>
      </c>
      <c r="J644" s="1">
        <v>1.08</v>
      </c>
      <c r="K644" s="1">
        <v>1.43</v>
      </c>
      <c r="L644" s="3">
        <f t="shared" si="61"/>
        <v>277</v>
      </c>
      <c r="M644" s="1">
        <v>0.36</v>
      </c>
      <c r="N644" s="1">
        <v>0.15</v>
      </c>
      <c r="O644" s="1">
        <v>0.74</v>
      </c>
      <c r="P644" s="1">
        <v>0.87</v>
      </c>
      <c r="Q644" s="3">
        <f t="shared" si="62"/>
        <v>901</v>
      </c>
      <c r="R644" s="1">
        <v>87.46</v>
      </c>
      <c r="S644" s="1">
        <v>0.02</v>
      </c>
      <c r="T644" s="1">
        <v>7.18</v>
      </c>
      <c r="U644" s="1">
        <v>2.29</v>
      </c>
      <c r="V644" s="1">
        <v>32.39</v>
      </c>
      <c r="W644" s="1">
        <v>4.82</v>
      </c>
      <c r="X644" s="3">
        <f t="shared" si="63"/>
        <v>689</v>
      </c>
      <c r="Y644" s="1">
        <v>2.16</v>
      </c>
      <c r="Z644" s="1">
        <v>0.38</v>
      </c>
      <c r="AA644" s="1">
        <v>1.74</v>
      </c>
      <c r="AB644" s="1">
        <v>0.8</v>
      </c>
      <c r="AC644" s="1">
        <v>-0.02</v>
      </c>
      <c r="AD644" s="1">
        <v>0.88</v>
      </c>
      <c r="AE644" s="1">
        <v>1.24</v>
      </c>
      <c r="AF644" s="3">
        <f t="shared" si="64"/>
        <v>531</v>
      </c>
      <c r="AG644" s="1">
        <v>3.14</v>
      </c>
      <c r="AH644" s="1">
        <v>5.3</v>
      </c>
      <c r="AI644" s="1">
        <v>0.02</v>
      </c>
      <c r="AJ644" s="1" t="s">
        <v>28</v>
      </c>
      <c r="AK644" s="1">
        <v>2021</v>
      </c>
      <c r="AL644" s="3">
        <f>$H$1*H644+$Q$1*Q644+$X$1*X644+$AF$1*AF644+$L$1*L644</f>
        <v>629.65</v>
      </c>
      <c r="AM644" s="12">
        <f t="shared" si="65"/>
        <v>642</v>
      </c>
    </row>
    <row r="645" spans="1:39" x14ac:dyDescent="0.35">
      <c r="A645" s="1" t="s">
        <v>2429</v>
      </c>
      <c r="B645" s="1" t="s">
        <v>197</v>
      </c>
      <c r="C645" s="1" t="s">
        <v>1935</v>
      </c>
      <c r="D645" s="1" t="s">
        <v>172</v>
      </c>
      <c r="E645" s="1">
        <v>29</v>
      </c>
      <c r="F645" s="1">
        <v>1991</v>
      </c>
      <c r="G645" s="1">
        <v>25.91</v>
      </c>
      <c r="H645" s="3">
        <f t="shared" si="60"/>
        <v>228</v>
      </c>
      <c r="I645" s="1">
        <v>1.23</v>
      </c>
      <c r="J645" s="1">
        <v>0.7</v>
      </c>
      <c r="K645" s="1">
        <v>0.85</v>
      </c>
      <c r="L645" s="3">
        <f t="shared" si="61"/>
        <v>715</v>
      </c>
      <c r="M645" s="1">
        <v>0.28000000000000003</v>
      </c>
      <c r="N645" s="1">
        <v>0.08</v>
      </c>
      <c r="O645" s="1">
        <v>0.46</v>
      </c>
      <c r="P645" s="1">
        <v>0.96</v>
      </c>
      <c r="Q645" s="3">
        <f t="shared" si="62"/>
        <v>851</v>
      </c>
      <c r="R645" s="1">
        <v>41.71</v>
      </c>
      <c r="S645" s="1">
        <v>0.46</v>
      </c>
      <c r="T645" s="1">
        <v>11.15</v>
      </c>
      <c r="U645" s="1">
        <v>3.94</v>
      </c>
      <c r="V645" s="1">
        <v>35.69</v>
      </c>
      <c r="W645" s="1">
        <v>6.71</v>
      </c>
      <c r="X645" s="3">
        <f t="shared" si="63"/>
        <v>286</v>
      </c>
      <c r="Y645" s="1">
        <v>3.93</v>
      </c>
      <c r="Z645" s="1">
        <v>0.51</v>
      </c>
      <c r="AA645" s="1">
        <v>2.06</v>
      </c>
      <c r="AB645" s="1">
        <v>1.02</v>
      </c>
      <c r="AC645" s="1">
        <v>0.06</v>
      </c>
      <c r="AD645" s="1">
        <v>1.01</v>
      </c>
      <c r="AE645" s="1">
        <v>1</v>
      </c>
      <c r="AF645" s="3">
        <f t="shared" si="64"/>
        <v>723</v>
      </c>
      <c r="AG645" s="1">
        <v>2.2599999999999998</v>
      </c>
      <c r="AH645" s="1">
        <v>4.96</v>
      </c>
      <c r="AI645" s="1">
        <v>0.02</v>
      </c>
      <c r="AJ645" s="1" t="s">
        <v>37</v>
      </c>
      <c r="AK645" s="1">
        <v>2021</v>
      </c>
      <c r="AL645" s="3">
        <f>$H$1*H645+$Q$1*Q645+$X$1*X645+$AF$1*AF645+$L$1*L645</f>
        <v>630</v>
      </c>
      <c r="AM645" s="12">
        <f t="shared" si="65"/>
        <v>643</v>
      </c>
    </row>
    <row r="646" spans="1:39" x14ac:dyDescent="0.35">
      <c r="A646" s="1" t="s">
        <v>2430</v>
      </c>
      <c r="B646" s="1" t="s">
        <v>57</v>
      </c>
      <c r="C646" s="1" t="s">
        <v>1935</v>
      </c>
      <c r="D646" s="1" t="s">
        <v>75</v>
      </c>
      <c r="E646" s="1">
        <v>24</v>
      </c>
      <c r="F646" s="1">
        <v>1996</v>
      </c>
      <c r="G646" s="1">
        <v>21.61</v>
      </c>
      <c r="H646" s="3">
        <f t="shared" si="60"/>
        <v>348</v>
      </c>
      <c r="I646" s="1">
        <v>1.94</v>
      </c>
      <c r="J646" s="1">
        <v>1.1299999999999999</v>
      </c>
      <c r="K646" s="1">
        <v>1.0900000000000001</v>
      </c>
      <c r="L646" s="3">
        <f t="shared" si="61"/>
        <v>485</v>
      </c>
      <c r="M646" s="1">
        <v>0.68</v>
      </c>
      <c r="N646" s="1">
        <v>0.18</v>
      </c>
      <c r="O646" s="1">
        <v>0.61</v>
      </c>
      <c r="P646" s="1">
        <v>1.27</v>
      </c>
      <c r="Q646" s="3">
        <f t="shared" si="62"/>
        <v>678</v>
      </c>
      <c r="R646" s="1">
        <v>48.17</v>
      </c>
      <c r="S646" s="1">
        <v>0.56999999999999995</v>
      </c>
      <c r="T646" s="1">
        <v>11.88</v>
      </c>
      <c r="U646" s="1">
        <v>4.49</v>
      </c>
      <c r="V646" s="1">
        <v>37.97</v>
      </c>
      <c r="W646" s="1">
        <v>4.1500000000000004</v>
      </c>
      <c r="X646" s="3">
        <f t="shared" si="63"/>
        <v>853</v>
      </c>
      <c r="Y646" s="1">
        <v>4.43</v>
      </c>
      <c r="Z646" s="1">
        <v>3.27</v>
      </c>
      <c r="AA646" s="1">
        <v>2.59</v>
      </c>
      <c r="AB646" s="1">
        <v>0.33</v>
      </c>
      <c r="AC646" s="1">
        <v>0.08</v>
      </c>
      <c r="AD646" s="1">
        <v>2.3199999999999998</v>
      </c>
      <c r="AE646" s="1">
        <v>1.34</v>
      </c>
      <c r="AF646" s="3">
        <f t="shared" si="64"/>
        <v>449</v>
      </c>
      <c r="AG646" s="1">
        <v>3.49</v>
      </c>
      <c r="AH646" s="1">
        <v>2.19</v>
      </c>
      <c r="AI646" s="1">
        <v>7.0000000000000007E-2</v>
      </c>
      <c r="AJ646" s="1" t="s">
        <v>50</v>
      </c>
      <c r="AK646" s="1">
        <v>2021</v>
      </c>
      <c r="AL646" s="3">
        <f>$H$1*H646+$Q$1*Q646+$X$1*X646+$AF$1*AF646+$L$1*L646</f>
        <v>630.4</v>
      </c>
      <c r="AM646" s="12">
        <f t="shared" si="65"/>
        <v>644</v>
      </c>
    </row>
    <row r="647" spans="1:39" x14ac:dyDescent="0.35">
      <c r="A647" s="1" t="s">
        <v>1587</v>
      </c>
      <c r="B647" s="1" t="s">
        <v>35</v>
      </c>
      <c r="C647" s="1" t="s">
        <v>1203</v>
      </c>
      <c r="D647" s="1" t="s">
        <v>372</v>
      </c>
      <c r="E647" s="1">
        <v>26</v>
      </c>
      <c r="F647" s="1">
        <v>1994</v>
      </c>
      <c r="G647" s="1">
        <v>12.1</v>
      </c>
      <c r="H647" s="3">
        <f t="shared" si="60"/>
        <v>649</v>
      </c>
      <c r="I647" s="1">
        <v>1.52</v>
      </c>
      <c r="J647" s="1">
        <v>0.81</v>
      </c>
      <c r="K647" s="1">
        <v>0.98</v>
      </c>
      <c r="L647" s="3">
        <f t="shared" si="61"/>
        <v>594</v>
      </c>
      <c r="M647" s="1">
        <v>0.43</v>
      </c>
      <c r="N647" s="1">
        <v>0.11</v>
      </c>
      <c r="O647" s="1">
        <v>0.55000000000000004</v>
      </c>
      <c r="P647" s="1">
        <v>1.83</v>
      </c>
      <c r="Q647" s="3">
        <f t="shared" si="62"/>
        <v>370</v>
      </c>
      <c r="R647" s="1">
        <v>31.78</v>
      </c>
      <c r="S647" s="1">
        <v>1.29</v>
      </c>
      <c r="T647" s="1">
        <v>15.82</v>
      </c>
      <c r="U647" s="1">
        <v>4.1500000000000004</v>
      </c>
      <c r="V647" s="1">
        <v>25.85</v>
      </c>
      <c r="W647" s="1">
        <v>4.09</v>
      </c>
      <c r="X647" s="3">
        <f t="shared" si="63"/>
        <v>863</v>
      </c>
      <c r="Y647" s="1">
        <v>7.21</v>
      </c>
      <c r="Z647" s="1">
        <v>4.5</v>
      </c>
      <c r="AA647" s="1">
        <v>1.75</v>
      </c>
      <c r="AB647" s="1">
        <v>0.04</v>
      </c>
      <c r="AC647" s="1">
        <v>-0.06</v>
      </c>
      <c r="AD647" s="1">
        <v>1.66</v>
      </c>
      <c r="AE647" s="1">
        <v>1.24</v>
      </c>
      <c r="AF647" s="3">
        <f t="shared" si="64"/>
        <v>531</v>
      </c>
      <c r="AG647" s="1">
        <v>2.57</v>
      </c>
      <c r="AH647" s="1">
        <v>1.65</v>
      </c>
      <c r="AI647" s="1">
        <v>0.04</v>
      </c>
      <c r="AJ647" s="1" t="s">
        <v>28</v>
      </c>
      <c r="AK647" s="1">
        <v>2021</v>
      </c>
      <c r="AL647" s="3">
        <f>$H$1*H647+$Q$1*Q647+$X$1*X647+$AF$1*AF647+$L$1*L647</f>
        <v>631</v>
      </c>
      <c r="AM647" s="12">
        <f t="shared" si="65"/>
        <v>645</v>
      </c>
    </row>
    <row r="648" spans="1:39" x14ac:dyDescent="0.35">
      <c r="A648" s="1" t="s">
        <v>2431</v>
      </c>
      <c r="B648" s="1" t="s">
        <v>57</v>
      </c>
      <c r="C648" s="1" t="s">
        <v>1935</v>
      </c>
      <c r="D648" s="1" t="s">
        <v>534</v>
      </c>
      <c r="E648" s="1">
        <v>33</v>
      </c>
      <c r="F648" s="1">
        <v>1987</v>
      </c>
      <c r="G648" s="1">
        <v>9.4700000000000006</v>
      </c>
      <c r="H648" s="3">
        <f t="shared" si="60"/>
        <v>716</v>
      </c>
      <c r="I648" s="1">
        <v>2.1</v>
      </c>
      <c r="J648" s="1">
        <v>1.41</v>
      </c>
      <c r="K648" s="1">
        <v>0.87</v>
      </c>
      <c r="L648" s="3">
        <f t="shared" si="61"/>
        <v>697</v>
      </c>
      <c r="M648" s="1">
        <v>1.23</v>
      </c>
      <c r="N648" s="1">
        <v>-7.0000000000000007E-2</v>
      </c>
      <c r="O648" s="1">
        <v>0.4</v>
      </c>
      <c r="P648" s="1">
        <v>0.55000000000000004</v>
      </c>
      <c r="Q648" s="3">
        <f t="shared" si="62"/>
        <v>1012</v>
      </c>
      <c r="R648" s="1">
        <v>79.95</v>
      </c>
      <c r="S648" s="1">
        <v>0.06</v>
      </c>
      <c r="T648" s="1">
        <v>11.64</v>
      </c>
      <c r="U648" s="1">
        <v>4.2</v>
      </c>
      <c r="V648" s="1">
        <v>35.950000000000003</v>
      </c>
      <c r="W648" s="1">
        <v>7.73</v>
      </c>
      <c r="X648" s="3">
        <f t="shared" si="63"/>
        <v>166</v>
      </c>
      <c r="Y648" s="1">
        <v>3.61</v>
      </c>
      <c r="Z648" s="1">
        <v>0.23</v>
      </c>
      <c r="AA648" s="1">
        <v>1.79</v>
      </c>
      <c r="AB648" s="1">
        <v>1.06</v>
      </c>
      <c r="AC648" s="1">
        <v>0.14000000000000001</v>
      </c>
      <c r="AD648" s="1">
        <v>0.67</v>
      </c>
      <c r="AE648" s="1">
        <v>1.47</v>
      </c>
      <c r="AF648" s="3">
        <f t="shared" si="64"/>
        <v>374</v>
      </c>
      <c r="AG648" s="1">
        <v>3.42</v>
      </c>
      <c r="AH648" s="1">
        <v>4.76</v>
      </c>
      <c r="AI648" s="1">
        <v>0.08</v>
      </c>
      <c r="AJ648" s="1" t="s">
        <v>37</v>
      </c>
      <c r="AK648" s="1">
        <v>2021</v>
      </c>
      <c r="AL648" s="3">
        <f>$H$1*H648+$Q$1*Q648+$X$1*X648+$AF$1*AF648+$L$1*L648</f>
        <v>631.30000000000007</v>
      </c>
      <c r="AM648" s="12">
        <f t="shared" si="65"/>
        <v>646</v>
      </c>
    </row>
    <row r="649" spans="1:39" x14ac:dyDescent="0.35">
      <c r="A649" s="1" t="s">
        <v>2432</v>
      </c>
      <c r="B649" s="1" t="s">
        <v>39</v>
      </c>
      <c r="C649" s="1" t="s">
        <v>1935</v>
      </c>
      <c r="D649" s="1" t="s">
        <v>213</v>
      </c>
      <c r="E649" s="1">
        <v>30</v>
      </c>
      <c r="F649" s="1">
        <v>1989</v>
      </c>
      <c r="G649" s="1">
        <v>16.309999999999999</v>
      </c>
      <c r="H649" s="3">
        <f t="shared" si="60"/>
        <v>511</v>
      </c>
      <c r="I649" s="1">
        <v>1.6</v>
      </c>
      <c r="J649" s="1">
        <v>1.02</v>
      </c>
      <c r="K649" s="1">
        <v>0.95</v>
      </c>
      <c r="L649" s="3">
        <f t="shared" si="61"/>
        <v>616</v>
      </c>
      <c r="M649" s="1">
        <v>0.54</v>
      </c>
      <c r="N649" s="1">
        <v>0.09</v>
      </c>
      <c r="O649" s="1">
        <v>0.53</v>
      </c>
      <c r="P649" s="1">
        <v>1.3</v>
      </c>
      <c r="Q649" s="3">
        <f t="shared" si="62"/>
        <v>661</v>
      </c>
      <c r="R649" s="1">
        <v>42.98</v>
      </c>
      <c r="S649" s="1">
        <v>0.78</v>
      </c>
      <c r="T649" s="1">
        <v>8.64</v>
      </c>
      <c r="U649" s="1">
        <v>2.94</v>
      </c>
      <c r="V649" s="1">
        <v>33.72</v>
      </c>
      <c r="W649" s="1">
        <v>4.8899999999999997</v>
      </c>
      <c r="X649" s="3">
        <f t="shared" si="63"/>
        <v>671</v>
      </c>
      <c r="Y649" s="1">
        <v>3.26</v>
      </c>
      <c r="Z649" s="1">
        <v>0.62</v>
      </c>
      <c r="AA649" s="1">
        <v>1.88</v>
      </c>
      <c r="AB649" s="1">
        <v>0.79</v>
      </c>
      <c r="AC649" s="1">
        <v>-0.01</v>
      </c>
      <c r="AD649" s="1">
        <v>0.82</v>
      </c>
      <c r="AE649" s="1">
        <v>1.39</v>
      </c>
      <c r="AF649" s="3">
        <f t="shared" si="64"/>
        <v>417</v>
      </c>
      <c r="AG649" s="1">
        <v>3.04</v>
      </c>
      <c r="AH649" s="1">
        <v>4.88</v>
      </c>
      <c r="AI649" s="1">
        <v>0.05</v>
      </c>
      <c r="AJ649" s="1" t="s">
        <v>37</v>
      </c>
      <c r="AK649" s="1">
        <v>2021</v>
      </c>
      <c r="AL649" s="3">
        <f>$H$1*H649+$Q$1*Q649+$X$1*X649+$AF$1*AF649+$L$1*L649</f>
        <v>631.45000000000005</v>
      </c>
      <c r="AM649" s="12">
        <f t="shared" si="65"/>
        <v>647</v>
      </c>
    </row>
    <row r="650" spans="1:39" x14ac:dyDescent="0.35">
      <c r="A650" s="1" t="s">
        <v>2433</v>
      </c>
      <c r="B650" s="1" t="s">
        <v>81</v>
      </c>
      <c r="C650" s="1" t="s">
        <v>1935</v>
      </c>
      <c r="D650" s="1" t="s">
        <v>75</v>
      </c>
      <c r="E650" s="1">
        <v>24</v>
      </c>
      <c r="F650" s="1">
        <v>1995</v>
      </c>
      <c r="G650" s="1">
        <v>16.739999999999998</v>
      </c>
      <c r="H650" s="3">
        <f t="shared" si="60"/>
        <v>494</v>
      </c>
      <c r="I650" s="1">
        <v>1.96</v>
      </c>
      <c r="J650" s="1">
        <v>1.0900000000000001</v>
      </c>
      <c r="K650" s="1">
        <v>1.02</v>
      </c>
      <c r="L650" s="3">
        <f t="shared" si="61"/>
        <v>549</v>
      </c>
      <c r="M650" s="1">
        <v>0.71</v>
      </c>
      <c r="N650" s="1">
        <v>0.28000000000000003</v>
      </c>
      <c r="O650" s="1">
        <v>0.77</v>
      </c>
      <c r="P650" s="1">
        <v>1.53</v>
      </c>
      <c r="Q650" s="3">
        <f t="shared" si="62"/>
        <v>511</v>
      </c>
      <c r="R650" s="1">
        <v>50.03</v>
      </c>
      <c r="S650" s="1">
        <v>0.68</v>
      </c>
      <c r="T650" s="1">
        <v>9.44</v>
      </c>
      <c r="U650" s="1">
        <v>3.54</v>
      </c>
      <c r="V650" s="1">
        <v>37.69</v>
      </c>
      <c r="W650" s="1">
        <v>4.17</v>
      </c>
      <c r="X650" s="3">
        <f t="shared" si="63"/>
        <v>847</v>
      </c>
      <c r="Y650" s="1">
        <v>3.82</v>
      </c>
      <c r="Z650" s="1">
        <v>1.64</v>
      </c>
      <c r="AA650" s="1">
        <v>1.69</v>
      </c>
      <c r="AB650" s="1">
        <v>0.59</v>
      </c>
      <c r="AC650" s="1">
        <v>0.05</v>
      </c>
      <c r="AD650" s="1">
        <v>1.05</v>
      </c>
      <c r="AE650" s="1">
        <v>1.25</v>
      </c>
      <c r="AF650" s="3">
        <f t="shared" si="64"/>
        <v>520</v>
      </c>
      <c r="AG650" s="1">
        <v>3.15</v>
      </c>
      <c r="AH650" s="1">
        <v>2.65</v>
      </c>
      <c r="AI650" s="1">
        <v>0.1</v>
      </c>
      <c r="AJ650" s="1" t="s">
        <v>50</v>
      </c>
      <c r="AK650" s="1">
        <v>2021</v>
      </c>
      <c r="AL650" s="3">
        <f>$H$1*H650+$Q$1*Q650+$X$1*X650+$AF$1*AF650+$L$1*L650</f>
        <v>631.59999999999991</v>
      </c>
      <c r="AM650" s="12">
        <f t="shared" si="65"/>
        <v>648</v>
      </c>
    </row>
    <row r="651" spans="1:39" x14ac:dyDescent="0.35">
      <c r="A651" s="1" t="s">
        <v>1320</v>
      </c>
      <c r="B651" s="1" t="s">
        <v>476</v>
      </c>
      <c r="C651" s="1" t="s">
        <v>1203</v>
      </c>
      <c r="D651" s="1" t="s">
        <v>127</v>
      </c>
      <c r="E651" s="1">
        <v>27</v>
      </c>
      <c r="F651" s="1">
        <v>1992</v>
      </c>
      <c r="G651" s="1">
        <v>28.02</v>
      </c>
      <c r="H651" s="3">
        <f t="shared" si="60"/>
        <v>183</v>
      </c>
      <c r="I651" s="1">
        <v>2.02</v>
      </c>
      <c r="J651" s="1">
        <v>1.4</v>
      </c>
      <c r="K651" s="1">
        <v>0.89</v>
      </c>
      <c r="L651" s="3">
        <f t="shared" si="61"/>
        <v>677</v>
      </c>
      <c r="M651" s="1">
        <v>0.79</v>
      </c>
      <c r="N651" s="1">
        <v>0.54</v>
      </c>
      <c r="O651" s="1">
        <v>1.27</v>
      </c>
      <c r="P651" s="1">
        <v>2.33</v>
      </c>
      <c r="Q651" s="3">
        <f t="shared" si="62"/>
        <v>206</v>
      </c>
      <c r="R651" s="1">
        <v>51.57</v>
      </c>
      <c r="S651" s="1">
        <v>1.06</v>
      </c>
      <c r="T651" s="1">
        <v>12.45</v>
      </c>
      <c r="U651" s="1">
        <v>3.52</v>
      </c>
      <c r="V651" s="1">
        <v>27.77</v>
      </c>
      <c r="W651" s="1">
        <v>3.81</v>
      </c>
      <c r="X651" s="3">
        <f t="shared" si="63"/>
        <v>920</v>
      </c>
      <c r="Y651" s="1">
        <v>5.79</v>
      </c>
      <c r="Z651" s="1">
        <v>2.77</v>
      </c>
      <c r="AA651" s="1">
        <v>1.25</v>
      </c>
      <c r="AB651" s="1">
        <v>0.23</v>
      </c>
      <c r="AC651" s="1">
        <v>0.06</v>
      </c>
      <c r="AD651" s="1">
        <v>1.03</v>
      </c>
      <c r="AE651" s="1">
        <v>0.81</v>
      </c>
      <c r="AF651" s="3">
        <f t="shared" si="64"/>
        <v>859</v>
      </c>
      <c r="AG651" s="1">
        <v>2.89</v>
      </c>
      <c r="AH651" s="1">
        <v>1.94</v>
      </c>
      <c r="AI651" s="1">
        <v>0.01</v>
      </c>
      <c r="AJ651" s="1" t="s">
        <v>46</v>
      </c>
      <c r="AK651" s="1">
        <v>2021</v>
      </c>
      <c r="AL651" s="3">
        <f>$H$1*H651+$Q$1*Q651+$X$1*X651+$AF$1*AF651+$L$1*L651</f>
        <v>631.75</v>
      </c>
      <c r="AM651" s="12">
        <f t="shared" si="65"/>
        <v>649</v>
      </c>
    </row>
    <row r="652" spans="1:39" x14ac:dyDescent="0.35">
      <c r="A652" s="1" t="s">
        <v>2434</v>
      </c>
      <c r="B652" s="1" t="s">
        <v>44</v>
      </c>
      <c r="C652" s="1" t="s">
        <v>1935</v>
      </c>
      <c r="D652" s="1" t="s">
        <v>66</v>
      </c>
      <c r="E652" s="1">
        <v>21</v>
      </c>
      <c r="F652" s="1">
        <v>1998</v>
      </c>
      <c r="G652" s="1">
        <v>33.6</v>
      </c>
      <c r="H652" s="3">
        <f t="shared" si="60"/>
        <v>44</v>
      </c>
      <c r="I652" s="1">
        <v>1.8</v>
      </c>
      <c r="J652" s="1">
        <v>0.98</v>
      </c>
      <c r="K652" s="1">
        <v>0.78</v>
      </c>
      <c r="L652" s="3">
        <f t="shared" si="61"/>
        <v>773</v>
      </c>
      <c r="M652" s="1">
        <v>0.68</v>
      </c>
      <c r="N652" s="1">
        <v>0.2</v>
      </c>
      <c r="O652" s="1">
        <v>0.89</v>
      </c>
      <c r="P652" s="1">
        <v>1.64</v>
      </c>
      <c r="Q652" s="3">
        <f t="shared" si="62"/>
        <v>458</v>
      </c>
      <c r="R652" s="1">
        <v>57.95</v>
      </c>
      <c r="S652" s="1">
        <v>0.75</v>
      </c>
      <c r="T652" s="1">
        <v>9.82</v>
      </c>
      <c r="U652" s="1">
        <v>3.48</v>
      </c>
      <c r="V652" s="1">
        <v>35.03</v>
      </c>
      <c r="W652" s="1">
        <v>3.78</v>
      </c>
      <c r="X652" s="3">
        <f t="shared" si="63"/>
        <v>926</v>
      </c>
      <c r="Y652" s="1">
        <v>3.3</v>
      </c>
      <c r="Z652" s="1">
        <v>2.71</v>
      </c>
      <c r="AA652" s="1">
        <v>1.33</v>
      </c>
      <c r="AB652" s="1">
        <v>0.13</v>
      </c>
      <c r="AC652" s="1">
        <v>-0.06</v>
      </c>
      <c r="AD652" s="1">
        <v>1.2</v>
      </c>
      <c r="AE652" s="1">
        <v>1.55</v>
      </c>
      <c r="AF652" s="3">
        <f t="shared" si="64"/>
        <v>331</v>
      </c>
      <c r="AG652" s="1">
        <v>3.2</v>
      </c>
      <c r="AH652" s="1">
        <v>2.15</v>
      </c>
      <c r="AI652" s="1">
        <v>0.02</v>
      </c>
      <c r="AJ652" s="1" t="s">
        <v>46</v>
      </c>
      <c r="AK652" s="1">
        <v>2021</v>
      </c>
      <c r="AL652" s="3">
        <f>$H$1*H652+$Q$1*Q652+$X$1*X652+$AF$1*AF652+$L$1*L652</f>
        <v>631.94999999999993</v>
      </c>
      <c r="AM652" s="12">
        <f t="shared" si="65"/>
        <v>650</v>
      </c>
    </row>
    <row r="653" spans="1:39" x14ac:dyDescent="0.35">
      <c r="A653" s="1" t="s">
        <v>2435</v>
      </c>
      <c r="B653" s="1" t="s">
        <v>68</v>
      </c>
      <c r="C653" s="1" t="s">
        <v>1935</v>
      </c>
      <c r="D653" s="1" t="s">
        <v>506</v>
      </c>
      <c r="E653" s="1">
        <v>30</v>
      </c>
      <c r="F653" s="1">
        <v>1990</v>
      </c>
      <c r="G653" s="1">
        <v>25.16</v>
      </c>
      <c r="H653" s="3">
        <f t="shared" si="60"/>
        <v>250</v>
      </c>
      <c r="I653" s="1">
        <v>1.35</v>
      </c>
      <c r="J653" s="1">
        <v>0.62</v>
      </c>
      <c r="K653" s="1">
        <v>0.88</v>
      </c>
      <c r="L653" s="3">
        <f t="shared" si="61"/>
        <v>685</v>
      </c>
      <c r="M653" s="1">
        <v>0.33</v>
      </c>
      <c r="N653" s="1">
        <v>0.08</v>
      </c>
      <c r="O653" s="1">
        <v>0.56000000000000005</v>
      </c>
      <c r="P653" s="1">
        <v>1.1399999999999999</v>
      </c>
      <c r="Q653" s="3">
        <f t="shared" si="62"/>
        <v>742</v>
      </c>
      <c r="R653" s="1">
        <v>46.61</v>
      </c>
      <c r="S653" s="1">
        <v>0.69</v>
      </c>
      <c r="T653" s="1">
        <v>9.8699999999999992</v>
      </c>
      <c r="U653" s="1">
        <v>3.11</v>
      </c>
      <c r="V653" s="1">
        <v>31.28</v>
      </c>
      <c r="W653" s="1">
        <v>5.82</v>
      </c>
      <c r="X653" s="3">
        <f t="shared" si="63"/>
        <v>468</v>
      </c>
      <c r="Y653" s="1">
        <v>3.76</v>
      </c>
      <c r="Z653" s="1">
        <v>0.21</v>
      </c>
      <c r="AA653" s="1">
        <v>1.47</v>
      </c>
      <c r="AB653" s="1">
        <v>0.65</v>
      </c>
      <c r="AC653" s="1">
        <v>-0.03</v>
      </c>
      <c r="AD653" s="1">
        <v>0.77</v>
      </c>
      <c r="AE653" s="1">
        <v>1.06</v>
      </c>
      <c r="AF653" s="3">
        <f t="shared" si="64"/>
        <v>672</v>
      </c>
      <c r="AG653" s="1">
        <v>2.5</v>
      </c>
      <c r="AH653" s="1">
        <v>5.83</v>
      </c>
      <c r="AI653" s="1">
        <v>0.21</v>
      </c>
      <c r="AJ653" s="1" t="s">
        <v>28</v>
      </c>
      <c r="AK653" s="1">
        <v>2021</v>
      </c>
      <c r="AL653" s="3">
        <f>$H$1*H653+$Q$1*Q653+$X$1*X653+$AF$1*AF653+$L$1*L653</f>
        <v>633.79999999999995</v>
      </c>
      <c r="AM653" s="12">
        <f t="shared" si="65"/>
        <v>651</v>
      </c>
    </row>
    <row r="654" spans="1:39" x14ac:dyDescent="0.35">
      <c r="A654" s="1" t="s">
        <v>2436</v>
      </c>
      <c r="B654" s="1" t="s">
        <v>90</v>
      </c>
      <c r="C654" s="1" t="s">
        <v>1935</v>
      </c>
      <c r="D654" s="1" t="s">
        <v>251</v>
      </c>
      <c r="E654" s="1">
        <v>17</v>
      </c>
      <c r="F654" s="1">
        <v>2003</v>
      </c>
      <c r="G654" s="1">
        <v>5.16</v>
      </c>
      <c r="H654" s="3">
        <f t="shared" si="60"/>
        <v>837</v>
      </c>
      <c r="I654" s="1">
        <v>1.08</v>
      </c>
      <c r="J654" s="1">
        <v>1.05</v>
      </c>
      <c r="K654" s="1">
        <v>0.88</v>
      </c>
      <c r="L654" s="3">
        <f t="shared" si="61"/>
        <v>685</v>
      </c>
      <c r="M654" s="1">
        <v>0.19</v>
      </c>
      <c r="N654" s="1">
        <v>-0.08</v>
      </c>
      <c r="O654" s="1">
        <v>0.47</v>
      </c>
      <c r="P654" s="1">
        <v>0.8</v>
      </c>
      <c r="Q654" s="3">
        <f t="shared" si="62"/>
        <v>930</v>
      </c>
      <c r="R654" s="1">
        <v>49.98</v>
      </c>
      <c r="S654" s="1">
        <v>0.35</v>
      </c>
      <c r="T654" s="1">
        <v>10.54</v>
      </c>
      <c r="U654" s="1">
        <v>3.3</v>
      </c>
      <c r="V654" s="1">
        <v>30.82</v>
      </c>
      <c r="W654" s="1">
        <v>6.12</v>
      </c>
      <c r="X654" s="3">
        <f t="shared" si="63"/>
        <v>396</v>
      </c>
      <c r="Y654" s="1">
        <v>3.82</v>
      </c>
      <c r="Z654" s="1">
        <v>0.49</v>
      </c>
      <c r="AA654" s="1">
        <v>2.58</v>
      </c>
      <c r="AB654" s="1">
        <v>1.33</v>
      </c>
      <c r="AC654" s="1">
        <v>-0.01</v>
      </c>
      <c r="AD654" s="1">
        <v>1.17</v>
      </c>
      <c r="AE654" s="1">
        <v>2.21</v>
      </c>
      <c r="AF654" s="3">
        <f t="shared" si="64"/>
        <v>89</v>
      </c>
      <c r="AG654" s="1">
        <v>3.29</v>
      </c>
      <c r="AH654" s="1">
        <v>4.87</v>
      </c>
      <c r="AI654" s="1">
        <v>-0.04</v>
      </c>
      <c r="AJ654" s="1" t="s">
        <v>37</v>
      </c>
      <c r="AK654" s="1">
        <v>2021</v>
      </c>
      <c r="AL654" s="3">
        <f>$H$1*H654+$Q$1*Q654+$X$1*X654+$AF$1*AF654+$L$1*L654</f>
        <v>634.04999999999995</v>
      </c>
      <c r="AM654" s="12">
        <f t="shared" si="65"/>
        <v>652</v>
      </c>
    </row>
    <row r="655" spans="1:39" x14ac:dyDescent="0.35">
      <c r="A655" s="1" t="s">
        <v>2437</v>
      </c>
      <c r="B655" s="1" t="s">
        <v>81</v>
      </c>
      <c r="C655" s="1" t="s">
        <v>1935</v>
      </c>
      <c r="D655" s="1" t="s">
        <v>123</v>
      </c>
      <c r="E655" s="1">
        <v>24</v>
      </c>
      <c r="F655" s="1">
        <v>1996</v>
      </c>
      <c r="G655" s="1">
        <v>24.71</v>
      </c>
      <c r="H655" s="3">
        <f t="shared" si="60"/>
        <v>265</v>
      </c>
      <c r="I655" s="1">
        <v>1.35</v>
      </c>
      <c r="J655" s="1">
        <v>0.79</v>
      </c>
      <c r="K655" s="1">
        <v>1.01</v>
      </c>
      <c r="L655" s="3">
        <f t="shared" si="61"/>
        <v>557</v>
      </c>
      <c r="M655" s="1">
        <v>0.37</v>
      </c>
      <c r="N655" s="1">
        <v>-0.03</v>
      </c>
      <c r="O655" s="1">
        <v>0.52</v>
      </c>
      <c r="P655" s="1">
        <v>0.94</v>
      </c>
      <c r="Q655" s="3">
        <f t="shared" si="62"/>
        <v>862</v>
      </c>
      <c r="R655" s="1">
        <v>56.4</v>
      </c>
      <c r="S655" s="1">
        <v>0.47</v>
      </c>
      <c r="T655" s="1">
        <v>8.58</v>
      </c>
      <c r="U655" s="1">
        <v>3.06</v>
      </c>
      <c r="V655" s="1">
        <v>35.35</v>
      </c>
      <c r="W655" s="1">
        <v>4.29</v>
      </c>
      <c r="X655" s="3">
        <f t="shared" si="63"/>
        <v>817</v>
      </c>
      <c r="Y655" s="1">
        <v>3.71</v>
      </c>
      <c r="Z655" s="1">
        <v>0.56999999999999995</v>
      </c>
      <c r="AA655" s="1">
        <v>1.82</v>
      </c>
      <c r="AB655" s="1">
        <v>0.57999999999999996</v>
      </c>
      <c r="AC655" s="1">
        <v>-0.02</v>
      </c>
      <c r="AD655" s="1">
        <v>1.26</v>
      </c>
      <c r="AE655" s="1">
        <v>1.94</v>
      </c>
      <c r="AF655" s="3">
        <f t="shared" si="64"/>
        <v>144</v>
      </c>
      <c r="AG655" s="1">
        <v>3.31</v>
      </c>
      <c r="AH655" s="1">
        <v>5.13</v>
      </c>
      <c r="AI655" s="1">
        <v>-0.05</v>
      </c>
      <c r="AJ655" s="1" t="s">
        <v>50</v>
      </c>
      <c r="AK655" s="1">
        <v>2021</v>
      </c>
      <c r="AL655" s="3">
        <f>$H$1*H655+$Q$1*Q655+$X$1*X655+$AF$1*AF655+$L$1*L655</f>
        <v>634.95000000000005</v>
      </c>
      <c r="AM655" s="12">
        <f t="shared" si="65"/>
        <v>653</v>
      </c>
    </row>
    <row r="656" spans="1:39" x14ac:dyDescent="0.35">
      <c r="A656" s="1" t="s">
        <v>2438</v>
      </c>
      <c r="B656" s="1" t="s">
        <v>30</v>
      </c>
      <c r="C656" s="1" t="s">
        <v>1935</v>
      </c>
      <c r="D656" s="1" t="s">
        <v>130</v>
      </c>
      <c r="E656" s="1">
        <v>25</v>
      </c>
      <c r="F656" s="1">
        <v>1995</v>
      </c>
      <c r="G656" s="1">
        <v>28.36</v>
      </c>
      <c r="H656" s="3">
        <f t="shared" si="60"/>
        <v>171</v>
      </c>
      <c r="I656" s="1">
        <v>1.59</v>
      </c>
      <c r="J656" s="1">
        <v>1.0900000000000001</v>
      </c>
      <c r="K656" s="1">
        <v>0.83</v>
      </c>
      <c r="L656" s="3">
        <f t="shared" si="61"/>
        <v>737</v>
      </c>
      <c r="M656" s="1">
        <v>0.62</v>
      </c>
      <c r="N656" s="1">
        <v>0.18</v>
      </c>
      <c r="O656" s="1">
        <v>0.4</v>
      </c>
      <c r="P656" s="1">
        <v>1.6</v>
      </c>
      <c r="Q656" s="3">
        <f t="shared" si="62"/>
        <v>467</v>
      </c>
      <c r="R656" s="1">
        <v>28.3</v>
      </c>
      <c r="S656" s="1">
        <v>1.1599999999999999</v>
      </c>
      <c r="T656" s="1">
        <v>11.64</v>
      </c>
      <c r="U656" s="1">
        <v>3.47</v>
      </c>
      <c r="V656" s="1">
        <v>30.19</v>
      </c>
      <c r="W656" s="1">
        <v>4.3499999999999996</v>
      </c>
      <c r="X656" s="3">
        <f t="shared" si="63"/>
        <v>809</v>
      </c>
      <c r="Y656" s="1">
        <v>4.41</v>
      </c>
      <c r="Z656" s="1">
        <v>2.63</v>
      </c>
      <c r="AA656" s="1">
        <v>1.01</v>
      </c>
      <c r="AB656" s="1">
        <v>0.1</v>
      </c>
      <c r="AC656" s="1">
        <v>-0.01</v>
      </c>
      <c r="AD656" s="1">
        <v>0.95</v>
      </c>
      <c r="AE656" s="1">
        <v>1.25</v>
      </c>
      <c r="AF656" s="3">
        <f t="shared" si="64"/>
        <v>520</v>
      </c>
      <c r="AG656" s="1">
        <v>2.72</v>
      </c>
      <c r="AH656" s="1">
        <v>1.23</v>
      </c>
      <c r="AI656" s="1">
        <v>7.0000000000000007E-2</v>
      </c>
      <c r="AJ656" s="1" t="s">
        <v>37</v>
      </c>
      <c r="AK656" s="1">
        <v>2021</v>
      </c>
      <c r="AL656" s="3">
        <f>$H$1*H656+$Q$1*Q656+$X$1*X656+$AF$1*AF656+$L$1*L656</f>
        <v>635.20000000000005</v>
      </c>
      <c r="AM656" s="12">
        <f t="shared" si="65"/>
        <v>654</v>
      </c>
    </row>
    <row r="657" spans="1:39" x14ac:dyDescent="0.35">
      <c r="A657" s="1" t="s">
        <v>2439</v>
      </c>
      <c r="B657" s="1" t="s">
        <v>81</v>
      </c>
      <c r="C657" s="1" t="s">
        <v>1935</v>
      </c>
      <c r="D657" s="1" t="s">
        <v>154</v>
      </c>
      <c r="E657" s="1">
        <v>27</v>
      </c>
      <c r="F657" s="1">
        <v>1993</v>
      </c>
      <c r="G657" s="1">
        <v>34.07</v>
      </c>
      <c r="H657" s="3">
        <f t="shared" si="60"/>
        <v>32</v>
      </c>
      <c r="I657" s="1">
        <v>1.42</v>
      </c>
      <c r="J657" s="1">
        <v>0.81</v>
      </c>
      <c r="K657" s="1">
        <v>0.85</v>
      </c>
      <c r="L657" s="3">
        <f t="shared" si="61"/>
        <v>715</v>
      </c>
      <c r="M657" s="1">
        <v>0.39</v>
      </c>
      <c r="N657" s="1">
        <v>0.22</v>
      </c>
      <c r="O657" s="1">
        <v>0.67</v>
      </c>
      <c r="P657" s="1">
        <v>1.7</v>
      </c>
      <c r="Q657" s="3">
        <f t="shared" si="62"/>
        <v>429</v>
      </c>
      <c r="R657" s="1">
        <v>34.520000000000003</v>
      </c>
      <c r="S657" s="1">
        <v>1.18</v>
      </c>
      <c r="T657" s="1">
        <v>11.48</v>
      </c>
      <c r="U657" s="1">
        <v>3.03</v>
      </c>
      <c r="V657" s="1">
        <v>25.71</v>
      </c>
      <c r="W657" s="1">
        <v>4.43</v>
      </c>
      <c r="X657" s="3">
        <f t="shared" si="63"/>
        <v>793</v>
      </c>
      <c r="Y657" s="1">
        <v>4.5999999999999996</v>
      </c>
      <c r="Z657" s="1">
        <v>2.5299999999999998</v>
      </c>
      <c r="AA657" s="1">
        <v>1.58</v>
      </c>
      <c r="AB657" s="1">
        <v>0.27</v>
      </c>
      <c r="AC657" s="1">
        <v>0.03</v>
      </c>
      <c r="AD657" s="1">
        <v>1.27</v>
      </c>
      <c r="AE657" s="1">
        <v>0.96</v>
      </c>
      <c r="AF657" s="3">
        <f t="shared" si="64"/>
        <v>754</v>
      </c>
      <c r="AG657" s="1">
        <v>2.25</v>
      </c>
      <c r="AH657" s="1">
        <v>1.33</v>
      </c>
      <c r="AI657" s="1">
        <v>-7.0000000000000007E-2</v>
      </c>
      <c r="AJ657" s="1" t="s">
        <v>50</v>
      </c>
      <c r="AK657" s="1">
        <v>2021</v>
      </c>
      <c r="AL657" s="3">
        <f>$H$1*H657+$Q$1*Q657+$X$1*X657+$AF$1*AF657+$L$1*L657</f>
        <v>636.29999999999995</v>
      </c>
      <c r="AM657" s="12">
        <f t="shared" si="65"/>
        <v>655</v>
      </c>
    </row>
    <row r="658" spans="1:39" x14ac:dyDescent="0.35">
      <c r="A658" s="1" t="s">
        <v>2440</v>
      </c>
      <c r="B658" s="1" t="s">
        <v>68</v>
      </c>
      <c r="C658" s="1" t="s">
        <v>1935</v>
      </c>
      <c r="D658" s="1" t="s">
        <v>225</v>
      </c>
      <c r="E658" s="1">
        <v>23</v>
      </c>
      <c r="F658" s="1">
        <v>1997</v>
      </c>
      <c r="G658" s="1">
        <v>21.88</v>
      </c>
      <c r="H658" s="3">
        <f t="shared" si="60"/>
        <v>334</v>
      </c>
      <c r="I658" s="1">
        <v>1.3</v>
      </c>
      <c r="J658" s="1">
        <v>0.98</v>
      </c>
      <c r="K658" s="1">
        <v>0.93</v>
      </c>
      <c r="L658" s="3">
        <f t="shared" si="61"/>
        <v>638</v>
      </c>
      <c r="M658" s="1">
        <v>0.25</v>
      </c>
      <c r="N658" s="1">
        <v>0.11</v>
      </c>
      <c r="O658" s="1">
        <v>0.33</v>
      </c>
      <c r="P658" s="1">
        <v>1.03</v>
      </c>
      <c r="Q658" s="3">
        <f t="shared" si="62"/>
        <v>803</v>
      </c>
      <c r="R658" s="1">
        <v>38.130000000000003</v>
      </c>
      <c r="S658" s="1">
        <v>0.52</v>
      </c>
      <c r="T658" s="1">
        <v>11.88</v>
      </c>
      <c r="U658" s="1">
        <v>4.0599999999999996</v>
      </c>
      <c r="V658" s="1">
        <v>34.03</v>
      </c>
      <c r="W658" s="1">
        <v>5.2</v>
      </c>
      <c r="X658" s="3">
        <f t="shared" si="63"/>
        <v>595</v>
      </c>
      <c r="Y658" s="1">
        <v>4.74</v>
      </c>
      <c r="Z658" s="1">
        <v>1.9</v>
      </c>
      <c r="AA658" s="1">
        <v>1.64</v>
      </c>
      <c r="AB658" s="1">
        <v>0.27</v>
      </c>
      <c r="AC658" s="1">
        <v>-0.03</v>
      </c>
      <c r="AD658" s="1">
        <v>1.38</v>
      </c>
      <c r="AE658" s="1">
        <v>1.39</v>
      </c>
      <c r="AF658" s="3">
        <f t="shared" si="64"/>
        <v>417</v>
      </c>
      <c r="AG658" s="1">
        <v>2.83</v>
      </c>
      <c r="AH658" s="1">
        <v>2.0299999999999998</v>
      </c>
      <c r="AI658" s="1">
        <v>-0.01</v>
      </c>
      <c r="AJ658" s="1" t="s">
        <v>28</v>
      </c>
      <c r="AK658" s="1">
        <v>2021</v>
      </c>
      <c r="AL658" s="3">
        <f>$H$1*H658+$Q$1*Q658+$X$1*X658+$AF$1*AF658+$L$1*L658</f>
        <v>636.85</v>
      </c>
      <c r="AM658" s="12">
        <f t="shared" si="65"/>
        <v>656</v>
      </c>
    </row>
    <row r="659" spans="1:39" x14ac:dyDescent="0.35">
      <c r="A659" s="1" t="s">
        <v>2441</v>
      </c>
      <c r="B659" s="1" t="s">
        <v>65</v>
      </c>
      <c r="C659" s="1" t="s">
        <v>1935</v>
      </c>
      <c r="D659" s="1" t="s">
        <v>52</v>
      </c>
      <c r="E659" s="1">
        <v>32</v>
      </c>
      <c r="F659" s="1">
        <v>1987</v>
      </c>
      <c r="G659" s="1">
        <v>9.26</v>
      </c>
      <c r="H659" s="3">
        <f t="shared" si="60"/>
        <v>722</v>
      </c>
      <c r="I659" s="1">
        <v>1.85</v>
      </c>
      <c r="J659" s="1">
        <v>1.46</v>
      </c>
      <c r="K659" s="1">
        <v>1.04</v>
      </c>
      <c r="L659" s="3">
        <f t="shared" si="61"/>
        <v>526</v>
      </c>
      <c r="M659" s="1">
        <v>0.52</v>
      </c>
      <c r="N659" s="1">
        <v>0.37</v>
      </c>
      <c r="O659" s="1">
        <v>0.61</v>
      </c>
      <c r="P659" s="1">
        <v>1.0900000000000001</v>
      </c>
      <c r="Q659" s="3">
        <f t="shared" si="62"/>
        <v>770</v>
      </c>
      <c r="R659" s="1">
        <v>59.95</v>
      </c>
      <c r="S659" s="1">
        <v>0.42</v>
      </c>
      <c r="T659" s="1">
        <v>8.0399999999999991</v>
      </c>
      <c r="U659" s="1">
        <v>3.03</v>
      </c>
      <c r="V659" s="1">
        <v>37.79</v>
      </c>
      <c r="W659" s="1">
        <v>4.18</v>
      </c>
      <c r="X659" s="3">
        <f t="shared" si="63"/>
        <v>844</v>
      </c>
      <c r="Y659" s="1">
        <v>2.7</v>
      </c>
      <c r="Z659" s="1">
        <v>0.89</v>
      </c>
      <c r="AA659" s="1">
        <v>1.63</v>
      </c>
      <c r="AB659" s="1">
        <v>0.51</v>
      </c>
      <c r="AC659" s="1">
        <v>0.08</v>
      </c>
      <c r="AD659" s="1">
        <v>1.1100000000000001</v>
      </c>
      <c r="AE659" s="1">
        <v>2.83</v>
      </c>
      <c r="AF659" s="3">
        <f t="shared" si="64"/>
        <v>24</v>
      </c>
      <c r="AG659" s="1">
        <v>4.75</v>
      </c>
      <c r="AH659" s="1">
        <v>3.52</v>
      </c>
      <c r="AI659" s="1">
        <v>0.06</v>
      </c>
      <c r="AJ659" s="1" t="s">
        <v>46</v>
      </c>
      <c r="AK659" s="1">
        <v>2021</v>
      </c>
      <c r="AL659" s="3">
        <f>$H$1*H659+$Q$1*Q659+$X$1*X659+$AF$1*AF659+$L$1*L659</f>
        <v>637.1</v>
      </c>
      <c r="AM659" s="12">
        <f t="shared" si="65"/>
        <v>657</v>
      </c>
    </row>
    <row r="660" spans="1:39" x14ac:dyDescent="0.35">
      <c r="A660" s="1" t="s">
        <v>2442</v>
      </c>
      <c r="B660" s="1" t="s">
        <v>392</v>
      </c>
      <c r="C660" s="1" t="s">
        <v>1935</v>
      </c>
      <c r="D660" s="1" t="s">
        <v>152</v>
      </c>
      <c r="E660" s="1">
        <v>23</v>
      </c>
      <c r="F660" s="1">
        <v>1996</v>
      </c>
      <c r="G660" s="1">
        <v>14.44</v>
      </c>
      <c r="H660" s="3">
        <f t="shared" si="60"/>
        <v>562</v>
      </c>
      <c r="I660" s="1">
        <v>1.37</v>
      </c>
      <c r="J660" s="1">
        <v>0.9</v>
      </c>
      <c r="K660" s="1">
        <v>1.06</v>
      </c>
      <c r="L660" s="3">
        <f t="shared" si="61"/>
        <v>509</v>
      </c>
      <c r="M660" s="1">
        <v>0.32</v>
      </c>
      <c r="N660" s="1">
        <v>-0.08</v>
      </c>
      <c r="O660" s="1">
        <v>0.33</v>
      </c>
      <c r="P660" s="1">
        <v>1.04</v>
      </c>
      <c r="Q660" s="3">
        <f t="shared" si="62"/>
        <v>797</v>
      </c>
      <c r="R660" s="1">
        <v>31.35</v>
      </c>
      <c r="S660" s="1">
        <v>0.81</v>
      </c>
      <c r="T660" s="1">
        <v>9.5399999999999991</v>
      </c>
      <c r="U660" s="1">
        <v>3.57</v>
      </c>
      <c r="V660" s="1">
        <v>36.93</v>
      </c>
      <c r="W660" s="1">
        <v>5.75</v>
      </c>
      <c r="X660" s="3">
        <f t="shared" si="63"/>
        <v>483</v>
      </c>
      <c r="Y660" s="1">
        <v>3.24</v>
      </c>
      <c r="Z660" s="1">
        <v>0.34</v>
      </c>
      <c r="AA660" s="1">
        <v>1.6</v>
      </c>
      <c r="AB660" s="1">
        <v>0.69</v>
      </c>
      <c r="AC660" s="1">
        <v>-0.08</v>
      </c>
      <c r="AD660" s="1">
        <v>0.81</v>
      </c>
      <c r="AE660" s="1">
        <v>1</v>
      </c>
      <c r="AF660" s="3">
        <f t="shared" si="64"/>
        <v>723</v>
      </c>
      <c r="AG660" s="1">
        <v>2.4700000000000002</v>
      </c>
      <c r="AH660" s="1">
        <v>6.92</v>
      </c>
      <c r="AI660" s="1">
        <v>0.11</v>
      </c>
      <c r="AJ660" s="1" t="s">
        <v>50</v>
      </c>
      <c r="AK660" s="1">
        <v>2021</v>
      </c>
      <c r="AL660" s="3">
        <f>$H$1*H660+$Q$1*Q660+$X$1*X660+$AF$1*AF660+$L$1*L660</f>
        <v>637.34999999999991</v>
      </c>
      <c r="AM660" s="12">
        <f t="shared" si="65"/>
        <v>658</v>
      </c>
    </row>
    <row r="661" spans="1:39" x14ac:dyDescent="0.35">
      <c r="A661" s="1" t="s">
        <v>2443</v>
      </c>
      <c r="B661" s="1" t="s">
        <v>68</v>
      </c>
      <c r="C661" s="1" t="s">
        <v>1935</v>
      </c>
      <c r="D661" s="1" t="s">
        <v>233</v>
      </c>
      <c r="E661" s="1">
        <v>26</v>
      </c>
      <c r="F661" s="1">
        <v>1994</v>
      </c>
      <c r="G661" s="1">
        <v>9.16</v>
      </c>
      <c r="H661" s="3">
        <f t="shared" si="60"/>
        <v>726</v>
      </c>
      <c r="I661" s="1">
        <v>2.86</v>
      </c>
      <c r="J661" s="1">
        <v>1.51</v>
      </c>
      <c r="K661" s="1">
        <v>1.08</v>
      </c>
      <c r="L661" s="3">
        <f t="shared" si="61"/>
        <v>494</v>
      </c>
      <c r="M661" s="1">
        <v>1.6</v>
      </c>
      <c r="N661" s="1">
        <v>0.34</v>
      </c>
      <c r="O661" s="1">
        <v>1</v>
      </c>
      <c r="P661" s="1">
        <v>1.67</v>
      </c>
      <c r="Q661" s="3">
        <f t="shared" si="62"/>
        <v>444</v>
      </c>
      <c r="R661" s="1">
        <v>60.06</v>
      </c>
      <c r="S661" s="1">
        <v>0.66</v>
      </c>
      <c r="T661" s="1">
        <v>13.49</v>
      </c>
      <c r="U661" s="1">
        <v>3.63</v>
      </c>
      <c r="V661" s="1">
        <v>26.77</v>
      </c>
      <c r="W661" s="1">
        <v>4.7</v>
      </c>
      <c r="X661" s="3">
        <f t="shared" si="63"/>
        <v>720</v>
      </c>
      <c r="Y661" s="1">
        <v>5.0599999999999996</v>
      </c>
      <c r="Z661" s="1">
        <v>3.65</v>
      </c>
      <c r="AA661" s="1">
        <v>1.88</v>
      </c>
      <c r="AB661" s="1">
        <v>0.19</v>
      </c>
      <c r="AC661" s="1">
        <v>-0.01</v>
      </c>
      <c r="AD661" s="1">
        <v>1.66</v>
      </c>
      <c r="AE661" s="1">
        <v>0.85</v>
      </c>
      <c r="AF661" s="3">
        <f t="shared" si="64"/>
        <v>837</v>
      </c>
      <c r="AG661" s="1">
        <v>3.9</v>
      </c>
      <c r="AH661" s="1">
        <v>2.35</v>
      </c>
      <c r="AI661" s="1">
        <v>-0.01</v>
      </c>
      <c r="AJ661" s="1" t="s">
        <v>46</v>
      </c>
      <c r="AK661" s="1">
        <v>2021</v>
      </c>
      <c r="AL661" s="3">
        <f>$H$1*H661+$Q$1*Q661+$X$1*X661+$AF$1*AF661+$L$1*L661</f>
        <v>637.35</v>
      </c>
      <c r="AM661" s="12">
        <f t="shared" si="65"/>
        <v>659</v>
      </c>
    </row>
    <row r="662" spans="1:39" x14ac:dyDescent="0.35">
      <c r="A662" s="1" t="s">
        <v>2444</v>
      </c>
      <c r="B662" s="1" t="s">
        <v>57</v>
      </c>
      <c r="C662" s="1" t="s">
        <v>1935</v>
      </c>
      <c r="D662" s="1" t="s">
        <v>206</v>
      </c>
      <c r="E662" s="1">
        <v>27</v>
      </c>
      <c r="F662" s="1">
        <v>1992</v>
      </c>
      <c r="G662" s="1">
        <v>27.91</v>
      </c>
      <c r="H662" s="3">
        <f t="shared" si="60"/>
        <v>185</v>
      </c>
      <c r="I662" s="1">
        <v>1.93</v>
      </c>
      <c r="J662" s="1">
        <v>0.99</v>
      </c>
      <c r="K662" s="1">
        <v>0.54</v>
      </c>
      <c r="L662" s="3">
        <f t="shared" si="61"/>
        <v>932</v>
      </c>
      <c r="M662" s="1">
        <v>0.94</v>
      </c>
      <c r="N662" s="1">
        <v>0.54</v>
      </c>
      <c r="O662" s="1">
        <v>0.74</v>
      </c>
      <c r="P662" s="1">
        <v>1.82</v>
      </c>
      <c r="Q662" s="3">
        <f t="shared" si="62"/>
        <v>374</v>
      </c>
      <c r="R662" s="1">
        <v>35.229999999999997</v>
      </c>
      <c r="S662" s="1">
        <v>1.1200000000000001</v>
      </c>
      <c r="T662" s="1">
        <v>12.25</v>
      </c>
      <c r="U662" s="1">
        <v>3.72</v>
      </c>
      <c r="V662" s="1">
        <v>30.17</v>
      </c>
      <c r="W662" s="1">
        <v>4.29</v>
      </c>
      <c r="X662" s="3">
        <f t="shared" si="63"/>
        <v>817</v>
      </c>
      <c r="Y662" s="1">
        <v>4.75</v>
      </c>
      <c r="Z662" s="1">
        <v>3.02</v>
      </c>
      <c r="AA662" s="1">
        <v>1.95</v>
      </c>
      <c r="AB662" s="1">
        <v>0.12</v>
      </c>
      <c r="AC662" s="1">
        <v>0.02</v>
      </c>
      <c r="AD662" s="1">
        <v>1.88</v>
      </c>
      <c r="AE662" s="1">
        <v>1.6</v>
      </c>
      <c r="AF662" s="3">
        <f t="shared" si="64"/>
        <v>287</v>
      </c>
      <c r="AG662" s="1">
        <v>3.4</v>
      </c>
      <c r="AH662" s="1">
        <v>1.95</v>
      </c>
      <c r="AI662" s="1">
        <v>0.05</v>
      </c>
      <c r="AJ662" s="1" t="s">
        <v>33</v>
      </c>
      <c r="AK662" s="1">
        <v>2021</v>
      </c>
      <c r="AL662" s="3">
        <f>$H$1*H662+$Q$1*Q662+$X$1*X662+$AF$1*AF662+$L$1*L662</f>
        <v>638.9</v>
      </c>
      <c r="AM662" s="12">
        <f t="shared" si="65"/>
        <v>660</v>
      </c>
    </row>
    <row r="663" spans="1:39" x14ac:dyDescent="0.35">
      <c r="A663" s="1" t="s">
        <v>2445</v>
      </c>
      <c r="B663" s="1" t="s">
        <v>44</v>
      </c>
      <c r="C663" s="1" t="s">
        <v>1935</v>
      </c>
      <c r="D663" s="1" t="s">
        <v>127</v>
      </c>
      <c r="E663" s="1">
        <v>24</v>
      </c>
      <c r="F663" s="1">
        <v>1995</v>
      </c>
      <c r="G663" s="1">
        <v>28.42</v>
      </c>
      <c r="H663" s="3">
        <f t="shared" si="60"/>
        <v>169</v>
      </c>
      <c r="I663" s="1">
        <v>1.31</v>
      </c>
      <c r="J663" s="1">
        <v>0.69</v>
      </c>
      <c r="K663" s="1">
        <v>1.01</v>
      </c>
      <c r="L663" s="3">
        <f t="shared" si="61"/>
        <v>557</v>
      </c>
      <c r="M663" s="1">
        <v>0.18</v>
      </c>
      <c r="N663" s="1">
        <v>0.18</v>
      </c>
      <c r="O663" s="1">
        <v>0.28999999999999998</v>
      </c>
      <c r="P663" s="1">
        <v>0.92</v>
      </c>
      <c r="Q663" s="3">
        <f t="shared" si="62"/>
        <v>870</v>
      </c>
      <c r="R663" s="1">
        <v>33.32</v>
      </c>
      <c r="S663" s="1">
        <v>0.71</v>
      </c>
      <c r="T663" s="1">
        <v>10.33</v>
      </c>
      <c r="U663" s="1">
        <v>3.1</v>
      </c>
      <c r="V663" s="1">
        <v>30.03</v>
      </c>
      <c r="W663" s="1">
        <v>6</v>
      </c>
      <c r="X663" s="3">
        <f t="shared" si="63"/>
        <v>424</v>
      </c>
      <c r="Y663" s="1">
        <v>3.74</v>
      </c>
      <c r="Z663" s="1">
        <v>0.63</v>
      </c>
      <c r="AA663" s="1">
        <v>2</v>
      </c>
      <c r="AB663" s="1">
        <v>1.05</v>
      </c>
      <c r="AC663" s="1">
        <v>0.04</v>
      </c>
      <c r="AD663" s="1">
        <v>0.89</v>
      </c>
      <c r="AE663" s="1">
        <v>0.78</v>
      </c>
      <c r="AF663" s="3">
        <f t="shared" si="64"/>
        <v>877</v>
      </c>
      <c r="AG663" s="1">
        <v>2.27</v>
      </c>
      <c r="AH663" s="1">
        <v>5.48</v>
      </c>
      <c r="AI663" s="1">
        <v>0.06</v>
      </c>
      <c r="AJ663" s="1" t="s">
        <v>46</v>
      </c>
      <c r="AK663" s="1">
        <v>2021</v>
      </c>
      <c r="AL663" s="3">
        <f>$H$1*H663+$Q$1*Q663+$X$1*X663+$AF$1*AF663+$L$1*L663</f>
        <v>639.04999999999995</v>
      </c>
      <c r="AM663" s="12">
        <f t="shared" si="65"/>
        <v>661</v>
      </c>
    </row>
    <row r="664" spans="1:39" x14ac:dyDescent="0.35">
      <c r="A664" s="1" t="s">
        <v>1767</v>
      </c>
      <c r="B664" s="1" t="s">
        <v>68</v>
      </c>
      <c r="C664" s="1" t="s">
        <v>1203</v>
      </c>
      <c r="D664" s="1" t="s">
        <v>397</v>
      </c>
      <c r="E664" s="1">
        <v>19</v>
      </c>
      <c r="F664" s="1">
        <v>2001</v>
      </c>
      <c r="G664" s="1">
        <v>0.75</v>
      </c>
      <c r="H664" s="3">
        <f t="shared" si="60"/>
        <v>1035</v>
      </c>
      <c r="I664" s="1">
        <v>1.23</v>
      </c>
      <c r="J664" s="1">
        <v>1.17</v>
      </c>
      <c r="K664" s="1">
        <v>1.24</v>
      </c>
      <c r="L664" s="3">
        <f t="shared" si="61"/>
        <v>385</v>
      </c>
      <c r="M664" s="1">
        <v>-0.05</v>
      </c>
      <c r="N664" s="1">
        <v>0</v>
      </c>
      <c r="O664" s="1">
        <v>1.33</v>
      </c>
      <c r="P664" s="1">
        <v>2.5299999999999998</v>
      </c>
      <c r="Q664" s="3">
        <f t="shared" si="62"/>
        <v>157</v>
      </c>
      <c r="R664" s="1">
        <v>50.03</v>
      </c>
      <c r="S664" s="1">
        <v>1.32</v>
      </c>
      <c r="T664" s="1">
        <v>10.01</v>
      </c>
      <c r="U664" s="1">
        <v>2.5</v>
      </c>
      <c r="V664" s="1">
        <v>24.98</v>
      </c>
      <c r="W664" s="1">
        <v>3.83</v>
      </c>
      <c r="X664" s="3">
        <f t="shared" si="63"/>
        <v>917</v>
      </c>
      <c r="Y664" s="1">
        <v>2.42</v>
      </c>
      <c r="Z664" s="1">
        <v>3.75</v>
      </c>
      <c r="AA664" s="1">
        <v>1.21</v>
      </c>
      <c r="AB664" s="1">
        <v>-7.0000000000000007E-2</v>
      </c>
      <c r="AC664" s="1">
        <v>-7.0000000000000007E-2</v>
      </c>
      <c r="AD664" s="1">
        <v>1.27</v>
      </c>
      <c r="AE664" s="1">
        <v>0.09</v>
      </c>
      <c r="AF664" s="3">
        <f t="shared" si="64"/>
        <v>1015</v>
      </c>
      <c r="AG664" s="1">
        <v>1.23</v>
      </c>
      <c r="AH664" s="1">
        <v>1.27</v>
      </c>
      <c r="AI664" s="1">
        <v>0.06</v>
      </c>
      <c r="AJ664" s="1" t="s">
        <v>28</v>
      </c>
      <c r="AK664" s="1">
        <v>2021</v>
      </c>
      <c r="AL664" s="3">
        <f>$H$1*H664+$Q$1*Q664+$X$1*X664+$AF$1*AF664+$L$1*L664</f>
        <v>639.75</v>
      </c>
      <c r="AM664" s="12">
        <f t="shared" si="65"/>
        <v>662</v>
      </c>
    </row>
    <row r="665" spans="1:39" x14ac:dyDescent="0.35">
      <c r="A665" s="1" t="s">
        <v>2446</v>
      </c>
      <c r="B665" s="1" t="s">
        <v>25</v>
      </c>
      <c r="C665" s="1" t="s">
        <v>1935</v>
      </c>
      <c r="D665" s="1" t="s">
        <v>244</v>
      </c>
      <c r="E665" s="1">
        <v>33</v>
      </c>
      <c r="F665" s="1">
        <v>1987</v>
      </c>
      <c r="G665" s="1">
        <v>13.67</v>
      </c>
      <c r="H665" s="3">
        <f t="shared" si="60"/>
        <v>590</v>
      </c>
      <c r="I665" s="1">
        <v>1.62</v>
      </c>
      <c r="J665" s="1">
        <v>1</v>
      </c>
      <c r="K665" s="1">
        <v>1.01</v>
      </c>
      <c r="L665" s="3">
        <f t="shared" si="61"/>
        <v>557</v>
      </c>
      <c r="M665" s="1">
        <v>0.53</v>
      </c>
      <c r="N665" s="1">
        <v>0.03</v>
      </c>
      <c r="O665" s="1">
        <v>0.5</v>
      </c>
      <c r="P665" s="1">
        <v>1.1200000000000001</v>
      </c>
      <c r="Q665" s="3">
        <f t="shared" si="62"/>
        <v>748</v>
      </c>
      <c r="R665" s="1">
        <v>49.93</v>
      </c>
      <c r="S665" s="1">
        <v>0.52</v>
      </c>
      <c r="T665" s="1">
        <v>11.19</v>
      </c>
      <c r="U665" s="1">
        <v>3.95</v>
      </c>
      <c r="V665" s="1">
        <v>35.31</v>
      </c>
      <c r="W665" s="1">
        <v>6.05</v>
      </c>
      <c r="X665" s="3">
        <f t="shared" si="63"/>
        <v>410</v>
      </c>
      <c r="Y665" s="1">
        <v>4.03</v>
      </c>
      <c r="Z665" s="1">
        <v>1.04</v>
      </c>
      <c r="AA665" s="1">
        <v>1.34</v>
      </c>
      <c r="AB665" s="1">
        <v>0.39</v>
      </c>
      <c r="AC665" s="1">
        <v>-0.01</v>
      </c>
      <c r="AD665" s="1">
        <v>0.95</v>
      </c>
      <c r="AE665" s="1">
        <v>0.86</v>
      </c>
      <c r="AF665" s="3">
        <f t="shared" si="64"/>
        <v>828</v>
      </c>
      <c r="AG665" s="1">
        <v>2.4700000000000002</v>
      </c>
      <c r="AH665" s="1">
        <v>2.93</v>
      </c>
      <c r="AI665" s="1">
        <v>0.02</v>
      </c>
      <c r="AJ665" s="1" t="s">
        <v>28</v>
      </c>
      <c r="AK665" s="1">
        <v>2021</v>
      </c>
      <c r="AL665" s="3">
        <f>$H$1*H665+$Q$1*Q665+$X$1*X665+$AF$1*AF665+$L$1*L665</f>
        <v>639.79999999999995</v>
      </c>
      <c r="AM665" s="12">
        <f t="shared" si="65"/>
        <v>663</v>
      </c>
    </row>
    <row r="666" spans="1:39" x14ac:dyDescent="0.35">
      <c r="A666" s="1" t="s">
        <v>2447</v>
      </c>
      <c r="B666" s="1" t="s">
        <v>189</v>
      </c>
      <c r="C666" s="1" t="s">
        <v>1935</v>
      </c>
      <c r="D666" s="1" t="s">
        <v>487</v>
      </c>
      <c r="E666" s="1">
        <v>29</v>
      </c>
      <c r="F666" s="1">
        <v>1990</v>
      </c>
      <c r="G666" s="1">
        <v>11.83</v>
      </c>
      <c r="H666" s="3">
        <f t="shared" si="60"/>
        <v>655</v>
      </c>
      <c r="I666" s="1">
        <v>1.33</v>
      </c>
      <c r="J666" s="1">
        <v>0.55000000000000004</v>
      </c>
      <c r="K666" s="1">
        <v>0.86</v>
      </c>
      <c r="L666" s="3">
        <f t="shared" si="61"/>
        <v>706</v>
      </c>
      <c r="M666" s="1">
        <v>0.36</v>
      </c>
      <c r="N666" s="1">
        <v>-0.02</v>
      </c>
      <c r="O666" s="1">
        <v>0.43</v>
      </c>
      <c r="P666" s="1">
        <v>1.3</v>
      </c>
      <c r="Q666" s="3">
        <f t="shared" si="62"/>
        <v>661</v>
      </c>
      <c r="R666" s="1">
        <v>37.47</v>
      </c>
      <c r="S666" s="1">
        <v>0.92</v>
      </c>
      <c r="T666" s="1">
        <v>8.44</v>
      </c>
      <c r="U666" s="1">
        <v>2.96</v>
      </c>
      <c r="V666" s="1">
        <v>35.57</v>
      </c>
      <c r="W666" s="1">
        <v>5.24</v>
      </c>
      <c r="X666" s="3">
        <f t="shared" si="63"/>
        <v>591</v>
      </c>
      <c r="Y666" s="1">
        <v>2.96</v>
      </c>
      <c r="Z666" s="1">
        <v>0.39</v>
      </c>
      <c r="AA666" s="1">
        <v>3.24</v>
      </c>
      <c r="AB666" s="1">
        <v>1.42</v>
      </c>
      <c r="AC666" s="1">
        <v>0.06</v>
      </c>
      <c r="AD666" s="1">
        <v>1.86</v>
      </c>
      <c r="AE666" s="1">
        <v>1.55</v>
      </c>
      <c r="AF666" s="3">
        <f t="shared" si="64"/>
        <v>331</v>
      </c>
      <c r="AG666" s="1">
        <v>2.77</v>
      </c>
      <c r="AH666" s="1">
        <v>7.04</v>
      </c>
      <c r="AI666" s="1">
        <v>-0.05</v>
      </c>
      <c r="AJ666" s="1" t="s">
        <v>50</v>
      </c>
      <c r="AK666" s="1">
        <v>2021</v>
      </c>
      <c r="AL666" s="3">
        <f>$H$1*H666+$Q$1*Q666+$X$1*X666+$AF$1*AF666+$L$1*L666</f>
        <v>639.94999999999993</v>
      </c>
      <c r="AM666" s="12">
        <f t="shared" si="65"/>
        <v>664</v>
      </c>
    </row>
    <row r="667" spans="1:39" x14ac:dyDescent="0.35">
      <c r="A667" s="1" t="s">
        <v>2448</v>
      </c>
      <c r="B667" s="1" t="s">
        <v>135</v>
      </c>
      <c r="C667" s="1" t="s">
        <v>1935</v>
      </c>
      <c r="D667" s="1" t="s">
        <v>32</v>
      </c>
      <c r="E667" s="1">
        <v>19</v>
      </c>
      <c r="F667" s="1">
        <v>2001</v>
      </c>
      <c r="G667" s="1">
        <v>12.65</v>
      </c>
      <c r="H667" s="3">
        <f t="shared" si="60"/>
        <v>627</v>
      </c>
      <c r="I667" s="1">
        <v>0.86</v>
      </c>
      <c r="J667" s="1">
        <v>0.66</v>
      </c>
      <c r="K667" s="1">
        <v>0.56999999999999995</v>
      </c>
      <c r="L667" s="3">
        <f t="shared" si="61"/>
        <v>911</v>
      </c>
      <c r="M667" s="1">
        <v>0.34</v>
      </c>
      <c r="N667" s="1">
        <v>-0.05</v>
      </c>
      <c r="O667" s="1">
        <v>0.72</v>
      </c>
      <c r="P667" s="1">
        <v>1.6</v>
      </c>
      <c r="Q667" s="3">
        <f t="shared" si="62"/>
        <v>467</v>
      </c>
      <c r="R667" s="1">
        <v>42.12</v>
      </c>
      <c r="S667" s="1">
        <v>0.87</v>
      </c>
      <c r="T667" s="1">
        <v>8.75</v>
      </c>
      <c r="U667" s="1">
        <v>2.61</v>
      </c>
      <c r="V667" s="1">
        <v>31</v>
      </c>
      <c r="W667" s="1">
        <v>4.9800000000000004</v>
      </c>
      <c r="X667" s="3">
        <f t="shared" si="63"/>
        <v>645</v>
      </c>
      <c r="Y667" s="1">
        <v>3.18</v>
      </c>
      <c r="Z667" s="1">
        <v>0.79</v>
      </c>
      <c r="AA667" s="1">
        <v>1.82</v>
      </c>
      <c r="AB667" s="1">
        <v>1.01</v>
      </c>
      <c r="AC667" s="1">
        <v>0.14000000000000001</v>
      </c>
      <c r="AD667" s="1">
        <v>0.69</v>
      </c>
      <c r="AE667" s="1">
        <v>1.84</v>
      </c>
      <c r="AF667" s="3">
        <f t="shared" si="64"/>
        <v>175</v>
      </c>
      <c r="AG667" s="1">
        <v>2.86</v>
      </c>
      <c r="AH667" s="1">
        <v>6.81</v>
      </c>
      <c r="AI667" s="1">
        <v>0.09</v>
      </c>
      <c r="AJ667" s="1" t="s">
        <v>33</v>
      </c>
      <c r="AK667" s="1">
        <v>2021</v>
      </c>
      <c r="AL667" s="3">
        <f>$H$1*H667+$Q$1*Q667+$X$1*X667+$AF$1*AF667+$L$1*L667</f>
        <v>640.25</v>
      </c>
      <c r="AM667" s="12">
        <f t="shared" si="65"/>
        <v>665</v>
      </c>
    </row>
    <row r="668" spans="1:39" x14ac:dyDescent="0.35">
      <c r="A668" s="1" t="s">
        <v>2449</v>
      </c>
      <c r="B668" s="1" t="s">
        <v>264</v>
      </c>
      <c r="C668" s="1" t="s">
        <v>1935</v>
      </c>
      <c r="D668" s="1" t="s">
        <v>178</v>
      </c>
      <c r="E668" s="1">
        <v>24</v>
      </c>
      <c r="F668" s="1">
        <v>1996</v>
      </c>
      <c r="G668" s="1">
        <v>34.950000000000003</v>
      </c>
      <c r="H668" s="3">
        <f t="shared" si="60"/>
        <v>24</v>
      </c>
      <c r="I668" s="1">
        <v>1.58</v>
      </c>
      <c r="J668" s="1">
        <v>1.1000000000000001</v>
      </c>
      <c r="K668" s="1">
        <v>1.1399999999999999</v>
      </c>
      <c r="L668" s="3">
        <f t="shared" si="61"/>
        <v>444</v>
      </c>
      <c r="M668" s="1">
        <v>0.45</v>
      </c>
      <c r="N668" s="1">
        <v>-0.05</v>
      </c>
      <c r="O668" s="1">
        <v>0.54</v>
      </c>
      <c r="P668" s="1">
        <v>0.96</v>
      </c>
      <c r="Q668" s="3">
        <f t="shared" si="62"/>
        <v>851</v>
      </c>
      <c r="R668" s="1">
        <v>52.86</v>
      </c>
      <c r="S668" s="1">
        <v>0.46</v>
      </c>
      <c r="T668" s="1">
        <v>7.76</v>
      </c>
      <c r="U668" s="1">
        <v>3.07</v>
      </c>
      <c r="V668" s="1">
        <v>38.86</v>
      </c>
      <c r="W668" s="1">
        <v>4.4800000000000004</v>
      </c>
      <c r="X668" s="3">
        <f t="shared" si="63"/>
        <v>779</v>
      </c>
      <c r="Y668" s="1">
        <v>2.83</v>
      </c>
      <c r="Z668" s="1">
        <v>0.37</v>
      </c>
      <c r="AA668" s="1">
        <v>1.23</v>
      </c>
      <c r="AB668" s="1">
        <v>0.63</v>
      </c>
      <c r="AC668" s="1">
        <v>7.0000000000000007E-2</v>
      </c>
      <c r="AD668" s="1">
        <v>0.46</v>
      </c>
      <c r="AE668" s="1">
        <v>1.0900000000000001</v>
      </c>
      <c r="AF668" s="3">
        <f t="shared" si="64"/>
        <v>650</v>
      </c>
      <c r="AG668" s="1">
        <v>2.68</v>
      </c>
      <c r="AH668" s="1">
        <v>5.08</v>
      </c>
      <c r="AI668" s="1">
        <v>0.08</v>
      </c>
      <c r="AJ668" s="1" t="s">
        <v>33</v>
      </c>
      <c r="AK668" s="1">
        <v>2021</v>
      </c>
      <c r="AL668" s="3">
        <f>$H$1*H668+$Q$1*Q668+$X$1*X668+$AF$1*AF668+$L$1*L668</f>
        <v>640.59999999999991</v>
      </c>
      <c r="AM668" s="12">
        <f t="shared" si="65"/>
        <v>666</v>
      </c>
    </row>
    <row r="669" spans="1:39" x14ac:dyDescent="0.35">
      <c r="A669" s="1" t="s">
        <v>2450</v>
      </c>
      <c r="B669" s="1" t="s">
        <v>101</v>
      </c>
      <c r="C669" s="1" t="s">
        <v>1935</v>
      </c>
      <c r="D669" s="1" t="s">
        <v>36</v>
      </c>
      <c r="E669" s="1">
        <v>29</v>
      </c>
      <c r="F669" s="1">
        <v>1991</v>
      </c>
      <c r="G669" s="1">
        <v>20.51</v>
      </c>
      <c r="H669" s="3">
        <f t="shared" si="60"/>
        <v>379</v>
      </c>
      <c r="I669" s="1">
        <v>1.92</v>
      </c>
      <c r="J669" s="1">
        <v>1.31</v>
      </c>
      <c r="K669" s="1">
        <v>1.07</v>
      </c>
      <c r="L669" s="3">
        <f t="shared" si="61"/>
        <v>501</v>
      </c>
      <c r="M669" s="1">
        <v>0.6</v>
      </c>
      <c r="N669" s="1">
        <v>0.3</v>
      </c>
      <c r="O669" s="1">
        <v>0.73</v>
      </c>
      <c r="P669" s="1">
        <v>1.33</v>
      </c>
      <c r="Q669" s="3">
        <f t="shared" si="62"/>
        <v>642</v>
      </c>
      <c r="R669" s="1">
        <v>53.83</v>
      </c>
      <c r="S669" s="1">
        <v>0.53</v>
      </c>
      <c r="T669" s="1">
        <v>9.19</v>
      </c>
      <c r="U669" s="1">
        <v>3.66</v>
      </c>
      <c r="V669" s="1">
        <v>40.42</v>
      </c>
      <c r="W669" s="1">
        <v>4.1900000000000004</v>
      </c>
      <c r="X669" s="3">
        <f t="shared" si="63"/>
        <v>839</v>
      </c>
      <c r="Y669" s="1">
        <v>3.51</v>
      </c>
      <c r="Z669" s="1">
        <v>1.51</v>
      </c>
      <c r="AA669" s="1">
        <v>1.76</v>
      </c>
      <c r="AB669" s="1">
        <v>0.2</v>
      </c>
      <c r="AC669" s="1">
        <v>7.0000000000000007E-2</v>
      </c>
      <c r="AD669" s="1">
        <v>1.49</v>
      </c>
      <c r="AE669" s="1">
        <v>1.21</v>
      </c>
      <c r="AF669" s="3">
        <f t="shared" si="64"/>
        <v>548</v>
      </c>
      <c r="AG669" s="1">
        <v>3.12</v>
      </c>
      <c r="AH669" s="1">
        <v>2.46</v>
      </c>
      <c r="AI669" s="1">
        <v>-0.02</v>
      </c>
      <c r="AJ669" s="1" t="s">
        <v>37</v>
      </c>
      <c r="AK669" s="1">
        <v>2021</v>
      </c>
      <c r="AL669" s="3">
        <f>$H$1*H669+$Q$1*Q669+$X$1*X669+$AF$1*AF669+$L$1*L669</f>
        <v>640.65</v>
      </c>
      <c r="AM669" s="12">
        <f t="shared" si="65"/>
        <v>667</v>
      </c>
    </row>
    <row r="670" spans="1:39" x14ac:dyDescent="0.35">
      <c r="A670" s="1" t="s">
        <v>2451</v>
      </c>
      <c r="B670" s="1" t="s">
        <v>39</v>
      </c>
      <c r="C670" s="1" t="s">
        <v>1935</v>
      </c>
      <c r="D670" s="1" t="s">
        <v>107</v>
      </c>
      <c r="E670" s="1">
        <v>25</v>
      </c>
      <c r="F670" s="1">
        <v>1994</v>
      </c>
      <c r="G670" s="1">
        <v>35.6</v>
      </c>
      <c r="H670" s="3">
        <f t="shared" si="60"/>
        <v>15</v>
      </c>
      <c r="I670" s="1">
        <v>1.48</v>
      </c>
      <c r="J670" s="1">
        <v>0.67</v>
      </c>
      <c r="K670" s="1">
        <v>1.01</v>
      </c>
      <c r="L670" s="3">
        <f t="shared" si="61"/>
        <v>557</v>
      </c>
      <c r="M670" s="1">
        <v>0.35</v>
      </c>
      <c r="N670" s="1">
        <v>0.12</v>
      </c>
      <c r="O670" s="1">
        <v>0.49</v>
      </c>
      <c r="P670" s="1">
        <v>1.08</v>
      </c>
      <c r="Q670" s="3">
        <f t="shared" si="62"/>
        <v>774</v>
      </c>
      <c r="R670" s="1">
        <v>50.04</v>
      </c>
      <c r="S670" s="1">
        <v>0.61</v>
      </c>
      <c r="T670" s="1">
        <v>9.52</v>
      </c>
      <c r="U670" s="1">
        <v>3.35</v>
      </c>
      <c r="V670" s="1">
        <v>34.770000000000003</v>
      </c>
      <c r="W670" s="1">
        <v>4.57</v>
      </c>
      <c r="X670" s="3">
        <f t="shared" si="63"/>
        <v>760</v>
      </c>
      <c r="Y670" s="1">
        <v>2.95</v>
      </c>
      <c r="Z670" s="1">
        <v>2.0099999999999998</v>
      </c>
      <c r="AA670" s="1">
        <v>1.39</v>
      </c>
      <c r="AB670" s="1">
        <v>-0.02</v>
      </c>
      <c r="AC670" s="1">
        <v>0.03</v>
      </c>
      <c r="AD670" s="1">
        <v>1.31</v>
      </c>
      <c r="AE670" s="1">
        <v>1.1599999999999999</v>
      </c>
      <c r="AF670" s="3">
        <f t="shared" si="64"/>
        <v>596</v>
      </c>
      <c r="AG670" s="1">
        <v>2.4700000000000002</v>
      </c>
      <c r="AH670" s="1">
        <v>2.4900000000000002</v>
      </c>
      <c r="AI670" s="1">
        <v>0.1</v>
      </c>
      <c r="AJ670" s="1" t="s">
        <v>37</v>
      </c>
      <c r="AK670" s="1">
        <v>2021</v>
      </c>
      <c r="AL670" s="3">
        <f>$H$1*H670+$Q$1*Q670+$X$1*X670+$AF$1*AF670+$L$1*L670</f>
        <v>641.5</v>
      </c>
      <c r="AM670" s="12">
        <f t="shared" si="65"/>
        <v>668</v>
      </c>
    </row>
    <row r="671" spans="1:39" x14ac:dyDescent="0.35">
      <c r="A671" s="1" t="s">
        <v>2452</v>
      </c>
      <c r="B671" s="1" t="s">
        <v>44</v>
      </c>
      <c r="C671" s="1" t="s">
        <v>1935</v>
      </c>
      <c r="D671" s="1" t="s">
        <v>203</v>
      </c>
      <c r="E671" s="1">
        <v>25</v>
      </c>
      <c r="F671" s="1">
        <v>1995</v>
      </c>
      <c r="G671" s="1">
        <v>29.59</v>
      </c>
      <c r="H671" s="3">
        <f t="shared" si="60"/>
        <v>127</v>
      </c>
      <c r="I671" s="1">
        <v>2.06</v>
      </c>
      <c r="J671" s="1">
        <v>1.56</v>
      </c>
      <c r="K671" s="1">
        <v>0.98</v>
      </c>
      <c r="L671" s="3">
        <f t="shared" si="61"/>
        <v>594</v>
      </c>
      <c r="M671" s="1">
        <v>0.66</v>
      </c>
      <c r="N671" s="1">
        <v>0.24</v>
      </c>
      <c r="O671" s="1">
        <v>0.82</v>
      </c>
      <c r="P671" s="1">
        <v>1.5</v>
      </c>
      <c r="Q671" s="3">
        <f t="shared" si="62"/>
        <v>532</v>
      </c>
      <c r="R671" s="1">
        <v>57.12</v>
      </c>
      <c r="S671" s="1">
        <v>0.56999999999999995</v>
      </c>
      <c r="T671" s="1">
        <v>12.2</v>
      </c>
      <c r="U671" s="1">
        <v>4.6399999999999997</v>
      </c>
      <c r="V671" s="1">
        <v>38.03</v>
      </c>
      <c r="W671" s="1">
        <v>4.3099999999999996</v>
      </c>
      <c r="X671" s="3">
        <f t="shared" si="63"/>
        <v>812</v>
      </c>
      <c r="Y671" s="1">
        <v>5.09</v>
      </c>
      <c r="Z671" s="1">
        <v>2.76</v>
      </c>
      <c r="AA671" s="1">
        <v>2.08</v>
      </c>
      <c r="AB671" s="1">
        <v>0.32</v>
      </c>
      <c r="AC671" s="1">
        <v>-0.09</v>
      </c>
      <c r="AD671" s="1">
        <v>1.78</v>
      </c>
      <c r="AE671" s="1">
        <v>0.94</v>
      </c>
      <c r="AF671" s="3">
        <f t="shared" si="64"/>
        <v>770</v>
      </c>
      <c r="AG671" s="1">
        <v>3.12</v>
      </c>
      <c r="AH671" s="1">
        <v>1.77</v>
      </c>
      <c r="AI671" s="1">
        <v>0.04</v>
      </c>
      <c r="AJ671" s="1" t="s">
        <v>46</v>
      </c>
      <c r="AK671" s="1">
        <v>2021</v>
      </c>
      <c r="AL671" s="3">
        <f>$H$1*H671+$Q$1*Q671+$X$1*X671+$AF$1*AF671+$L$1*L671</f>
        <v>642.4</v>
      </c>
      <c r="AM671" s="12">
        <f t="shared" si="65"/>
        <v>669</v>
      </c>
    </row>
    <row r="672" spans="1:39" x14ac:dyDescent="0.35">
      <c r="A672" s="1" t="s">
        <v>2453</v>
      </c>
      <c r="B672" s="1" t="s">
        <v>2454</v>
      </c>
      <c r="C672" s="1" t="s">
        <v>1935</v>
      </c>
      <c r="D672" s="1" t="s">
        <v>158</v>
      </c>
      <c r="E672" s="1">
        <v>29</v>
      </c>
      <c r="F672" s="1">
        <v>1991</v>
      </c>
      <c r="G672" s="1">
        <v>3.57</v>
      </c>
      <c r="H672" s="3">
        <f t="shared" si="60"/>
        <v>878</v>
      </c>
      <c r="I672" s="1">
        <v>1.47</v>
      </c>
      <c r="J672" s="1">
        <v>0.55000000000000004</v>
      </c>
      <c r="K672" s="1">
        <v>1.02</v>
      </c>
      <c r="L672" s="3">
        <f t="shared" si="61"/>
        <v>549</v>
      </c>
      <c r="M672" s="1">
        <v>0.32</v>
      </c>
      <c r="N672" s="1">
        <v>-0.03</v>
      </c>
      <c r="O672" s="1">
        <v>0.28999999999999998</v>
      </c>
      <c r="P672" s="1">
        <v>1.06</v>
      </c>
      <c r="Q672" s="3">
        <f t="shared" si="62"/>
        <v>788</v>
      </c>
      <c r="R672" s="1">
        <v>24.96</v>
      </c>
      <c r="S672" s="1">
        <v>0.86</v>
      </c>
      <c r="T672" s="1">
        <v>9.68</v>
      </c>
      <c r="U672" s="1">
        <v>3.06</v>
      </c>
      <c r="V672" s="1">
        <v>31.49</v>
      </c>
      <c r="W672" s="1">
        <v>7.59</v>
      </c>
      <c r="X672" s="3">
        <f t="shared" si="63"/>
        <v>176</v>
      </c>
      <c r="Y672" s="1">
        <v>2.14</v>
      </c>
      <c r="Z672" s="1">
        <v>-0.02</v>
      </c>
      <c r="AA672" s="1">
        <v>1.1000000000000001</v>
      </c>
      <c r="AB672" s="1">
        <v>0.6</v>
      </c>
      <c r="AC672" s="1">
        <v>0.08</v>
      </c>
      <c r="AD672" s="1">
        <v>0.65</v>
      </c>
      <c r="AE672" s="1">
        <v>0.27</v>
      </c>
      <c r="AF672" s="3">
        <f t="shared" si="64"/>
        <v>1000</v>
      </c>
      <c r="AG672" s="1">
        <v>1.71</v>
      </c>
      <c r="AH672" s="1">
        <v>5.19</v>
      </c>
      <c r="AI672" s="1">
        <v>0.08</v>
      </c>
      <c r="AJ672" s="1" t="s">
        <v>33</v>
      </c>
      <c r="AK672" s="1">
        <v>2021</v>
      </c>
      <c r="AL672" s="3">
        <f>$H$1*H672+$Q$1*Q672+$X$1*X672+$AF$1*AF672+$L$1*L672</f>
        <v>643.5</v>
      </c>
      <c r="AM672" s="12">
        <f t="shared" si="65"/>
        <v>670</v>
      </c>
    </row>
    <row r="673" spans="1:39" x14ac:dyDescent="0.35">
      <c r="A673" s="1" t="s">
        <v>2455</v>
      </c>
      <c r="B673" s="1" t="s">
        <v>93</v>
      </c>
      <c r="C673" s="1" t="s">
        <v>1935</v>
      </c>
      <c r="D673" s="1" t="s">
        <v>60</v>
      </c>
      <c r="E673" s="1">
        <v>27</v>
      </c>
      <c r="F673" s="1">
        <v>1992</v>
      </c>
      <c r="G673" s="1">
        <v>32.96</v>
      </c>
      <c r="H673" s="3">
        <f t="shared" si="60"/>
        <v>57</v>
      </c>
      <c r="I673" s="1">
        <v>1.52</v>
      </c>
      <c r="J673" s="1">
        <v>0.78</v>
      </c>
      <c r="K673" s="1">
        <v>0.94</v>
      </c>
      <c r="L673" s="3">
        <f t="shared" si="61"/>
        <v>626</v>
      </c>
      <c r="M673" s="1">
        <v>0.62</v>
      </c>
      <c r="N673" s="1">
        <v>0.17</v>
      </c>
      <c r="O673" s="1">
        <v>0.49</v>
      </c>
      <c r="P673" s="1">
        <v>1.1499999999999999</v>
      </c>
      <c r="Q673" s="3">
        <f t="shared" si="62"/>
        <v>734</v>
      </c>
      <c r="R673" s="1">
        <v>46.24</v>
      </c>
      <c r="S673" s="1">
        <v>0.76</v>
      </c>
      <c r="T673" s="1">
        <v>9.27</v>
      </c>
      <c r="U673" s="1">
        <v>2.67</v>
      </c>
      <c r="V673" s="1">
        <v>29.75</v>
      </c>
      <c r="W673" s="1">
        <v>4.2</v>
      </c>
      <c r="X673" s="3">
        <f t="shared" si="63"/>
        <v>836</v>
      </c>
      <c r="Y673" s="1">
        <v>3.55</v>
      </c>
      <c r="Z673" s="1">
        <v>1.68</v>
      </c>
      <c r="AA673" s="1">
        <v>1.67</v>
      </c>
      <c r="AB673" s="1">
        <v>0.25</v>
      </c>
      <c r="AC673" s="1">
        <v>0.1</v>
      </c>
      <c r="AD673" s="1">
        <v>1.58</v>
      </c>
      <c r="AE673" s="1">
        <v>1.45</v>
      </c>
      <c r="AF673" s="3">
        <f t="shared" si="64"/>
        <v>384</v>
      </c>
      <c r="AG673" s="1">
        <v>3.03</v>
      </c>
      <c r="AH673" s="1">
        <v>2.08</v>
      </c>
      <c r="AI673" s="1">
        <v>7.0000000000000007E-2</v>
      </c>
      <c r="AJ673" s="1" t="s">
        <v>37</v>
      </c>
      <c r="AK673" s="1">
        <v>2021</v>
      </c>
      <c r="AL673" s="3">
        <f>$H$1*H673+$Q$1*Q673+$X$1*X673+$AF$1*AF673+$L$1*L673</f>
        <v>643.59999999999991</v>
      </c>
      <c r="AM673" s="12">
        <f t="shared" si="65"/>
        <v>671</v>
      </c>
    </row>
    <row r="674" spans="1:39" x14ac:dyDescent="0.35">
      <c r="A674" s="1" t="s">
        <v>2456</v>
      </c>
      <c r="B674" s="1" t="s">
        <v>2454</v>
      </c>
      <c r="C674" s="1" t="s">
        <v>1935</v>
      </c>
      <c r="D674" s="1" t="s">
        <v>158</v>
      </c>
      <c r="E674" s="1">
        <v>36</v>
      </c>
      <c r="F674" s="1">
        <v>1984</v>
      </c>
      <c r="G674" s="1">
        <v>27.67</v>
      </c>
      <c r="H674" s="3">
        <f t="shared" si="60"/>
        <v>189</v>
      </c>
      <c r="I674" s="1">
        <v>1.21</v>
      </c>
      <c r="J674" s="1">
        <v>0.92</v>
      </c>
      <c r="K674" s="1">
        <v>0.77</v>
      </c>
      <c r="L674" s="3">
        <f t="shared" si="61"/>
        <v>781</v>
      </c>
      <c r="M674" s="1">
        <v>0.47</v>
      </c>
      <c r="N674" s="1">
        <v>-0.04</v>
      </c>
      <c r="O674" s="1">
        <v>0.38</v>
      </c>
      <c r="P674" s="1">
        <v>1.36</v>
      </c>
      <c r="Q674" s="3">
        <f t="shared" si="62"/>
        <v>626</v>
      </c>
      <c r="R674" s="1">
        <v>35.14</v>
      </c>
      <c r="S674" s="1">
        <v>0.78</v>
      </c>
      <c r="T674" s="1">
        <v>7.95</v>
      </c>
      <c r="U674" s="1">
        <v>2.34</v>
      </c>
      <c r="V674" s="1">
        <v>30.21</v>
      </c>
      <c r="W674" s="1">
        <v>4.6399999999999997</v>
      </c>
      <c r="X674" s="3">
        <f t="shared" si="63"/>
        <v>733</v>
      </c>
      <c r="Y674" s="1">
        <v>3.13</v>
      </c>
      <c r="Z674" s="1">
        <v>0.33</v>
      </c>
      <c r="AA674" s="1">
        <v>1.63</v>
      </c>
      <c r="AB674" s="1">
        <v>0.51</v>
      </c>
      <c r="AC674" s="1">
        <v>-0.08</v>
      </c>
      <c r="AD674" s="1">
        <v>1.1499999999999999</v>
      </c>
      <c r="AE674" s="1">
        <v>1.53</v>
      </c>
      <c r="AF674" s="3">
        <f t="shared" si="64"/>
        <v>344</v>
      </c>
      <c r="AG674" s="1">
        <v>2.63</v>
      </c>
      <c r="AH674" s="1">
        <v>3.96</v>
      </c>
      <c r="AI674" s="1">
        <v>7.0000000000000007E-2</v>
      </c>
      <c r="AJ674" s="1" t="s">
        <v>33</v>
      </c>
      <c r="AK674" s="1">
        <v>2021</v>
      </c>
      <c r="AL674" s="3">
        <f>$H$1*H674+$Q$1*Q674+$X$1*X674+$AF$1*AF674+$L$1*L674</f>
        <v>644.54999999999995</v>
      </c>
      <c r="AM674" s="12">
        <f t="shared" si="65"/>
        <v>672</v>
      </c>
    </row>
    <row r="675" spans="1:39" x14ac:dyDescent="0.35">
      <c r="A675" s="1" t="s">
        <v>1360</v>
      </c>
      <c r="B675" s="1" t="s">
        <v>57</v>
      </c>
      <c r="C675" s="1" t="s">
        <v>1207</v>
      </c>
      <c r="D675" s="1" t="s">
        <v>161</v>
      </c>
      <c r="E675" s="1">
        <v>23</v>
      </c>
      <c r="F675" s="1">
        <v>1996</v>
      </c>
      <c r="G675" s="1">
        <v>27.27</v>
      </c>
      <c r="H675" s="3">
        <f t="shared" si="60"/>
        <v>198</v>
      </c>
      <c r="I675" s="1">
        <v>1.95</v>
      </c>
      <c r="J675" s="1">
        <v>1.2</v>
      </c>
      <c r="K675" s="1">
        <v>0.95</v>
      </c>
      <c r="L675" s="3">
        <f t="shared" si="61"/>
        <v>616</v>
      </c>
      <c r="M675" s="1">
        <v>0.71</v>
      </c>
      <c r="N675" s="1">
        <v>0.25</v>
      </c>
      <c r="O675" s="1">
        <v>1</v>
      </c>
      <c r="P675" s="1">
        <v>1.51</v>
      </c>
      <c r="Q675" s="3">
        <f t="shared" si="62"/>
        <v>526</v>
      </c>
      <c r="R675" s="1">
        <v>64.17</v>
      </c>
      <c r="S675" s="1">
        <v>0.56000000000000005</v>
      </c>
      <c r="T675" s="1">
        <v>10.63</v>
      </c>
      <c r="U675" s="1">
        <v>3.53</v>
      </c>
      <c r="V675" s="1">
        <v>32.92</v>
      </c>
      <c r="W675" s="1">
        <v>4.03</v>
      </c>
      <c r="X675" s="3">
        <f t="shared" si="63"/>
        <v>877</v>
      </c>
      <c r="Y675" s="1">
        <v>4.3499999999999996</v>
      </c>
      <c r="Z675" s="1">
        <v>2.23</v>
      </c>
      <c r="AA675" s="1">
        <v>1.72</v>
      </c>
      <c r="AB675" s="1">
        <v>0.5</v>
      </c>
      <c r="AC675" s="1">
        <v>0.08</v>
      </c>
      <c r="AD675" s="1">
        <v>1.17</v>
      </c>
      <c r="AE675" s="1">
        <v>1.1599999999999999</v>
      </c>
      <c r="AF675" s="3">
        <f t="shared" si="64"/>
        <v>596</v>
      </c>
      <c r="AG675" s="1">
        <v>3.3</v>
      </c>
      <c r="AH675" s="1">
        <v>2.1800000000000002</v>
      </c>
      <c r="AI675" s="1">
        <v>-0.05</v>
      </c>
      <c r="AJ675" s="1" t="s">
        <v>33</v>
      </c>
      <c r="AK675" s="1">
        <v>2021</v>
      </c>
      <c r="AL675" s="3">
        <f>$H$1*H675+$Q$1*Q675+$X$1*X675+$AF$1*AF675+$L$1*L675</f>
        <v>644.75</v>
      </c>
      <c r="AM675" s="12">
        <f t="shared" si="65"/>
        <v>673</v>
      </c>
    </row>
    <row r="676" spans="1:39" x14ac:dyDescent="0.35">
      <c r="A676" s="1" t="s">
        <v>2457</v>
      </c>
      <c r="B676" s="1" t="s">
        <v>81</v>
      </c>
      <c r="C676" s="1" t="s">
        <v>1935</v>
      </c>
      <c r="D676" s="1" t="s">
        <v>154</v>
      </c>
      <c r="E676" s="1">
        <v>23</v>
      </c>
      <c r="F676" s="1">
        <v>1997</v>
      </c>
      <c r="G676" s="1">
        <v>18.45</v>
      </c>
      <c r="H676" s="3">
        <f t="shared" si="60"/>
        <v>439</v>
      </c>
      <c r="I676" s="1">
        <v>1.32</v>
      </c>
      <c r="J676" s="1">
        <v>0.56999999999999995</v>
      </c>
      <c r="K676" s="1">
        <v>0.61</v>
      </c>
      <c r="L676" s="3">
        <f t="shared" si="61"/>
        <v>888</v>
      </c>
      <c r="M676" s="1">
        <v>0.8</v>
      </c>
      <c r="N676" s="1">
        <v>-0.02</v>
      </c>
      <c r="O676" s="1">
        <v>0.36</v>
      </c>
      <c r="P676" s="1">
        <v>1.43</v>
      </c>
      <c r="Q676" s="3">
        <f t="shared" si="62"/>
        <v>588</v>
      </c>
      <c r="R676" s="1">
        <v>24.01</v>
      </c>
      <c r="S676" s="1">
        <v>1.06</v>
      </c>
      <c r="T676" s="1">
        <v>9.7200000000000006</v>
      </c>
      <c r="U676" s="1">
        <v>3.03</v>
      </c>
      <c r="V676" s="1">
        <v>30.82</v>
      </c>
      <c r="W676" s="1">
        <v>5.53</v>
      </c>
      <c r="X676" s="3">
        <f t="shared" si="63"/>
        <v>532</v>
      </c>
      <c r="Y676" s="1">
        <v>3.66</v>
      </c>
      <c r="Z676" s="1">
        <v>0.48</v>
      </c>
      <c r="AA676" s="1">
        <v>1.75</v>
      </c>
      <c r="AB676" s="1">
        <v>1.1100000000000001</v>
      </c>
      <c r="AC676" s="1">
        <v>0.08</v>
      </c>
      <c r="AD676" s="1">
        <v>0.75</v>
      </c>
      <c r="AE676" s="1">
        <v>1.5</v>
      </c>
      <c r="AF676" s="3">
        <f t="shared" si="64"/>
        <v>363</v>
      </c>
      <c r="AG676" s="1">
        <v>2.85</v>
      </c>
      <c r="AH676" s="1">
        <v>5.96</v>
      </c>
      <c r="AI676" s="1">
        <v>0.05</v>
      </c>
      <c r="AJ676" s="1" t="s">
        <v>50</v>
      </c>
      <c r="AK676" s="1">
        <v>2021</v>
      </c>
      <c r="AL676" s="3">
        <f>$H$1*H676+$Q$1*Q676+$X$1*X676+$AF$1*AF676+$L$1*L676</f>
        <v>644.75</v>
      </c>
      <c r="AM676" s="12">
        <f t="shared" si="65"/>
        <v>673</v>
      </c>
    </row>
    <row r="677" spans="1:39" x14ac:dyDescent="0.35">
      <c r="A677" s="1" t="s">
        <v>2458</v>
      </c>
      <c r="B677" s="1" t="s">
        <v>57</v>
      </c>
      <c r="C677" s="1" t="s">
        <v>1935</v>
      </c>
      <c r="D677" s="1" t="s">
        <v>187</v>
      </c>
      <c r="E677" s="1">
        <v>27</v>
      </c>
      <c r="F677" s="1">
        <v>1992</v>
      </c>
      <c r="G677" s="1">
        <v>5.52</v>
      </c>
      <c r="H677" s="3">
        <f t="shared" si="60"/>
        <v>824</v>
      </c>
      <c r="I677" s="1">
        <v>1.58</v>
      </c>
      <c r="J677" s="1">
        <v>0.63</v>
      </c>
      <c r="K677" s="1">
        <v>1.22</v>
      </c>
      <c r="L677" s="3">
        <f t="shared" si="61"/>
        <v>401</v>
      </c>
      <c r="M677" s="1">
        <v>0.3</v>
      </c>
      <c r="N677" s="1">
        <v>-0.08</v>
      </c>
      <c r="O677" s="1">
        <v>0.64</v>
      </c>
      <c r="P677" s="1">
        <v>1.1399999999999999</v>
      </c>
      <c r="Q677" s="3">
        <f t="shared" si="62"/>
        <v>742</v>
      </c>
      <c r="R677" s="1">
        <v>50.07</v>
      </c>
      <c r="S677" s="1">
        <v>0.61</v>
      </c>
      <c r="T677" s="1">
        <v>9.33</v>
      </c>
      <c r="U677" s="1">
        <v>2.5299999999999998</v>
      </c>
      <c r="V677" s="1">
        <v>27.46</v>
      </c>
      <c r="W677" s="1">
        <v>3.91</v>
      </c>
      <c r="X677" s="3">
        <f t="shared" si="63"/>
        <v>901</v>
      </c>
      <c r="Y677" s="1">
        <v>3.69</v>
      </c>
      <c r="Z677" s="1">
        <v>1.74</v>
      </c>
      <c r="AA677" s="1">
        <v>2.1</v>
      </c>
      <c r="AB677" s="1">
        <v>0.72</v>
      </c>
      <c r="AC677" s="1">
        <v>-0.08</v>
      </c>
      <c r="AD677" s="1">
        <v>1.34</v>
      </c>
      <c r="AE677" s="1">
        <v>1.77</v>
      </c>
      <c r="AF677" s="3">
        <f t="shared" si="64"/>
        <v>211</v>
      </c>
      <c r="AG677" s="1">
        <v>3.45</v>
      </c>
      <c r="AH677" s="1">
        <v>1.31</v>
      </c>
      <c r="AI677" s="1">
        <v>-0.08</v>
      </c>
      <c r="AJ677" s="1" t="s">
        <v>33</v>
      </c>
      <c r="AK677" s="1">
        <v>2021</v>
      </c>
      <c r="AL677" s="3">
        <f>$H$1*H677+$Q$1*Q677+$X$1*X677+$AF$1*AF677+$L$1*L677</f>
        <v>645.09999999999991</v>
      </c>
      <c r="AM677" s="12">
        <f t="shared" si="65"/>
        <v>675</v>
      </c>
    </row>
    <row r="678" spans="1:39" x14ac:dyDescent="0.35">
      <c r="A678" s="1" t="s">
        <v>2459</v>
      </c>
      <c r="B678" s="1" t="s">
        <v>81</v>
      </c>
      <c r="C678" s="1" t="s">
        <v>1935</v>
      </c>
      <c r="D678" s="1" t="s">
        <v>377</v>
      </c>
      <c r="E678" s="1">
        <v>22</v>
      </c>
      <c r="F678" s="1">
        <v>1997</v>
      </c>
      <c r="G678" s="1">
        <v>29.09</v>
      </c>
      <c r="H678" s="3">
        <f t="shared" si="60"/>
        <v>145</v>
      </c>
      <c r="I678" s="1">
        <v>1.29</v>
      </c>
      <c r="J678" s="1">
        <v>0.91</v>
      </c>
      <c r="K678" s="1">
        <v>0.84</v>
      </c>
      <c r="L678" s="3">
        <f t="shared" si="61"/>
        <v>728</v>
      </c>
      <c r="M678" s="1">
        <v>0.31</v>
      </c>
      <c r="N678" s="1">
        <v>0.16</v>
      </c>
      <c r="O678" s="1">
        <v>0.57999999999999996</v>
      </c>
      <c r="P678" s="1">
        <v>1.07</v>
      </c>
      <c r="Q678" s="3">
        <f t="shared" si="62"/>
        <v>781</v>
      </c>
      <c r="R678" s="1">
        <v>49.92</v>
      </c>
      <c r="S678" s="1">
        <v>0.57999999999999996</v>
      </c>
      <c r="T678" s="1">
        <v>9.39</v>
      </c>
      <c r="U678" s="1">
        <v>3.77</v>
      </c>
      <c r="V678" s="1">
        <v>40.729999999999997</v>
      </c>
      <c r="W678" s="1">
        <v>5.19</v>
      </c>
      <c r="X678" s="3">
        <f t="shared" si="63"/>
        <v>600</v>
      </c>
      <c r="Y678" s="1">
        <v>3.41</v>
      </c>
      <c r="Z678" s="1">
        <v>0.84</v>
      </c>
      <c r="AA678" s="1">
        <v>2.25</v>
      </c>
      <c r="AB678" s="1">
        <v>1.02</v>
      </c>
      <c r="AC678" s="1">
        <v>-0.04</v>
      </c>
      <c r="AD678" s="1">
        <v>1.48</v>
      </c>
      <c r="AE678" s="1">
        <v>1.34</v>
      </c>
      <c r="AF678" s="3">
        <f t="shared" si="64"/>
        <v>449</v>
      </c>
      <c r="AG678" s="1">
        <v>2.5299999999999998</v>
      </c>
      <c r="AH678" s="1">
        <v>7.57</v>
      </c>
      <c r="AI678" s="1">
        <v>0</v>
      </c>
      <c r="AJ678" s="1" t="s">
        <v>50</v>
      </c>
      <c r="AK678" s="1">
        <v>2021</v>
      </c>
      <c r="AL678" s="3">
        <f>$H$1*H678+$Q$1*Q678+$X$1*X678+$AF$1*AF678+$L$1*L678</f>
        <v>645.5</v>
      </c>
      <c r="AM678" s="12">
        <f t="shared" si="65"/>
        <v>676</v>
      </c>
    </row>
    <row r="679" spans="1:39" x14ac:dyDescent="0.35">
      <c r="A679" s="1" t="s">
        <v>2460</v>
      </c>
      <c r="B679" s="1" t="s">
        <v>68</v>
      </c>
      <c r="C679" s="1" t="s">
        <v>1935</v>
      </c>
      <c r="D679" s="1" t="s">
        <v>229</v>
      </c>
      <c r="E679" s="1">
        <v>22</v>
      </c>
      <c r="F679" s="1">
        <v>1997</v>
      </c>
      <c r="G679" s="1">
        <v>9.41</v>
      </c>
      <c r="H679" s="3">
        <f t="shared" si="60"/>
        <v>718</v>
      </c>
      <c r="I679" s="1">
        <v>1.23</v>
      </c>
      <c r="J679" s="1">
        <v>0.82</v>
      </c>
      <c r="K679" s="1">
        <v>1.1399999999999999</v>
      </c>
      <c r="L679" s="3">
        <f t="shared" si="61"/>
        <v>444</v>
      </c>
      <c r="M679" s="1">
        <v>0.16</v>
      </c>
      <c r="N679" s="1">
        <v>0.01</v>
      </c>
      <c r="O679" s="1">
        <v>0.36</v>
      </c>
      <c r="P679" s="1">
        <v>1.25</v>
      </c>
      <c r="Q679" s="3">
        <f t="shared" si="62"/>
        <v>688</v>
      </c>
      <c r="R679" s="1">
        <v>27.2</v>
      </c>
      <c r="S679" s="1">
        <v>0.89</v>
      </c>
      <c r="T679" s="1">
        <v>7.72</v>
      </c>
      <c r="U679" s="1">
        <v>2.23</v>
      </c>
      <c r="V679" s="1">
        <v>27.33</v>
      </c>
      <c r="W679" s="1">
        <v>5.07</v>
      </c>
      <c r="X679" s="3">
        <f t="shared" si="63"/>
        <v>622</v>
      </c>
      <c r="Y679" s="1">
        <v>2.35</v>
      </c>
      <c r="Z679" s="1">
        <v>0.34</v>
      </c>
      <c r="AA679" s="1">
        <v>1.56</v>
      </c>
      <c r="AB679" s="1">
        <v>0.66</v>
      </c>
      <c r="AC679" s="1">
        <v>0.04</v>
      </c>
      <c r="AD679" s="1">
        <v>0.88</v>
      </c>
      <c r="AE679" s="1">
        <v>0.95</v>
      </c>
      <c r="AF679" s="3">
        <f t="shared" si="64"/>
        <v>763</v>
      </c>
      <c r="AG679" s="1">
        <v>2.33</v>
      </c>
      <c r="AH679" s="1">
        <v>4.84</v>
      </c>
      <c r="AI679" s="1">
        <v>-7.0000000000000007E-2</v>
      </c>
      <c r="AJ679" s="1" t="s">
        <v>28</v>
      </c>
      <c r="AK679" s="1">
        <v>2021</v>
      </c>
      <c r="AL679" s="3">
        <f>$H$1*H679+$Q$1*Q679+$X$1*X679+$AF$1*AF679+$L$1*L679</f>
        <v>646.95000000000005</v>
      </c>
      <c r="AM679" s="12">
        <f t="shared" si="65"/>
        <v>677</v>
      </c>
    </row>
    <row r="680" spans="1:39" x14ac:dyDescent="0.35">
      <c r="A680" s="1" t="s">
        <v>2461</v>
      </c>
      <c r="B680" s="1" t="s">
        <v>68</v>
      </c>
      <c r="C680" s="1" t="s">
        <v>1935</v>
      </c>
      <c r="D680" s="1" t="s">
        <v>27</v>
      </c>
      <c r="E680" s="1">
        <v>31</v>
      </c>
      <c r="F680" s="1">
        <v>1989</v>
      </c>
      <c r="G680" s="1">
        <v>33.619999999999997</v>
      </c>
      <c r="H680" s="3">
        <f t="shared" si="60"/>
        <v>43</v>
      </c>
      <c r="I680" s="1">
        <v>1.39</v>
      </c>
      <c r="J680" s="1">
        <v>0.72</v>
      </c>
      <c r="K680" s="1">
        <v>0.76</v>
      </c>
      <c r="L680" s="3">
        <f t="shared" si="61"/>
        <v>787</v>
      </c>
      <c r="M680" s="1">
        <v>0.51</v>
      </c>
      <c r="N680" s="1">
        <v>0.25</v>
      </c>
      <c r="O680" s="1">
        <v>0.71</v>
      </c>
      <c r="P680" s="1">
        <v>1.85</v>
      </c>
      <c r="Q680" s="3">
        <f t="shared" si="62"/>
        <v>357</v>
      </c>
      <c r="R680" s="1">
        <v>40.630000000000003</v>
      </c>
      <c r="S680" s="1">
        <v>1.05</v>
      </c>
      <c r="T680" s="1">
        <v>10.36</v>
      </c>
      <c r="U680" s="1">
        <v>2.83</v>
      </c>
      <c r="V680" s="1">
        <v>27.91</v>
      </c>
      <c r="W680" s="1">
        <v>3.62</v>
      </c>
      <c r="X680" s="3">
        <f t="shared" si="63"/>
        <v>947</v>
      </c>
      <c r="Y680" s="1">
        <v>4.57</v>
      </c>
      <c r="Z680" s="1">
        <v>2.0499999999999998</v>
      </c>
      <c r="AA680" s="1">
        <v>1.83</v>
      </c>
      <c r="AB680" s="1">
        <v>0.04</v>
      </c>
      <c r="AC680" s="1">
        <v>0.1</v>
      </c>
      <c r="AD680" s="1">
        <v>1.69</v>
      </c>
      <c r="AE680" s="1">
        <v>1.2</v>
      </c>
      <c r="AF680" s="3">
        <f t="shared" si="64"/>
        <v>555</v>
      </c>
      <c r="AG680" s="1">
        <v>2.83</v>
      </c>
      <c r="AH680" s="1">
        <v>1.28</v>
      </c>
      <c r="AI680" s="1">
        <v>-7.0000000000000007E-2</v>
      </c>
      <c r="AJ680" s="1" t="s">
        <v>28</v>
      </c>
      <c r="AK680" s="1">
        <v>2021</v>
      </c>
      <c r="AL680" s="3">
        <f>$H$1*H680+$Q$1*Q680+$X$1*X680+$AF$1*AF680+$L$1*L680</f>
        <v>649.65</v>
      </c>
      <c r="AM680" s="12">
        <f t="shared" si="65"/>
        <v>678</v>
      </c>
    </row>
    <row r="681" spans="1:39" x14ac:dyDescent="0.35">
      <c r="A681" s="1" t="s">
        <v>2462</v>
      </c>
      <c r="B681" s="1" t="s">
        <v>93</v>
      </c>
      <c r="C681" s="1" t="s">
        <v>1935</v>
      </c>
      <c r="D681" s="1" t="s">
        <v>72</v>
      </c>
      <c r="E681" s="1">
        <v>29</v>
      </c>
      <c r="F681" s="1">
        <v>1991</v>
      </c>
      <c r="G681" s="1">
        <v>32.89</v>
      </c>
      <c r="H681" s="3">
        <f t="shared" si="60"/>
        <v>58</v>
      </c>
      <c r="I681" s="1">
        <v>1.39</v>
      </c>
      <c r="J681" s="1">
        <v>0.87</v>
      </c>
      <c r="K681" s="1">
        <v>1.0900000000000001</v>
      </c>
      <c r="L681" s="3">
        <f t="shared" si="61"/>
        <v>485</v>
      </c>
      <c r="M681" s="1">
        <v>0.52</v>
      </c>
      <c r="N681" s="1">
        <v>0.06</v>
      </c>
      <c r="O681" s="1">
        <v>0.65</v>
      </c>
      <c r="P681" s="1">
        <v>0.97</v>
      </c>
      <c r="Q681" s="3">
        <f t="shared" si="62"/>
        <v>843</v>
      </c>
      <c r="R681" s="1">
        <v>60.53</v>
      </c>
      <c r="S681" s="1">
        <v>0.41</v>
      </c>
      <c r="T681" s="1">
        <v>6.82</v>
      </c>
      <c r="U681" s="1">
        <v>3.06</v>
      </c>
      <c r="V681" s="1">
        <v>43.51</v>
      </c>
      <c r="W681" s="1">
        <v>4.49</v>
      </c>
      <c r="X681" s="3">
        <f t="shared" si="63"/>
        <v>775</v>
      </c>
      <c r="Y681" s="1">
        <v>2.14</v>
      </c>
      <c r="Z681" s="1">
        <v>0.15</v>
      </c>
      <c r="AA681" s="1">
        <v>1.56</v>
      </c>
      <c r="AB681" s="1">
        <v>0.55000000000000004</v>
      </c>
      <c r="AC681" s="1">
        <v>0.09</v>
      </c>
      <c r="AD681" s="1">
        <v>0.91</v>
      </c>
      <c r="AE681" s="1">
        <v>1.1200000000000001</v>
      </c>
      <c r="AF681" s="3">
        <f t="shared" si="64"/>
        <v>626</v>
      </c>
      <c r="AG681" s="1">
        <v>2.4900000000000002</v>
      </c>
      <c r="AH681" s="1">
        <v>4.45</v>
      </c>
      <c r="AI681" s="1">
        <v>0</v>
      </c>
      <c r="AJ681" s="1" t="s">
        <v>28</v>
      </c>
      <c r="AK681" s="1">
        <v>2021</v>
      </c>
      <c r="AL681" s="3">
        <f>$H$1*H681+$Q$1*Q681+$X$1*X681+$AF$1*AF681+$L$1*L681</f>
        <v>649.70000000000005</v>
      </c>
      <c r="AM681" s="12">
        <f t="shared" si="65"/>
        <v>679</v>
      </c>
    </row>
    <row r="682" spans="1:39" x14ac:dyDescent="0.35">
      <c r="A682" s="1" t="s">
        <v>2463</v>
      </c>
      <c r="B682" s="1" t="s">
        <v>44</v>
      </c>
      <c r="C682" s="1" t="s">
        <v>1935</v>
      </c>
      <c r="D682" s="1" t="s">
        <v>333</v>
      </c>
      <c r="E682" s="1">
        <v>19</v>
      </c>
      <c r="F682" s="1">
        <v>2000</v>
      </c>
      <c r="G682" s="1">
        <v>9.8800000000000008</v>
      </c>
      <c r="H682" s="3">
        <f t="shared" si="60"/>
        <v>708</v>
      </c>
      <c r="I682" s="1">
        <v>1.65</v>
      </c>
      <c r="J682" s="1">
        <v>0.98</v>
      </c>
      <c r="K682" s="1">
        <v>0.88</v>
      </c>
      <c r="L682" s="3">
        <f t="shared" si="61"/>
        <v>685</v>
      </c>
      <c r="M682" s="1">
        <v>0.64</v>
      </c>
      <c r="N682" s="1">
        <v>0.27</v>
      </c>
      <c r="O682" s="1">
        <v>0.7</v>
      </c>
      <c r="P682" s="1">
        <v>1.44</v>
      </c>
      <c r="Q682" s="3">
        <f t="shared" si="62"/>
        <v>583</v>
      </c>
      <c r="R682" s="1">
        <v>50.07</v>
      </c>
      <c r="S682" s="1">
        <v>0.7</v>
      </c>
      <c r="T682" s="1">
        <v>12.7</v>
      </c>
      <c r="U682" s="1">
        <v>4.18</v>
      </c>
      <c r="V682" s="1">
        <v>33.18</v>
      </c>
      <c r="W682" s="1">
        <v>5.0599999999999996</v>
      </c>
      <c r="X682" s="3">
        <f t="shared" si="63"/>
        <v>624</v>
      </c>
      <c r="Y682" s="1">
        <v>5.34</v>
      </c>
      <c r="Z682" s="1">
        <v>2.27</v>
      </c>
      <c r="AA682" s="1">
        <v>1.43</v>
      </c>
      <c r="AB682" s="1">
        <v>0.16</v>
      </c>
      <c r="AC682" s="1">
        <v>-0.05</v>
      </c>
      <c r="AD682" s="1">
        <v>1.43</v>
      </c>
      <c r="AE682" s="1">
        <v>1.3</v>
      </c>
      <c r="AF682" s="3">
        <f t="shared" si="64"/>
        <v>478</v>
      </c>
      <c r="AG682" s="1">
        <v>3.03</v>
      </c>
      <c r="AH682" s="1">
        <v>1.81</v>
      </c>
      <c r="AI682" s="1">
        <v>0</v>
      </c>
      <c r="AJ682" s="1" t="s">
        <v>46</v>
      </c>
      <c r="AK682" s="1">
        <v>2021</v>
      </c>
      <c r="AL682" s="3">
        <f>$H$1*H682+$Q$1*Q682+$X$1*X682+$AF$1*AF682+$L$1*L682</f>
        <v>649.75</v>
      </c>
      <c r="AM682" s="12">
        <f t="shared" si="65"/>
        <v>680</v>
      </c>
    </row>
    <row r="683" spans="1:39" x14ac:dyDescent="0.35">
      <c r="A683" s="1" t="s">
        <v>2464</v>
      </c>
      <c r="B683" s="1" t="s">
        <v>1790</v>
      </c>
      <c r="C683" s="1" t="s">
        <v>1935</v>
      </c>
      <c r="D683" s="1" t="s">
        <v>63</v>
      </c>
      <c r="E683" s="1">
        <v>27</v>
      </c>
      <c r="F683" s="1">
        <v>1993</v>
      </c>
      <c r="G683" s="1">
        <v>29.19</v>
      </c>
      <c r="H683" s="3">
        <f t="shared" si="60"/>
        <v>144</v>
      </c>
      <c r="I683" s="1">
        <v>1.37</v>
      </c>
      <c r="J683" s="1">
        <v>0.93</v>
      </c>
      <c r="K683" s="1">
        <v>0.74</v>
      </c>
      <c r="L683" s="3">
        <f t="shared" si="61"/>
        <v>803</v>
      </c>
      <c r="M683" s="1">
        <v>0.38</v>
      </c>
      <c r="N683" s="1">
        <v>0.17</v>
      </c>
      <c r="O683" s="1">
        <v>0.49</v>
      </c>
      <c r="P683" s="1">
        <v>1.31</v>
      </c>
      <c r="Q683" s="3">
        <f t="shared" si="62"/>
        <v>653</v>
      </c>
      <c r="R683" s="1">
        <v>44.33</v>
      </c>
      <c r="S683" s="1">
        <v>0.6</v>
      </c>
      <c r="T683" s="1">
        <v>10.56</v>
      </c>
      <c r="U683" s="1">
        <v>4.1900000000000004</v>
      </c>
      <c r="V683" s="1">
        <v>39.51</v>
      </c>
      <c r="W683" s="1">
        <v>4.63</v>
      </c>
      <c r="X683" s="3">
        <f t="shared" si="63"/>
        <v>737</v>
      </c>
      <c r="Y683" s="1">
        <v>4.74</v>
      </c>
      <c r="Z683" s="1">
        <v>1.1200000000000001</v>
      </c>
      <c r="AA683" s="1">
        <v>1.76</v>
      </c>
      <c r="AB683" s="1">
        <v>0.71</v>
      </c>
      <c r="AC683" s="1">
        <v>-0.06</v>
      </c>
      <c r="AD683" s="1">
        <v>1.1200000000000001</v>
      </c>
      <c r="AE683" s="1">
        <v>1.57</v>
      </c>
      <c r="AF683" s="3">
        <f t="shared" si="64"/>
        <v>315</v>
      </c>
      <c r="AG683" s="1">
        <v>2.96</v>
      </c>
      <c r="AH683" s="1">
        <v>3.91</v>
      </c>
      <c r="AI683" s="1">
        <v>0.05</v>
      </c>
      <c r="AJ683" s="1" t="s">
        <v>37</v>
      </c>
      <c r="AK683" s="1">
        <v>2021</v>
      </c>
      <c r="AL683" s="3">
        <f>$H$1*H683+$Q$1*Q683+$X$1*X683+$AF$1*AF683+$L$1*L683</f>
        <v>650.04999999999995</v>
      </c>
      <c r="AM683" s="12">
        <f t="shared" si="65"/>
        <v>681</v>
      </c>
    </row>
    <row r="684" spans="1:39" x14ac:dyDescent="0.35">
      <c r="A684" s="1" t="s">
        <v>2465</v>
      </c>
      <c r="B684" s="1" t="s">
        <v>44</v>
      </c>
      <c r="C684" s="1" t="s">
        <v>1935</v>
      </c>
      <c r="D684" s="1" t="s">
        <v>349</v>
      </c>
      <c r="E684" s="1">
        <v>23</v>
      </c>
      <c r="F684" s="1">
        <v>1996</v>
      </c>
      <c r="G684" s="1">
        <v>25.3</v>
      </c>
      <c r="H684" s="3">
        <f t="shared" si="60"/>
        <v>247</v>
      </c>
      <c r="I684" s="1">
        <v>1.82</v>
      </c>
      <c r="J684" s="1">
        <v>1.1399999999999999</v>
      </c>
      <c r="K684" s="1">
        <v>0.71</v>
      </c>
      <c r="L684" s="3">
        <f t="shared" si="61"/>
        <v>830</v>
      </c>
      <c r="M684" s="1">
        <v>0.74</v>
      </c>
      <c r="N684" s="1">
        <v>0.34</v>
      </c>
      <c r="O684" s="1">
        <v>0.65</v>
      </c>
      <c r="P684" s="1">
        <v>1.41</v>
      </c>
      <c r="Q684" s="3">
        <f t="shared" si="62"/>
        <v>595</v>
      </c>
      <c r="R684" s="1">
        <v>43.16</v>
      </c>
      <c r="S684" s="1">
        <v>0.9</v>
      </c>
      <c r="T684" s="1">
        <v>12.75</v>
      </c>
      <c r="U684" s="1">
        <v>4.07</v>
      </c>
      <c r="V684" s="1">
        <v>31.53</v>
      </c>
      <c r="W684" s="1">
        <v>5.21</v>
      </c>
      <c r="X684" s="3">
        <f t="shared" si="63"/>
        <v>594</v>
      </c>
      <c r="Y684" s="1">
        <v>5.18</v>
      </c>
      <c r="Z684" s="1">
        <v>2.39</v>
      </c>
      <c r="AA684" s="1">
        <v>2.54</v>
      </c>
      <c r="AB684" s="1">
        <v>0.13</v>
      </c>
      <c r="AC684" s="1">
        <v>-0.03</v>
      </c>
      <c r="AD684" s="1">
        <v>2.36</v>
      </c>
      <c r="AE684" s="1">
        <v>1.23</v>
      </c>
      <c r="AF684" s="3">
        <f t="shared" si="64"/>
        <v>539</v>
      </c>
      <c r="AG684" s="1">
        <v>3.01</v>
      </c>
      <c r="AH684" s="1">
        <v>2.54</v>
      </c>
      <c r="AI684" s="1">
        <v>-0.04</v>
      </c>
      <c r="AJ684" s="1" t="s">
        <v>46</v>
      </c>
      <c r="AK684" s="1">
        <v>2021</v>
      </c>
      <c r="AL684" s="3">
        <f>$H$1*H684+$Q$1*Q684+$X$1*X684+$AF$1*AF684+$L$1*L684</f>
        <v>651.79999999999995</v>
      </c>
      <c r="AM684" s="12">
        <f t="shared" si="65"/>
        <v>682</v>
      </c>
    </row>
    <row r="685" spans="1:39" x14ac:dyDescent="0.35">
      <c r="A685" s="1" t="s">
        <v>2466</v>
      </c>
      <c r="B685" s="1" t="s">
        <v>429</v>
      </c>
      <c r="C685" s="1" t="s">
        <v>1935</v>
      </c>
      <c r="D685" s="1" t="s">
        <v>289</v>
      </c>
      <c r="E685" s="1">
        <v>24</v>
      </c>
      <c r="F685" s="1">
        <v>1996</v>
      </c>
      <c r="G685" s="1">
        <v>30.39</v>
      </c>
      <c r="H685" s="3">
        <f t="shared" si="60"/>
        <v>108</v>
      </c>
      <c r="I685" s="1">
        <v>1.45</v>
      </c>
      <c r="J685" s="1">
        <v>0.77</v>
      </c>
      <c r="K685" s="1">
        <v>0.82</v>
      </c>
      <c r="L685" s="3">
        <f t="shared" si="61"/>
        <v>742</v>
      </c>
      <c r="M685" s="1">
        <v>0.48</v>
      </c>
      <c r="N685" s="1">
        <v>0.16</v>
      </c>
      <c r="O685" s="1">
        <v>0.6</v>
      </c>
      <c r="P685" s="1">
        <v>1.25</v>
      </c>
      <c r="Q685" s="3">
        <f t="shared" si="62"/>
        <v>688</v>
      </c>
      <c r="R685" s="1">
        <v>54.08</v>
      </c>
      <c r="S685" s="1">
        <v>0.46</v>
      </c>
      <c r="T685" s="1">
        <v>6.5</v>
      </c>
      <c r="U685" s="1">
        <v>2.1800000000000002</v>
      </c>
      <c r="V685" s="1">
        <v>33.65</v>
      </c>
      <c r="W685" s="1">
        <v>4.2</v>
      </c>
      <c r="X685" s="3">
        <f t="shared" si="63"/>
        <v>836</v>
      </c>
      <c r="Y685" s="1">
        <v>1.78</v>
      </c>
      <c r="Z685" s="1">
        <v>0.42</v>
      </c>
      <c r="AA685" s="1">
        <v>1.1499999999999999</v>
      </c>
      <c r="AB685" s="1">
        <v>0.45</v>
      </c>
      <c r="AC685" s="1">
        <v>-7.0000000000000007E-2</v>
      </c>
      <c r="AD685" s="1">
        <v>0.65</v>
      </c>
      <c r="AE685" s="1">
        <v>1.66</v>
      </c>
      <c r="AF685" s="3">
        <f t="shared" si="64"/>
        <v>256</v>
      </c>
      <c r="AG685" s="1">
        <v>2.95</v>
      </c>
      <c r="AH685" s="1">
        <v>7.75</v>
      </c>
      <c r="AI685" s="1">
        <v>0.01</v>
      </c>
      <c r="AJ685" s="1" t="s">
        <v>46</v>
      </c>
      <c r="AK685" s="1">
        <v>2021</v>
      </c>
      <c r="AL685" s="3">
        <f>$H$1*H685+$Q$1*Q685+$X$1*X685+$AF$1*AF685+$L$1*L685</f>
        <v>652.79999999999995</v>
      </c>
      <c r="AM685" s="12">
        <f t="shared" si="65"/>
        <v>683</v>
      </c>
    </row>
    <row r="686" spans="1:39" x14ac:dyDescent="0.35">
      <c r="A686" s="1" t="s">
        <v>1361</v>
      </c>
      <c r="B686" s="1" t="s">
        <v>68</v>
      </c>
      <c r="C686" s="1" t="s">
        <v>1207</v>
      </c>
      <c r="D686" s="1" t="s">
        <v>506</v>
      </c>
      <c r="E686" s="1">
        <v>27</v>
      </c>
      <c r="F686" s="1">
        <v>1993</v>
      </c>
      <c r="G686" s="1">
        <v>13.33</v>
      </c>
      <c r="H686" s="3">
        <f t="shared" si="60"/>
        <v>604</v>
      </c>
      <c r="I686" s="1">
        <v>2</v>
      </c>
      <c r="J686" s="1">
        <v>1.29</v>
      </c>
      <c r="K686" s="1">
        <v>0.72</v>
      </c>
      <c r="L686" s="3">
        <f t="shared" si="61"/>
        <v>818</v>
      </c>
      <c r="M686" s="1">
        <v>1.03</v>
      </c>
      <c r="N686" s="1">
        <v>0.22</v>
      </c>
      <c r="O686" s="1">
        <v>1.1200000000000001</v>
      </c>
      <c r="P686" s="1">
        <v>2.23</v>
      </c>
      <c r="Q686" s="3">
        <f t="shared" si="62"/>
        <v>234</v>
      </c>
      <c r="R686" s="1">
        <v>48.44</v>
      </c>
      <c r="S686" s="1">
        <v>1.24</v>
      </c>
      <c r="T686" s="1">
        <v>10.66</v>
      </c>
      <c r="U686" s="1">
        <v>3.2</v>
      </c>
      <c r="V686" s="1">
        <v>30.32</v>
      </c>
      <c r="W686" s="1">
        <v>4.41</v>
      </c>
      <c r="X686" s="3">
        <f t="shared" si="63"/>
        <v>799</v>
      </c>
      <c r="Y686" s="1">
        <v>4.84</v>
      </c>
      <c r="Z686" s="1">
        <v>1.24</v>
      </c>
      <c r="AA686" s="1">
        <v>0.8</v>
      </c>
      <c r="AB686" s="1">
        <v>0.05</v>
      </c>
      <c r="AC686" s="1">
        <v>-0.03</v>
      </c>
      <c r="AD686" s="1">
        <v>0.82</v>
      </c>
      <c r="AE686" s="1">
        <v>1.1599999999999999</v>
      </c>
      <c r="AF686" s="3">
        <f t="shared" si="64"/>
        <v>596</v>
      </c>
      <c r="AG686" s="1">
        <v>3.04</v>
      </c>
      <c r="AH686" s="1">
        <v>1.2</v>
      </c>
      <c r="AI686" s="1">
        <v>0.08</v>
      </c>
      <c r="AJ686" s="1" t="s">
        <v>28</v>
      </c>
      <c r="AK686" s="1">
        <v>2021</v>
      </c>
      <c r="AL686" s="3">
        <f>$H$1*H686+$Q$1*Q686+$X$1*X686+$AF$1*AF686+$L$1*L686</f>
        <v>653.44999999999993</v>
      </c>
      <c r="AM686" s="12">
        <f t="shared" si="65"/>
        <v>684</v>
      </c>
    </row>
    <row r="687" spans="1:39" x14ac:dyDescent="0.35">
      <c r="A687" s="1" t="s">
        <v>1511</v>
      </c>
      <c r="B687" s="1" t="s">
        <v>68</v>
      </c>
      <c r="C687" s="1" t="s">
        <v>1207</v>
      </c>
      <c r="D687" s="1" t="s">
        <v>506</v>
      </c>
      <c r="E687" s="1">
        <v>31</v>
      </c>
      <c r="F687" s="1">
        <v>1989</v>
      </c>
      <c r="G687" s="1">
        <v>5.51</v>
      </c>
      <c r="H687" s="3">
        <f t="shared" si="60"/>
        <v>826</v>
      </c>
      <c r="I687" s="1">
        <v>1.68</v>
      </c>
      <c r="J687" s="1">
        <v>0.45</v>
      </c>
      <c r="K687" s="1">
        <v>0.97</v>
      </c>
      <c r="L687" s="3">
        <f t="shared" si="61"/>
        <v>603</v>
      </c>
      <c r="M687" s="1">
        <v>0.67</v>
      </c>
      <c r="N687" s="1">
        <v>0.08</v>
      </c>
      <c r="O687" s="1">
        <v>0.97</v>
      </c>
      <c r="P687" s="1">
        <v>2.48</v>
      </c>
      <c r="Q687" s="3">
        <f t="shared" si="62"/>
        <v>167</v>
      </c>
      <c r="R687" s="1">
        <v>35.729999999999997</v>
      </c>
      <c r="S687" s="1">
        <v>1.59</v>
      </c>
      <c r="T687" s="1">
        <v>11.82</v>
      </c>
      <c r="U687" s="1">
        <v>3.53</v>
      </c>
      <c r="V687" s="1">
        <v>30.34</v>
      </c>
      <c r="W687" s="1">
        <v>3.57</v>
      </c>
      <c r="X687" s="3">
        <f t="shared" si="63"/>
        <v>950</v>
      </c>
      <c r="Y687" s="1">
        <v>6.01</v>
      </c>
      <c r="Z687" s="1">
        <v>2.2000000000000002</v>
      </c>
      <c r="AA687" s="1">
        <v>2.04</v>
      </c>
      <c r="AB687" s="1">
        <v>0.22</v>
      </c>
      <c r="AC687" s="1">
        <v>7.0000000000000007E-2</v>
      </c>
      <c r="AD687" s="1">
        <v>1.8</v>
      </c>
      <c r="AE687" s="1">
        <v>0.98</v>
      </c>
      <c r="AF687" s="3">
        <f t="shared" si="64"/>
        <v>738</v>
      </c>
      <c r="AG687" s="1">
        <v>2.4700000000000002</v>
      </c>
      <c r="AH687" s="1">
        <v>3.3</v>
      </c>
      <c r="AI687" s="1">
        <v>0.09</v>
      </c>
      <c r="AJ687" s="1" t="s">
        <v>28</v>
      </c>
      <c r="AK687" s="1">
        <v>2021</v>
      </c>
      <c r="AL687" s="3">
        <f>$H$1*H687+$Q$1*Q687+$X$1*X687+$AF$1*AF687+$L$1*L687</f>
        <v>653.45000000000005</v>
      </c>
      <c r="AM687" s="12">
        <f t="shared" si="65"/>
        <v>685</v>
      </c>
    </row>
    <row r="688" spans="1:39" x14ac:dyDescent="0.35">
      <c r="A688" s="1" t="s">
        <v>1272</v>
      </c>
      <c r="B688" s="1" t="s">
        <v>39</v>
      </c>
      <c r="C688" s="1" t="s">
        <v>1935</v>
      </c>
      <c r="D688" s="1" t="s">
        <v>141</v>
      </c>
      <c r="E688" s="1">
        <v>27</v>
      </c>
      <c r="F688" s="1">
        <v>1993</v>
      </c>
      <c r="G688" s="1">
        <v>0.38</v>
      </c>
      <c r="H688" s="3">
        <f t="shared" si="60"/>
        <v>1065</v>
      </c>
      <c r="I688" s="1">
        <v>0.04</v>
      </c>
      <c r="J688" s="1">
        <v>0.09</v>
      </c>
      <c r="K688" s="1">
        <v>0.08</v>
      </c>
      <c r="L688" s="3">
        <f t="shared" si="61"/>
        <v>1037</v>
      </c>
      <c r="M688" s="1">
        <v>0</v>
      </c>
      <c r="N688" s="1">
        <v>0.05</v>
      </c>
      <c r="O688" s="1">
        <v>0.06</v>
      </c>
      <c r="P688" s="1">
        <v>6.64</v>
      </c>
      <c r="Q688" s="3">
        <f t="shared" si="62"/>
        <v>7</v>
      </c>
      <c r="R688" s="1">
        <v>-0.08</v>
      </c>
      <c r="S688" s="1">
        <v>6.6</v>
      </c>
      <c r="T688" s="1">
        <v>20.04</v>
      </c>
      <c r="U688" s="1">
        <v>6.71</v>
      </c>
      <c r="V688" s="1">
        <v>33.340000000000003</v>
      </c>
      <c r="W688" s="1">
        <v>6.58</v>
      </c>
      <c r="X688" s="3">
        <f t="shared" si="63"/>
        <v>307</v>
      </c>
      <c r="Y688" s="1">
        <v>6.6</v>
      </c>
      <c r="Z688" s="1">
        <v>6.77</v>
      </c>
      <c r="AA688" s="1">
        <v>3.31</v>
      </c>
      <c r="AB688" s="1">
        <v>-0.04</v>
      </c>
      <c r="AC688" s="1">
        <v>-0.04</v>
      </c>
      <c r="AD688" s="1">
        <v>3.31</v>
      </c>
      <c r="AE688" s="1">
        <v>0.03</v>
      </c>
      <c r="AF688" s="3">
        <f t="shared" si="64"/>
        <v>1051</v>
      </c>
      <c r="AG688" s="1">
        <v>-0.09</v>
      </c>
      <c r="AH688" s="1">
        <v>-0.02</v>
      </c>
      <c r="AI688" s="1">
        <v>7.0000000000000007E-2</v>
      </c>
      <c r="AJ688" s="1" t="s">
        <v>37</v>
      </c>
      <c r="AK688" s="1">
        <v>2021</v>
      </c>
      <c r="AL688" s="3">
        <f>$H$1*H688+$Q$1*Q688+$X$1*X688+$AF$1*AF688+$L$1*L688</f>
        <v>653.75</v>
      </c>
      <c r="AM688" s="12">
        <f t="shared" si="65"/>
        <v>686</v>
      </c>
    </row>
    <row r="689" spans="1:39" x14ac:dyDescent="0.35">
      <c r="A689" s="1" t="s">
        <v>1265</v>
      </c>
      <c r="B689" s="1" t="s">
        <v>87</v>
      </c>
      <c r="C689" s="1" t="s">
        <v>1207</v>
      </c>
      <c r="D689" s="1" t="s">
        <v>60</v>
      </c>
      <c r="E689" s="1">
        <v>34</v>
      </c>
      <c r="F689" s="1">
        <v>1986</v>
      </c>
      <c r="G689" s="1">
        <v>8.01</v>
      </c>
      <c r="H689" s="3">
        <f t="shared" si="60"/>
        <v>754</v>
      </c>
      <c r="I689" s="1">
        <v>2.39</v>
      </c>
      <c r="J689" s="1">
        <v>1.25</v>
      </c>
      <c r="K689" s="1">
        <v>1.1100000000000001</v>
      </c>
      <c r="L689" s="3">
        <f t="shared" si="61"/>
        <v>468</v>
      </c>
      <c r="M689" s="1">
        <v>0.65</v>
      </c>
      <c r="N689" s="1">
        <v>0.52</v>
      </c>
      <c r="O689" s="1">
        <v>0.72</v>
      </c>
      <c r="P689" s="1">
        <v>1.54</v>
      </c>
      <c r="Q689" s="3">
        <f t="shared" si="62"/>
        <v>507</v>
      </c>
      <c r="R689" s="1">
        <v>50.01</v>
      </c>
      <c r="S689" s="1">
        <v>0.73</v>
      </c>
      <c r="T689" s="1">
        <v>14.02</v>
      </c>
      <c r="U689" s="1">
        <v>3.8</v>
      </c>
      <c r="V689" s="1">
        <v>27.72</v>
      </c>
      <c r="W689" s="1">
        <v>4.49</v>
      </c>
      <c r="X689" s="3">
        <f t="shared" si="63"/>
        <v>775</v>
      </c>
      <c r="Y689" s="1">
        <v>5.89</v>
      </c>
      <c r="Z689" s="1">
        <v>3.65</v>
      </c>
      <c r="AA689" s="1">
        <v>1.64</v>
      </c>
      <c r="AB689" s="1">
        <v>0.3</v>
      </c>
      <c r="AC689" s="1">
        <v>7.0000000000000007E-2</v>
      </c>
      <c r="AD689" s="1">
        <v>1.33</v>
      </c>
      <c r="AE689" s="1">
        <v>0.92</v>
      </c>
      <c r="AF689" s="3">
        <f t="shared" si="64"/>
        <v>784</v>
      </c>
      <c r="AG689" s="1">
        <v>3.47</v>
      </c>
      <c r="AH689" s="1">
        <v>1.65</v>
      </c>
      <c r="AI689" s="1">
        <v>-0.08</v>
      </c>
      <c r="AJ689" s="1" t="s">
        <v>37</v>
      </c>
      <c r="AK689" s="1">
        <v>2021</v>
      </c>
      <c r="AL689" s="3">
        <f>$H$1*H689+$Q$1*Q689+$X$1*X689+$AF$1*AF689+$L$1*L689</f>
        <v>653.9</v>
      </c>
      <c r="AM689" s="12">
        <f t="shared" si="65"/>
        <v>687</v>
      </c>
    </row>
    <row r="690" spans="1:39" x14ac:dyDescent="0.35">
      <c r="A690" s="1" t="s">
        <v>2467</v>
      </c>
      <c r="B690" s="1" t="s">
        <v>44</v>
      </c>
      <c r="C690" s="1" t="s">
        <v>1935</v>
      </c>
      <c r="D690" s="1" t="s">
        <v>289</v>
      </c>
      <c r="E690" s="1">
        <v>22</v>
      </c>
      <c r="F690" s="1">
        <v>1997</v>
      </c>
      <c r="G690" s="1">
        <v>32.770000000000003</v>
      </c>
      <c r="H690" s="3">
        <f t="shared" si="60"/>
        <v>61</v>
      </c>
      <c r="I690" s="1">
        <v>1.25</v>
      </c>
      <c r="J690" s="1">
        <v>0.88</v>
      </c>
      <c r="K690" s="1">
        <v>0.92</v>
      </c>
      <c r="L690" s="3">
        <f t="shared" si="61"/>
        <v>646</v>
      </c>
      <c r="M690" s="1">
        <v>0.36</v>
      </c>
      <c r="N690" s="1">
        <v>0.09</v>
      </c>
      <c r="O690" s="1">
        <v>0.64</v>
      </c>
      <c r="P690" s="1">
        <v>1.1499999999999999</v>
      </c>
      <c r="Q690" s="3">
        <f t="shared" si="62"/>
        <v>734</v>
      </c>
      <c r="R690" s="1">
        <v>52.58</v>
      </c>
      <c r="S690" s="1">
        <v>0.59</v>
      </c>
      <c r="T690" s="1">
        <v>5.47</v>
      </c>
      <c r="U690" s="1">
        <v>1.76</v>
      </c>
      <c r="V690" s="1">
        <v>32.299999999999997</v>
      </c>
      <c r="W690" s="1">
        <v>3.53</v>
      </c>
      <c r="X690" s="3">
        <f t="shared" si="63"/>
        <v>956</v>
      </c>
      <c r="Y690" s="1">
        <v>1.76</v>
      </c>
      <c r="Z690" s="1">
        <v>0.26</v>
      </c>
      <c r="AA690" s="1">
        <v>1.1100000000000001</v>
      </c>
      <c r="AB690" s="1">
        <v>0.68</v>
      </c>
      <c r="AC690" s="1">
        <v>7.0000000000000007E-2</v>
      </c>
      <c r="AD690" s="1">
        <v>0.42</v>
      </c>
      <c r="AE690" s="1">
        <v>1.77</v>
      </c>
      <c r="AF690" s="3">
        <f t="shared" si="64"/>
        <v>211</v>
      </c>
      <c r="AG690" s="1">
        <v>2.91</v>
      </c>
      <c r="AH690" s="1">
        <v>7.4</v>
      </c>
      <c r="AI690" s="1">
        <v>0.11</v>
      </c>
      <c r="AJ690" s="1" t="s">
        <v>46</v>
      </c>
      <c r="AK690" s="1">
        <v>2021</v>
      </c>
      <c r="AL690" s="3">
        <f>$H$1*H690+$Q$1*Q690+$X$1*X690+$AF$1*AF690+$L$1*L690</f>
        <v>654.04999999999995</v>
      </c>
      <c r="AM690" s="12">
        <f t="shared" si="65"/>
        <v>688</v>
      </c>
    </row>
    <row r="691" spans="1:39" x14ac:dyDescent="0.35">
      <c r="A691" s="1" t="s">
        <v>2468</v>
      </c>
      <c r="B691" s="1" t="s">
        <v>71</v>
      </c>
      <c r="C691" s="1" t="s">
        <v>1935</v>
      </c>
      <c r="D691" s="1" t="s">
        <v>120</v>
      </c>
      <c r="E691" s="1">
        <v>33</v>
      </c>
      <c r="F691" s="1">
        <v>1987</v>
      </c>
      <c r="G691" s="1">
        <v>24.93</v>
      </c>
      <c r="H691" s="3">
        <f t="shared" si="60"/>
        <v>257</v>
      </c>
      <c r="I691" s="1">
        <v>1.23</v>
      </c>
      <c r="J691" s="1">
        <v>0.42</v>
      </c>
      <c r="K691" s="1">
        <v>0.77</v>
      </c>
      <c r="L691" s="3">
        <f t="shared" si="61"/>
        <v>781</v>
      </c>
      <c r="M691" s="1">
        <v>0.42</v>
      </c>
      <c r="N691" s="1">
        <v>-0.01</v>
      </c>
      <c r="O691" s="1">
        <v>0.37</v>
      </c>
      <c r="P691" s="1">
        <v>1.3</v>
      </c>
      <c r="Q691" s="3">
        <f t="shared" si="62"/>
        <v>661</v>
      </c>
      <c r="R691" s="1">
        <v>35.53</v>
      </c>
      <c r="S691" s="1">
        <v>0.85</v>
      </c>
      <c r="T691" s="1">
        <v>10.89</v>
      </c>
      <c r="U691" s="1">
        <v>3.27</v>
      </c>
      <c r="V691" s="1">
        <v>30.67</v>
      </c>
      <c r="W691" s="1">
        <v>6.29</v>
      </c>
      <c r="X691" s="3">
        <f t="shared" si="63"/>
        <v>361</v>
      </c>
      <c r="Y691" s="1">
        <v>3.65</v>
      </c>
      <c r="Z691" s="1">
        <v>0.94</v>
      </c>
      <c r="AA691" s="1">
        <v>1.0900000000000001</v>
      </c>
      <c r="AB691" s="1">
        <v>0.39</v>
      </c>
      <c r="AC691" s="1">
        <v>-0.02</v>
      </c>
      <c r="AD691" s="1">
        <v>0.61</v>
      </c>
      <c r="AE691" s="1">
        <v>0.65</v>
      </c>
      <c r="AF691" s="3">
        <f t="shared" si="64"/>
        <v>924</v>
      </c>
      <c r="AG691" s="1">
        <v>1.93</v>
      </c>
      <c r="AH691" s="1">
        <v>2.99</v>
      </c>
      <c r="AI691" s="1">
        <v>0.01</v>
      </c>
      <c r="AJ691" s="1" t="s">
        <v>37</v>
      </c>
      <c r="AK691" s="1">
        <v>2021</v>
      </c>
      <c r="AL691" s="3">
        <f>$H$1*H691+$Q$1*Q691+$X$1*X691+$AF$1*AF691+$L$1*L691</f>
        <v>654.09999999999991</v>
      </c>
      <c r="AM691" s="12">
        <f t="shared" si="65"/>
        <v>689</v>
      </c>
    </row>
    <row r="692" spans="1:39" x14ac:dyDescent="0.35">
      <c r="A692" s="1" t="s">
        <v>2469</v>
      </c>
      <c r="B692" s="1" t="s">
        <v>30</v>
      </c>
      <c r="C692" s="1" t="s">
        <v>1935</v>
      </c>
      <c r="D692" s="1" t="s">
        <v>203</v>
      </c>
      <c r="E692" s="1">
        <v>22</v>
      </c>
      <c r="F692" s="1">
        <v>1998</v>
      </c>
      <c r="G692" s="1">
        <v>0.92</v>
      </c>
      <c r="H692" s="3">
        <f t="shared" si="60"/>
        <v>1015</v>
      </c>
      <c r="I692" s="1">
        <v>3.37</v>
      </c>
      <c r="J692" s="1">
        <v>1.06</v>
      </c>
      <c r="K692" s="1">
        <v>2.2999999999999998</v>
      </c>
      <c r="L692" s="3">
        <f t="shared" si="61"/>
        <v>56</v>
      </c>
      <c r="M692" s="1">
        <v>1.05</v>
      </c>
      <c r="N692" s="1">
        <v>7.0000000000000007E-2</v>
      </c>
      <c r="O692" s="1">
        <v>1.03</v>
      </c>
      <c r="P692" s="1">
        <v>1.07</v>
      </c>
      <c r="Q692" s="3">
        <f t="shared" si="62"/>
        <v>781</v>
      </c>
      <c r="R692" s="1">
        <v>100</v>
      </c>
      <c r="S692" s="1">
        <v>-0.06</v>
      </c>
      <c r="T692" s="1">
        <v>7.81</v>
      </c>
      <c r="U692" s="1">
        <v>2.3199999999999998</v>
      </c>
      <c r="V692" s="1">
        <v>28.53</v>
      </c>
      <c r="W692" s="1">
        <v>3.27</v>
      </c>
      <c r="X692" s="3">
        <f t="shared" si="63"/>
        <v>995</v>
      </c>
      <c r="Y692" s="1">
        <v>4.5199999999999996</v>
      </c>
      <c r="Z692" s="1">
        <v>0.01</v>
      </c>
      <c r="AA692" s="1">
        <v>1.01</v>
      </c>
      <c r="AB692" s="1">
        <v>-0.02</v>
      </c>
      <c r="AC692" s="1">
        <v>0.04</v>
      </c>
      <c r="AD692" s="1">
        <v>1.08</v>
      </c>
      <c r="AE692" s="1">
        <v>1.1399999999999999</v>
      </c>
      <c r="AF692" s="3">
        <f t="shared" si="64"/>
        <v>614</v>
      </c>
      <c r="AG692" s="1">
        <v>4.3600000000000003</v>
      </c>
      <c r="AH692" s="1">
        <v>1.01</v>
      </c>
      <c r="AI692" s="1">
        <v>-0.06</v>
      </c>
      <c r="AJ692" s="1" t="s">
        <v>46</v>
      </c>
      <c r="AK692" s="1">
        <v>2021</v>
      </c>
      <c r="AL692" s="3">
        <f>$H$1*H692+$Q$1*Q692+$X$1*X692+$AF$1*AF692+$L$1*L692</f>
        <v>654.4</v>
      </c>
      <c r="AM692" s="12">
        <f t="shared" si="65"/>
        <v>690</v>
      </c>
    </row>
    <row r="693" spans="1:39" x14ac:dyDescent="0.35">
      <c r="A693" s="1" t="s">
        <v>2470</v>
      </c>
      <c r="B693" s="1" t="s">
        <v>110</v>
      </c>
      <c r="C693" s="1" t="s">
        <v>1935</v>
      </c>
      <c r="D693" s="1" t="s">
        <v>49</v>
      </c>
      <c r="E693" s="1">
        <v>25</v>
      </c>
      <c r="F693" s="1">
        <v>1995</v>
      </c>
      <c r="G693" s="1">
        <v>13.25</v>
      </c>
      <c r="H693" s="3">
        <f t="shared" si="60"/>
        <v>610</v>
      </c>
      <c r="I693" s="1">
        <v>1.78</v>
      </c>
      <c r="J693" s="1">
        <v>0.87</v>
      </c>
      <c r="K693" s="1">
        <v>1.17</v>
      </c>
      <c r="L693" s="3">
        <f t="shared" si="61"/>
        <v>426</v>
      </c>
      <c r="M693" s="1">
        <v>0.59</v>
      </c>
      <c r="N693" s="1">
        <v>0.1</v>
      </c>
      <c r="O693" s="1">
        <v>0.68</v>
      </c>
      <c r="P693" s="1">
        <v>0.89</v>
      </c>
      <c r="Q693" s="3">
        <f t="shared" si="62"/>
        <v>890</v>
      </c>
      <c r="R693" s="1">
        <v>69.27</v>
      </c>
      <c r="S693" s="1">
        <v>0.4</v>
      </c>
      <c r="T693" s="1">
        <v>13.44</v>
      </c>
      <c r="U693" s="1">
        <v>4.95</v>
      </c>
      <c r="V693" s="1">
        <v>35.950000000000003</v>
      </c>
      <c r="W693" s="1">
        <v>6</v>
      </c>
      <c r="X693" s="3">
        <f t="shared" si="63"/>
        <v>424</v>
      </c>
      <c r="Y693" s="1">
        <v>6.24</v>
      </c>
      <c r="Z693" s="1">
        <v>1.1399999999999999</v>
      </c>
      <c r="AA693" s="1">
        <v>2.93</v>
      </c>
      <c r="AB693" s="1">
        <v>1.1200000000000001</v>
      </c>
      <c r="AC693" s="1">
        <v>0.09</v>
      </c>
      <c r="AD693" s="1">
        <v>1.76</v>
      </c>
      <c r="AE693" s="1">
        <v>0.68</v>
      </c>
      <c r="AF693" s="3">
        <f t="shared" si="64"/>
        <v>917</v>
      </c>
      <c r="AG693" s="1">
        <v>2.67</v>
      </c>
      <c r="AH693" s="1">
        <v>3.31</v>
      </c>
      <c r="AI693" s="1">
        <v>0.13</v>
      </c>
      <c r="AJ693" s="1" t="s">
        <v>50</v>
      </c>
      <c r="AK693" s="1">
        <v>2021</v>
      </c>
      <c r="AL693" s="3">
        <f>$H$1*H693+$Q$1*Q693+$X$1*X693+$AF$1*AF693+$L$1*L693</f>
        <v>654.84999999999991</v>
      </c>
      <c r="AM693" s="12">
        <f t="shared" si="65"/>
        <v>691</v>
      </c>
    </row>
    <row r="694" spans="1:39" x14ac:dyDescent="0.35">
      <c r="A694" s="1" t="s">
        <v>2471</v>
      </c>
      <c r="B694" s="1" t="s">
        <v>57</v>
      </c>
      <c r="C694" s="1" t="s">
        <v>1935</v>
      </c>
      <c r="D694" s="1" t="s">
        <v>206</v>
      </c>
      <c r="E694" s="1">
        <v>23</v>
      </c>
      <c r="F694" s="1">
        <v>1997</v>
      </c>
      <c r="G694" s="1">
        <v>12.86</v>
      </c>
      <c r="H694" s="3">
        <f t="shared" si="60"/>
        <v>621</v>
      </c>
      <c r="I694" s="1">
        <v>2.46</v>
      </c>
      <c r="J694" s="1">
        <v>1.23</v>
      </c>
      <c r="K694" s="1">
        <v>1.19</v>
      </c>
      <c r="L694" s="3">
        <f t="shared" si="61"/>
        <v>419</v>
      </c>
      <c r="M694" s="1">
        <v>1.1299999999999999</v>
      </c>
      <c r="N694" s="1">
        <v>0.4</v>
      </c>
      <c r="O694" s="1">
        <v>0.92</v>
      </c>
      <c r="P694" s="1">
        <v>1.48</v>
      </c>
      <c r="Q694" s="3">
        <f t="shared" si="62"/>
        <v>545</v>
      </c>
      <c r="R694" s="1">
        <v>66.78</v>
      </c>
      <c r="S694" s="1">
        <v>0.52</v>
      </c>
      <c r="T694" s="1">
        <v>9.94</v>
      </c>
      <c r="U694" s="1">
        <v>2.12</v>
      </c>
      <c r="V694" s="1">
        <v>22.07</v>
      </c>
      <c r="W694" s="1">
        <v>3.75</v>
      </c>
      <c r="X694" s="3">
        <f t="shared" si="63"/>
        <v>931</v>
      </c>
      <c r="Y694" s="1">
        <v>3.97</v>
      </c>
      <c r="Z694" s="1">
        <v>2.14</v>
      </c>
      <c r="AA694" s="1">
        <v>2.06</v>
      </c>
      <c r="AB694" s="1">
        <v>0.38</v>
      </c>
      <c r="AC694" s="1">
        <v>-0.09</v>
      </c>
      <c r="AD694" s="1">
        <v>1.75</v>
      </c>
      <c r="AE694" s="1">
        <v>1.08</v>
      </c>
      <c r="AF694" s="3">
        <f t="shared" si="64"/>
        <v>662</v>
      </c>
      <c r="AG694" s="1">
        <v>3.56</v>
      </c>
      <c r="AH694" s="1">
        <v>2.4</v>
      </c>
      <c r="AI694" s="1">
        <v>0.06</v>
      </c>
      <c r="AJ694" s="1" t="s">
        <v>33</v>
      </c>
      <c r="AK694" s="1">
        <v>2021</v>
      </c>
      <c r="AL694" s="3">
        <f>$H$1*H694+$Q$1*Q694+$X$1*X694+$AF$1*AF694+$L$1*L694</f>
        <v>656.09999999999991</v>
      </c>
      <c r="AM694" s="12">
        <f t="shared" si="65"/>
        <v>692</v>
      </c>
    </row>
    <row r="695" spans="1:39" x14ac:dyDescent="0.35">
      <c r="A695" s="1" t="s">
        <v>2472</v>
      </c>
      <c r="B695" s="1" t="s">
        <v>39</v>
      </c>
      <c r="C695" s="1" t="s">
        <v>1935</v>
      </c>
      <c r="D695" s="1" t="s">
        <v>42</v>
      </c>
      <c r="E695" s="1">
        <v>36</v>
      </c>
      <c r="F695" s="1">
        <v>1984</v>
      </c>
      <c r="G695" s="1">
        <v>2.35</v>
      </c>
      <c r="H695" s="3">
        <f t="shared" si="60"/>
        <v>932</v>
      </c>
      <c r="I695" s="1">
        <v>1.38</v>
      </c>
      <c r="J695" s="1">
        <v>0.49</v>
      </c>
      <c r="K695" s="1">
        <v>1.34</v>
      </c>
      <c r="L695" s="3">
        <f t="shared" si="61"/>
        <v>322</v>
      </c>
      <c r="M695" s="1">
        <v>-0.08</v>
      </c>
      <c r="N695" s="1">
        <v>7.0000000000000007E-2</v>
      </c>
      <c r="O695" s="1">
        <v>0.85</v>
      </c>
      <c r="P695" s="1">
        <v>1.75</v>
      </c>
      <c r="Q695" s="3">
        <f t="shared" si="62"/>
        <v>409</v>
      </c>
      <c r="R695" s="1">
        <v>50.01</v>
      </c>
      <c r="S695" s="1">
        <v>0.86</v>
      </c>
      <c r="T695" s="1">
        <v>5.68</v>
      </c>
      <c r="U695" s="1">
        <v>1.68</v>
      </c>
      <c r="V695" s="1">
        <v>30.83</v>
      </c>
      <c r="W695" s="1">
        <v>3.39</v>
      </c>
      <c r="X695" s="3">
        <f t="shared" si="63"/>
        <v>974</v>
      </c>
      <c r="Y695" s="1">
        <v>2.16</v>
      </c>
      <c r="Z695" s="1">
        <v>0</v>
      </c>
      <c r="AA695" s="1">
        <v>0.85</v>
      </c>
      <c r="AB695" s="1">
        <v>0.92</v>
      </c>
      <c r="AC695" s="1">
        <v>0.02</v>
      </c>
      <c r="AD695" s="1">
        <v>-0.01</v>
      </c>
      <c r="AE695" s="1">
        <v>0.89</v>
      </c>
      <c r="AF695" s="3">
        <f t="shared" si="64"/>
        <v>807</v>
      </c>
      <c r="AG695" s="1">
        <v>2.25</v>
      </c>
      <c r="AH695" s="1">
        <v>3.89</v>
      </c>
      <c r="AI695" s="1">
        <v>-0.08</v>
      </c>
      <c r="AJ695" s="1" t="s">
        <v>37</v>
      </c>
      <c r="AK695" s="1">
        <v>2021</v>
      </c>
      <c r="AL695" s="3">
        <f>$H$1*H695+$Q$1*Q695+$X$1*X695+$AF$1*AF695+$L$1*L695</f>
        <v>656.6</v>
      </c>
      <c r="AM695" s="12">
        <f t="shared" si="65"/>
        <v>693</v>
      </c>
    </row>
    <row r="696" spans="1:39" x14ac:dyDescent="0.35">
      <c r="A696" s="1" t="s">
        <v>2473</v>
      </c>
      <c r="B696" s="1" t="s">
        <v>62</v>
      </c>
      <c r="C696" s="1" t="s">
        <v>1935</v>
      </c>
      <c r="D696" s="1" t="s">
        <v>123</v>
      </c>
      <c r="E696" s="1">
        <v>28</v>
      </c>
      <c r="F696" s="1">
        <v>1992</v>
      </c>
      <c r="G696" s="1">
        <v>0.98</v>
      </c>
      <c r="H696" s="3">
        <f t="shared" si="60"/>
        <v>1008</v>
      </c>
      <c r="I696" s="1">
        <v>3.91</v>
      </c>
      <c r="J696" s="1">
        <v>4</v>
      </c>
      <c r="K696" s="1">
        <v>1.99</v>
      </c>
      <c r="L696" s="3">
        <f t="shared" si="61"/>
        <v>90</v>
      </c>
      <c r="M696" s="1">
        <v>1.03</v>
      </c>
      <c r="N696" s="1">
        <v>1.0900000000000001</v>
      </c>
      <c r="O696" s="1">
        <v>-0.04</v>
      </c>
      <c r="P696" s="1">
        <v>0.05</v>
      </c>
      <c r="Q696" s="3">
        <f t="shared" si="62"/>
        <v>1065</v>
      </c>
      <c r="S696" s="1">
        <v>-0.06</v>
      </c>
      <c r="T696" s="1">
        <v>12.91</v>
      </c>
      <c r="U696" s="1">
        <v>4.9400000000000004</v>
      </c>
      <c r="V696" s="1">
        <v>38.4</v>
      </c>
      <c r="W696" s="1">
        <v>6.04</v>
      </c>
      <c r="X696" s="3">
        <f t="shared" si="63"/>
        <v>413</v>
      </c>
      <c r="Y696" s="1">
        <v>5.98</v>
      </c>
      <c r="Z696" s="1">
        <v>1.01</v>
      </c>
      <c r="AA696" s="1">
        <v>2.96</v>
      </c>
      <c r="AB696" s="1">
        <v>0.09</v>
      </c>
      <c r="AC696" s="1">
        <v>0.06</v>
      </c>
      <c r="AD696" s="1">
        <v>3.07</v>
      </c>
      <c r="AE696" s="1">
        <v>-0.02</v>
      </c>
      <c r="AF696" s="3">
        <f t="shared" si="64"/>
        <v>1068</v>
      </c>
      <c r="AG696" s="1">
        <v>3.97</v>
      </c>
      <c r="AH696" s="1">
        <v>3.08</v>
      </c>
      <c r="AI696" s="1">
        <v>0.1</v>
      </c>
      <c r="AJ696" s="1" t="s">
        <v>50</v>
      </c>
      <c r="AK696" s="1">
        <v>2021</v>
      </c>
      <c r="AL696" s="3">
        <f>$H$1*H696+$Q$1*Q696+$X$1*X696+$AF$1*AF696+$L$1*L696</f>
        <v>657.5</v>
      </c>
      <c r="AM696" s="12">
        <f t="shared" si="65"/>
        <v>694</v>
      </c>
    </row>
    <row r="697" spans="1:39" x14ac:dyDescent="0.35">
      <c r="A697" s="1" t="s">
        <v>2474</v>
      </c>
      <c r="B697" s="1" t="s">
        <v>77</v>
      </c>
      <c r="C697" s="1" t="s">
        <v>1935</v>
      </c>
      <c r="D697" s="1" t="s">
        <v>187</v>
      </c>
      <c r="E697" s="1">
        <v>31</v>
      </c>
      <c r="F697" s="1">
        <v>1988</v>
      </c>
      <c r="G697" s="1">
        <v>7.86</v>
      </c>
      <c r="H697" s="3">
        <f t="shared" si="60"/>
        <v>758</v>
      </c>
      <c r="I697" s="1">
        <v>0.83</v>
      </c>
      <c r="J697" s="1">
        <v>0.28999999999999998</v>
      </c>
      <c r="K697" s="1">
        <v>0.8</v>
      </c>
      <c r="L697" s="3">
        <f t="shared" si="61"/>
        <v>755</v>
      </c>
      <c r="M697" s="1">
        <v>-0.05</v>
      </c>
      <c r="N697" s="1">
        <v>0.11</v>
      </c>
      <c r="O697" s="1">
        <v>0.34</v>
      </c>
      <c r="P697" s="1">
        <v>1.3</v>
      </c>
      <c r="Q697" s="3">
        <f t="shared" si="62"/>
        <v>661</v>
      </c>
      <c r="R697" s="1">
        <v>27.25</v>
      </c>
      <c r="S697" s="1">
        <v>1.1100000000000001</v>
      </c>
      <c r="T697" s="1">
        <v>6.67</v>
      </c>
      <c r="U697" s="1">
        <v>2.44</v>
      </c>
      <c r="V697" s="1">
        <v>38.57</v>
      </c>
      <c r="W697" s="1">
        <v>4.6500000000000004</v>
      </c>
      <c r="X697" s="3">
        <f t="shared" si="63"/>
        <v>729</v>
      </c>
      <c r="Y697" s="1">
        <v>1.71</v>
      </c>
      <c r="Z697" s="1">
        <v>0.22</v>
      </c>
      <c r="AA697" s="1">
        <v>0.97</v>
      </c>
      <c r="AB697" s="1">
        <v>0.5</v>
      </c>
      <c r="AC697" s="1">
        <v>0.03</v>
      </c>
      <c r="AD697" s="1">
        <v>0.52</v>
      </c>
      <c r="AE697" s="1">
        <v>2.5099999999999998</v>
      </c>
      <c r="AF697" s="3">
        <f t="shared" si="64"/>
        <v>52</v>
      </c>
      <c r="AG697" s="1">
        <v>3.32</v>
      </c>
      <c r="AH697" s="1">
        <v>6.14</v>
      </c>
      <c r="AI697" s="1">
        <v>0.03</v>
      </c>
      <c r="AJ697" s="1" t="s">
        <v>33</v>
      </c>
      <c r="AK697" s="1">
        <v>2021</v>
      </c>
      <c r="AL697" s="3">
        <f>$H$1*H697+$Q$1*Q697+$X$1*X697+$AF$1*AF697+$L$1*L697</f>
        <v>657.6</v>
      </c>
      <c r="AM697" s="12">
        <f t="shared" si="65"/>
        <v>695</v>
      </c>
    </row>
    <row r="698" spans="1:39" x14ac:dyDescent="0.35">
      <c r="A698" s="1" t="s">
        <v>1454</v>
      </c>
      <c r="B698" s="1" t="s">
        <v>68</v>
      </c>
      <c r="C698" s="1" t="s">
        <v>1207</v>
      </c>
      <c r="D698" s="1" t="s">
        <v>69</v>
      </c>
      <c r="E698" s="1">
        <v>29</v>
      </c>
      <c r="F698" s="1">
        <v>1991</v>
      </c>
      <c r="G698" s="1">
        <v>12.42</v>
      </c>
      <c r="H698" s="3">
        <f t="shared" si="60"/>
        <v>637</v>
      </c>
      <c r="I698" s="1">
        <v>2.0499999999999998</v>
      </c>
      <c r="J698" s="1">
        <v>1.35</v>
      </c>
      <c r="K698" s="1">
        <v>0.47</v>
      </c>
      <c r="L698" s="3">
        <f t="shared" si="61"/>
        <v>962</v>
      </c>
      <c r="M698" s="1">
        <v>1.45</v>
      </c>
      <c r="N698" s="1">
        <v>0.18</v>
      </c>
      <c r="O698" s="1">
        <v>0.82</v>
      </c>
      <c r="P698" s="1">
        <v>2.61</v>
      </c>
      <c r="Q698" s="3">
        <f t="shared" si="62"/>
        <v>141</v>
      </c>
      <c r="R698" s="1">
        <v>31.21</v>
      </c>
      <c r="S698" s="1">
        <v>1.72</v>
      </c>
      <c r="T698" s="1">
        <v>16.079999999999998</v>
      </c>
      <c r="U698" s="1">
        <v>4.22</v>
      </c>
      <c r="V698" s="1">
        <v>26.03</v>
      </c>
      <c r="W698" s="1">
        <v>4.75</v>
      </c>
      <c r="X698" s="3">
        <f t="shared" si="63"/>
        <v>712</v>
      </c>
      <c r="Y698" s="1">
        <v>7.27</v>
      </c>
      <c r="Z698" s="1">
        <v>3.97</v>
      </c>
      <c r="AA698" s="1">
        <v>2.15</v>
      </c>
      <c r="AB698" s="1">
        <v>0.05</v>
      </c>
      <c r="AC698" s="1">
        <v>-0.03</v>
      </c>
      <c r="AD698" s="1">
        <v>1.98</v>
      </c>
      <c r="AE698" s="1">
        <v>1.1399999999999999</v>
      </c>
      <c r="AF698" s="3">
        <f t="shared" si="64"/>
        <v>614</v>
      </c>
      <c r="AG698" s="1">
        <v>3.16</v>
      </c>
      <c r="AH698" s="1">
        <v>1.24</v>
      </c>
      <c r="AI698" s="1">
        <v>0.09</v>
      </c>
      <c r="AJ698" s="1" t="s">
        <v>28</v>
      </c>
      <c r="AK698" s="1">
        <v>2021</v>
      </c>
      <c r="AL698" s="3">
        <f>$H$1*H698+$Q$1*Q698+$X$1*X698+$AF$1*AF698+$L$1*L698</f>
        <v>657.64999999999986</v>
      </c>
      <c r="AM698" s="12">
        <f t="shared" si="65"/>
        <v>696</v>
      </c>
    </row>
    <row r="699" spans="1:39" x14ac:dyDescent="0.35">
      <c r="A699" s="1" t="s">
        <v>2475</v>
      </c>
      <c r="B699" s="1" t="s">
        <v>882</v>
      </c>
      <c r="C699" s="1" t="s">
        <v>1935</v>
      </c>
      <c r="D699" s="1" t="s">
        <v>225</v>
      </c>
      <c r="E699" s="1">
        <v>31</v>
      </c>
      <c r="F699" s="1">
        <v>1988</v>
      </c>
      <c r="G699" s="1">
        <v>34.11</v>
      </c>
      <c r="H699" s="3">
        <f t="shared" si="60"/>
        <v>31</v>
      </c>
      <c r="I699" s="1">
        <v>1.41</v>
      </c>
      <c r="J699" s="1">
        <v>0.98</v>
      </c>
      <c r="K699" s="1">
        <v>1.1000000000000001</v>
      </c>
      <c r="L699" s="3">
        <f t="shared" si="61"/>
        <v>480</v>
      </c>
      <c r="M699" s="1">
        <v>0.31</v>
      </c>
      <c r="N699" s="1">
        <v>0.16</v>
      </c>
      <c r="O699" s="1">
        <v>0.42</v>
      </c>
      <c r="P699" s="1">
        <v>0.9</v>
      </c>
      <c r="Q699" s="3">
        <f t="shared" si="62"/>
        <v>885</v>
      </c>
      <c r="R699" s="1">
        <v>51.48</v>
      </c>
      <c r="S699" s="1">
        <v>0.38</v>
      </c>
      <c r="T699" s="1">
        <v>7.74</v>
      </c>
      <c r="U699" s="1">
        <v>2.68</v>
      </c>
      <c r="V699" s="1">
        <v>35.619999999999997</v>
      </c>
      <c r="W699" s="1">
        <v>4.46</v>
      </c>
      <c r="X699" s="3">
        <f t="shared" si="63"/>
        <v>784</v>
      </c>
      <c r="Y699" s="1">
        <v>2.7</v>
      </c>
      <c r="Z699" s="1">
        <v>0.59</v>
      </c>
      <c r="AA699" s="1">
        <v>1.68</v>
      </c>
      <c r="AB699" s="1">
        <v>0.55000000000000004</v>
      </c>
      <c r="AC699" s="1">
        <v>0.09</v>
      </c>
      <c r="AD699" s="1">
        <v>1.21</v>
      </c>
      <c r="AE699" s="1">
        <v>1.1200000000000001</v>
      </c>
      <c r="AF699" s="3">
        <f t="shared" si="64"/>
        <v>626</v>
      </c>
      <c r="AG699" s="1">
        <v>2.5299999999999998</v>
      </c>
      <c r="AH699" s="1">
        <v>5.34</v>
      </c>
      <c r="AI699" s="1">
        <v>0.03</v>
      </c>
      <c r="AJ699" s="1" t="s">
        <v>28</v>
      </c>
      <c r="AK699" s="1">
        <v>2021</v>
      </c>
      <c r="AL699" s="3">
        <f>$H$1*H699+$Q$1*Q699+$X$1*X699+$AF$1*AF699+$L$1*L699</f>
        <v>658.25</v>
      </c>
      <c r="AM699" s="12">
        <f t="shared" si="65"/>
        <v>697</v>
      </c>
    </row>
    <row r="700" spans="1:39" x14ac:dyDescent="0.35">
      <c r="A700" s="1" t="s">
        <v>2476</v>
      </c>
      <c r="B700" s="1" t="s">
        <v>39</v>
      </c>
      <c r="C700" s="1" t="s">
        <v>1935</v>
      </c>
      <c r="D700" s="1" t="s">
        <v>168</v>
      </c>
      <c r="E700" s="1">
        <v>28</v>
      </c>
      <c r="F700" s="1">
        <v>1992</v>
      </c>
      <c r="G700" s="1">
        <v>22.79</v>
      </c>
      <c r="H700" s="3">
        <f t="shared" si="60"/>
        <v>317</v>
      </c>
      <c r="I700" s="1">
        <v>1.51</v>
      </c>
      <c r="J700" s="1">
        <v>0.83</v>
      </c>
      <c r="K700" s="1">
        <v>0.84</v>
      </c>
      <c r="L700" s="3">
        <f t="shared" si="61"/>
        <v>728</v>
      </c>
      <c r="M700" s="1">
        <v>0.63</v>
      </c>
      <c r="N700" s="1">
        <v>0.17</v>
      </c>
      <c r="O700" s="1">
        <v>0.71</v>
      </c>
      <c r="P700" s="1">
        <v>1.24</v>
      </c>
      <c r="Q700" s="3">
        <f t="shared" si="62"/>
        <v>691</v>
      </c>
      <c r="R700" s="1">
        <v>51.84</v>
      </c>
      <c r="S700" s="1">
        <v>0.61</v>
      </c>
      <c r="T700" s="1">
        <v>16.11</v>
      </c>
      <c r="U700" s="1">
        <v>3.93</v>
      </c>
      <c r="V700" s="1">
        <v>23.77</v>
      </c>
      <c r="W700" s="1">
        <v>6.11</v>
      </c>
      <c r="X700" s="3">
        <f t="shared" si="63"/>
        <v>399</v>
      </c>
      <c r="Y700" s="1">
        <v>6.34</v>
      </c>
      <c r="Z700" s="1">
        <v>3.63</v>
      </c>
      <c r="AA700" s="1">
        <v>1.02</v>
      </c>
      <c r="AB700" s="1">
        <v>0.06</v>
      </c>
      <c r="AC700" s="1">
        <v>-0.05</v>
      </c>
      <c r="AD700" s="1">
        <v>1.02</v>
      </c>
      <c r="AE700" s="1">
        <v>0.7</v>
      </c>
      <c r="AF700" s="3">
        <f t="shared" si="64"/>
        <v>908</v>
      </c>
      <c r="AG700" s="1">
        <v>2.2000000000000002</v>
      </c>
      <c r="AH700" s="1">
        <v>1.93</v>
      </c>
      <c r="AI700" s="1">
        <v>0.05</v>
      </c>
      <c r="AJ700" s="1" t="s">
        <v>37</v>
      </c>
      <c r="AK700" s="1">
        <v>2021</v>
      </c>
      <c r="AL700" s="3">
        <f>$H$1*H700+$Q$1*Q700+$X$1*X700+$AF$1*AF700+$L$1*L700</f>
        <v>658.8</v>
      </c>
      <c r="AM700" s="12">
        <f t="shared" si="65"/>
        <v>698</v>
      </c>
    </row>
    <row r="701" spans="1:39" x14ac:dyDescent="0.35">
      <c r="A701" s="1" t="s">
        <v>2477</v>
      </c>
      <c r="B701" s="1" t="s">
        <v>278</v>
      </c>
      <c r="C701" s="1" t="s">
        <v>1935</v>
      </c>
      <c r="D701" s="1" t="s">
        <v>107</v>
      </c>
      <c r="E701" s="1">
        <v>27</v>
      </c>
      <c r="F701" s="1">
        <v>1992</v>
      </c>
      <c r="G701" s="1">
        <v>28.9</v>
      </c>
      <c r="H701" s="3">
        <f t="shared" si="60"/>
        <v>155</v>
      </c>
      <c r="I701" s="1">
        <v>1.29</v>
      </c>
      <c r="J701" s="1">
        <v>0.84</v>
      </c>
      <c r="K701" s="1">
        <v>0.86</v>
      </c>
      <c r="L701" s="3">
        <f t="shared" si="61"/>
        <v>706</v>
      </c>
      <c r="M701" s="1">
        <v>0.46</v>
      </c>
      <c r="N701" s="1">
        <v>0.12</v>
      </c>
      <c r="O701" s="1">
        <v>0.32</v>
      </c>
      <c r="P701" s="1">
        <v>0.69</v>
      </c>
      <c r="Q701" s="3">
        <f t="shared" si="62"/>
        <v>975</v>
      </c>
      <c r="R701" s="1">
        <v>47.68</v>
      </c>
      <c r="S701" s="1">
        <v>0.28999999999999998</v>
      </c>
      <c r="T701" s="1">
        <v>8.59</v>
      </c>
      <c r="U701" s="1">
        <v>2.98</v>
      </c>
      <c r="V701" s="1">
        <v>35.99</v>
      </c>
      <c r="W701" s="1">
        <v>5.09</v>
      </c>
      <c r="X701" s="3">
        <f t="shared" si="63"/>
        <v>619</v>
      </c>
      <c r="Y701" s="1">
        <v>3.11</v>
      </c>
      <c r="Z701" s="1">
        <v>0.36</v>
      </c>
      <c r="AA701" s="1">
        <v>1.62</v>
      </c>
      <c r="AB701" s="1">
        <v>1.1100000000000001</v>
      </c>
      <c r="AC701" s="1">
        <v>7.0000000000000007E-2</v>
      </c>
      <c r="AD701" s="1">
        <v>0.52</v>
      </c>
      <c r="AE701" s="1">
        <v>1.75</v>
      </c>
      <c r="AF701" s="3">
        <f t="shared" si="64"/>
        <v>220</v>
      </c>
      <c r="AG701" s="1">
        <v>3.25</v>
      </c>
      <c r="AH701" s="1">
        <v>6.06</v>
      </c>
      <c r="AI701" s="1">
        <v>0</v>
      </c>
      <c r="AJ701" s="1" t="s">
        <v>37</v>
      </c>
      <c r="AK701" s="1">
        <v>2021</v>
      </c>
      <c r="AL701" s="3">
        <f>$H$1*H701+$Q$1*Q701+$X$1*X701+$AF$1*AF701+$L$1*L701</f>
        <v>658.8</v>
      </c>
      <c r="AM701" s="12">
        <f t="shared" si="65"/>
        <v>698</v>
      </c>
    </row>
    <row r="702" spans="1:39" x14ac:dyDescent="0.35">
      <c r="A702" s="1" t="s">
        <v>2478</v>
      </c>
      <c r="B702" s="1" t="s">
        <v>119</v>
      </c>
      <c r="C702" s="1" t="s">
        <v>1935</v>
      </c>
      <c r="D702" s="1" t="s">
        <v>201</v>
      </c>
      <c r="E702" s="1">
        <v>30</v>
      </c>
      <c r="F702" s="1">
        <v>1990</v>
      </c>
      <c r="G702" s="1">
        <v>31</v>
      </c>
      <c r="H702" s="3">
        <f t="shared" si="60"/>
        <v>95</v>
      </c>
      <c r="I702" s="1">
        <v>1.07</v>
      </c>
      <c r="J702" s="1">
        <v>0.81</v>
      </c>
      <c r="K702" s="1">
        <v>0.9</v>
      </c>
      <c r="L702" s="3">
        <f t="shared" si="61"/>
        <v>669</v>
      </c>
      <c r="M702" s="1">
        <v>0.17</v>
      </c>
      <c r="N702" s="1">
        <v>0.06</v>
      </c>
      <c r="O702" s="1">
        <v>0.51</v>
      </c>
      <c r="P702" s="1">
        <v>0.96</v>
      </c>
      <c r="Q702" s="3">
        <f t="shared" si="62"/>
        <v>851</v>
      </c>
      <c r="R702" s="1">
        <v>54.82</v>
      </c>
      <c r="S702" s="1">
        <v>0.54</v>
      </c>
      <c r="T702" s="1">
        <v>7.61</v>
      </c>
      <c r="U702" s="1">
        <v>2.92</v>
      </c>
      <c r="V702" s="1">
        <v>38.75</v>
      </c>
      <c r="W702" s="1">
        <v>5.74</v>
      </c>
      <c r="X702" s="3">
        <f t="shared" si="63"/>
        <v>487</v>
      </c>
      <c r="Y702" s="1">
        <v>1.84</v>
      </c>
      <c r="Z702" s="1">
        <v>0.03</v>
      </c>
      <c r="AA702" s="1">
        <v>1.21</v>
      </c>
      <c r="AB702" s="1">
        <v>0.46</v>
      </c>
      <c r="AC702" s="1">
        <v>0.09</v>
      </c>
      <c r="AD702" s="1">
        <v>0.69</v>
      </c>
      <c r="AE702" s="1">
        <v>0.95</v>
      </c>
      <c r="AF702" s="3">
        <f t="shared" si="64"/>
        <v>763</v>
      </c>
      <c r="AG702" s="1">
        <v>2.16</v>
      </c>
      <c r="AH702" s="1">
        <v>4.84</v>
      </c>
      <c r="AI702" s="1">
        <v>-0.03</v>
      </c>
      <c r="AJ702" s="1" t="s">
        <v>33</v>
      </c>
      <c r="AK702" s="1">
        <v>2021</v>
      </c>
      <c r="AL702" s="3">
        <f>$H$1*H702+$Q$1*Q702+$X$1*X702+$AF$1*AF702+$L$1*L702</f>
        <v>659.15</v>
      </c>
      <c r="AM702" s="12">
        <f t="shared" si="65"/>
        <v>700</v>
      </c>
    </row>
    <row r="703" spans="1:39" x14ac:dyDescent="0.35">
      <c r="A703" s="1" t="s">
        <v>2479</v>
      </c>
      <c r="B703" s="1" t="s">
        <v>678</v>
      </c>
      <c r="C703" s="1" t="s">
        <v>1935</v>
      </c>
      <c r="D703" s="1" t="s">
        <v>227</v>
      </c>
      <c r="E703" s="1">
        <v>24</v>
      </c>
      <c r="F703" s="1">
        <v>1996</v>
      </c>
      <c r="G703" s="1">
        <v>14.65</v>
      </c>
      <c r="H703" s="3">
        <f t="shared" si="60"/>
        <v>560</v>
      </c>
      <c r="I703" s="1">
        <v>1.53</v>
      </c>
      <c r="J703" s="1">
        <v>0.91</v>
      </c>
      <c r="K703" s="1">
        <v>0.75</v>
      </c>
      <c r="L703" s="3">
        <f t="shared" si="61"/>
        <v>794</v>
      </c>
      <c r="M703" s="1">
        <v>0.59</v>
      </c>
      <c r="N703" s="1">
        <v>0.14000000000000001</v>
      </c>
      <c r="O703" s="1">
        <v>0.57999999999999996</v>
      </c>
      <c r="P703" s="1">
        <v>1.53</v>
      </c>
      <c r="Q703" s="3">
        <f t="shared" si="62"/>
        <v>511</v>
      </c>
      <c r="R703" s="1">
        <v>36.47</v>
      </c>
      <c r="S703" s="1">
        <v>1.05</v>
      </c>
      <c r="T703" s="1">
        <v>9.5</v>
      </c>
      <c r="U703" s="1">
        <v>2.65</v>
      </c>
      <c r="V703" s="1">
        <v>27.51</v>
      </c>
      <c r="W703" s="1">
        <v>4.6100000000000003</v>
      </c>
      <c r="X703" s="3">
        <f t="shared" si="63"/>
        <v>743</v>
      </c>
      <c r="Y703" s="1">
        <v>3.36</v>
      </c>
      <c r="Z703" s="1">
        <v>1.41</v>
      </c>
      <c r="AA703" s="1">
        <v>1.86</v>
      </c>
      <c r="AB703" s="1">
        <v>0.42</v>
      </c>
      <c r="AC703" s="1">
        <v>-0.06</v>
      </c>
      <c r="AD703" s="1">
        <v>1.41</v>
      </c>
      <c r="AE703" s="1">
        <v>1.52</v>
      </c>
      <c r="AF703" s="3">
        <f t="shared" si="64"/>
        <v>349</v>
      </c>
      <c r="AG703" s="1">
        <v>2.94</v>
      </c>
      <c r="AH703" s="1">
        <v>2.86</v>
      </c>
      <c r="AI703" s="1">
        <v>7.0000000000000007E-2</v>
      </c>
      <c r="AJ703" s="1" t="s">
        <v>33</v>
      </c>
      <c r="AK703" s="1">
        <v>2021</v>
      </c>
      <c r="AL703" s="3">
        <f>$H$1*H703+$Q$1*Q703+$X$1*X703+$AF$1*AF703+$L$1*L703</f>
        <v>660.05</v>
      </c>
      <c r="AM703" s="12">
        <f t="shared" si="65"/>
        <v>701</v>
      </c>
    </row>
    <row r="704" spans="1:39" x14ac:dyDescent="0.35">
      <c r="A704" s="1" t="s">
        <v>2480</v>
      </c>
      <c r="B704" s="1" t="s">
        <v>101</v>
      </c>
      <c r="C704" s="1" t="s">
        <v>1935</v>
      </c>
      <c r="D704" s="1" t="s">
        <v>141</v>
      </c>
      <c r="E704" s="1">
        <v>36</v>
      </c>
      <c r="F704" s="1">
        <v>1984</v>
      </c>
      <c r="G704" s="1">
        <v>34.9</v>
      </c>
      <c r="H704" s="3">
        <f t="shared" si="60"/>
        <v>25</v>
      </c>
      <c r="I704" s="1">
        <v>1.33</v>
      </c>
      <c r="J704" s="1">
        <v>0.66</v>
      </c>
      <c r="K704" s="1">
        <v>0.78</v>
      </c>
      <c r="L704" s="3">
        <f t="shared" si="61"/>
        <v>773</v>
      </c>
      <c r="M704" s="1">
        <v>0.5</v>
      </c>
      <c r="N704" s="1">
        <v>-0.03</v>
      </c>
      <c r="O704" s="1">
        <v>0.21</v>
      </c>
      <c r="P704" s="1">
        <v>0.92</v>
      </c>
      <c r="Q704" s="3">
        <f t="shared" si="62"/>
        <v>870</v>
      </c>
      <c r="R704" s="1">
        <v>31.09</v>
      </c>
      <c r="S704" s="1">
        <v>0.48</v>
      </c>
      <c r="T704" s="1">
        <v>9.36</v>
      </c>
      <c r="U704" s="1">
        <v>3.07</v>
      </c>
      <c r="V704" s="1">
        <v>32.47</v>
      </c>
      <c r="W704" s="1">
        <v>5.71</v>
      </c>
      <c r="X704" s="3">
        <f t="shared" si="63"/>
        <v>491</v>
      </c>
      <c r="Y704" s="1">
        <v>3.54</v>
      </c>
      <c r="Z704" s="1">
        <v>0.15</v>
      </c>
      <c r="AA704" s="1">
        <v>2.2799999999999998</v>
      </c>
      <c r="AB704" s="1">
        <v>0.97</v>
      </c>
      <c r="AC704" s="1">
        <v>0.05</v>
      </c>
      <c r="AD704" s="1">
        <v>1.25</v>
      </c>
      <c r="AE704" s="1">
        <v>1.18</v>
      </c>
      <c r="AF704" s="3">
        <f t="shared" si="64"/>
        <v>572</v>
      </c>
      <c r="AG704" s="1">
        <v>2.4300000000000002</v>
      </c>
      <c r="AH704" s="1">
        <v>5.0599999999999996</v>
      </c>
      <c r="AI704" s="1">
        <v>0.18</v>
      </c>
      <c r="AJ704" s="1" t="s">
        <v>37</v>
      </c>
      <c r="AK704" s="1">
        <v>2021</v>
      </c>
      <c r="AL704" s="3">
        <f>$H$1*H704+$Q$1*Q704+$X$1*X704+$AF$1*AF704+$L$1*L704</f>
        <v>660.45</v>
      </c>
      <c r="AM704" s="12">
        <f t="shared" si="65"/>
        <v>702</v>
      </c>
    </row>
    <row r="705" spans="1:39" x14ac:dyDescent="0.35">
      <c r="A705" s="1" t="s">
        <v>2481</v>
      </c>
      <c r="B705" s="1" t="s">
        <v>68</v>
      </c>
      <c r="C705" s="1" t="s">
        <v>1935</v>
      </c>
      <c r="D705" s="1" t="s">
        <v>244</v>
      </c>
      <c r="E705" s="1">
        <v>28</v>
      </c>
      <c r="F705" s="1">
        <v>1992</v>
      </c>
      <c r="G705" s="1">
        <v>13.71</v>
      </c>
      <c r="H705" s="3">
        <f t="shared" si="60"/>
        <v>588</v>
      </c>
      <c r="I705" s="1">
        <v>2</v>
      </c>
      <c r="J705" s="1">
        <v>1.01</v>
      </c>
      <c r="K705" s="1">
        <v>1.21</v>
      </c>
      <c r="L705" s="3">
        <f t="shared" si="61"/>
        <v>410</v>
      </c>
      <c r="M705" s="1">
        <v>0.49</v>
      </c>
      <c r="N705" s="1">
        <v>0.22</v>
      </c>
      <c r="O705" s="1">
        <v>0.56999999999999995</v>
      </c>
      <c r="P705" s="1">
        <v>1.32</v>
      </c>
      <c r="Q705" s="3">
        <f t="shared" si="62"/>
        <v>648</v>
      </c>
      <c r="R705" s="1">
        <v>47.1</v>
      </c>
      <c r="S705" s="1">
        <v>0.59</v>
      </c>
      <c r="T705" s="1">
        <v>7.74</v>
      </c>
      <c r="U705" s="1">
        <v>2.29</v>
      </c>
      <c r="V705" s="1">
        <v>29.9</v>
      </c>
      <c r="W705" s="1">
        <v>3.89</v>
      </c>
      <c r="X705" s="3">
        <f t="shared" si="63"/>
        <v>905</v>
      </c>
      <c r="Y705" s="1">
        <v>3.52</v>
      </c>
      <c r="Z705" s="1">
        <v>0.42</v>
      </c>
      <c r="AA705" s="1">
        <v>1.4</v>
      </c>
      <c r="AB705" s="1">
        <v>0.61</v>
      </c>
      <c r="AC705" s="1">
        <v>0.01</v>
      </c>
      <c r="AD705" s="1">
        <v>0.67</v>
      </c>
      <c r="AE705" s="1">
        <v>1.1499999999999999</v>
      </c>
      <c r="AF705" s="3">
        <f t="shared" si="64"/>
        <v>606</v>
      </c>
      <c r="AG705" s="1">
        <v>3.13</v>
      </c>
      <c r="AH705" s="1">
        <v>4.04</v>
      </c>
      <c r="AI705" s="1">
        <v>0.05</v>
      </c>
      <c r="AJ705" s="1" t="s">
        <v>28</v>
      </c>
      <c r="AK705" s="1">
        <v>2021</v>
      </c>
      <c r="AL705" s="3">
        <f>$H$1*H705+$Q$1*Q705+$X$1*X705+$AF$1*AF705+$L$1*L705</f>
        <v>660.95</v>
      </c>
      <c r="AM705" s="12">
        <f t="shared" si="65"/>
        <v>703</v>
      </c>
    </row>
    <row r="706" spans="1:39" x14ac:dyDescent="0.35">
      <c r="A706" s="1" t="s">
        <v>2482</v>
      </c>
      <c r="B706" s="1" t="s">
        <v>54</v>
      </c>
      <c r="C706" s="1" t="s">
        <v>1935</v>
      </c>
      <c r="D706" s="1" t="s">
        <v>111</v>
      </c>
      <c r="E706" s="1">
        <v>24</v>
      </c>
      <c r="F706" s="1">
        <v>1996</v>
      </c>
      <c r="G706" s="1">
        <v>20.28</v>
      </c>
      <c r="H706" s="3">
        <f t="shared" si="60"/>
        <v>386</v>
      </c>
      <c r="I706" s="1">
        <v>1.53</v>
      </c>
      <c r="J706" s="1">
        <v>0.81</v>
      </c>
      <c r="K706" s="1">
        <v>0.76</v>
      </c>
      <c r="L706" s="3">
        <f t="shared" si="61"/>
        <v>787</v>
      </c>
      <c r="M706" s="1">
        <v>0.89</v>
      </c>
      <c r="N706" s="1">
        <v>0.03</v>
      </c>
      <c r="O706" s="1">
        <v>0.45</v>
      </c>
      <c r="P706" s="1">
        <v>1.54</v>
      </c>
      <c r="Q706" s="3">
        <f t="shared" si="62"/>
        <v>507</v>
      </c>
      <c r="R706" s="1">
        <v>32.380000000000003</v>
      </c>
      <c r="S706" s="1">
        <v>1.0900000000000001</v>
      </c>
      <c r="T706" s="1">
        <v>8.32</v>
      </c>
      <c r="U706" s="1">
        <v>2.68</v>
      </c>
      <c r="V706" s="1">
        <v>33.11</v>
      </c>
      <c r="W706" s="1">
        <v>4.6399999999999997</v>
      </c>
      <c r="X706" s="3">
        <f t="shared" si="63"/>
        <v>733</v>
      </c>
      <c r="Y706" s="1">
        <v>3.23</v>
      </c>
      <c r="Z706" s="1">
        <v>0.46</v>
      </c>
      <c r="AA706" s="1">
        <v>1.08</v>
      </c>
      <c r="AB706" s="1">
        <v>0.52</v>
      </c>
      <c r="AC706" s="1">
        <v>0.04</v>
      </c>
      <c r="AD706" s="1">
        <v>0.55000000000000004</v>
      </c>
      <c r="AE706" s="1">
        <v>1.25</v>
      </c>
      <c r="AF706" s="3">
        <f t="shared" si="64"/>
        <v>520</v>
      </c>
      <c r="AG706" s="1">
        <v>2.87</v>
      </c>
      <c r="AH706" s="1">
        <v>5.44</v>
      </c>
      <c r="AI706" s="1">
        <v>0.11</v>
      </c>
      <c r="AJ706" s="1" t="s">
        <v>46</v>
      </c>
      <c r="AK706" s="1">
        <v>2021</v>
      </c>
      <c r="AL706" s="3">
        <f>$H$1*H706+$Q$1*Q706+$X$1*X706+$AF$1*AF706+$L$1*L706</f>
        <v>662.7</v>
      </c>
      <c r="AM706" s="12">
        <f t="shared" si="65"/>
        <v>704</v>
      </c>
    </row>
    <row r="707" spans="1:39" x14ac:dyDescent="0.35">
      <c r="A707" s="1" t="s">
        <v>1551</v>
      </c>
      <c r="B707" s="1" t="s">
        <v>81</v>
      </c>
      <c r="C707" s="1" t="s">
        <v>1207</v>
      </c>
      <c r="D707" s="1" t="s">
        <v>259</v>
      </c>
      <c r="E707" s="1">
        <v>25</v>
      </c>
      <c r="F707" s="1">
        <v>1995</v>
      </c>
      <c r="G707" s="1">
        <v>28.21</v>
      </c>
      <c r="H707" s="3">
        <f t="shared" ref="H707:H770" si="66">RANK(G707,G$3:G$1122)</f>
        <v>178</v>
      </c>
      <c r="I707" s="1">
        <v>1.21</v>
      </c>
      <c r="J707" s="1">
        <v>0.67</v>
      </c>
      <c r="K707" s="1">
        <v>0.72</v>
      </c>
      <c r="L707" s="3">
        <f t="shared" ref="L707:L770" si="67">RANK(K707,K$3:K$1122)</f>
        <v>818</v>
      </c>
      <c r="M707" s="1">
        <v>0.41</v>
      </c>
      <c r="N707" s="1">
        <v>0.14000000000000001</v>
      </c>
      <c r="O707" s="1">
        <v>0.44</v>
      </c>
      <c r="P707" s="1">
        <v>1.39</v>
      </c>
      <c r="Q707" s="3">
        <f t="shared" ref="Q707:Q770" si="68">RANK(P707,P$3:P$1122)</f>
        <v>608</v>
      </c>
      <c r="R707" s="1">
        <v>27.5</v>
      </c>
      <c r="S707" s="1">
        <v>0.93</v>
      </c>
      <c r="T707" s="1">
        <v>13.23</v>
      </c>
      <c r="U707" s="1">
        <v>3.79</v>
      </c>
      <c r="V707" s="1">
        <v>29.02</v>
      </c>
      <c r="W707" s="1">
        <v>5.0199999999999996</v>
      </c>
      <c r="X707" s="3">
        <f t="shared" ref="X707:X770" si="69">RANK(W707,W$3:W$1122)</f>
        <v>636</v>
      </c>
      <c r="Y707" s="1">
        <v>5.19</v>
      </c>
      <c r="Z707" s="1">
        <v>3.01</v>
      </c>
      <c r="AA707" s="1">
        <v>1.66</v>
      </c>
      <c r="AB707" s="1">
        <v>0.08</v>
      </c>
      <c r="AC707" s="1">
        <v>-0.04</v>
      </c>
      <c r="AD707" s="1">
        <v>1.56</v>
      </c>
      <c r="AE707" s="1">
        <v>1.1599999999999999</v>
      </c>
      <c r="AF707" s="3">
        <f t="shared" ref="AF707:AF770" si="70">RANK(AE707,AE$3:AE$1122)</f>
        <v>596</v>
      </c>
      <c r="AG707" s="1">
        <v>2.4300000000000002</v>
      </c>
      <c r="AH707" s="1">
        <v>1.67</v>
      </c>
      <c r="AI707" s="1">
        <v>0.08</v>
      </c>
      <c r="AJ707" s="1" t="s">
        <v>50</v>
      </c>
      <c r="AK707" s="1">
        <v>2021</v>
      </c>
      <c r="AL707" s="3">
        <f>$H$1*H707+$Q$1*Q707+$X$1*X707+$AF$1*AF707+$L$1*L707</f>
        <v>663.59999999999991</v>
      </c>
      <c r="AM707" s="12">
        <f t="shared" ref="AM707:AM770" si="71">RANK(AL707,AL$3:AL$1122,1)</f>
        <v>705</v>
      </c>
    </row>
    <row r="708" spans="1:39" x14ac:dyDescent="0.35">
      <c r="A708" s="1" t="s">
        <v>2483</v>
      </c>
      <c r="B708" s="1" t="s">
        <v>57</v>
      </c>
      <c r="C708" s="1" t="s">
        <v>1935</v>
      </c>
      <c r="D708" s="1" t="s">
        <v>178</v>
      </c>
      <c r="E708" s="1">
        <v>22</v>
      </c>
      <c r="F708" s="1">
        <v>1998</v>
      </c>
      <c r="G708" s="1">
        <v>12.95</v>
      </c>
      <c r="H708" s="3">
        <f t="shared" si="66"/>
        <v>618</v>
      </c>
      <c r="I708" s="1">
        <v>1.96</v>
      </c>
      <c r="J708" s="1">
        <v>1.38</v>
      </c>
      <c r="K708" s="1">
        <v>1.06</v>
      </c>
      <c r="L708" s="3">
        <f t="shared" si="67"/>
        <v>509</v>
      </c>
      <c r="M708" s="1">
        <v>0.6</v>
      </c>
      <c r="N708" s="1">
        <v>0.44</v>
      </c>
      <c r="O708" s="1">
        <v>0.85</v>
      </c>
      <c r="P708" s="1">
        <v>1.53</v>
      </c>
      <c r="Q708" s="3">
        <f t="shared" si="68"/>
        <v>511</v>
      </c>
      <c r="R708" s="1">
        <v>47.51</v>
      </c>
      <c r="S708" s="1">
        <v>0.94</v>
      </c>
      <c r="T708" s="1">
        <v>10.9</v>
      </c>
      <c r="U708" s="1">
        <v>4.0599999999999996</v>
      </c>
      <c r="V708" s="1">
        <v>36.64</v>
      </c>
      <c r="W708" s="1">
        <v>4.4400000000000004</v>
      </c>
      <c r="X708" s="3">
        <f t="shared" si="69"/>
        <v>790</v>
      </c>
      <c r="Y708" s="1">
        <v>4.42</v>
      </c>
      <c r="Z708" s="1">
        <v>1.93</v>
      </c>
      <c r="AA708" s="1">
        <v>1.84</v>
      </c>
      <c r="AB708" s="1">
        <v>0.25</v>
      </c>
      <c r="AC708" s="1">
        <v>0.09</v>
      </c>
      <c r="AD708" s="1">
        <v>1.7</v>
      </c>
      <c r="AE708" s="1">
        <v>0.86</v>
      </c>
      <c r="AF708" s="3">
        <f t="shared" si="70"/>
        <v>828</v>
      </c>
      <c r="AG708" s="1">
        <v>2.97</v>
      </c>
      <c r="AH708" s="1">
        <v>2.74</v>
      </c>
      <c r="AI708" s="1">
        <v>7.0000000000000007E-2</v>
      </c>
      <c r="AJ708" s="1" t="s">
        <v>33</v>
      </c>
      <c r="AK708" s="1">
        <v>2021</v>
      </c>
      <c r="AL708" s="3">
        <f>$H$1*H708+$Q$1*Q708+$X$1*X708+$AF$1*AF708+$L$1*L708</f>
        <v>663.95</v>
      </c>
      <c r="AM708" s="12">
        <f t="shared" si="71"/>
        <v>706</v>
      </c>
    </row>
    <row r="709" spans="1:39" x14ac:dyDescent="0.35">
      <c r="A709" s="1" t="s">
        <v>703</v>
      </c>
      <c r="B709" s="1" t="s">
        <v>183</v>
      </c>
      <c r="C709" s="1" t="s">
        <v>301</v>
      </c>
      <c r="D709" s="1" t="s">
        <v>164</v>
      </c>
      <c r="E709" s="1">
        <v>23</v>
      </c>
      <c r="F709" s="1">
        <v>1997</v>
      </c>
      <c r="G709" s="1">
        <v>0.85</v>
      </c>
      <c r="H709" s="3">
        <f t="shared" si="66"/>
        <v>1023</v>
      </c>
      <c r="I709" s="1">
        <v>2.15</v>
      </c>
      <c r="J709" s="1">
        <v>2.21</v>
      </c>
      <c r="K709" s="1">
        <v>0.02</v>
      </c>
      <c r="L709" s="3">
        <f t="shared" si="67"/>
        <v>1063</v>
      </c>
      <c r="M709" s="1">
        <v>1.06</v>
      </c>
      <c r="N709" s="1">
        <v>1.1200000000000001</v>
      </c>
      <c r="O709" s="1">
        <v>0</v>
      </c>
      <c r="P709" s="1">
        <v>3.31</v>
      </c>
      <c r="Q709" s="3">
        <f t="shared" si="68"/>
        <v>60</v>
      </c>
      <c r="R709" s="1">
        <v>-0.02</v>
      </c>
      <c r="S709" s="1">
        <v>3.38</v>
      </c>
      <c r="T709" s="1">
        <v>34.479999999999997</v>
      </c>
      <c r="U709" s="1">
        <v>6.71</v>
      </c>
      <c r="V709" s="1">
        <v>19.309999999999999</v>
      </c>
      <c r="W709" s="1">
        <v>5.63</v>
      </c>
      <c r="X709" s="3">
        <f t="shared" si="69"/>
        <v>511</v>
      </c>
      <c r="Y709" s="1">
        <v>23.36</v>
      </c>
      <c r="Z709" s="1">
        <v>5.5</v>
      </c>
      <c r="AA709" s="1">
        <v>2.19</v>
      </c>
      <c r="AB709" s="1">
        <v>0.04</v>
      </c>
      <c r="AC709" s="1">
        <v>-0.01</v>
      </c>
      <c r="AD709" s="1">
        <v>2.15</v>
      </c>
      <c r="AE709" s="1">
        <v>1.07</v>
      </c>
      <c r="AF709" s="3">
        <f t="shared" si="70"/>
        <v>669</v>
      </c>
      <c r="AG709" s="1">
        <v>3.37</v>
      </c>
      <c r="AH709" s="1">
        <v>2.2400000000000002</v>
      </c>
      <c r="AI709" s="1">
        <v>0.02</v>
      </c>
      <c r="AJ709" s="1" t="s">
        <v>50</v>
      </c>
      <c r="AK709" s="1">
        <v>2021</v>
      </c>
      <c r="AL709" s="3">
        <f>$H$1*H709+$Q$1*Q709+$X$1*X709+$AF$1*AF709+$L$1*L709</f>
        <v>664.3</v>
      </c>
      <c r="AM709" s="12">
        <f t="shared" si="71"/>
        <v>707</v>
      </c>
    </row>
    <row r="710" spans="1:39" x14ac:dyDescent="0.35">
      <c r="A710" s="1" t="s">
        <v>2484</v>
      </c>
      <c r="B710" s="1" t="s">
        <v>2485</v>
      </c>
      <c r="C710" s="1" t="s">
        <v>1935</v>
      </c>
      <c r="D710" s="1" t="s">
        <v>213</v>
      </c>
      <c r="E710" s="1">
        <v>34</v>
      </c>
      <c r="F710" s="1">
        <v>1985</v>
      </c>
      <c r="G710" s="1">
        <v>8.52</v>
      </c>
      <c r="H710" s="3">
        <f t="shared" si="66"/>
        <v>738</v>
      </c>
      <c r="I710" s="1">
        <v>1.81</v>
      </c>
      <c r="J710" s="1">
        <v>0.54</v>
      </c>
      <c r="K710" s="1">
        <v>0.85</v>
      </c>
      <c r="L710" s="3">
        <f t="shared" si="67"/>
        <v>715</v>
      </c>
      <c r="M710" s="1">
        <v>0.77</v>
      </c>
      <c r="N710" s="1">
        <v>0.06</v>
      </c>
      <c r="O710" s="1">
        <v>0.64</v>
      </c>
      <c r="P710" s="1">
        <v>1.05</v>
      </c>
      <c r="Q710" s="3">
        <f t="shared" si="68"/>
        <v>793</v>
      </c>
      <c r="R710" s="1">
        <v>66.760000000000005</v>
      </c>
      <c r="S710" s="1">
        <v>0.4</v>
      </c>
      <c r="T710" s="1">
        <v>12.18</v>
      </c>
      <c r="U710" s="1">
        <v>3.33</v>
      </c>
      <c r="V710" s="1">
        <v>27.64</v>
      </c>
      <c r="W710" s="1">
        <v>7.3</v>
      </c>
      <c r="X710" s="3">
        <f t="shared" si="69"/>
        <v>210</v>
      </c>
      <c r="Y710" s="1">
        <v>4.55</v>
      </c>
      <c r="Z710" s="1">
        <v>0.47</v>
      </c>
      <c r="AA710" s="1">
        <v>1.42</v>
      </c>
      <c r="AB710" s="1">
        <v>0.5</v>
      </c>
      <c r="AC710" s="1">
        <v>-0.04</v>
      </c>
      <c r="AD710" s="1">
        <v>0.86</v>
      </c>
      <c r="AE710" s="1">
        <v>0.84</v>
      </c>
      <c r="AF710" s="3">
        <f t="shared" si="70"/>
        <v>842</v>
      </c>
      <c r="AG710" s="1">
        <v>2.69</v>
      </c>
      <c r="AH710" s="1">
        <v>4.84</v>
      </c>
      <c r="AI710" s="1">
        <v>0.08</v>
      </c>
      <c r="AJ710" s="1" t="s">
        <v>37</v>
      </c>
      <c r="AK710" s="1">
        <v>2021</v>
      </c>
      <c r="AL710" s="3">
        <f>$H$1*H710+$Q$1*Q710+$X$1*X710+$AF$1*AF710+$L$1*L710</f>
        <v>665.35</v>
      </c>
      <c r="AM710" s="12">
        <f t="shared" si="71"/>
        <v>708</v>
      </c>
    </row>
    <row r="711" spans="1:39" x14ac:dyDescent="0.35">
      <c r="A711" s="1" t="s">
        <v>2486</v>
      </c>
      <c r="B711" s="1" t="s">
        <v>77</v>
      </c>
      <c r="C711" s="1" t="s">
        <v>1935</v>
      </c>
      <c r="D711" s="1" t="s">
        <v>166</v>
      </c>
      <c r="E711" s="1">
        <v>26</v>
      </c>
      <c r="F711" s="1">
        <v>1993</v>
      </c>
      <c r="G711" s="1">
        <v>26.99</v>
      </c>
      <c r="H711" s="3">
        <f t="shared" si="66"/>
        <v>201</v>
      </c>
      <c r="I711" s="1">
        <v>1.74</v>
      </c>
      <c r="J711" s="1">
        <v>0.99</v>
      </c>
      <c r="K711" s="1">
        <v>0.84</v>
      </c>
      <c r="L711" s="3">
        <f t="shared" si="67"/>
        <v>728</v>
      </c>
      <c r="M711" s="1">
        <v>0.43</v>
      </c>
      <c r="N711" s="1">
        <v>0.38</v>
      </c>
      <c r="O711" s="1">
        <v>0.75</v>
      </c>
      <c r="P711" s="1">
        <v>1.84</v>
      </c>
      <c r="Q711" s="3">
        <f t="shared" si="68"/>
        <v>364</v>
      </c>
      <c r="R711" s="1">
        <v>45.77</v>
      </c>
      <c r="S711" s="1">
        <v>0.96</v>
      </c>
      <c r="T711" s="1">
        <v>8.34</v>
      </c>
      <c r="U711" s="1">
        <v>2.66</v>
      </c>
      <c r="V711" s="1">
        <v>31.35</v>
      </c>
      <c r="W711" s="1">
        <v>3.51</v>
      </c>
      <c r="X711" s="3">
        <f t="shared" si="69"/>
        <v>958</v>
      </c>
      <c r="Y711" s="1">
        <v>3.54</v>
      </c>
      <c r="Z711" s="1">
        <v>1.33</v>
      </c>
      <c r="AA711" s="1">
        <v>2.5</v>
      </c>
      <c r="AB711" s="1">
        <v>0.68</v>
      </c>
      <c r="AC711" s="1">
        <v>-0.06</v>
      </c>
      <c r="AD711" s="1">
        <v>1.72</v>
      </c>
      <c r="AE711" s="1">
        <v>1.0900000000000001</v>
      </c>
      <c r="AF711" s="3">
        <f t="shared" si="70"/>
        <v>650</v>
      </c>
      <c r="AG711" s="1">
        <v>2.83</v>
      </c>
      <c r="AH711" s="1">
        <v>3.64</v>
      </c>
      <c r="AI711" s="1">
        <v>0.09</v>
      </c>
      <c r="AJ711" s="1" t="s">
        <v>79</v>
      </c>
      <c r="AK711" s="1">
        <v>2021</v>
      </c>
      <c r="AL711" s="3">
        <f>$H$1*H711+$Q$1*Q711+$X$1*X711+$AF$1*AF711+$L$1*L711</f>
        <v>666.5</v>
      </c>
      <c r="AM711" s="12">
        <f t="shared" si="71"/>
        <v>709</v>
      </c>
    </row>
    <row r="712" spans="1:39" x14ac:dyDescent="0.35">
      <c r="A712" s="1" t="s">
        <v>2487</v>
      </c>
      <c r="B712" s="1" t="s">
        <v>39</v>
      </c>
      <c r="C712" s="1" t="s">
        <v>1935</v>
      </c>
      <c r="D712" s="1" t="s">
        <v>120</v>
      </c>
      <c r="E712" s="1">
        <v>28</v>
      </c>
      <c r="F712" s="1">
        <v>1992</v>
      </c>
      <c r="G712" s="1">
        <v>2.93</v>
      </c>
      <c r="H712" s="3">
        <f t="shared" si="66"/>
        <v>909</v>
      </c>
      <c r="I712" s="1">
        <v>1.63</v>
      </c>
      <c r="J712" s="1">
        <v>0.7</v>
      </c>
      <c r="K712" s="1">
        <v>0.75</v>
      </c>
      <c r="L712" s="3">
        <f t="shared" si="67"/>
        <v>794</v>
      </c>
      <c r="M712" s="1">
        <v>0.99</v>
      </c>
      <c r="N712" s="1">
        <v>0.08</v>
      </c>
      <c r="O712" s="1">
        <v>0.61</v>
      </c>
      <c r="P712" s="1">
        <v>0.99</v>
      </c>
      <c r="Q712" s="3">
        <f t="shared" si="68"/>
        <v>831</v>
      </c>
      <c r="R712" s="1">
        <v>66.63</v>
      </c>
      <c r="S712" s="1">
        <v>0.28999999999999998</v>
      </c>
      <c r="T712" s="1">
        <v>12.93</v>
      </c>
      <c r="U712" s="1">
        <v>4</v>
      </c>
      <c r="V712" s="1">
        <v>30.82</v>
      </c>
      <c r="W712" s="1">
        <v>8.3000000000000007</v>
      </c>
      <c r="X712" s="3">
        <f t="shared" si="69"/>
        <v>117</v>
      </c>
      <c r="Y712" s="1">
        <v>4.3899999999999997</v>
      </c>
      <c r="Z712" s="1">
        <v>0.25</v>
      </c>
      <c r="AA712" s="1">
        <v>2.63</v>
      </c>
      <c r="AB712" s="1">
        <v>1.61</v>
      </c>
      <c r="AC712" s="1">
        <v>-0.03</v>
      </c>
      <c r="AD712" s="1">
        <v>1.05</v>
      </c>
      <c r="AE712" s="1">
        <v>1.06</v>
      </c>
      <c r="AF712" s="3">
        <f t="shared" si="70"/>
        <v>672</v>
      </c>
      <c r="AG712" s="1">
        <v>2.72</v>
      </c>
      <c r="AH712" s="1">
        <v>5.65</v>
      </c>
      <c r="AI712" s="1">
        <v>-0.09</v>
      </c>
      <c r="AJ712" s="1" t="s">
        <v>37</v>
      </c>
      <c r="AK712" s="1">
        <v>2021</v>
      </c>
      <c r="AL712" s="3">
        <f>$H$1*H712+$Q$1*Q712+$X$1*X712+$AF$1*AF712+$L$1*L712</f>
        <v>666.9</v>
      </c>
      <c r="AM712" s="12">
        <f t="shared" si="71"/>
        <v>710</v>
      </c>
    </row>
    <row r="713" spans="1:39" x14ac:dyDescent="0.35">
      <c r="A713" s="1" t="s">
        <v>2488</v>
      </c>
      <c r="B713" s="1" t="s">
        <v>30</v>
      </c>
      <c r="C713" s="1" t="s">
        <v>1935</v>
      </c>
      <c r="D713" s="1" t="s">
        <v>377</v>
      </c>
      <c r="E713" s="1">
        <v>29</v>
      </c>
      <c r="F713" s="1">
        <v>1991</v>
      </c>
      <c r="G713" s="1">
        <v>31.45</v>
      </c>
      <c r="H713" s="3">
        <f t="shared" si="66"/>
        <v>84</v>
      </c>
      <c r="I713" s="1">
        <v>1.18</v>
      </c>
      <c r="J713" s="1">
        <v>0.92</v>
      </c>
      <c r="K713" s="1">
        <v>0.75</v>
      </c>
      <c r="L713" s="3">
        <f t="shared" si="67"/>
        <v>794</v>
      </c>
      <c r="M713" s="1">
        <v>0.47</v>
      </c>
      <c r="N713" s="1">
        <v>0.1</v>
      </c>
      <c r="O713" s="1">
        <v>0.45</v>
      </c>
      <c r="P713" s="1">
        <v>0.99</v>
      </c>
      <c r="Q713" s="3">
        <f t="shared" si="68"/>
        <v>831</v>
      </c>
      <c r="R713" s="1">
        <v>38.75</v>
      </c>
      <c r="S713" s="1">
        <v>0.68</v>
      </c>
      <c r="T713" s="1">
        <v>8.58</v>
      </c>
      <c r="U713" s="1">
        <v>2.98</v>
      </c>
      <c r="V713" s="1">
        <v>35.64</v>
      </c>
      <c r="W713" s="1">
        <v>4.78</v>
      </c>
      <c r="X713" s="3">
        <f t="shared" si="69"/>
        <v>702</v>
      </c>
      <c r="Y713" s="1">
        <v>3.24</v>
      </c>
      <c r="Z713" s="1">
        <v>0.4</v>
      </c>
      <c r="AA713" s="1">
        <v>1.65</v>
      </c>
      <c r="AB713" s="1">
        <v>0.61</v>
      </c>
      <c r="AC713" s="1">
        <v>0.06</v>
      </c>
      <c r="AD713" s="1">
        <v>0.99</v>
      </c>
      <c r="AE713" s="1">
        <v>1.66</v>
      </c>
      <c r="AF713" s="3">
        <f t="shared" si="70"/>
        <v>256</v>
      </c>
      <c r="AG713" s="1">
        <v>2.94</v>
      </c>
      <c r="AH713" s="1">
        <v>7</v>
      </c>
      <c r="AI713" s="1">
        <v>0.03</v>
      </c>
      <c r="AJ713" s="1" t="s">
        <v>50</v>
      </c>
      <c r="AK713" s="1">
        <v>2021</v>
      </c>
      <c r="AL713" s="3">
        <f>$H$1*H713+$Q$1*Q713+$X$1*X713+$AF$1*AF713+$L$1*L713</f>
        <v>668.25</v>
      </c>
      <c r="AM713" s="12">
        <f t="shared" si="71"/>
        <v>711</v>
      </c>
    </row>
    <row r="714" spans="1:39" x14ac:dyDescent="0.35">
      <c r="A714" s="1" t="s">
        <v>2489</v>
      </c>
      <c r="B714" s="1" t="s">
        <v>35</v>
      </c>
      <c r="C714" s="1" t="s">
        <v>1935</v>
      </c>
      <c r="D714" s="1" t="s">
        <v>452</v>
      </c>
      <c r="E714" s="1">
        <v>23</v>
      </c>
      <c r="F714" s="1">
        <v>1997</v>
      </c>
      <c r="G714" s="1">
        <v>2.04</v>
      </c>
      <c r="H714" s="3">
        <f t="shared" si="66"/>
        <v>946</v>
      </c>
      <c r="I714" s="1">
        <v>-0.06</v>
      </c>
      <c r="J714" s="1">
        <v>-0.08</v>
      </c>
      <c r="K714" s="1">
        <v>0.03</v>
      </c>
      <c r="L714" s="3">
        <f t="shared" si="67"/>
        <v>1058</v>
      </c>
      <c r="M714" s="1">
        <v>0.01</v>
      </c>
      <c r="N714" s="1">
        <v>0.02</v>
      </c>
      <c r="O714" s="1">
        <v>-0.03</v>
      </c>
      <c r="P714" s="1">
        <v>2.02</v>
      </c>
      <c r="Q714" s="3">
        <f t="shared" si="68"/>
        <v>292</v>
      </c>
      <c r="R714" s="1">
        <v>-0.08</v>
      </c>
      <c r="S714" s="1">
        <v>1.93</v>
      </c>
      <c r="T714" s="1">
        <v>7.97</v>
      </c>
      <c r="U714" s="1">
        <v>3.43</v>
      </c>
      <c r="V714" s="1">
        <v>43.78</v>
      </c>
      <c r="W714" s="1">
        <v>7.93</v>
      </c>
      <c r="X714" s="3">
        <f t="shared" si="69"/>
        <v>150</v>
      </c>
      <c r="Y714" s="1">
        <v>0.02</v>
      </c>
      <c r="Z714" s="1">
        <v>-0.05</v>
      </c>
      <c r="AA714" s="1">
        <v>-0.09</v>
      </c>
      <c r="AB714" s="1">
        <v>0</v>
      </c>
      <c r="AC714" s="1">
        <v>7.0000000000000007E-2</v>
      </c>
      <c r="AD714" s="1">
        <v>0</v>
      </c>
      <c r="AE714" s="1">
        <v>0.44</v>
      </c>
      <c r="AF714" s="3">
        <f t="shared" si="70"/>
        <v>978</v>
      </c>
      <c r="AG714" s="1">
        <v>0.47</v>
      </c>
      <c r="AH714" s="1">
        <v>2.95</v>
      </c>
      <c r="AI714" s="1">
        <v>0.02</v>
      </c>
      <c r="AJ714" s="1" t="s">
        <v>28</v>
      </c>
      <c r="AK714" s="1">
        <v>2021</v>
      </c>
      <c r="AL714" s="3">
        <f>$H$1*H714+$Q$1*Q714+$X$1*X714+$AF$1*AF714+$L$1*L714</f>
        <v>669.2</v>
      </c>
      <c r="AM714" s="12">
        <f t="shared" si="71"/>
        <v>712</v>
      </c>
    </row>
    <row r="715" spans="1:39" x14ac:dyDescent="0.35">
      <c r="A715" s="1" t="s">
        <v>2490</v>
      </c>
      <c r="B715" s="1" t="s">
        <v>81</v>
      </c>
      <c r="C715" s="1" t="s">
        <v>1935</v>
      </c>
      <c r="D715" s="1" t="s">
        <v>63</v>
      </c>
      <c r="E715" s="1">
        <v>26</v>
      </c>
      <c r="F715" s="1">
        <v>1994</v>
      </c>
      <c r="G715" s="1">
        <v>28.06</v>
      </c>
      <c r="H715" s="3">
        <f t="shared" si="66"/>
        <v>181</v>
      </c>
      <c r="I715" s="1">
        <v>1.94</v>
      </c>
      <c r="J715" s="1">
        <v>1.02</v>
      </c>
      <c r="K715" s="1">
        <v>0.85</v>
      </c>
      <c r="L715" s="3">
        <f t="shared" si="67"/>
        <v>715</v>
      </c>
      <c r="M715" s="1">
        <v>0.93</v>
      </c>
      <c r="N715" s="1">
        <v>0.28999999999999998</v>
      </c>
      <c r="O715" s="1">
        <v>0.45</v>
      </c>
      <c r="P715" s="1">
        <v>1.48</v>
      </c>
      <c r="Q715" s="3">
        <f t="shared" si="68"/>
        <v>545</v>
      </c>
      <c r="R715" s="1">
        <v>26.78</v>
      </c>
      <c r="S715" s="1">
        <v>1.03</v>
      </c>
      <c r="T715" s="1">
        <v>13.14</v>
      </c>
      <c r="U715" s="1">
        <v>3.52</v>
      </c>
      <c r="V715" s="1">
        <v>26.6</v>
      </c>
      <c r="W715" s="1">
        <v>3.19</v>
      </c>
      <c r="X715" s="3">
        <f t="shared" si="69"/>
        <v>1009</v>
      </c>
      <c r="Y715" s="1">
        <v>6.07</v>
      </c>
      <c r="Z715" s="1">
        <v>3.99</v>
      </c>
      <c r="AA715" s="1">
        <v>1.96</v>
      </c>
      <c r="AB715" s="1">
        <v>0.3</v>
      </c>
      <c r="AC715" s="1">
        <v>0.1</v>
      </c>
      <c r="AD715" s="1">
        <v>1.6</v>
      </c>
      <c r="AE715" s="1">
        <v>1.56</v>
      </c>
      <c r="AF715" s="3">
        <f t="shared" si="70"/>
        <v>322</v>
      </c>
      <c r="AG715" s="1">
        <v>3.59</v>
      </c>
      <c r="AH715" s="1">
        <v>1.4</v>
      </c>
      <c r="AI715" s="1">
        <v>0.14000000000000001</v>
      </c>
      <c r="AJ715" s="1" t="s">
        <v>37</v>
      </c>
      <c r="AK715" s="1">
        <v>2021</v>
      </c>
      <c r="AL715" s="3">
        <f>$H$1*H715+$Q$1*Q715+$X$1*X715+$AF$1*AF715+$L$1*L715</f>
        <v>669.40000000000009</v>
      </c>
      <c r="AM715" s="12">
        <f t="shared" si="71"/>
        <v>713</v>
      </c>
    </row>
    <row r="716" spans="1:39" x14ac:dyDescent="0.35">
      <c r="A716" s="1" t="s">
        <v>1510</v>
      </c>
      <c r="B716" s="1" t="s">
        <v>68</v>
      </c>
      <c r="C716" s="1" t="s">
        <v>1207</v>
      </c>
      <c r="D716" s="1" t="s">
        <v>88</v>
      </c>
      <c r="E716" s="1">
        <v>31</v>
      </c>
      <c r="F716" s="1">
        <v>1989</v>
      </c>
      <c r="G716" s="1">
        <v>16.89</v>
      </c>
      <c r="H716" s="3">
        <f t="shared" si="66"/>
        <v>491</v>
      </c>
      <c r="I716" s="1">
        <v>1.3</v>
      </c>
      <c r="J716" s="1">
        <v>0.92</v>
      </c>
      <c r="K716" s="1">
        <v>0.8</v>
      </c>
      <c r="L716" s="3">
        <f t="shared" si="67"/>
        <v>755</v>
      </c>
      <c r="M716" s="1">
        <v>0.51</v>
      </c>
      <c r="N716" s="1">
        <v>0.09</v>
      </c>
      <c r="O716" s="1">
        <v>0.56000000000000005</v>
      </c>
      <c r="P716" s="1">
        <v>1.95</v>
      </c>
      <c r="Q716" s="3">
        <f t="shared" si="68"/>
        <v>312</v>
      </c>
      <c r="R716" s="1">
        <v>34.369999999999997</v>
      </c>
      <c r="S716" s="1">
        <v>1.23</v>
      </c>
      <c r="T716" s="1">
        <v>12.09</v>
      </c>
      <c r="U716" s="1">
        <v>3.16</v>
      </c>
      <c r="V716" s="1">
        <v>26.1</v>
      </c>
      <c r="W716" s="1">
        <v>4.07</v>
      </c>
      <c r="X716" s="3">
        <f t="shared" si="69"/>
        <v>866</v>
      </c>
      <c r="Y716" s="1">
        <v>5.19</v>
      </c>
      <c r="Z716" s="1">
        <v>2.79</v>
      </c>
      <c r="AA716" s="1">
        <v>1.92</v>
      </c>
      <c r="AB716" s="1">
        <v>0.16</v>
      </c>
      <c r="AC716" s="1">
        <v>0.15</v>
      </c>
      <c r="AD716" s="1">
        <v>1.9</v>
      </c>
      <c r="AE716" s="1">
        <v>1.06</v>
      </c>
      <c r="AF716" s="3">
        <f t="shared" si="70"/>
        <v>672</v>
      </c>
      <c r="AG716" s="1">
        <v>2.37</v>
      </c>
      <c r="AH716" s="1">
        <v>2.42</v>
      </c>
      <c r="AI716" s="1">
        <v>-0.06</v>
      </c>
      <c r="AJ716" s="1" t="s">
        <v>28</v>
      </c>
      <c r="AK716" s="1">
        <v>2021</v>
      </c>
      <c r="AL716" s="3">
        <f>$H$1*H716+$Q$1*Q716+$X$1*X716+$AF$1*AF716+$L$1*L716</f>
        <v>670.90000000000009</v>
      </c>
      <c r="AM716" s="12">
        <f t="shared" si="71"/>
        <v>714</v>
      </c>
    </row>
    <row r="717" spans="1:39" x14ac:dyDescent="0.35">
      <c r="A717" s="1" t="s">
        <v>1086</v>
      </c>
      <c r="B717" s="1" t="s">
        <v>1087</v>
      </c>
      <c r="C717" s="1" t="s">
        <v>116</v>
      </c>
      <c r="D717" s="1" t="s">
        <v>83</v>
      </c>
      <c r="E717" s="1">
        <v>32</v>
      </c>
      <c r="F717" s="1">
        <v>1988</v>
      </c>
      <c r="G717" s="1">
        <v>1.18</v>
      </c>
      <c r="H717" s="3">
        <f t="shared" si="66"/>
        <v>983</v>
      </c>
      <c r="I717" s="1">
        <v>1.89</v>
      </c>
      <c r="J717" s="1">
        <v>0.83</v>
      </c>
      <c r="K717" s="1">
        <v>0.92</v>
      </c>
      <c r="L717" s="3">
        <f t="shared" si="67"/>
        <v>646</v>
      </c>
      <c r="M717" s="1">
        <v>0.99</v>
      </c>
      <c r="N717" s="1">
        <v>0.05</v>
      </c>
      <c r="O717" s="1">
        <v>0.92</v>
      </c>
      <c r="P717" s="1">
        <v>2.68</v>
      </c>
      <c r="Q717" s="3">
        <f t="shared" si="68"/>
        <v>131</v>
      </c>
      <c r="R717" s="1">
        <v>33.35</v>
      </c>
      <c r="S717" s="1">
        <v>1.89</v>
      </c>
      <c r="T717" s="1">
        <v>19.91</v>
      </c>
      <c r="U717" s="1">
        <v>7.25</v>
      </c>
      <c r="V717" s="1">
        <v>36.5</v>
      </c>
      <c r="W717" s="1">
        <v>4.49</v>
      </c>
      <c r="X717" s="3">
        <f t="shared" si="69"/>
        <v>775</v>
      </c>
      <c r="Y717" s="1">
        <v>9.11</v>
      </c>
      <c r="Z717" s="1">
        <v>6.28</v>
      </c>
      <c r="AA717" s="1">
        <v>1.84</v>
      </c>
      <c r="AB717" s="1">
        <v>0</v>
      </c>
      <c r="AC717" s="1">
        <v>0.02</v>
      </c>
      <c r="AD717" s="1">
        <v>1.73</v>
      </c>
      <c r="AE717" s="1">
        <v>0.08</v>
      </c>
      <c r="AF717" s="3">
        <f t="shared" si="70"/>
        <v>1020</v>
      </c>
      <c r="AG717" s="1">
        <v>1.76</v>
      </c>
      <c r="AH717" s="1">
        <v>0.08</v>
      </c>
      <c r="AI717" s="1">
        <v>-0.05</v>
      </c>
      <c r="AJ717" s="1" t="s">
        <v>50</v>
      </c>
      <c r="AK717" s="1">
        <v>2021</v>
      </c>
      <c r="AL717" s="3">
        <f>$H$1*H717+$Q$1*Q717+$X$1*X717+$AF$1*AF717+$L$1*L717</f>
        <v>671.6</v>
      </c>
      <c r="AM717" s="12">
        <f t="shared" si="71"/>
        <v>715</v>
      </c>
    </row>
    <row r="718" spans="1:39" x14ac:dyDescent="0.35">
      <c r="A718" s="1" t="s">
        <v>2491</v>
      </c>
      <c r="B718" s="1" t="s">
        <v>57</v>
      </c>
      <c r="C718" s="1" t="s">
        <v>1935</v>
      </c>
      <c r="D718" s="1" t="s">
        <v>256</v>
      </c>
      <c r="E718" s="1">
        <v>27</v>
      </c>
      <c r="F718" s="1">
        <v>1993</v>
      </c>
      <c r="G718" s="1">
        <v>29.54</v>
      </c>
      <c r="H718" s="3">
        <f t="shared" si="66"/>
        <v>131</v>
      </c>
      <c r="I718" s="1">
        <v>1.42</v>
      </c>
      <c r="J718" s="1">
        <v>1.03</v>
      </c>
      <c r="K718" s="1">
        <v>0.87</v>
      </c>
      <c r="L718" s="3">
        <f t="shared" si="67"/>
        <v>697</v>
      </c>
      <c r="M718" s="1">
        <v>0.53</v>
      </c>
      <c r="N718" s="1">
        <v>0.21</v>
      </c>
      <c r="O718" s="1">
        <v>0.7</v>
      </c>
      <c r="P718" s="1">
        <v>1.1000000000000001</v>
      </c>
      <c r="Q718" s="3">
        <f t="shared" si="68"/>
        <v>761</v>
      </c>
      <c r="R718" s="1">
        <v>56.29</v>
      </c>
      <c r="S718" s="1">
        <v>0.52</v>
      </c>
      <c r="T718" s="1">
        <v>11.08</v>
      </c>
      <c r="U718" s="1">
        <v>3.29</v>
      </c>
      <c r="V718" s="1">
        <v>29.71</v>
      </c>
      <c r="W718" s="1">
        <v>4.97</v>
      </c>
      <c r="X718" s="3">
        <f t="shared" si="69"/>
        <v>649</v>
      </c>
      <c r="Y718" s="1">
        <v>4.6399999999999997</v>
      </c>
      <c r="Z718" s="1">
        <v>1.43</v>
      </c>
      <c r="AA718" s="1">
        <v>1.68</v>
      </c>
      <c r="AB718" s="1">
        <v>0.11</v>
      </c>
      <c r="AC718" s="1">
        <v>0.09</v>
      </c>
      <c r="AD718" s="1">
        <v>1.56</v>
      </c>
      <c r="AE718" s="1">
        <v>1.0900000000000001</v>
      </c>
      <c r="AF718" s="3">
        <f t="shared" si="70"/>
        <v>650</v>
      </c>
      <c r="AG718" s="1">
        <v>2.4900000000000002</v>
      </c>
      <c r="AH718" s="1">
        <v>2.71</v>
      </c>
      <c r="AI718" s="1">
        <v>0.09</v>
      </c>
      <c r="AJ718" s="1" t="s">
        <v>28</v>
      </c>
      <c r="AK718" s="1">
        <v>2021</v>
      </c>
      <c r="AL718" s="3">
        <f>$H$1*H718+$Q$1*Q718+$X$1*X718+$AF$1*AF718+$L$1*L718</f>
        <v>672.2</v>
      </c>
      <c r="AM718" s="12">
        <f t="shared" si="71"/>
        <v>716</v>
      </c>
    </row>
    <row r="719" spans="1:39" x14ac:dyDescent="0.35">
      <c r="A719" s="1" t="s">
        <v>2492</v>
      </c>
      <c r="B719" s="1" t="s">
        <v>57</v>
      </c>
      <c r="C719" s="1" t="s">
        <v>1935</v>
      </c>
      <c r="D719" s="1" t="s">
        <v>227</v>
      </c>
      <c r="E719" s="1">
        <v>31</v>
      </c>
      <c r="F719" s="1">
        <v>1989</v>
      </c>
      <c r="G719" s="1">
        <v>5.93</v>
      </c>
      <c r="H719" s="3">
        <f t="shared" si="66"/>
        <v>813</v>
      </c>
      <c r="I719" s="1">
        <v>2.2200000000000002</v>
      </c>
      <c r="J719" s="1">
        <v>1.29</v>
      </c>
      <c r="K719" s="1">
        <v>1.29</v>
      </c>
      <c r="L719" s="3">
        <f t="shared" si="67"/>
        <v>361</v>
      </c>
      <c r="M719" s="1">
        <v>0.82</v>
      </c>
      <c r="N719" s="1">
        <v>0.06</v>
      </c>
      <c r="O719" s="1">
        <v>1.19</v>
      </c>
      <c r="P719" s="1">
        <v>1.41</v>
      </c>
      <c r="Q719" s="3">
        <f t="shared" si="68"/>
        <v>595</v>
      </c>
      <c r="R719" s="1">
        <v>77.739999999999995</v>
      </c>
      <c r="S719" s="1">
        <v>0.4</v>
      </c>
      <c r="T719" s="1">
        <v>6.01</v>
      </c>
      <c r="U719" s="1">
        <v>2.33</v>
      </c>
      <c r="V719" s="1">
        <v>38.94</v>
      </c>
      <c r="W719" s="1">
        <v>3.23</v>
      </c>
      <c r="X719" s="3">
        <f t="shared" si="69"/>
        <v>1003</v>
      </c>
      <c r="Y719" s="1">
        <v>2.4900000000000002</v>
      </c>
      <c r="Z719" s="1">
        <v>0.35</v>
      </c>
      <c r="AA719" s="1">
        <v>1.77</v>
      </c>
      <c r="AB719" s="1">
        <v>0.42</v>
      </c>
      <c r="AC719" s="1">
        <v>-0.08</v>
      </c>
      <c r="AD719" s="1">
        <v>1.26</v>
      </c>
      <c r="AE719" s="1">
        <v>1.2</v>
      </c>
      <c r="AF719" s="3">
        <f t="shared" si="70"/>
        <v>555</v>
      </c>
      <c r="AG719" s="1">
        <v>3.3</v>
      </c>
      <c r="AH719" s="1">
        <v>5.87</v>
      </c>
      <c r="AI719" s="1">
        <v>0.14000000000000001</v>
      </c>
      <c r="AJ719" s="1" t="s">
        <v>33</v>
      </c>
      <c r="AK719" s="1">
        <v>2021</v>
      </c>
      <c r="AL719" s="3">
        <f>$H$1*H719+$Q$1*Q719+$X$1*X719+$AF$1*AF719+$L$1*L719</f>
        <v>672.34999999999991</v>
      </c>
      <c r="AM719" s="12">
        <f t="shared" si="71"/>
        <v>717</v>
      </c>
    </row>
    <row r="720" spans="1:39" x14ac:dyDescent="0.35">
      <c r="A720" s="1" t="s">
        <v>1734</v>
      </c>
      <c r="B720" s="1" t="s">
        <v>68</v>
      </c>
      <c r="C720" s="1" t="s">
        <v>1203</v>
      </c>
      <c r="D720" s="1" t="s">
        <v>229</v>
      </c>
      <c r="E720" s="1">
        <v>26</v>
      </c>
      <c r="F720" s="1">
        <v>1993</v>
      </c>
      <c r="G720" s="1">
        <v>23.28</v>
      </c>
      <c r="H720" s="3">
        <f t="shared" si="66"/>
        <v>300</v>
      </c>
      <c r="I720" s="1">
        <v>1.0900000000000001</v>
      </c>
      <c r="J720" s="1">
        <v>0.75</v>
      </c>
      <c r="K720" s="1">
        <v>0.61</v>
      </c>
      <c r="L720" s="3">
        <f t="shared" si="67"/>
        <v>888</v>
      </c>
      <c r="M720" s="1">
        <v>0.28999999999999998</v>
      </c>
      <c r="N720" s="1">
        <v>0.04</v>
      </c>
      <c r="O720" s="1">
        <v>0.39</v>
      </c>
      <c r="P720" s="1">
        <v>2.0099999999999998</v>
      </c>
      <c r="Q720" s="3">
        <f t="shared" si="68"/>
        <v>300</v>
      </c>
      <c r="R720" s="1">
        <v>18.82</v>
      </c>
      <c r="S720" s="1">
        <v>1.69</v>
      </c>
      <c r="T720" s="1">
        <v>13.78</v>
      </c>
      <c r="U720" s="1">
        <v>3.29</v>
      </c>
      <c r="V720" s="1">
        <v>24.17</v>
      </c>
      <c r="W720" s="1">
        <v>3.65</v>
      </c>
      <c r="X720" s="3">
        <f t="shared" si="69"/>
        <v>942</v>
      </c>
      <c r="Y720" s="1">
        <v>6.31</v>
      </c>
      <c r="Z720" s="1">
        <v>3.84</v>
      </c>
      <c r="AA720" s="1">
        <v>1.19</v>
      </c>
      <c r="AB720" s="1">
        <v>0</v>
      </c>
      <c r="AC720" s="1">
        <v>0.1</v>
      </c>
      <c r="AD720" s="1">
        <v>1.1399999999999999</v>
      </c>
      <c r="AE720" s="1">
        <v>1.36</v>
      </c>
      <c r="AF720" s="3">
        <f t="shared" si="70"/>
        <v>439</v>
      </c>
      <c r="AG720" s="1">
        <v>2.35</v>
      </c>
      <c r="AH720" s="1">
        <v>1.58</v>
      </c>
      <c r="AI720" s="1">
        <v>0.05</v>
      </c>
      <c r="AJ720" s="1" t="s">
        <v>28</v>
      </c>
      <c r="AK720" s="1">
        <v>2021</v>
      </c>
      <c r="AL720" s="3">
        <f>$H$1*H720+$Q$1*Q720+$X$1*X720+$AF$1*AF720+$L$1*L720</f>
        <v>672.75</v>
      </c>
      <c r="AM720" s="12">
        <f t="shared" si="71"/>
        <v>718</v>
      </c>
    </row>
    <row r="721" spans="1:39" x14ac:dyDescent="0.35">
      <c r="A721" s="1" t="s">
        <v>2493</v>
      </c>
      <c r="B721" s="1" t="s">
        <v>282</v>
      </c>
      <c r="C721" s="1" t="s">
        <v>1935</v>
      </c>
      <c r="D721" s="1" t="s">
        <v>66</v>
      </c>
      <c r="E721" s="1">
        <v>28</v>
      </c>
      <c r="F721" s="1">
        <v>1991</v>
      </c>
      <c r="G721" s="1">
        <v>7.73</v>
      </c>
      <c r="H721" s="3">
        <f t="shared" si="66"/>
        <v>765</v>
      </c>
      <c r="I721" s="1">
        <v>1.94</v>
      </c>
      <c r="J721" s="1">
        <v>1.36</v>
      </c>
      <c r="K721" s="1">
        <v>1.46</v>
      </c>
      <c r="L721" s="3">
        <f t="shared" si="67"/>
        <v>259</v>
      </c>
      <c r="M721" s="1">
        <v>0.59</v>
      </c>
      <c r="N721" s="1">
        <v>0.03</v>
      </c>
      <c r="O721" s="1">
        <v>0.65</v>
      </c>
      <c r="P721" s="1">
        <v>1.1100000000000001</v>
      </c>
      <c r="Q721" s="3">
        <f t="shared" si="68"/>
        <v>755</v>
      </c>
      <c r="R721" s="1">
        <v>62.55</v>
      </c>
      <c r="S721" s="1">
        <v>0.32</v>
      </c>
      <c r="T721" s="1">
        <v>7.48</v>
      </c>
      <c r="U721" s="1">
        <v>3.05</v>
      </c>
      <c r="V721" s="1">
        <v>41.4</v>
      </c>
      <c r="W721" s="1">
        <v>4.62</v>
      </c>
      <c r="X721" s="3">
        <f t="shared" si="69"/>
        <v>740</v>
      </c>
      <c r="Y721" s="1">
        <v>2.62</v>
      </c>
      <c r="Z721" s="1">
        <v>0.3</v>
      </c>
      <c r="AA721" s="1">
        <v>0.91</v>
      </c>
      <c r="AB721" s="1">
        <v>-7.0000000000000007E-2</v>
      </c>
      <c r="AC721" s="1">
        <v>0</v>
      </c>
      <c r="AD721" s="1">
        <v>1.01</v>
      </c>
      <c r="AE721" s="1">
        <v>0.5</v>
      </c>
      <c r="AF721" s="3">
        <f t="shared" si="70"/>
        <v>967</v>
      </c>
      <c r="AG721" s="1">
        <v>2.4900000000000002</v>
      </c>
      <c r="AH721" s="1">
        <v>3.58</v>
      </c>
      <c r="AI721" s="1">
        <v>0.04</v>
      </c>
      <c r="AJ721" s="1" t="s">
        <v>46</v>
      </c>
      <c r="AK721" s="1">
        <v>2021</v>
      </c>
      <c r="AL721" s="3">
        <f>$H$1*H721+$Q$1*Q721+$X$1*X721+$AF$1*AF721+$L$1*L721</f>
        <v>673</v>
      </c>
      <c r="AM721" s="12">
        <f t="shared" si="71"/>
        <v>719</v>
      </c>
    </row>
    <row r="722" spans="1:39" x14ac:dyDescent="0.35">
      <c r="A722" s="1" t="s">
        <v>2494</v>
      </c>
      <c r="B722" s="1" t="s">
        <v>68</v>
      </c>
      <c r="C722" s="1" t="s">
        <v>1935</v>
      </c>
      <c r="D722" s="1" t="s">
        <v>639</v>
      </c>
      <c r="E722" s="1">
        <v>26</v>
      </c>
      <c r="F722" s="1">
        <v>1994</v>
      </c>
      <c r="G722" s="1">
        <v>19.75</v>
      </c>
      <c r="H722" s="3">
        <f t="shared" si="66"/>
        <v>401</v>
      </c>
      <c r="I722" s="1">
        <v>1.02</v>
      </c>
      <c r="J722" s="1">
        <v>0.73</v>
      </c>
      <c r="K722" s="1">
        <v>0.86</v>
      </c>
      <c r="L722" s="3">
        <f t="shared" si="67"/>
        <v>706</v>
      </c>
      <c r="M722" s="1">
        <v>0.23</v>
      </c>
      <c r="N722" s="1">
        <v>0.12</v>
      </c>
      <c r="O722" s="1">
        <v>0.39</v>
      </c>
      <c r="P722" s="1">
        <v>1</v>
      </c>
      <c r="Q722" s="3">
        <f t="shared" si="68"/>
        <v>823</v>
      </c>
      <c r="R722" s="1">
        <v>42.95</v>
      </c>
      <c r="S722" s="1">
        <v>0.51</v>
      </c>
      <c r="T722" s="1">
        <v>9.2899999999999991</v>
      </c>
      <c r="U722" s="1">
        <v>3.41</v>
      </c>
      <c r="V722" s="1">
        <v>36.61</v>
      </c>
      <c r="W722" s="1">
        <v>6.08</v>
      </c>
      <c r="X722" s="3">
        <f t="shared" si="69"/>
        <v>405</v>
      </c>
      <c r="Y722" s="1">
        <v>2.98</v>
      </c>
      <c r="Z722" s="1">
        <v>0.17</v>
      </c>
      <c r="AA722" s="1">
        <v>1.43</v>
      </c>
      <c r="AB722" s="1">
        <v>0.69</v>
      </c>
      <c r="AC722" s="1">
        <v>0</v>
      </c>
      <c r="AD722" s="1">
        <v>0.66</v>
      </c>
      <c r="AE722" s="1">
        <v>0.95</v>
      </c>
      <c r="AF722" s="3">
        <f t="shared" si="70"/>
        <v>763</v>
      </c>
      <c r="AG722" s="1">
        <v>2.0299999999999998</v>
      </c>
      <c r="AH722" s="1">
        <v>5.66</v>
      </c>
      <c r="AI722" s="1">
        <v>7.0000000000000007E-2</v>
      </c>
      <c r="AJ722" s="1" t="s">
        <v>28</v>
      </c>
      <c r="AK722" s="1">
        <v>2021</v>
      </c>
      <c r="AL722" s="3">
        <f>$H$1*H722+$Q$1*Q722+$X$1*X722+$AF$1*AF722+$L$1*L722</f>
        <v>673.35</v>
      </c>
      <c r="AM722" s="12">
        <f t="shared" si="71"/>
        <v>720</v>
      </c>
    </row>
    <row r="723" spans="1:39" x14ac:dyDescent="0.35">
      <c r="A723" s="1" t="s">
        <v>2495</v>
      </c>
      <c r="B723" s="1" t="s">
        <v>135</v>
      </c>
      <c r="C723" s="1" t="s">
        <v>1935</v>
      </c>
      <c r="D723" s="1" t="s">
        <v>105</v>
      </c>
      <c r="E723" s="1">
        <v>19</v>
      </c>
      <c r="F723" s="1">
        <v>2000</v>
      </c>
      <c r="G723" s="1">
        <v>20.63</v>
      </c>
      <c r="H723" s="3">
        <f t="shared" si="66"/>
        <v>375</v>
      </c>
      <c r="I723" s="1">
        <v>1.29</v>
      </c>
      <c r="J723" s="1">
        <v>0.83</v>
      </c>
      <c r="K723" s="1">
        <v>0.89</v>
      </c>
      <c r="L723" s="3">
        <f t="shared" si="67"/>
        <v>677</v>
      </c>
      <c r="M723" s="1">
        <v>0.33</v>
      </c>
      <c r="N723" s="1">
        <v>0.14000000000000001</v>
      </c>
      <c r="O723" s="1">
        <v>0.69</v>
      </c>
      <c r="P723" s="1">
        <v>1.38</v>
      </c>
      <c r="Q723" s="3">
        <f t="shared" si="68"/>
        <v>616</v>
      </c>
      <c r="R723" s="1">
        <v>43.2</v>
      </c>
      <c r="S723" s="1">
        <v>0.91</v>
      </c>
      <c r="T723" s="1">
        <v>9.24</v>
      </c>
      <c r="U723" s="1">
        <v>3.08</v>
      </c>
      <c r="V723" s="1">
        <v>32.659999999999997</v>
      </c>
      <c r="W723" s="1">
        <v>3.8</v>
      </c>
      <c r="X723" s="3">
        <f t="shared" si="69"/>
        <v>922</v>
      </c>
      <c r="Y723" s="1">
        <v>3.23</v>
      </c>
      <c r="Z723" s="1">
        <v>2.23</v>
      </c>
      <c r="AA723" s="1">
        <v>0.97</v>
      </c>
      <c r="AB723" s="1">
        <v>0.1</v>
      </c>
      <c r="AC723" s="1">
        <v>0.04</v>
      </c>
      <c r="AD723" s="1">
        <v>0.79</v>
      </c>
      <c r="AE723" s="1">
        <v>1.56</v>
      </c>
      <c r="AF723" s="3">
        <f t="shared" si="70"/>
        <v>322</v>
      </c>
      <c r="AG723" s="1">
        <v>2.93</v>
      </c>
      <c r="AH723" s="1">
        <v>2.23</v>
      </c>
      <c r="AI723" s="1">
        <v>0.01</v>
      </c>
      <c r="AJ723" s="1" t="s">
        <v>37</v>
      </c>
      <c r="AK723" s="1">
        <v>2021</v>
      </c>
      <c r="AL723" s="3">
        <f>$H$1*H723+$Q$1*Q723+$X$1*X723+$AF$1*AF723+$L$1*L723</f>
        <v>673.4</v>
      </c>
      <c r="AM723" s="12">
        <f t="shared" si="71"/>
        <v>721</v>
      </c>
    </row>
    <row r="724" spans="1:39" x14ac:dyDescent="0.35">
      <c r="A724" s="1" t="s">
        <v>2496</v>
      </c>
      <c r="B724" s="1" t="s">
        <v>81</v>
      </c>
      <c r="C724" s="1" t="s">
        <v>1935</v>
      </c>
      <c r="D724" s="1" t="s">
        <v>357</v>
      </c>
      <c r="E724" s="1">
        <v>25</v>
      </c>
      <c r="F724" s="1">
        <v>1994</v>
      </c>
      <c r="G724" s="1">
        <v>19.62</v>
      </c>
      <c r="H724" s="3">
        <f t="shared" si="66"/>
        <v>406</v>
      </c>
      <c r="I724" s="1">
        <v>1.61</v>
      </c>
      <c r="J724" s="1">
        <v>0.96</v>
      </c>
      <c r="K724" s="1">
        <v>0.9</v>
      </c>
      <c r="L724" s="3">
        <f t="shared" si="67"/>
        <v>669</v>
      </c>
      <c r="M724" s="1">
        <v>0.75</v>
      </c>
      <c r="N724" s="1">
        <v>0.09</v>
      </c>
      <c r="O724" s="1">
        <v>0.36</v>
      </c>
      <c r="P724" s="1">
        <v>0.62</v>
      </c>
      <c r="Q724" s="3">
        <f t="shared" si="68"/>
        <v>1001</v>
      </c>
      <c r="R724" s="1">
        <v>41.66</v>
      </c>
      <c r="S724" s="1">
        <v>0.41</v>
      </c>
      <c r="T724" s="1">
        <v>9.91</v>
      </c>
      <c r="U724" s="1">
        <v>3.59</v>
      </c>
      <c r="V724" s="1">
        <v>36.78</v>
      </c>
      <c r="W724" s="1">
        <v>4.82</v>
      </c>
      <c r="X724" s="3">
        <f t="shared" si="69"/>
        <v>689</v>
      </c>
      <c r="Y724" s="1">
        <v>4.72</v>
      </c>
      <c r="Z724" s="1">
        <v>0.36</v>
      </c>
      <c r="AA724" s="1">
        <v>2.17</v>
      </c>
      <c r="AB724" s="1">
        <v>1.62</v>
      </c>
      <c r="AC724" s="1">
        <v>0.14000000000000001</v>
      </c>
      <c r="AD724" s="1">
        <v>0.69</v>
      </c>
      <c r="AE724" s="1">
        <v>2.37</v>
      </c>
      <c r="AF724" s="3">
        <f t="shared" si="70"/>
        <v>67</v>
      </c>
      <c r="AG724" s="1">
        <v>4.09</v>
      </c>
      <c r="AH724" s="1">
        <v>7.19</v>
      </c>
      <c r="AI724" s="1">
        <v>-0.04</v>
      </c>
      <c r="AJ724" s="1" t="s">
        <v>37</v>
      </c>
      <c r="AK724" s="1">
        <v>2021</v>
      </c>
      <c r="AL724" s="3">
        <f>$H$1*H724+$Q$1*Q724+$X$1*X724+$AF$1*AF724+$L$1*L724</f>
        <v>673.85</v>
      </c>
      <c r="AM724" s="12">
        <f t="shared" si="71"/>
        <v>722</v>
      </c>
    </row>
    <row r="725" spans="1:39" x14ac:dyDescent="0.35">
      <c r="A725" s="1" t="s">
        <v>2497</v>
      </c>
      <c r="B725" s="1" t="s">
        <v>363</v>
      </c>
      <c r="C725" s="1" t="s">
        <v>1935</v>
      </c>
      <c r="D725" s="1" t="s">
        <v>166</v>
      </c>
      <c r="E725" s="1">
        <v>29</v>
      </c>
      <c r="F725" s="1">
        <v>1990</v>
      </c>
      <c r="G725" s="1">
        <v>7.12</v>
      </c>
      <c r="H725" s="3">
        <f t="shared" si="66"/>
        <v>783</v>
      </c>
      <c r="I725" s="1">
        <v>1.96</v>
      </c>
      <c r="J725" s="1">
        <v>1.1399999999999999</v>
      </c>
      <c r="K725" s="1">
        <v>1.36</v>
      </c>
      <c r="L725" s="3">
        <f t="shared" si="67"/>
        <v>312</v>
      </c>
      <c r="M725" s="1">
        <v>0.64</v>
      </c>
      <c r="N725" s="1">
        <v>0.06</v>
      </c>
      <c r="O725" s="1">
        <v>0.63</v>
      </c>
      <c r="P725" s="1">
        <v>1.1000000000000001</v>
      </c>
      <c r="Q725" s="3">
        <f t="shared" si="68"/>
        <v>761</v>
      </c>
      <c r="R725" s="1">
        <v>62.57</v>
      </c>
      <c r="S725" s="1">
        <v>0.43</v>
      </c>
      <c r="T725" s="1">
        <v>7.38</v>
      </c>
      <c r="U725" s="1">
        <v>2.79</v>
      </c>
      <c r="V725" s="1">
        <v>37.71</v>
      </c>
      <c r="W725" s="1">
        <v>4.8099999999999996</v>
      </c>
      <c r="X725" s="3">
        <f t="shared" si="69"/>
        <v>691</v>
      </c>
      <c r="Y725" s="1">
        <v>2.5099999999999998</v>
      </c>
      <c r="Z725" s="1">
        <v>0.05</v>
      </c>
      <c r="AA725" s="1">
        <v>1.25</v>
      </c>
      <c r="AB725" s="1">
        <v>0.69</v>
      </c>
      <c r="AC725" s="1">
        <v>0.05</v>
      </c>
      <c r="AD725" s="1">
        <v>0.51</v>
      </c>
      <c r="AE725" s="1">
        <v>0.63</v>
      </c>
      <c r="AF725" s="3">
        <f t="shared" si="70"/>
        <v>930</v>
      </c>
      <c r="AG725" s="1">
        <v>2.56</v>
      </c>
      <c r="AH725" s="1">
        <v>4.37</v>
      </c>
      <c r="AI725" s="1">
        <v>0</v>
      </c>
      <c r="AJ725" s="1" t="s">
        <v>79</v>
      </c>
      <c r="AK725" s="1">
        <v>2021</v>
      </c>
      <c r="AL725" s="3">
        <f>$H$1*H725+$Q$1*Q725+$X$1*X725+$AF$1*AF725+$L$1*L725</f>
        <v>674.4</v>
      </c>
      <c r="AM725" s="12">
        <f t="shared" si="71"/>
        <v>723</v>
      </c>
    </row>
    <row r="726" spans="1:39" x14ac:dyDescent="0.35">
      <c r="A726" s="1" t="s">
        <v>2498</v>
      </c>
      <c r="B726" s="1" t="s">
        <v>258</v>
      </c>
      <c r="C726" s="1" t="s">
        <v>1935</v>
      </c>
      <c r="D726" s="1" t="s">
        <v>60</v>
      </c>
      <c r="E726" s="1">
        <v>24</v>
      </c>
      <c r="F726" s="1">
        <v>1996</v>
      </c>
      <c r="G726" s="1">
        <v>0.31</v>
      </c>
      <c r="H726" s="3">
        <f t="shared" si="66"/>
        <v>1072</v>
      </c>
      <c r="I726" s="1">
        <v>0.1</v>
      </c>
      <c r="J726" s="1">
        <v>0.06</v>
      </c>
      <c r="K726" s="1">
        <v>0.08</v>
      </c>
      <c r="L726" s="3">
        <f t="shared" si="67"/>
        <v>1037</v>
      </c>
      <c r="M726" s="1">
        <v>-0.04</v>
      </c>
      <c r="N726" s="1">
        <v>-0.03</v>
      </c>
      <c r="O726" s="1">
        <v>0.06</v>
      </c>
      <c r="P726" s="1">
        <v>2.4500000000000002</v>
      </c>
      <c r="Q726" s="3">
        <f t="shared" si="68"/>
        <v>178</v>
      </c>
      <c r="R726" s="1">
        <v>7.0000000000000007E-2</v>
      </c>
      <c r="S726" s="1">
        <v>2.5</v>
      </c>
      <c r="T726" s="1">
        <v>9.9</v>
      </c>
      <c r="U726" s="1">
        <v>5</v>
      </c>
      <c r="V726" s="1">
        <v>49.94</v>
      </c>
      <c r="W726" s="1">
        <v>7.4</v>
      </c>
      <c r="X726" s="3">
        <f t="shared" si="69"/>
        <v>198</v>
      </c>
      <c r="Y726" s="1">
        <v>2.59</v>
      </c>
      <c r="Z726" s="1">
        <v>0.08</v>
      </c>
      <c r="AA726" s="1">
        <v>0.08</v>
      </c>
      <c r="AB726" s="1">
        <v>-0.05</v>
      </c>
      <c r="AC726" s="1">
        <v>-0.05</v>
      </c>
      <c r="AD726" s="1">
        <v>0.05</v>
      </c>
      <c r="AE726" s="1">
        <v>-0.05</v>
      </c>
      <c r="AF726" s="3">
        <f t="shared" si="70"/>
        <v>1089</v>
      </c>
      <c r="AG726" s="1">
        <v>0.06</v>
      </c>
      <c r="AH726" s="1">
        <v>7.53</v>
      </c>
      <c r="AI726" s="1">
        <v>0.08</v>
      </c>
      <c r="AJ726" s="1" t="s">
        <v>37</v>
      </c>
      <c r="AK726" s="1">
        <v>2021</v>
      </c>
      <c r="AL726" s="3">
        <f>$H$1*H726+$Q$1*Q726+$X$1*X726+$AF$1*AF726+$L$1*L726</f>
        <v>675.64999999999986</v>
      </c>
      <c r="AM726" s="12">
        <f t="shared" si="71"/>
        <v>724</v>
      </c>
    </row>
    <row r="727" spans="1:39" x14ac:dyDescent="0.35">
      <c r="A727" s="1" t="s">
        <v>2499</v>
      </c>
      <c r="B727" s="1" t="s">
        <v>81</v>
      </c>
      <c r="C727" s="1" t="s">
        <v>1935</v>
      </c>
      <c r="D727" s="1" t="s">
        <v>99</v>
      </c>
      <c r="E727" s="1">
        <v>27</v>
      </c>
      <c r="F727" s="1">
        <v>1993</v>
      </c>
      <c r="G727" s="1">
        <v>6.81</v>
      </c>
      <c r="H727" s="3">
        <f t="shared" si="66"/>
        <v>792</v>
      </c>
      <c r="I727" s="1">
        <v>1.4</v>
      </c>
      <c r="J727" s="1">
        <v>1.23</v>
      </c>
      <c r="K727" s="1">
        <v>0.56000000000000005</v>
      </c>
      <c r="L727" s="3">
        <f t="shared" si="67"/>
        <v>917</v>
      </c>
      <c r="M727" s="1">
        <v>0.46</v>
      </c>
      <c r="N727" s="1">
        <v>0.47</v>
      </c>
      <c r="O727" s="1">
        <v>0.1</v>
      </c>
      <c r="P727" s="1">
        <v>1.85</v>
      </c>
      <c r="Q727" s="3">
        <f t="shared" si="68"/>
        <v>357</v>
      </c>
      <c r="R727" s="1">
        <v>0.1</v>
      </c>
      <c r="S727" s="1">
        <v>1.73</v>
      </c>
      <c r="T727" s="1">
        <v>13.12</v>
      </c>
      <c r="U727" s="1">
        <v>4.79</v>
      </c>
      <c r="V727" s="1">
        <v>36.75</v>
      </c>
      <c r="W727" s="1">
        <v>4.03</v>
      </c>
      <c r="X727" s="3">
        <f t="shared" si="69"/>
        <v>877</v>
      </c>
      <c r="Y727" s="1">
        <v>5.35</v>
      </c>
      <c r="Z727" s="1">
        <v>3.62</v>
      </c>
      <c r="AA727" s="1">
        <v>1.62</v>
      </c>
      <c r="AB727" s="1">
        <v>0.66</v>
      </c>
      <c r="AC727" s="1">
        <v>0.02</v>
      </c>
      <c r="AD727" s="1">
        <v>1.08</v>
      </c>
      <c r="AE727" s="1">
        <v>2.15</v>
      </c>
      <c r="AF727" s="3">
        <f t="shared" si="70"/>
        <v>99</v>
      </c>
      <c r="AG727" s="1">
        <v>3.47</v>
      </c>
      <c r="AH727" s="1">
        <v>2.91</v>
      </c>
      <c r="AI727" s="1">
        <v>-0.03</v>
      </c>
      <c r="AJ727" s="1" t="s">
        <v>50</v>
      </c>
      <c r="AK727" s="1">
        <v>2021</v>
      </c>
      <c r="AL727" s="3">
        <f>$H$1*H727+$Q$1*Q727+$X$1*X727+$AF$1*AF727+$L$1*L727</f>
        <v>677.65</v>
      </c>
      <c r="AM727" s="12">
        <f t="shared" si="71"/>
        <v>725</v>
      </c>
    </row>
    <row r="728" spans="1:39" x14ac:dyDescent="0.35">
      <c r="A728" s="1" t="s">
        <v>2487</v>
      </c>
      <c r="B728" s="1" t="s">
        <v>39</v>
      </c>
      <c r="C728" s="1" t="s">
        <v>1935</v>
      </c>
      <c r="D728" s="1" t="s">
        <v>357</v>
      </c>
      <c r="E728" s="1">
        <v>28</v>
      </c>
      <c r="F728" s="1">
        <v>1992</v>
      </c>
      <c r="G728" s="1">
        <v>19.27</v>
      </c>
      <c r="H728" s="3">
        <f t="shared" si="66"/>
        <v>419</v>
      </c>
      <c r="I728" s="1">
        <v>1.38</v>
      </c>
      <c r="J728" s="1">
        <v>0.8</v>
      </c>
      <c r="K728" s="1">
        <v>0.89</v>
      </c>
      <c r="L728" s="3">
        <f t="shared" si="67"/>
        <v>677</v>
      </c>
      <c r="M728" s="1">
        <v>0.4</v>
      </c>
      <c r="N728" s="1">
        <v>0.08</v>
      </c>
      <c r="O728" s="1">
        <v>0.2</v>
      </c>
      <c r="P728" s="1">
        <v>0.54</v>
      </c>
      <c r="Q728" s="3">
        <f t="shared" si="68"/>
        <v>1013</v>
      </c>
      <c r="R728" s="1">
        <v>27.21</v>
      </c>
      <c r="S728" s="1">
        <v>0.43</v>
      </c>
      <c r="T728" s="1">
        <v>12.44</v>
      </c>
      <c r="U728" s="1">
        <v>3.61</v>
      </c>
      <c r="V728" s="1">
        <v>28.83</v>
      </c>
      <c r="W728" s="1">
        <v>5.32</v>
      </c>
      <c r="X728" s="3">
        <f t="shared" si="69"/>
        <v>576</v>
      </c>
      <c r="Y728" s="1">
        <v>6.1</v>
      </c>
      <c r="Z728" s="1">
        <v>0.92</v>
      </c>
      <c r="AA728" s="1">
        <v>1.1499999999999999</v>
      </c>
      <c r="AB728" s="1">
        <v>0.3</v>
      </c>
      <c r="AC728" s="1">
        <v>-0.05</v>
      </c>
      <c r="AD728" s="1">
        <v>0.78</v>
      </c>
      <c r="AE728" s="1">
        <v>1.69</v>
      </c>
      <c r="AF728" s="3">
        <f t="shared" si="70"/>
        <v>244</v>
      </c>
      <c r="AG728" s="1">
        <v>3.06</v>
      </c>
      <c r="AH728" s="1">
        <v>4.97</v>
      </c>
      <c r="AI728" s="1">
        <v>0.09</v>
      </c>
      <c r="AJ728" s="1" t="s">
        <v>37</v>
      </c>
      <c r="AK728" s="1">
        <v>2021</v>
      </c>
      <c r="AL728" s="3">
        <f>$H$1*H728+$Q$1*Q728+$X$1*X728+$AF$1*AF728+$L$1*L728</f>
        <v>678.85</v>
      </c>
      <c r="AM728" s="12">
        <f t="shared" si="71"/>
        <v>726</v>
      </c>
    </row>
    <row r="729" spans="1:39" x14ac:dyDescent="0.35">
      <c r="A729" s="1" t="s">
        <v>2500</v>
      </c>
      <c r="B729" s="1" t="s">
        <v>25</v>
      </c>
      <c r="C729" s="1" t="s">
        <v>1935</v>
      </c>
      <c r="D729" s="1" t="s">
        <v>85</v>
      </c>
      <c r="E729" s="1">
        <v>34</v>
      </c>
      <c r="F729" s="1">
        <v>1986</v>
      </c>
      <c r="G729" s="1">
        <v>13.69</v>
      </c>
      <c r="H729" s="3">
        <f t="shared" si="66"/>
        <v>589</v>
      </c>
      <c r="I729" s="1">
        <v>1.21</v>
      </c>
      <c r="J729" s="1">
        <v>0.88</v>
      </c>
      <c r="K729" s="1">
        <v>0.68</v>
      </c>
      <c r="L729" s="3">
        <f t="shared" si="67"/>
        <v>847</v>
      </c>
      <c r="M729" s="1">
        <v>0.46</v>
      </c>
      <c r="N729" s="1">
        <v>0.16</v>
      </c>
      <c r="O729" s="1">
        <v>0.61</v>
      </c>
      <c r="P729" s="1">
        <v>1.43</v>
      </c>
      <c r="Q729" s="3">
        <f t="shared" si="68"/>
        <v>588</v>
      </c>
      <c r="R729" s="1">
        <v>40.049999999999997</v>
      </c>
      <c r="S729" s="1">
        <v>0.85</v>
      </c>
      <c r="T729" s="1">
        <v>10.54</v>
      </c>
      <c r="U729" s="1">
        <v>4.6500000000000004</v>
      </c>
      <c r="V729" s="1">
        <v>44.42</v>
      </c>
      <c r="W729" s="1">
        <v>5.88</v>
      </c>
      <c r="X729" s="3">
        <f t="shared" si="69"/>
        <v>459</v>
      </c>
      <c r="Y729" s="1">
        <v>3.44</v>
      </c>
      <c r="Z729" s="1">
        <v>1.1599999999999999</v>
      </c>
      <c r="AA729" s="1">
        <v>1.91</v>
      </c>
      <c r="AB729" s="1">
        <v>0.33</v>
      </c>
      <c r="AC729" s="1">
        <v>0.11</v>
      </c>
      <c r="AD729" s="1">
        <v>1.45</v>
      </c>
      <c r="AE729" s="1">
        <v>1.03</v>
      </c>
      <c r="AF729" s="3">
        <f t="shared" si="70"/>
        <v>698</v>
      </c>
      <c r="AG729" s="1">
        <v>2.33</v>
      </c>
      <c r="AH729" s="1">
        <v>2.41</v>
      </c>
      <c r="AI729" s="1">
        <v>0</v>
      </c>
      <c r="AJ729" s="1" t="s">
        <v>50</v>
      </c>
      <c r="AK729" s="1">
        <v>2021</v>
      </c>
      <c r="AL729" s="3">
        <f>$H$1*H729+$Q$1*Q729+$X$1*X729+$AF$1*AF729+$L$1*L729</f>
        <v>679.44999999999993</v>
      </c>
      <c r="AM729" s="12">
        <f t="shared" si="71"/>
        <v>727</v>
      </c>
    </row>
    <row r="730" spans="1:39" x14ac:dyDescent="0.35">
      <c r="A730" s="1" t="s">
        <v>2501</v>
      </c>
      <c r="B730" s="1" t="s">
        <v>30</v>
      </c>
      <c r="C730" s="1" t="s">
        <v>1935</v>
      </c>
      <c r="D730" s="1" t="s">
        <v>141</v>
      </c>
      <c r="E730" s="1">
        <v>27</v>
      </c>
      <c r="F730" s="1">
        <v>1993</v>
      </c>
      <c r="G730" s="1">
        <v>1.2</v>
      </c>
      <c r="H730" s="3">
        <f t="shared" si="66"/>
        <v>979</v>
      </c>
      <c r="I730" s="1">
        <v>1.63</v>
      </c>
      <c r="J730" s="1">
        <v>1.47</v>
      </c>
      <c r="K730" s="1">
        <v>0.03</v>
      </c>
      <c r="L730" s="3">
        <f t="shared" si="67"/>
        <v>1058</v>
      </c>
      <c r="M730" s="1">
        <v>0.81</v>
      </c>
      <c r="N730" s="1">
        <v>0.77</v>
      </c>
      <c r="O730" s="1">
        <v>0.86</v>
      </c>
      <c r="P730" s="1">
        <v>1.58</v>
      </c>
      <c r="Q730" s="3">
        <f t="shared" si="68"/>
        <v>475</v>
      </c>
      <c r="R730" s="1">
        <v>50.06</v>
      </c>
      <c r="S730" s="1">
        <v>0.76</v>
      </c>
      <c r="T730" s="1">
        <v>16.21</v>
      </c>
      <c r="U730" s="1">
        <v>5.37</v>
      </c>
      <c r="V730" s="1">
        <v>33.32</v>
      </c>
      <c r="W730" s="1">
        <v>10.78</v>
      </c>
      <c r="X730" s="3">
        <f t="shared" si="69"/>
        <v>39</v>
      </c>
      <c r="Y730" s="1">
        <v>4.54</v>
      </c>
      <c r="Z730" s="1">
        <v>0.87</v>
      </c>
      <c r="AA730" s="1">
        <v>2.21</v>
      </c>
      <c r="AB730" s="1">
        <v>-7.0000000000000007E-2</v>
      </c>
      <c r="AC730" s="1">
        <v>0.02</v>
      </c>
      <c r="AD730" s="1">
        <v>2.39</v>
      </c>
      <c r="AE730" s="1">
        <v>0.7</v>
      </c>
      <c r="AF730" s="3">
        <f t="shared" si="70"/>
        <v>908</v>
      </c>
      <c r="AG730" s="1">
        <v>2.27</v>
      </c>
      <c r="AH730" s="1">
        <v>3.04</v>
      </c>
      <c r="AI730" s="1">
        <v>-0.08</v>
      </c>
      <c r="AJ730" s="1" t="s">
        <v>37</v>
      </c>
      <c r="AK730" s="1">
        <v>2021</v>
      </c>
      <c r="AL730" s="3">
        <f>$H$1*H730+$Q$1*Q730+$X$1*X730+$AF$1*AF730+$L$1*L730</f>
        <v>680</v>
      </c>
      <c r="AM730" s="12">
        <f t="shared" si="71"/>
        <v>728</v>
      </c>
    </row>
    <row r="731" spans="1:39" x14ac:dyDescent="0.35">
      <c r="A731" s="1" t="s">
        <v>1301</v>
      </c>
      <c r="B731" s="1" t="s">
        <v>57</v>
      </c>
      <c r="C731" s="1" t="s">
        <v>1207</v>
      </c>
      <c r="D731" s="1" t="s">
        <v>178</v>
      </c>
      <c r="E731" s="1">
        <v>18</v>
      </c>
      <c r="F731" s="1">
        <v>2001</v>
      </c>
      <c r="G731" s="1">
        <v>21.65</v>
      </c>
      <c r="H731" s="3">
        <f t="shared" si="66"/>
        <v>344</v>
      </c>
      <c r="I731" s="1">
        <v>1.8</v>
      </c>
      <c r="J731" s="1">
        <v>0.98</v>
      </c>
      <c r="K731" s="1">
        <v>0.81</v>
      </c>
      <c r="L731" s="3">
        <f t="shared" si="67"/>
        <v>751</v>
      </c>
      <c r="M731" s="1">
        <v>0.56000000000000005</v>
      </c>
      <c r="N731" s="1">
        <v>0.3</v>
      </c>
      <c r="O731" s="1">
        <v>0.46</v>
      </c>
      <c r="P731" s="1">
        <v>1.47</v>
      </c>
      <c r="Q731" s="3">
        <f t="shared" si="68"/>
        <v>555</v>
      </c>
      <c r="R731" s="1">
        <v>39.9</v>
      </c>
      <c r="S731" s="1">
        <v>0.9</v>
      </c>
      <c r="T731" s="1">
        <v>14.28</v>
      </c>
      <c r="U731" s="1">
        <v>4.07</v>
      </c>
      <c r="V731" s="1">
        <v>28.77</v>
      </c>
      <c r="W731" s="1">
        <v>5.2</v>
      </c>
      <c r="X731" s="3">
        <f t="shared" si="69"/>
        <v>595</v>
      </c>
      <c r="Y731" s="1">
        <v>5.4</v>
      </c>
      <c r="Z731" s="1">
        <v>3.6</v>
      </c>
      <c r="AA731" s="1">
        <v>2.23</v>
      </c>
      <c r="AB731" s="1">
        <v>0.31</v>
      </c>
      <c r="AC731" s="1">
        <v>0.05</v>
      </c>
      <c r="AD731" s="1">
        <v>1.94</v>
      </c>
      <c r="AE731" s="1">
        <v>0.75</v>
      </c>
      <c r="AF731" s="3">
        <f t="shared" si="70"/>
        <v>887</v>
      </c>
      <c r="AG731" s="1">
        <v>2.62</v>
      </c>
      <c r="AH731" s="1">
        <v>2.36</v>
      </c>
      <c r="AI731" s="1">
        <v>0.16</v>
      </c>
      <c r="AJ731" s="1" t="s">
        <v>33</v>
      </c>
      <c r="AK731" s="1">
        <v>2021</v>
      </c>
      <c r="AL731" s="3">
        <f>$H$1*H731+$Q$1*Q731+$X$1*X731+$AF$1*AF731+$L$1*L731</f>
        <v>680.24999999999989</v>
      </c>
      <c r="AM731" s="12">
        <f t="shared" si="71"/>
        <v>729</v>
      </c>
    </row>
    <row r="732" spans="1:39" x14ac:dyDescent="0.35">
      <c r="A732" s="1" t="s">
        <v>2502</v>
      </c>
      <c r="B732" s="1" t="s">
        <v>101</v>
      </c>
      <c r="C732" s="1" t="s">
        <v>1935</v>
      </c>
      <c r="D732" s="1" t="s">
        <v>192</v>
      </c>
      <c r="E732" s="1">
        <v>30</v>
      </c>
      <c r="F732" s="1">
        <v>1989</v>
      </c>
      <c r="G732" s="1">
        <v>7.75</v>
      </c>
      <c r="H732" s="3">
        <f t="shared" si="66"/>
        <v>764</v>
      </c>
      <c r="I732" s="1">
        <v>1.54</v>
      </c>
      <c r="J732" s="1">
        <v>0.52</v>
      </c>
      <c r="K732" s="1">
        <v>1.04</v>
      </c>
      <c r="L732" s="3">
        <f t="shared" si="67"/>
        <v>526</v>
      </c>
      <c r="M732" s="1">
        <v>0.43</v>
      </c>
      <c r="N732" s="1">
        <v>0.08</v>
      </c>
      <c r="O732" s="1">
        <v>0.49</v>
      </c>
      <c r="P732" s="1">
        <v>1.21</v>
      </c>
      <c r="Q732" s="3">
        <f t="shared" si="68"/>
        <v>706</v>
      </c>
      <c r="R732" s="1">
        <v>30.07</v>
      </c>
      <c r="S732" s="1">
        <v>0.82</v>
      </c>
      <c r="T732" s="1">
        <v>8.25</v>
      </c>
      <c r="U732" s="1">
        <v>2.14</v>
      </c>
      <c r="V732" s="1">
        <v>25.04</v>
      </c>
      <c r="W732" s="1">
        <v>4.59</v>
      </c>
      <c r="X732" s="3">
        <f t="shared" si="69"/>
        <v>752</v>
      </c>
      <c r="Y732" s="1">
        <v>3.34</v>
      </c>
      <c r="Z732" s="1">
        <v>0.3</v>
      </c>
      <c r="AA732" s="1">
        <v>1.34</v>
      </c>
      <c r="AB732" s="1">
        <v>0.46</v>
      </c>
      <c r="AC732" s="1">
        <v>-7.0000000000000007E-2</v>
      </c>
      <c r="AD732" s="1">
        <v>0.84</v>
      </c>
      <c r="AE732" s="1">
        <v>1.21</v>
      </c>
      <c r="AF732" s="3">
        <f t="shared" si="70"/>
        <v>548</v>
      </c>
      <c r="AG732" s="1">
        <v>2.86</v>
      </c>
      <c r="AH732" s="1">
        <v>5.05</v>
      </c>
      <c r="AI732" s="1">
        <v>7.0000000000000007E-2</v>
      </c>
      <c r="AJ732" s="1" t="s">
        <v>28</v>
      </c>
      <c r="AK732" s="1">
        <v>2021</v>
      </c>
      <c r="AL732" s="3">
        <f>$H$1*H732+$Q$1*Q732+$X$1*X732+$AF$1*AF732+$L$1*L732</f>
        <v>680.9</v>
      </c>
      <c r="AM732" s="12">
        <f t="shared" si="71"/>
        <v>730</v>
      </c>
    </row>
    <row r="733" spans="1:39" x14ac:dyDescent="0.35">
      <c r="A733" s="1" t="s">
        <v>2503</v>
      </c>
      <c r="B733" s="1" t="s">
        <v>101</v>
      </c>
      <c r="C733" s="1" t="s">
        <v>1935</v>
      </c>
      <c r="D733" s="1" t="s">
        <v>147</v>
      </c>
      <c r="E733" s="1">
        <v>32</v>
      </c>
      <c r="F733" s="1">
        <v>1988</v>
      </c>
      <c r="G733" s="1">
        <v>11.69</v>
      </c>
      <c r="H733" s="3">
        <f t="shared" si="66"/>
        <v>659</v>
      </c>
      <c r="I733" s="1">
        <v>2.14</v>
      </c>
      <c r="J733" s="1">
        <v>1.38</v>
      </c>
      <c r="K733" s="1">
        <v>0.87</v>
      </c>
      <c r="L733" s="3">
        <f t="shared" si="67"/>
        <v>697</v>
      </c>
      <c r="M733" s="1">
        <v>0.49</v>
      </c>
      <c r="N733" s="1">
        <v>0.91</v>
      </c>
      <c r="O733" s="1">
        <v>0.84</v>
      </c>
      <c r="P733" s="1">
        <v>2.09</v>
      </c>
      <c r="Q733" s="3">
        <f t="shared" si="68"/>
        <v>269</v>
      </c>
      <c r="R733" s="1">
        <v>39.92</v>
      </c>
      <c r="S733" s="1">
        <v>1.33</v>
      </c>
      <c r="T733" s="1">
        <v>12.41</v>
      </c>
      <c r="U733" s="1">
        <v>4.1500000000000004</v>
      </c>
      <c r="V733" s="1">
        <v>33.049999999999997</v>
      </c>
      <c r="W733" s="1">
        <v>4.21</v>
      </c>
      <c r="X733" s="3">
        <f t="shared" si="69"/>
        <v>833</v>
      </c>
      <c r="Y733" s="1">
        <v>4.12</v>
      </c>
      <c r="Z733" s="1">
        <v>4.13</v>
      </c>
      <c r="AA733" s="1">
        <v>1.89</v>
      </c>
      <c r="AB733" s="1">
        <v>0.19</v>
      </c>
      <c r="AC733" s="1">
        <v>-7.0000000000000007E-2</v>
      </c>
      <c r="AD733" s="1">
        <v>1.67</v>
      </c>
      <c r="AE733" s="1">
        <v>0.79</v>
      </c>
      <c r="AF733" s="3">
        <f t="shared" si="70"/>
        <v>870</v>
      </c>
      <c r="AG733" s="1">
        <v>2.87</v>
      </c>
      <c r="AH733" s="1">
        <v>2.15</v>
      </c>
      <c r="AI733" s="1">
        <v>-0.03</v>
      </c>
      <c r="AJ733" s="1" t="s">
        <v>28</v>
      </c>
      <c r="AK733" s="1">
        <v>2021</v>
      </c>
      <c r="AL733" s="3">
        <f>$H$1*H733+$Q$1*Q733+$X$1*X733+$AF$1*AF733+$L$1*L733</f>
        <v>681</v>
      </c>
      <c r="AM733" s="12">
        <f t="shared" si="71"/>
        <v>731</v>
      </c>
    </row>
    <row r="734" spans="1:39" x14ac:dyDescent="0.35">
      <c r="A734" s="1" t="s">
        <v>2297</v>
      </c>
      <c r="B734" s="1" t="s">
        <v>39</v>
      </c>
      <c r="C734" s="1" t="s">
        <v>1935</v>
      </c>
      <c r="D734" s="1" t="s">
        <v>63</v>
      </c>
      <c r="E734" s="1">
        <v>27</v>
      </c>
      <c r="F734" s="1">
        <v>1992</v>
      </c>
      <c r="G734" s="1">
        <v>0.72</v>
      </c>
      <c r="H734" s="3">
        <f t="shared" si="66"/>
        <v>1036</v>
      </c>
      <c r="I734" s="1">
        <v>-0.01</v>
      </c>
      <c r="J734" s="1">
        <v>0.05</v>
      </c>
      <c r="K734" s="1">
        <v>0.02</v>
      </c>
      <c r="L734" s="3">
        <f t="shared" si="67"/>
        <v>1063</v>
      </c>
      <c r="M734" s="1">
        <v>-0.01</v>
      </c>
      <c r="N734" s="1">
        <v>-0.04</v>
      </c>
      <c r="O734" s="1">
        <v>0.03</v>
      </c>
      <c r="P734" s="1">
        <v>1.49</v>
      </c>
      <c r="Q734" s="3">
        <f t="shared" si="68"/>
        <v>539</v>
      </c>
      <c r="R734" s="1">
        <v>-0.03</v>
      </c>
      <c r="S734" s="1">
        <v>1.38</v>
      </c>
      <c r="T734" s="1">
        <v>18.649999999999999</v>
      </c>
      <c r="U734" s="1">
        <v>7.11</v>
      </c>
      <c r="V734" s="1">
        <v>38.47</v>
      </c>
      <c r="W734" s="1">
        <v>7.17</v>
      </c>
      <c r="X734" s="3">
        <f t="shared" si="69"/>
        <v>228</v>
      </c>
      <c r="Y734" s="1">
        <v>4.3099999999999996</v>
      </c>
      <c r="Z734" s="1">
        <v>7.07</v>
      </c>
      <c r="AA734" s="1">
        <v>0.02</v>
      </c>
      <c r="AB734" s="1">
        <v>0.08</v>
      </c>
      <c r="AC734" s="1">
        <v>-0.05</v>
      </c>
      <c r="AD734" s="1">
        <v>0.09</v>
      </c>
      <c r="AE734" s="1">
        <v>1.35</v>
      </c>
      <c r="AF734" s="3">
        <f t="shared" si="70"/>
        <v>445</v>
      </c>
      <c r="AG734" s="1">
        <v>1.49</v>
      </c>
      <c r="AH734" s="1">
        <v>-0.04</v>
      </c>
      <c r="AI734" s="1">
        <v>0.03</v>
      </c>
      <c r="AJ734" s="1" t="s">
        <v>37</v>
      </c>
      <c r="AK734" s="1">
        <v>2021</v>
      </c>
      <c r="AL734" s="3">
        <f>$H$1*H734+$Q$1*Q734+$X$1*X734+$AF$1*AF734+$L$1*L734</f>
        <v>681</v>
      </c>
      <c r="AM734" s="12">
        <f t="shared" si="71"/>
        <v>731</v>
      </c>
    </row>
    <row r="735" spans="1:39" x14ac:dyDescent="0.35">
      <c r="A735" s="1" t="s">
        <v>2504</v>
      </c>
      <c r="B735" s="1" t="s">
        <v>44</v>
      </c>
      <c r="C735" s="1" t="s">
        <v>1935</v>
      </c>
      <c r="D735" s="1" t="s">
        <v>127</v>
      </c>
      <c r="E735" s="1">
        <v>25</v>
      </c>
      <c r="F735" s="1">
        <v>1995</v>
      </c>
      <c r="G735" s="1">
        <v>8.3699999999999992</v>
      </c>
      <c r="H735" s="3">
        <f t="shared" si="66"/>
        <v>744</v>
      </c>
      <c r="I735" s="1">
        <v>1.05</v>
      </c>
      <c r="J735" s="1">
        <v>0.28000000000000003</v>
      </c>
      <c r="K735" s="1">
        <v>0.5</v>
      </c>
      <c r="L735" s="3">
        <f t="shared" si="67"/>
        <v>950</v>
      </c>
      <c r="M735" s="1">
        <v>0.33</v>
      </c>
      <c r="N735" s="1">
        <v>0.32</v>
      </c>
      <c r="O735" s="1">
        <v>0.26</v>
      </c>
      <c r="P735" s="1">
        <v>1.21</v>
      </c>
      <c r="Q735" s="3">
        <f t="shared" si="68"/>
        <v>706</v>
      </c>
      <c r="R735" s="1">
        <v>29.96</v>
      </c>
      <c r="S735" s="1">
        <v>0.89</v>
      </c>
      <c r="T735" s="1">
        <v>11.33</v>
      </c>
      <c r="U735" s="1">
        <v>3.29</v>
      </c>
      <c r="V735" s="1">
        <v>29.56</v>
      </c>
      <c r="W735" s="1">
        <v>5.93</v>
      </c>
      <c r="X735" s="3">
        <f t="shared" si="69"/>
        <v>442</v>
      </c>
      <c r="Y735" s="1">
        <v>3.58</v>
      </c>
      <c r="Z735" s="1">
        <v>1.89</v>
      </c>
      <c r="AA735" s="1">
        <v>1.94</v>
      </c>
      <c r="AB735" s="1">
        <v>0.45</v>
      </c>
      <c r="AC735" s="1">
        <v>0.05</v>
      </c>
      <c r="AD735" s="1">
        <v>1.47</v>
      </c>
      <c r="AE735" s="1">
        <v>1.7</v>
      </c>
      <c r="AF735" s="3">
        <f t="shared" si="70"/>
        <v>234</v>
      </c>
      <c r="AG735" s="1">
        <v>2.75</v>
      </c>
      <c r="AH735" s="1">
        <v>5.35</v>
      </c>
      <c r="AI735" s="1">
        <v>0.02</v>
      </c>
      <c r="AJ735" s="1" t="s">
        <v>46</v>
      </c>
      <c r="AK735" s="1">
        <v>2021</v>
      </c>
      <c r="AL735" s="3">
        <f>$H$1*H735+$Q$1*Q735+$X$1*X735+$AF$1*AF735+$L$1*L735</f>
        <v>681.5</v>
      </c>
      <c r="AM735" s="12">
        <f t="shared" si="71"/>
        <v>733</v>
      </c>
    </row>
    <row r="736" spans="1:39" x14ac:dyDescent="0.35">
      <c r="A736" s="1" t="s">
        <v>2505</v>
      </c>
      <c r="B736" s="1" t="s">
        <v>77</v>
      </c>
      <c r="C736" s="1" t="s">
        <v>1935</v>
      </c>
      <c r="D736" s="1" t="s">
        <v>40</v>
      </c>
      <c r="E736" s="1">
        <v>29</v>
      </c>
      <c r="F736" s="1">
        <v>1991</v>
      </c>
      <c r="G736" s="1">
        <v>25.47</v>
      </c>
      <c r="H736" s="3">
        <f t="shared" si="66"/>
        <v>242</v>
      </c>
      <c r="I736" s="1">
        <v>1.4</v>
      </c>
      <c r="J736" s="1">
        <v>0.89</v>
      </c>
      <c r="K736" s="1">
        <v>1.1100000000000001</v>
      </c>
      <c r="L736" s="3">
        <f t="shared" si="67"/>
        <v>468</v>
      </c>
      <c r="M736" s="1">
        <v>0.32</v>
      </c>
      <c r="N736" s="1">
        <v>-0.09</v>
      </c>
      <c r="O736" s="1">
        <v>0.59</v>
      </c>
      <c r="P736" s="1">
        <v>0.97</v>
      </c>
      <c r="Q736" s="3">
        <f t="shared" si="68"/>
        <v>843</v>
      </c>
      <c r="R736" s="1">
        <v>54.25</v>
      </c>
      <c r="S736" s="1">
        <v>0.43</v>
      </c>
      <c r="T736" s="1">
        <v>6.79</v>
      </c>
      <c r="U736" s="1">
        <v>2.4</v>
      </c>
      <c r="V736" s="1">
        <v>35.880000000000003</v>
      </c>
      <c r="W736" s="1">
        <v>4.51</v>
      </c>
      <c r="X736" s="3">
        <f t="shared" si="69"/>
        <v>774</v>
      </c>
      <c r="Y736" s="1">
        <v>1.89</v>
      </c>
      <c r="Z736" s="1">
        <v>0.28999999999999998</v>
      </c>
      <c r="AA736" s="1">
        <v>1.46</v>
      </c>
      <c r="AB736" s="1">
        <v>0.63</v>
      </c>
      <c r="AC736" s="1">
        <v>0.03</v>
      </c>
      <c r="AD736" s="1">
        <v>0.84</v>
      </c>
      <c r="AE736" s="1">
        <v>0.96</v>
      </c>
      <c r="AF736" s="3">
        <f t="shared" si="70"/>
        <v>754</v>
      </c>
      <c r="AG736" s="1">
        <v>2.4300000000000002</v>
      </c>
      <c r="AH736" s="1">
        <v>3.85</v>
      </c>
      <c r="AI736" s="1">
        <v>0.16</v>
      </c>
      <c r="AJ736" s="1" t="s">
        <v>37</v>
      </c>
      <c r="AK736" s="1">
        <v>2021</v>
      </c>
      <c r="AL736" s="3">
        <f>$H$1*H736+$Q$1*Q736+$X$1*X736+$AF$1*AF736+$L$1*L736</f>
        <v>681.94999999999993</v>
      </c>
      <c r="AM736" s="12">
        <f t="shared" si="71"/>
        <v>734</v>
      </c>
    </row>
    <row r="737" spans="1:39" x14ac:dyDescent="0.35">
      <c r="A737" s="1" t="s">
        <v>1713</v>
      </c>
      <c r="B737" s="1" t="s">
        <v>429</v>
      </c>
      <c r="C737" s="1" t="s">
        <v>1207</v>
      </c>
      <c r="D737" s="1" t="s">
        <v>259</v>
      </c>
      <c r="E737" s="1">
        <v>28</v>
      </c>
      <c r="F737" s="1">
        <v>1992</v>
      </c>
      <c r="G737" s="1">
        <v>1.1100000000000001</v>
      </c>
      <c r="H737" s="3">
        <f t="shared" si="66"/>
        <v>991</v>
      </c>
      <c r="I737" s="1">
        <v>1.87</v>
      </c>
      <c r="J737" s="1">
        <v>1.73</v>
      </c>
      <c r="K737" s="1">
        <v>0.09</v>
      </c>
      <c r="L737" s="3">
        <f t="shared" si="67"/>
        <v>1035</v>
      </c>
      <c r="M737" s="1">
        <v>1.9</v>
      </c>
      <c r="N737" s="1">
        <v>0</v>
      </c>
      <c r="O737" s="1">
        <v>-0.06</v>
      </c>
      <c r="P737" s="1">
        <v>1.73</v>
      </c>
      <c r="Q737" s="3">
        <f t="shared" si="68"/>
        <v>414</v>
      </c>
      <c r="R737" s="1">
        <v>0.03</v>
      </c>
      <c r="S737" s="1">
        <v>1.84</v>
      </c>
      <c r="T737" s="1">
        <v>23.68</v>
      </c>
      <c r="U737" s="1">
        <v>8.16</v>
      </c>
      <c r="V737" s="1">
        <v>34.58</v>
      </c>
      <c r="W737" s="1">
        <v>11.84</v>
      </c>
      <c r="X737" s="3">
        <f t="shared" si="69"/>
        <v>27</v>
      </c>
      <c r="Y737" s="1">
        <v>8.18</v>
      </c>
      <c r="Z737" s="1">
        <v>3.7</v>
      </c>
      <c r="AA737" s="1">
        <v>2.75</v>
      </c>
      <c r="AB737" s="1">
        <v>-0.03</v>
      </c>
      <c r="AC737" s="1">
        <v>0.1</v>
      </c>
      <c r="AD737" s="1">
        <v>2.75</v>
      </c>
      <c r="AE737" s="1">
        <v>-0.04</v>
      </c>
      <c r="AF737" s="3">
        <f t="shared" si="70"/>
        <v>1082</v>
      </c>
      <c r="AG737" s="1">
        <v>1.88</v>
      </c>
      <c r="AH737" s="1">
        <v>2.82</v>
      </c>
      <c r="AI737" s="1">
        <v>-0.02</v>
      </c>
      <c r="AJ737" s="1" t="s">
        <v>50</v>
      </c>
      <c r="AK737" s="1">
        <v>2021</v>
      </c>
      <c r="AL737" s="3">
        <f>$H$1*H737+$Q$1*Q737+$X$1*X737+$AF$1*AF737+$L$1*L737</f>
        <v>682.15</v>
      </c>
      <c r="AM737" s="12">
        <f t="shared" si="71"/>
        <v>735</v>
      </c>
    </row>
    <row r="738" spans="1:39" x14ac:dyDescent="0.35">
      <c r="A738" s="1" t="s">
        <v>2404</v>
      </c>
      <c r="B738" s="1" t="s">
        <v>71</v>
      </c>
      <c r="C738" s="1" t="s">
        <v>1935</v>
      </c>
      <c r="D738" s="1" t="s">
        <v>273</v>
      </c>
      <c r="E738" s="1">
        <v>26</v>
      </c>
      <c r="F738" s="1">
        <v>1994</v>
      </c>
      <c r="G738" s="1">
        <v>17.93</v>
      </c>
      <c r="H738" s="3">
        <f t="shared" si="66"/>
        <v>456</v>
      </c>
      <c r="I738" s="1">
        <v>1.86</v>
      </c>
      <c r="J738" s="1">
        <v>1.27</v>
      </c>
      <c r="K738" s="1">
        <v>0.91</v>
      </c>
      <c r="L738" s="3">
        <f t="shared" si="67"/>
        <v>657</v>
      </c>
      <c r="M738" s="1">
        <v>0.88</v>
      </c>
      <c r="N738" s="1">
        <v>0.08</v>
      </c>
      <c r="O738" s="1">
        <v>0.55000000000000004</v>
      </c>
      <c r="P738" s="1">
        <v>1.27</v>
      </c>
      <c r="Q738" s="3">
        <f t="shared" si="68"/>
        <v>678</v>
      </c>
      <c r="R738" s="1">
        <v>43.41</v>
      </c>
      <c r="S738" s="1">
        <v>0.82</v>
      </c>
      <c r="T738" s="1">
        <v>10.24</v>
      </c>
      <c r="U738" s="1">
        <v>3.47</v>
      </c>
      <c r="V738" s="1">
        <v>33.47</v>
      </c>
      <c r="W738" s="1">
        <v>4.97</v>
      </c>
      <c r="X738" s="3">
        <f t="shared" si="69"/>
        <v>649</v>
      </c>
      <c r="Y738" s="1">
        <v>4.43</v>
      </c>
      <c r="Z738" s="1">
        <v>0.79</v>
      </c>
      <c r="AA738" s="1">
        <v>2.25</v>
      </c>
      <c r="AB738" s="1">
        <v>-0.03</v>
      </c>
      <c r="AC738" s="1">
        <v>0</v>
      </c>
      <c r="AD738" s="1">
        <v>2.06</v>
      </c>
      <c r="AE738" s="1">
        <v>1</v>
      </c>
      <c r="AF738" s="3">
        <f t="shared" si="70"/>
        <v>723</v>
      </c>
      <c r="AG738" s="1">
        <v>2.87</v>
      </c>
      <c r="AH738" s="1">
        <v>2.31</v>
      </c>
      <c r="AI738" s="1">
        <v>-0.06</v>
      </c>
      <c r="AJ738" s="1" t="s">
        <v>28</v>
      </c>
      <c r="AK738" s="1">
        <v>2021</v>
      </c>
      <c r="AL738" s="3">
        <f>$H$1*H738+$Q$1*Q738+$X$1*X738+$AF$1*AF738+$L$1*L738</f>
        <v>682.9</v>
      </c>
      <c r="AM738" s="12">
        <f t="shared" si="71"/>
        <v>736</v>
      </c>
    </row>
    <row r="739" spans="1:39" x14ac:dyDescent="0.35">
      <c r="A739" s="1" t="s">
        <v>1212</v>
      </c>
      <c r="B739" s="1" t="s">
        <v>39</v>
      </c>
      <c r="C739" s="1" t="s">
        <v>1207</v>
      </c>
      <c r="D739" s="1" t="s">
        <v>130</v>
      </c>
      <c r="E739" s="1">
        <v>25</v>
      </c>
      <c r="F739" s="1">
        <v>1995</v>
      </c>
      <c r="G739" s="1">
        <v>23.96</v>
      </c>
      <c r="H739" s="3">
        <f t="shared" si="66"/>
        <v>285</v>
      </c>
      <c r="I739" s="1">
        <v>1.68</v>
      </c>
      <c r="J739" s="1">
        <v>1.39</v>
      </c>
      <c r="K739" s="1">
        <v>0.67</v>
      </c>
      <c r="L739" s="3">
        <f t="shared" si="67"/>
        <v>852</v>
      </c>
      <c r="M739" s="1">
        <v>0.79</v>
      </c>
      <c r="N739" s="1">
        <v>0.08</v>
      </c>
      <c r="O739" s="1">
        <v>0.34</v>
      </c>
      <c r="P739" s="1">
        <v>1.01</v>
      </c>
      <c r="Q739" s="3">
        <f t="shared" si="68"/>
        <v>815</v>
      </c>
      <c r="R739" s="1">
        <v>30.85</v>
      </c>
      <c r="S739" s="1">
        <v>0.71</v>
      </c>
      <c r="T739" s="1">
        <v>15.75</v>
      </c>
      <c r="U739" s="1">
        <v>4.57</v>
      </c>
      <c r="V739" s="1">
        <v>28.73</v>
      </c>
      <c r="W739" s="1">
        <v>5.54</v>
      </c>
      <c r="X739" s="3">
        <f t="shared" si="69"/>
        <v>530</v>
      </c>
      <c r="Y739" s="1">
        <v>7.11</v>
      </c>
      <c r="Z739" s="1">
        <v>2.92</v>
      </c>
      <c r="AA739" s="1">
        <v>1.22</v>
      </c>
      <c r="AB739" s="1">
        <v>0.4</v>
      </c>
      <c r="AC739" s="1">
        <v>0.02</v>
      </c>
      <c r="AD739" s="1">
        <v>0.87</v>
      </c>
      <c r="AE739" s="1">
        <v>1.38</v>
      </c>
      <c r="AF739" s="3">
        <f t="shared" si="70"/>
        <v>423</v>
      </c>
      <c r="AG739" s="1">
        <v>3.05</v>
      </c>
      <c r="AH739" s="1">
        <v>3.17</v>
      </c>
      <c r="AI739" s="1">
        <v>0.16</v>
      </c>
      <c r="AJ739" s="1" t="s">
        <v>37</v>
      </c>
      <c r="AK739" s="1">
        <v>2021</v>
      </c>
      <c r="AL739" s="3">
        <f>$H$1*H739+$Q$1*Q739+$X$1*X739+$AF$1*AF739+$L$1*L739</f>
        <v>683.8</v>
      </c>
      <c r="AM739" s="12">
        <f t="shared" si="71"/>
        <v>737</v>
      </c>
    </row>
    <row r="740" spans="1:39" x14ac:dyDescent="0.35">
      <c r="A740" s="1" t="s">
        <v>2506</v>
      </c>
      <c r="B740" s="1" t="s">
        <v>30</v>
      </c>
      <c r="C740" s="1" t="s">
        <v>1935</v>
      </c>
      <c r="D740" s="1" t="s">
        <v>58</v>
      </c>
      <c r="E740" s="1">
        <v>20</v>
      </c>
      <c r="F740" s="1">
        <v>2000</v>
      </c>
      <c r="G740" s="1">
        <v>18.850000000000001</v>
      </c>
      <c r="H740" s="3">
        <f t="shared" si="66"/>
        <v>429</v>
      </c>
      <c r="I740" s="1">
        <v>2.38</v>
      </c>
      <c r="J740" s="1">
        <v>1.43</v>
      </c>
      <c r="K740" s="1">
        <v>1.3</v>
      </c>
      <c r="L740" s="3">
        <f t="shared" si="67"/>
        <v>351</v>
      </c>
      <c r="M740" s="1">
        <v>0.4</v>
      </c>
      <c r="N740" s="1">
        <v>0.41</v>
      </c>
      <c r="O740" s="1">
        <v>0.68</v>
      </c>
      <c r="P740" s="1">
        <v>1.19</v>
      </c>
      <c r="Q740" s="3">
        <f t="shared" si="68"/>
        <v>715</v>
      </c>
      <c r="R740" s="1">
        <v>58.37</v>
      </c>
      <c r="S740" s="1">
        <v>0.48</v>
      </c>
      <c r="T740" s="1">
        <v>10.26</v>
      </c>
      <c r="U740" s="1">
        <v>3.56</v>
      </c>
      <c r="V740" s="1">
        <v>34.99</v>
      </c>
      <c r="W740" s="1">
        <v>3.43</v>
      </c>
      <c r="X740" s="3">
        <f t="shared" si="69"/>
        <v>966</v>
      </c>
      <c r="Y740" s="1">
        <v>3.91</v>
      </c>
      <c r="Z740" s="1">
        <v>2.88</v>
      </c>
      <c r="AA740" s="1">
        <v>1.8</v>
      </c>
      <c r="AB740" s="1">
        <v>0.19</v>
      </c>
      <c r="AC740" s="1">
        <v>0.01</v>
      </c>
      <c r="AD740" s="1">
        <v>1.74</v>
      </c>
      <c r="AE740" s="1">
        <v>0.93</v>
      </c>
      <c r="AF740" s="3">
        <f t="shared" si="70"/>
        <v>777</v>
      </c>
      <c r="AG740" s="1">
        <v>3.23</v>
      </c>
      <c r="AH740" s="1">
        <v>1.45</v>
      </c>
      <c r="AI740" s="1">
        <v>0.06</v>
      </c>
      <c r="AJ740" s="1" t="s">
        <v>33</v>
      </c>
      <c r="AK740" s="1">
        <v>2021</v>
      </c>
      <c r="AL740" s="3">
        <f>$H$1*H740+$Q$1*Q740+$X$1*X740+$AF$1*AF740+$L$1*L740</f>
        <v>684.99999999999989</v>
      </c>
      <c r="AM740" s="12">
        <f t="shared" si="71"/>
        <v>738</v>
      </c>
    </row>
    <row r="741" spans="1:39" x14ac:dyDescent="0.35">
      <c r="A741" s="1" t="s">
        <v>2507</v>
      </c>
      <c r="B741" s="1" t="s">
        <v>578</v>
      </c>
      <c r="C741" s="1" t="s">
        <v>1935</v>
      </c>
      <c r="D741" s="1" t="s">
        <v>397</v>
      </c>
      <c r="E741" s="1">
        <v>28</v>
      </c>
      <c r="F741" s="1">
        <v>1991</v>
      </c>
      <c r="G741" s="1">
        <v>32.68</v>
      </c>
      <c r="H741" s="3">
        <f t="shared" si="66"/>
        <v>62</v>
      </c>
      <c r="I741" s="1">
        <v>1.93</v>
      </c>
      <c r="J741" s="1">
        <v>1.01</v>
      </c>
      <c r="K741" s="1">
        <v>0.86</v>
      </c>
      <c r="L741" s="3">
        <f t="shared" si="67"/>
        <v>706</v>
      </c>
      <c r="M741" s="1">
        <v>0.89</v>
      </c>
      <c r="N741" s="1">
        <v>0.12</v>
      </c>
      <c r="O741" s="1">
        <v>0.66</v>
      </c>
      <c r="P741" s="1">
        <v>0.97</v>
      </c>
      <c r="Q741" s="3">
        <f t="shared" si="68"/>
        <v>843</v>
      </c>
      <c r="R741" s="1">
        <v>61.76</v>
      </c>
      <c r="S741" s="1">
        <v>0.46</v>
      </c>
      <c r="T741" s="1">
        <v>8.5</v>
      </c>
      <c r="U741" s="1">
        <v>3.17</v>
      </c>
      <c r="V741" s="1">
        <v>37.08</v>
      </c>
      <c r="W741" s="1">
        <v>4.07</v>
      </c>
      <c r="X741" s="3">
        <f t="shared" si="69"/>
        <v>866</v>
      </c>
      <c r="Y741" s="1">
        <v>3.84</v>
      </c>
      <c r="Z741" s="1">
        <v>0.57999999999999996</v>
      </c>
      <c r="AA741" s="1">
        <v>1.21</v>
      </c>
      <c r="AB741" s="1">
        <v>0.44</v>
      </c>
      <c r="AC741" s="1">
        <v>0.04</v>
      </c>
      <c r="AD741" s="1">
        <v>0.77</v>
      </c>
      <c r="AE741" s="1">
        <v>1.62</v>
      </c>
      <c r="AF741" s="3">
        <f t="shared" si="70"/>
        <v>273</v>
      </c>
      <c r="AG741" s="1">
        <v>3.63</v>
      </c>
      <c r="AH741" s="1">
        <v>6.38</v>
      </c>
      <c r="AI741" s="1">
        <v>-0.03</v>
      </c>
      <c r="AJ741" s="1" t="s">
        <v>28</v>
      </c>
      <c r="AK741" s="1">
        <v>2021</v>
      </c>
      <c r="AL741" s="3">
        <f>$H$1*H741+$Q$1*Q741+$X$1*X741+$AF$1*AF741+$L$1*L741</f>
        <v>686.19999999999993</v>
      </c>
      <c r="AM741" s="12">
        <f t="shared" si="71"/>
        <v>739</v>
      </c>
    </row>
    <row r="742" spans="1:39" x14ac:dyDescent="0.35">
      <c r="A742" s="1" t="s">
        <v>2508</v>
      </c>
      <c r="B742" s="1" t="s">
        <v>39</v>
      </c>
      <c r="C742" s="1" t="s">
        <v>1935</v>
      </c>
      <c r="D742" s="1" t="s">
        <v>58</v>
      </c>
      <c r="E742" s="1">
        <v>29</v>
      </c>
      <c r="F742" s="1">
        <v>1991</v>
      </c>
      <c r="G742" s="1">
        <v>17.190000000000001</v>
      </c>
      <c r="H742" s="3">
        <f t="shared" si="66"/>
        <v>483</v>
      </c>
      <c r="I742" s="1">
        <v>1.69</v>
      </c>
      <c r="J742" s="1">
        <v>1.19</v>
      </c>
      <c r="K742" s="1">
        <v>0.85</v>
      </c>
      <c r="L742" s="3">
        <f t="shared" si="67"/>
        <v>715</v>
      </c>
      <c r="M742" s="1">
        <v>0.62</v>
      </c>
      <c r="N742" s="1">
        <v>0.31</v>
      </c>
      <c r="O742" s="1">
        <v>0.75</v>
      </c>
      <c r="P742" s="1">
        <v>2.36</v>
      </c>
      <c r="Q742" s="3">
        <f t="shared" si="68"/>
        <v>199</v>
      </c>
      <c r="R742" s="1">
        <v>34.04</v>
      </c>
      <c r="S742" s="1">
        <v>1.49</v>
      </c>
      <c r="T742" s="1">
        <v>9.92</v>
      </c>
      <c r="U742" s="1">
        <v>3.24</v>
      </c>
      <c r="V742" s="1">
        <v>32.020000000000003</v>
      </c>
      <c r="W742" s="1">
        <v>3.12</v>
      </c>
      <c r="X742" s="3">
        <f t="shared" si="69"/>
        <v>1017</v>
      </c>
      <c r="Y742" s="1">
        <v>4.08</v>
      </c>
      <c r="Z742" s="1">
        <v>2.67</v>
      </c>
      <c r="AA742" s="1">
        <v>1.02</v>
      </c>
      <c r="AB742" s="1">
        <v>0.08</v>
      </c>
      <c r="AC742" s="1">
        <v>0.02</v>
      </c>
      <c r="AD742" s="1">
        <v>0.84</v>
      </c>
      <c r="AE742" s="1">
        <v>0.9</v>
      </c>
      <c r="AF742" s="3">
        <f t="shared" si="70"/>
        <v>797</v>
      </c>
      <c r="AG742" s="1">
        <v>2.65</v>
      </c>
      <c r="AH742" s="1">
        <v>1.53</v>
      </c>
      <c r="AI742" s="1">
        <v>-0.09</v>
      </c>
      <c r="AJ742" s="1" t="s">
        <v>33</v>
      </c>
      <c r="AK742" s="1">
        <v>2021</v>
      </c>
      <c r="AL742" s="3">
        <f>$H$1*H742+$Q$1*Q742+$X$1*X742+$AF$1*AF742+$L$1*L742</f>
        <v>686.35</v>
      </c>
      <c r="AM742" s="12">
        <f t="shared" si="71"/>
        <v>740</v>
      </c>
    </row>
    <row r="743" spans="1:39" x14ac:dyDescent="0.35">
      <c r="A743" s="1" t="s">
        <v>2509</v>
      </c>
      <c r="B743" s="1" t="s">
        <v>1790</v>
      </c>
      <c r="C743" s="1" t="s">
        <v>1935</v>
      </c>
      <c r="D743" s="1" t="s">
        <v>318</v>
      </c>
      <c r="E743" s="1">
        <v>23</v>
      </c>
      <c r="F743" s="1">
        <v>1996</v>
      </c>
      <c r="G743" s="1">
        <v>14.32</v>
      </c>
      <c r="H743" s="3">
        <f t="shared" si="66"/>
        <v>567</v>
      </c>
      <c r="I743" s="1">
        <v>1.36</v>
      </c>
      <c r="J743" s="1">
        <v>0.81</v>
      </c>
      <c r="K743" s="1">
        <v>0.73</v>
      </c>
      <c r="L743" s="3">
        <f t="shared" si="67"/>
        <v>809</v>
      </c>
      <c r="M743" s="1">
        <v>0.5</v>
      </c>
      <c r="N743" s="1">
        <v>0.06</v>
      </c>
      <c r="O743" s="1">
        <v>0.53</v>
      </c>
      <c r="P743" s="1">
        <v>1.26</v>
      </c>
      <c r="Q743" s="3">
        <f t="shared" si="68"/>
        <v>685</v>
      </c>
      <c r="R743" s="1">
        <v>47.13</v>
      </c>
      <c r="S743" s="1">
        <v>0.62</v>
      </c>
      <c r="T743" s="1">
        <v>9.34</v>
      </c>
      <c r="U743" s="1">
        <v>3.2</v>
      </c>
      <c r="V743" s="1">
        <v>35.01</v>
      </c>
      <c r="W743" s="1">
        <v>4.78</v>
      </c>
      <c r="X743" s="3">
        <f t="shared" si="69"/>
        <v>702</v>
      </c>
      <c r="Y743" s="1">
        <v>4.26</v>
      </c>
      <c r="Z743" s="1">
        <v>0.22</v>
      </c>
      <c r="AA743" s="1">
        <v>0.75</v>
      </c>
      <c r="AB743" s="1">
        <v>0.41</v>
      </c>
      <c r="AC743" s="1">
        <v>-7.0000000000000007E-2</v>
      </c>
      <c r="AD743" s="1">
        <v>0.42</v>
      </c>
      <c r="AE743" s="1">
        <v>1.63</v>
      </c>
      <c r="AF743" s="3">
        <f t="shared" si="70"/>
        <v>269</v>
      </c>
      <c r="AG743" s="1">
        <v>3</v>
      </c>
      <c r="AH743" s="1">
        <v>6.35</v>
      </c>
      <c r="AI743" s="1">
        <v>0.23</v>
      </c>
      <c r="AJ743" s="1" t="s">
        <v>79</v>
      </c>
      <c r="AK743" s="1">
        <v>2021</v>
      </c>
      <c r="AL743" s="3">
        <f>$H$1*H743+$Q$1*Q743+$X$1*X743+$AF$1*AF743+$L$1*L743</f>
        <v>686.5</v>
      </c>
      <c r="AM743" s="12">
        <f t="shared" si="71"/>
        <v>741</v>
      </c>
    </row>
    <row r="744" spans="1:39" x14ac:dyDescent="0.35">
      <c r="A744" s="1" t="s">
        <v>2510</v>
      </c>
      <c r="B744" s="1" t="s">
        <v>68</v>
      </c>
      <c r="C744" s="1" t="s">
        <v>1935</v>
      </c>
      <c r="D744" s="1" t="s">
        <v>147</v>
      </c>
      <c r="E744" s="1">
        <v>19</v>
      </c>
      <c r="F744" s="1">
        <v>2001</v>
      </c>
      <c r="G744" s="1">
        <v>3.4</v>
      </c>
      <c r="H744" s="3">
        <f t="shared" si="66"/>
        <v>883</v>
      </c>
      <c r="I744" s="1">
        <v>1.06</v>
      </c>
      <c r="J744" s="1">
        <v>0.64</v>
      </c>
      <c r="K744" s="1">
        <v>0.28000000000000003</v>
      </c>
      <c r="L744" s="3">
        <f t="shared" si="67"/>
        <v>1013</v>
      </c>
      <c r="M744" s="1">
        <v>0.85</v>
      </c>
      <c r="N744" s="1">
        <v>0.04</v>
      </c>
      <c r="O744" s="1">
        <v>0.2</v>
      </c>
      <c r="P744" s="1">
        <v>1.46</v>
      </c>
      <c r="Q744" s="3">
        <f t="shared" si="68"/>
        <v>564</v>
      </c>
      <c r="R744" s="1">
        <v>19.920000000000002</v>
      </c>
      <c r="S744" s="1">
        <v>1.22</v>
      </c>
      <c r="T744" s="1">
        <v>18.28</v>
      </c>
      <c r="U744" s="1">
        <v>4.92</v>
      </c>
      <c r="V744" s="1">
        <v>26.63</v>
      </c>
      <c r="W744" s="1">
        <v>5.73</v>
      </c>
      <c r="X744" s="3">
        <f t="shared" si="69"/>
        <v>488</v>
      </c>
      <c r="Y744" s="1">
        <v>8.7799999999999994</v>
      </c>
      <c r="Z744" s="1">
        <v>3.69</v>
      </c>
      <c r="AA744" s="1">
        <v>2.08</v>
      </c>
      <c r="AB744" s="1">
        <v>0.31</v>
      </c>
      <c r="AC744" s="1">
        <v>7.0000000000000007E-2</v>
      </c>
      <c r="AD744" s="1">
        <v>1.64</v>
      </c>
      <c r="AE744" s="1">
        <v>1.76</v>
      </c>
      <c r="AF744" s="3">
        <f t="shared" si="70"/>
        <v>214</v>
      </c>
      <c r="AG744" s="1">
        <v>2.85</v>
      </c>
      <c r="AH744" s="1">
        <v>2.64</v>
      </c>
      <c r="AI744" s="1">
        <v>0.01</v>
      </c>
      <c r="AJ744" s="1" t="s">
        <v>28</v>
      </c>
      <c r="AK744" s="1">
        <v>2021</v>
      </c>
      <c r="AL744" s="3">
        <f>$H$1*H744+$Q$1*Q744+$X$1*X744+$AF$1*AF744+$L$1*L744</f>
        <v>687.3</v>
      </c>
      <c r="AM744" s="12">
        <f t="shared" si="71"/>
        <v>742</v>
      </c>
    </row>
    <row r="745" spans="1:39" x14ac:dyDescent="0.35">
      <c r="A745" s="1" t="s">
        <v>566</v>
      </c>
      <c r="B745" s="1" t="s">
        <v>429</v>
      </c>
      <c r="C745" s="1" t="s">
        <v>116</v>
      </c>
      <c r="D745" s="1" t="s">
        <v>141</v>
      </c>
      <c r="E745" s="1">
        <v>20</v>
      </c>
      <c r="F745" s="1">
        <v>1999</v>
      </c>
      <c r="G745" s="1">
        <v>13.08</v>
      </c>
      <c r="H745" s="3">
        <f t="shared" si="66"/>
        <v>612</v>
      </c>
      <c r="I745" s="1">
        <v>1.6</v>
      </c>
      <c r="J745" s="1">
        <v>0.67</v>
      </c>
      <c r="K745" s="1">
        <v>0.86</v>
      </c>
      <c r="L745" s="3">
        <f t="shared" si="67"/>
        <v>706</v>
      </c>
      <c r="M745" s="1">
        <v>0.54</v>
      </c>
      <c r="N745" s="1">
        <v>0.16</v>
      </c>
      <c r="O745" s="1">
        <v>0.52</v>
      </c>
      <c r="P745" s="1">
        <v>1.48</v>
      </c>
      <c r="Q745" s="3">
        <f t="shared" si="68"/>
        <v>545</v>
      </c>
      <c r="R745" s="1">
        <v>42.08</v>
      </c>
      <c r="S745" s="1">
        <v>0.82</v>
      </c>
      <c r="T745" s="1">
        <v>15.63</v>
      </c>
      <c r="U745" s="1">
        <v>3.14</v>
      </c>
      <c r="V745" s="1">
        <v>20.48</v>
      </c>
      <c r="W745" s="1">
        <v>5.63</v>
      </c>
      <c r="X745" s="3">
        <f t="shared" si="69"/>
        <v>511</v>
      </c>
      <c r="Y745" s="1">
        <v>5.95</v>
      </c>
      <c r="Z745" s="1">
        <v>4.29</v>
      </c>
      <c r="AA745" s="1">
        <v>1.72</v>
      </c>
      <c r="AB745" s="1">
        <v>0.01</v>
      </c>
      <c r="AC745" s="1">
        <v>0.09</v>
      </c>
      <c r="AD745" s="1">
        <v>1.66</v>
      </c>
      <c r="AE745" s="1">
        <v>0.22</v>
      </c>
      <c r="AF745" s="3">
        <f t="shared" si="70"/>
        <v>1005</v>
      </c>
      <c r="AG745" s="1">
        <v>2</v>
      </c>
      <c r="AH745" s="1">
        <v>1.45</v>
      </c>
      <c r="AI745" s="1">
        <v>0.03</v>
      </c>
      <c r="AJ745" s="1" t="s">
        <v>37</v>
      </c>
      <c r="AK745" s="1">
        <v>2021</v>
      </c>
      <c r="AL745" s="3">
        <f>$H$1*H745+$Q$1*Q745+$X$1*X745+$AF$1*AF745+$L$1*L745</f>
        <v>687.75</v>
      </c>
      <c r="AM745" s="12">
        <f t="shared" si="71"/>
        <v>743</v>
      </c>
    </row>
    <row r="746" spans="1:39" x14ac:dyDescent="0.35">
      <c r="A746" s="1" t="s">
        <v>2511</v>
      </c>
      <c r="B746" s="1" t="s">
        <v>81</v>
      </c>
      <c r="C746" s="1" t="s">
        <v>1935</v>
      </c>
      <c r="D746" s="1" t="s">
        <v>152</v>
      </c>
      <c r="E746" s="1">
        <v>28</v>
      </c>
      <c r="F746" s="1">
        <v>1992</v>
      </c>
      <c r="G746" s="1">
        <v>11.92</v>
      </c>
      <c r="H746" s="3">
        <f t="shared" si="66"/>
        <v>653</v>
      </c>
      <c r="I746" s="1">
        <v>1.64</v>
      </c>
      <c r="J746" s="1">
        <v>0.99</v>
      </c>
      <c r="K746" s="1">
        <v>1</v>
      </c>
      <c r="L746" s="3">
        <f t="shared" si="67"/>
        <v>568</v>
      </c>
      <c r="M746" s="1">
        <v>0.59</v>
      </c>
      <c r="N746" s="1">
        <v>0.24</v>
      </c>
      <c r="O746" s="1">
        <v>0.49</v>
      </c>
      <c r="P746" s="1">
        <v>0.88</v>
      </c>
      <c r="Q746" s="3">
        <f t="shared" si="68"/>
        <v>898</v>
      </c>
      <c r="R746" s="1">
        <v>60.03</v>
      </c>
      <c r="S746" s="1">
        <v>0.26</v>
      </c>
      <c r="T746" s="1">
        <v>12.47</v>
      </c>
      <c r="U746" s="1">
        <v>4.53</v>
      </c>
      <c r="V746" s="1">
        <v>36.18</v>
      </c>
      <c r="W746" s="1">
        <v>6.36</v>
      </c>
      <c r="X746" s="3">
        <f t="shared" si="69"/>
        <v>343</v>
      </c>
      <c r="Y746" s="1">
        <v>4.95</v>
      </c>
      <c r="Z746" s="1">
        <v>1.24</v>
      </c>
      <c r="AA746" s="1">
        <v>1.27</v>
      </c>
      <c r="AB746" s="1">
        <v>0.08</v>
      </c>
      <c r="AC746" s="1">
        <v>-0.08</v>
      </c>
      <c r="AD746" s="1">
        <v>1.34</v>
      </c>
      <c r="AE746" s="1">
        <v>0.52</v>
      </c>
      <c r="AF746" s="3">
        <f t="shared" si="70"/>
        <v>961</v>
      </c>
      <c r="AG746" s="1">
        <v>2.13</v>
      </c>
      <c r="AH746" s="1">
        <v>1.73</v>
      </c>
      <c r="AI746" s="1">
        <v>0.01</v>
      </c>
      <c r="AJ746" s="1" t="s">
        <v>50</v>
      </c>
      <c r="AK746" s="1">
        <v>2021</v>
      </c>
      <c r="AL746" s="3">
        <f>$H$1*H746+$Q$1*Q746+$X$1*X746+$AF$1*AF746+$L$1*L746</f>
        <v>690.1</v>
      </c>
      <c r="AM746" s="12">
        <f t="shared" si="71"/>
        <v>744</v>
      </c>
    </row>
    <row r="747" spans="1:39" x14ac:dyDescent="0.35">
      <c r="A747" s="1" t="s">
        <v>2512</v>
      </c>
      <c r="B747" s="1" t="s">
        <v>90</v>
      </c>
      <c r="C747" s="1" t="s">
        <v>1935</v>
      </c>
      <c r="D747" s="1" t="s">
        <v>45</v>
      </c>
      <c r="E747" s="1">
        <v>31</v>
      </c>
      <c r="F747" s="1">
        <v>1989</v>
      </c>
      <c r="G747" s="1">
        <v>24.8</v>
      </c>
      <c r="H747" s="3">
        <f t="shared" si="66"/>
        <v>262</v>
      </c>
      <c r="I747" s="1">
        <v>1.63</v>
      </c>
      <c r="J747" s="1">
        <v>0.74</v>
      </c>
      <c r="K747" s="1">
        <v>1</v>
      </c>
      <c r="L747" s="3">
        <f t="shared" si="67"/>
        <v>568</v>
      </c>
      <c r="M747" s="1">
        <v>0.67</v>
      </c>
      <c r="N747" s="1">
        <v>0.09</v>
      </c>
      <c r="O747" s="1">
        <v>0.66</v>
      </c>
      <c r="P747" s="1">
        <v>1.01</v>
      </c>
      <c r="Q747" s="3">
        <f t="shared" si="68"/>
        <v>815</v>
      </c>
      <c r="R747" s="1">
        <v>55.61</v>
      </c>
      <c r="S747" s="1">
        <v>0.48</v>
      </c>
      <c r="T747" s="1">
        <v>8.15</v>
      </c>
      <c r="U747" s="1">
        <v>2.93</v>
      </c>
      <c r="V747" s="1">
        <v>36.58</v>
      </c>
      <c r="W747" s="1">
        <v>5.23</v>
      </c>
      <c r="X747" s="3">
        <f t="shared" si="69"/>
        <v>592</v>
      </c>
      <c r="Y747" s="1">
        <v>2.76</v>
      </c>
      <c r="Z747" s="1">
        <v>0.03</v>
      </c>
      <c r="AA747" s="1">
        <v>2.13</v>
      </c>
      <c r="AB747" s="1">
        <v>1.36</v>
      </c>
      <c r="AC747" s="1">
        <v>7.0000000000000007E-2</v>
      </c>
      <c r="AD747" s="1">
        <v>0.8</v>
      </c>
      <c r="AE747" s="1">
        <v>0.54</v>
      </c>
      <c r="AF747" s="3">
        <f t="shared" si="70"/>
        <v>955</v>
      </c>
      <c r="AG747" s="1">
        <v>2.17</v>
      </c>
      <c r="AH747" s="1">
        <v>6.49</v>
      </c>
      <c r="AI747" s="1">
        <v>0.01</v>
      </c>
      <c r="AJ747" s="1" t="s">
        <v>46</v>
      </c>
      <c r="AK747" s="1">
        <v>2021</v>
      </c>
      <c r="AL747" s="3">
        <f>$H$1*H747+$Q$1*Q747+$X$1*X747+$AF$1*AF747+$L$1*L747</f>
        <v>691.6</v>
      </c>
      <c r="AM747" s="12">
        <f t="shared" si="71"/>
        <v>745</v>
      </c>
    </row>
    <row r="748" spans="1:39" x14ac:dyDescent="0.35">
      <c r="A748" s="1" t="s">
        <v>2513</v>
      </c>
      <c r="B748" s="1" t="s">
        <v>39</v>
      </c>
      <c r="C748" s="1" t="s">
        <v>1935</v>
      </c>
      <c r="D748" s="1" t="s">
        <v>63</v>
      </c>
      <c r="E748" s="1">
        <v>18</v>
      </c>
      <c r="F748" s="1">
        <v>2002</v>
      </c>
      <c r="G748" s="1">
        <v>2.36</v>
      </c>
      <c r="H748" s="3">
        <f t="shared" si="66"/>
        <v>931</v>
      </c>
      <c r="I748" s="1">
        <v>1.78</v>
      </c>
      <c r="J748" s="1">
        <v>0.79</v>
      </c>
      <c r="K748" s="1">
        <v>1.29</v>
      </c>
      <c r="L748" s="3">
        <f t="shared" si="67"/>
        <v>361</v>
      </c>
      <c r="M748" s="1">
        <v>0.35</v>
      </c>
      <c r="N748" s="1">
        <v>0.03</v>
      </c>
      <c r="O748" s="1">
        <v>0.78</v>
      </c>
      <c r="P748" s="1">
        <v>0.92</v>
      </c>
      <c r="Q748" s="3">
        <f t="shared" si="68"/>
        <v>870</v>
      </c>
      <c r="R748" s="1">
        <v>99.91</v>
      </c>
      <c r="S748" s="1">
        <v>0.03</v>
      </c>
      <c r="T748" s="1">
        <v>7.79</v>
      </c>
      <c r="U748" s="1">
        <v>2.59</v>
      </c>
      <c r="V748" s="1">
        <v>33.29</v>
      </c>
      <c r="W748" s="1">
        <v>3.54</v>
      </c>
      <c r="X748" s="3">
        <f t="shared" si="69"/>
        <v>955</v>
      </c>
      <c r="Y748" s="1">
        <v>3.49</v>
      </c>
      <c r="Z748" s="1">
        <v>0.89</v>
      </c>
      <c r="AA748" s="1">
        <v>2.11</v>
      </c>
      <c r="AB748" s="1">
        <v>-7.0000000000000007E-2</v>
      </c>
      <c r="AC748" s="1">
        <v>0.01</v>
      </c>
      <c r="AD748" s="1">
        <v>2.1</v>
      </c>
      <c r="AE748" s="1">
        <v>1.73</v>
      </c>
      <c r="AF748" s="3">
        <f t="shared" si="70"/>
        <v>228</v>
      </c>
      <c r="AG748" s="1">
        <v>3.41</v>
      </c>
      <c r="AH748" s="1">
        <v>1.84</v>
      </c>
      <c r="AI748" s="1">
        <v>-0.06</v>
      </c>
      <c r="AJ748" s="1" t="s">
        <v>37</v>
      </c>
      <c r="AK748" s="1">
        <v>2021</v>
      </c>
      <c r="AL748" s="3">
        <f>$H$1*H748+$Q$1*Q748+$X$1*X748+$AF$1*AF748+$L$1*L748</f>
        <v>691.85</v>
      </c>
      <c r="AM748" s="12">
        <f t="shared" si="71"/>
        <v>746</v>
      </c>
    </row>
    <row r="749" spans="1:39" x14ac:dyDescent="0.35">
      <c r="A749" s="1" t="s">
        <v>2514</v>
      </c>
      <c r="B749" s="1" t="s">
        <v>57</v>
      </c>
      <c r="C749" s="1" t="s">
        <v>1935</v>
      </c>
      <c r="D749" s="1" t="s">
        <v>94</v>
      </c>
      <c r="E749" s="1">
        <v>18</v>
      </c>
      <c r="F749" s="1">
        <v>2002</v>
      </c>
      <c r="G749" s="1">
        <v>3.85</v>
      </c>
      <c r="H749" s="3">
        <f t="shared" si="66"/>
        <v>873</v>
      </c>
      <c r="I749" s="1">
        <v>2.13</v>
      </c>
      <c r="J749" s="1">
        <v>1.01</v>
      </c>
      <c r="K749" s="1">
        <v>1.45</v>
      </c>
      <c r="L749" s="3">
        <f t="shared" si="67"/>
        <v>265</v>
      </c>
      <c r="M749" s="1">
        <v>0.51</v>
      </c>
      <c r="N749" s="1">
        <v>7.0000000000000007E-2</v>
      </c>
      <c r="O749" s="1">
        <v>0.85</v>
      </c>
      <c r="P749" s="1">
        <v>1.52</v>
      </c>
      <c r="Q749" s="3">
        <f t="shared" si="68"/>
        <v>517</v>
      </c>
      <c r="R749" s="1">
        <v>49.97</v>
      </c>
      <c r="S749" s="1">
        <v>0.7</v>
      </c>
      <c r="T749" s="1">
        <v>9.15</v>
      </c>
      <c r="U749" s="1">
        <v>2.65</v>
      </c>
      <c r="V749" s="1">
        <v>27.73</v>
      </c>
      <c r="W749" s="1">
        <v>3.35</v>
      </c>
      <c r="X749" s="3">
        <f t="shared" si="69"/>
        <v>982</v>
      </c>
      <c r="Y749" s="1">
        <v>5.96</v>
      </c>
      <c r="Z749" s="1">
        <v>0.08</v>
      </c>
      <c r="AA749" s="1">
        <v>1.45</v>
      </c>
      <c r="AB749" s="1">
        <v>7.0000000000000007E-2</v>
      </c>
      <c r="AC749" s="1">
        <v>-0.03</v>
      </c>
      <c r="AD749" s="1">
        <v>1.49</v>
      </c>
      <c r="AE749" s="1">
        <v>0.24</v>
      </c>
      <c r="AF749" s="3">
        <f t="shared" si="70"/>
        <v>1004</v>
      </c>
      <c r="AG749" s="1">
        <v>2.37</v>
      </c>
      <c r="AH749" s="1">
        <v>3.54</v>
      </c>
      <c r="AI749" s="1">
        <v>0.06</v>
      </c>
      <c r="AJ749" s="1" t="s">
        <v>33</v>
      </c>
      <c r="AK749" s="1">
        <v>2021</v>
      </c>
      <c r="AL749" s="3">
        <f>$H$1*H749+$Q$1*Q749+$X$1*X749+$AF$1*AF749+$L$1*L749</f>
        <v>692.15</v>
      </c>
      <c r="AM749" s="12">
        <f t="shared" si="71"/>
        <v>747</v>
      </c>
    </row>
    <row r="750" spans="1:39" x14ac:dyDescent="0.35">
      <c r="A750" s="1" t="s">
        <v>2515</v>
      </c>
      <c r="B750" s="1" t="s">
        <v>68</v>
      </c>
      <c r="C750" s="1" t="s">
        <v>1935</v>
      </c>
      <c r="D750" s="1" t="s">
        <v>259</v>
      </c>
      <c r="E750" s="1">
        <v>23</v>
      </c>
      <c r="F750" s="1">
        <v>1997</v>
      </c>
      <c r="G750" s="1">
        <v>14.37</v>
      </c>
      <c r="H750" s="3">
        <f t="shared" si="66"/>
        <v>564</v>
      </c>
      <c r="I750" s="1">
        <v>1.38</v>
      </c>
      <c r="J750" s="1">
        <v>0.93</v>
      </c>
      <c r="K750" s="1">
        <v>0.94</v>
      </c>
      <c r="L750" s="3">
        <f t="shared" si="67"/>
        <v>626</v>
      </c>
      <c r="M750" s="1">
        <v>0.31</v>
      </c>
      <c r="N750" s="1">
        <v>0.19</v>
      </c>
      <c r="O750" s="1">
        <v>0.17</v>
      </c>
      <c r="P750" s="1">
        <v>0.74</v>
      </c>
      <c r="Q750" s="3">
        <f t="shared" si="68"/>
        <v>955</v>
      </c>
      <c r="R750" s="1">
        <v>29.91</v>
      </c>
      <c r="S750" s="1">
        <v>0.54</v>
      </c>
      <c r="T750" s="1">
        <v>8.2799999999999994</v>
      </c>
      <c r="U750" s="1">
        <v>3.05</v>
      </c>
      <c r="V750" s="1">
        <v>36.17</v>
      </c>
      <c r="W750" s="1">
        <v>4.88</v>
      </c>
      <c r="X750" s="3">
        <f t="shared" si="69"/>
        <v>677</v>
      </c>
      <c r="Y750" s="1">
        <v>2.4300000000000002</v>
      </c>
      <c r="Z750" s="1">
        <v>1.05</v>
      </c>
      <c r="AA750" s="1">
        <v>1.1200000000000001</v>
      </c>
      <c r="AB750" s="1">
        <v>0.87</v>
      </c>
      <c r="AC750" s="1">
        <v>0.06</v>
      </c>
      <c r="AD750" s="1">
        <v>0.32</v>
      </c>
      <c r="AE750" s="1">
        <v>1.62</v>
      </c>
      <c r="AF750" s="3">
        <f t="shared" si="70"/>
        <v>273</v>
      </c>
      <c r="AG750" s="1">
        <v>3.07</v>
      </c>
      <c r="AH750" s="1">
        <v>5.81</v>
      </c>
      <c r="AI750" s="1">
        <v>-0.04</v>
      </c>
      <c r="AJ750" s="1" t="s">
        <v>50</v>
      </c>
      <c r="AK750" s="1">
        <v>2021</v>
      </c>
      <c r="AL750" s="3">
        <f>$H$1*H750+$Q$1*Q750+$X$1*X750+$AF$1*AF750+$L$1*L750</f>
        <v>693.15</v>
      </c>
      <c r="AM750" s="12">
        <f t="shared" si="71"/>
        <v>748</v>
      </c>
    </row>
    <row r="751" spans="1:39" x14ac:dyDescent="0.35">
      <c r="A751" s="1" t="s">
        <v>2516</v>
      </c>
      <c r="B751" s="1" t="s">
        <v>81</v>
      </c>
      <c r="C751" s="1" t="s">
        <v>1935</v>
      </c>
      <c r="D751" s="1" t="s">
        <v>85</v>
      </c>
      <c r="E751" s="1">
        <v>28</v>
      </c>
      <c r="F751" s="1">
        <v>1992</v>
      </c>
      <c r="G751" s="1">
        <v>16.309999999999999</v>
      </c>
      <c r="H751" s="3">
        <f t="shared" si="66"/>
        <v>511</v>
      </c>
      <c r="I751" s="1">
        <v>1.31</v>
      </c>
      <c r="J751" s="1">
        <v>1</v>
      </c>
      <c r="K751" s="1">
        <v>0.51</v>
      </c>
      <c r="L751" s="3">
        <f t="shared" si="67"/>
        <v>945</v>
      </c>
      <c r="M751" s="1">
        <v>0.64</v>
      </c>
      <c r="N751" s="1">
        <v>0.08</v>
      </c>
      <c r="O751" s="1">
        <v>0.53</v>
      </c>
      <c r="P751" s="1">
        <v>1.67</v>
      </c>
      <c r="Q751" s="3">
        <f t="shared" si="68"/>
        <v>444</v>
      </c>
      <c r="R751" s="1">
        <v>25.93</v>
      </c>
      <c r="S751" s="1">
        <v>1.31</v>
      </c>
      <c r="T751" s="1">
        <v>13.78</v>
      </c>
      <c r="U751" s="1">
        <v>4.92</v>
      </c>
      <c r="V751" s="1">
        <v>34.82</v>
      </c>
      <c r="W751" s="1">
        <v>4.55</v>
      </c>
      <c r="X751" s="3">
        <f t="shared" si="69"/>
        <v>763</v>
      </c>
      <c r="Y751" s="1">
        <v>5.45</v>
      </c>
      <c r="Z751" s="1">
        <v>3.77</v>
      </c>
      <c r="AA751" s="1">
        <v>1.88</v>
      </c>
      <c r="AB751" s="1">
        <v>0.41</v>
      </c>
      <c r="AC751" s="1">
        <v>-0.09</v>
      </c>
      <c r="AD751" s="1">
        <v>1.62</v>
      </c>
      <c r="AE751" s="1">
        <v>1.45</v>
      </c>
      <c r="AF751" s="3">
        <f t="shared" si="70"/>
        <v>384</v>
      </c>
      <c r="AG751" s="1">
        <v>2.77</v>
      </c>
      <c r="AH751" s="1">
        <v>1.43</v>
      </c>
      <c r="AI751" s="1">
        <v>-0.05</v>
      </c>
      <c r="AJ751" s="1" t="s">
        <v>50</v>
      </c>
      <c r="AK751" s="1">
        <v>2021</v>
      </c>
      <c r="AL751" s="3">
        <f>$H$1*H751+$Q$1*Q751+$X$1*X751+$AF$1*AF751+$L$1*L751</f>
        <v>693.95</v>
      </c>
      <c r="AM751" s="12">
        <f t="shared" si="71"/>
        <v>749</v>
      </c>
    </row>
    <row r="752" spans="1:39" x14ac:dyDescent="0.35">
      <c r="A752" s="1" t="s">
        <v>2517</v>
      </c>
      <c r="B752" s="1" t="s">
        <v>57</v>
      </c>
      <c r="C752" s="1" t="s">
        <v>1935</v>
      </c>
      <c r="D752" s="1" t="s">
        <v>58</v>
      </c>
      <c r="E752" s="1">
        <v>24</v>
      </c>
      <c r="F752" s="1">
        <v>1995</v>
      </c>
      <c r="G752" s="1">
        <v>25.54</v>
      </c>
      <c r="H752" s="3">
        <f t="shared" si="66"/>
        <v>240</v>
      </c>
      <c r="I752" s="1">
        <v>2.0499999999999998</v>
      </c>
      <c r="J752" s="1">
        <v>1.34</v>
      </c>
      <c r="K752" s="1">
        <v>1.03</v>
      </c>
      <c r="L752" s="3">
        <f t="shared" si="67"/>
        <v>536</v>
      </c>
      <c r="M752" s="1">
        <v>1</v>
      </c>
      <c r="N752" s="1">
        <v>0.17</v>
      </c>
      <c r="O752" s="1">
        <v>0.39</v>
      </c>
      <c r="P752" s="1">
        <v>0.81</v>
      </c>
      <c r="Q752" s="3">
        <f t="shared" si="68"/>
        <v>923</v>
      </c>
      <c r="R752" s="1">
        <v>59.92</v>
      </c>
      <c r="S752" s="1">
        <v>0.37</v>
      </c>
      <c r="T752" s="1">
        <v>8.5</v>
      </c>
      <c r="U752" s="1">
        <v>2.8</v>
      </c>
      <c r="V752" s="1">
        <v>32.93</v>
      </c>
      <c r="W752" s="1">
        <v>4.2300000000000004</v>
      </c>
      <c r="X752" s="3">
        <f t="shared" si="69"/>
        <v>832</v>
      </c>
      <c r="Y752" s="1">
        <v>3.6</v>
      </c>
      <c r="Z752" s="1">
        <v>0.81</v>
      </c>
      <c r="AA752" s="1">
        <v>1.24</v>
      </c>
      <c r="AB752" s="1">
        <v>0.63</v>
      </c>
      <c r="AC752" s="1">
        <v>0.03</v>
      </c>
      <c r="AD752" s="1">
        <v>0.86</v>
      </c>
      <c r="AE752" s="1">
        <v>1.31</v>
      </c>
      <c r="AF752" s="3">
        <f t="shared" si="70"/>
        <v>472</v>
      </c>
      <c r="AG752" s="1">
        <v>3.38</v>
      </c>
      <c r="AH752" s="1">
        <v>3.64</v>
      </c>
      <c r="AI752" s="1">
        <v>0.16</v>
      </c>
      <c r="AJ752" s="1" t="s">
        <v>33</v>
      </c>
      <c r="AK752" s="1">
        <v>2021</v>
      </c>
      <c r="AL752" s="3">
        <f>$H$1*H752+$Q$1*Q752+$X$1*X752+$AF$1*AF752+$L$1*L752</f>
        <v>694.34999999999991</v>
      </c>
      <c r="AM752" s="12">
        <f t="shared" si="71"/>
        <v>750</v>
      </c>
    </row>
    <row r="753" spans="1:39" x14ac:dyDescent="0.35">
      <c r="A753" s="1" t="s">
        <v>2518</v>
      </c>
      <c r="B753" s="1" t="s">
        <v>404</v>
      </c>
      <c r="C753" s="1" t="s">
        <v>1935</v>
      </c>
      <c r="D753" s="1" t="s">
        <v>66</v>
      </c>
      <c r="E753" s="1">
        <v>26</v>
      </c>
      <c r="F753" s="1">
        <v>1994</v>
      </c>
      <c r="G753" s="1">
        <v>37.619999999999997</v>
      </c>
      <c r="H753" s="3">
        <f t="shared" si="66"/>
        <v>6</v>
      </c>
      <c r="I753" s="1">
        <v>1.32</v>
      </c>
      <c r="J753" s="1">
        <v>0.71</v>
      </c>
      <c r="K753" s="1">
        <v>0.79</v>
      </c>
      <c r="L753" s="3">
        <f t="shared" si="67"/>
        <v>764</v>
      </c>
      <c r="M753" s="1">
        <v>0.34</v>
      </c>
      <c r="N753" s="1">
        <v>0.21</v>
      </c>
      <c r="O753" s="1">
        <v>0.9</v>
      </c>
      <c r="P753" s="1">
        <v>1.78</v>
      </c>
      <c r="Q753" s="3">
        <f t="shared" si="68"/>
        <v>395</v>
      </c>
      <c r="R753" s="1">
        <v>48.44</v>
      </c>
      <c r="S753" s="1">
        <v>0.79</v>
      </c>
      <c r="T753" s="1">
        <v>9.33</v>
      </c>
      <c r="U753" s="1">
        <v>3.19</v>
      </c>
      <c r="V753" s="1">
        <v>34.07</v>
      </c>
      <c r="W753" s="1">
        <v>3.06</v>
      </c>
      <c r="X753" s="3">
        <f t="shared" si="69"/>
        <v>1025</v>
      </c>
      <c r="Y753" s="1">
        <v>3.36</v>
      </c>
      <c r="Z753" s="1">
        <v>2.93</v>
      </c>
      <c r="AA753" s="1">
        <v>1.56</v>
      </c>
      <c r="AB753" s="1">
        <v>0.27</v>
      </c>
      <c r="AC753" s="1">
        <v>0.06</v>
      </c>
      <c r="AD753" s="1">
        <v>1.48</v>
      </c>
      <c r="AE753" s="1">
        <v>0.98</v>
      </c>
      <c r="AF753" s="3">
        <f t="shared" si="70"/>
        <v>738</v>
      </c>
      <c r="AG753" s="1">
        <v>2.25</v>
      </c>
      <c r="AH753" s="1">
        <v>2.34</v>
      </c>
      <c r="AI753" s="1">
        <v>-7.0000000000000007E-2</v>
      </c>
      <c r="AJ753" s="1" t="s">
        <v>46</v>
      </c>
      <c r="AK753" s="1">
        <v>2021</v>
      </c>
      <c r="AL753" s="3">
        <f>$H$1*H753+$Q$1*Q753+$X$1*X753+$AF$1*AF753+$L$1*L753</f>
        <v>695.5</v>
      </c>
      <c r="AM753" s="12">
        <f t="shared" si="71"/>
        <v>751</v>
      </c>
    </row>
    <row r="754" spans="1:39" x14ac:dyDescent="0.35">
      <c r="A754" s="1" t="s">
        <v>2519</v>
      </c>
      <c r="B754" s="1" t="s">
        <v>216</v>
      </c>
      <c r="C754" s="1" t="s">
        <v>1935</v>
      </c>
      <c r="D754" s="1" t="s">
        <v>164</v>
      </c>
      <c r="E754" s="1">
        <v>27</v>
      </c>
      <c r="F754" s="1">
        <v>1992</v>
      </c>
      <c r="G754" s="1">
        <v>26.22</v>
      </c>
      <c r="H754" s="3">
        <f t="shared" si="66"/>
        <v>222</v>
      </c>
      <c r="I754" s="1">
        <v>1.58</v>
      </c>
      <c r="J754" s="1">
        <v>1.08</v>
      </c>
      <c r="K754" s="1">
        <v>0.72</v>
      </c>
      <c r="L754" s="3">
        <f t="shared" si="67"/>
        <v>818</v>
      </c>
      <c r="M754" s="1">
        <v>0.65</v>
      </c>
      <c r="N754" s="1">
        <v>0.19</v>
      </c>
      <c r="O754" s="1">
        <v>0.67</v>
      </c>
      <c r="P754" s="1">
        <v>1.49</v>
      </c>
      <c r="Q754" s="3">
        <f t="shared" si="68"/>
        <v>539</v>
      </c>
      <c r="R754" s="1">
        <v>54.11</v>
      </c>
      <c r="S754" s="1">
        <v>0.59</v>
      </c>
      <c r="T754" s="1">
        <v>8.91</v>
      </c>
      <c r="U754" s="1">
        <v>3.77</v>
      </c>
      <c r="V754" s="1">
        <v>42.96</v>
      </c>
      <c r="W754" s="1">
        <v>3.78</v>
      </c>
      <c r="X754" s="3">
        <f t="shared" si="69"/>
        <v>926</v>
      </c>
      <c r="Y754" s="1">
        <v>4.1500000000000004</v>
      </c>
      <c r="Z754" s="1">
        <v>0.81</v>
      </c>
      <c r="AA754" s="1">
        <v>1.92</v>
      </c>
      <c r="AB754" s="1">
        <v>0.93</v>
      </c>
      <c r="AC754" s="1">
        <v>0.01</v>
      </c>
      <c r="AD754" s="1">
        <v>0.94</v>
      </c>
      <c r="AE754" s="1">
        <v>1.4</v>
      </c>
      <c r="AF754" s="3">
        <f t="shared" si="70"/>
        <v>411</v>
      </c>
      <c r="AG754" s="1">
        <v>2.98</v>
      </c>
      <c r="AH754" s="1">
        <v>5.22</v>
      </c>
      <c r="AI754" s="1">
        <v>0.06</v>
      </c>
      <c r="AJ754" s="1" t="s">
        <v>50</v>
      </c>
      <c r="AK754" s="1">
        <v>2021</v>
      </c>
      <c r="AL754" s="3">
        <f>$H$1*H754+$Q$1*Q754+$X$1*X754+$AF$1*AF754+$L$1*L754</f>
        <v>695.5</v>
      </c>
      <c r="AM754" s="12">
        <f t="shared" si="71"/>
        <v>751</v>
      </c>
    </row>
    <row r="755" spans="1:39" x14ac:dyDescent="0.35">
      <c r="A755" s="1" t="s">
        <v>2520</v>
      </c>
      <c r="B755" s="1" t="s">
        <v>68</v>
      </c>
      <c r="C755" s="1" t="s">
        <v>1935</v>
      </c>
      <c r="D755" s="1" t="s">
        <v>506</v>
      </c>
      <c r="E755" s="1">
        <v>24</v>
      </c>
      <c r="F755" s="1">
        <v>1996</v>
      </c>
      <c r="G755" s="1">
        <v>23.05</v>
      </c>
      <c r="H755" s="3">
        <f t="shared" si="66"/>
        <v>311</v>
      </c>
      <c r="I755" s="1">
        <v>1.17</v>
      </c>
      <c r="J755" s="1">
        <v>0.82</v>
      </c>
      <c r="K755" s="1">
        <v>0.87</v>
      </c>
      <c r="L755" s="3">
        <f t="shared" si="67"/>
        <v>697</v>
      </c>
      <c r="M755" s="1">
        <v>0.35</v>
      </c>
      <c r="N755" s="1">
        <v>0.01</v>
      </c>
      <c r="O755" s="1">
        <v>0.3</v>
      </c>
      <c r="P755" s="1">
        <v>1</v>
      </c>
      <c r="Q755" s="3">
        <f t="shared" si="68"/>
        <v>823</v>
      </c>
      <c r="R755" s="1">
        <v>31.71</v>
      </c>
      <c r="S755" s="1">
        <v>0.62</v>
      </c>
      <c r="T755" s="1">
        <v>7.82</v>
      </c>
      <c r="U755" s="1">
        <v>2.65</v>
      </c>
      <c r="V755" s="1">
        <v>34.82</v>
      </c>
      <c r="W755" s="1">
        <v>4.53</v>
      </c>
      <c r="X755" s="3">
        <f t="shared" si="69"/>
        <v>767</v>
      </c>
      <c r="Y755" s="1">
        <v>2.83</v>
      </c>
      <c r="Z755" s="1">
        <v>0.53</v>
      </c>
      <c r="AA755" s="1">
        <v>1.74</v>
      </c>
      <c r="AB755" s="1">
        <v>0.71</v>
      </c>
      <c r="AC755" s="1">
        <v>-0.04</v>
      </c>
      <c r="AD755" s="1">
        <v>1.1499999999999999</v>
      </c>
      <c r="AE755" s="1">
        <v>1.42</v>
      </c>
      <c r="AF755" s="3">
        <f t="shared" si="70"/>
        <v>401</v>
      </c>
      <c r="AG755" s="1">
        <v>2.72</v>
      </c>
      <c r="AH755" s="1">
        <v>6.59</v>
      </c>
      <c r="AI755" s="1">
        <v>0.08</v>
      </c>
      <c r="AJ755" s="1" t="s">
        <v>28</v>
      </c>
      <c r="AK755" s="1">
        <v>2021</v>
      </c>
      <c r="AL755" s="3">
        <f>$H$1*H755+$Q$1*Q755+$X$1*X755+$AF$1*AF755+$L$1*L755</f>
        <v>697.85</v>
      </c>
      <c r="AM755" s="12">
        <f t="shared" si="71"/>
        <v>753</v>
      </c>
    </row>
    <row r="756" spans="1:39" x14ac:dyDescent="0.35">
      <c r="A756" s="1" t="s">
        <v>775</v>
      </c>
      <c r="B756" s="1" t="s">
        <v>183</v>
      </c>
      <c r="C756" s="1" t="s">
        <v>301</v>
      </c>
      <c r="D756" s="1" t="s">
        <v>83</v>
      </c>
      <c r="E756" s="1">
        <v>24</v>
      </c>
      <c r="F756" s="1">
        <v>1996</v>
      </c>
      <c r="G756" s="1">
        <v>13.88</v>
      </c>
      <c r="H756" s="3">
        <f t="shared" si="66"/>
        <v>581</v>
      </c>
      <c r="I756" s="1">
        <v>1.37</v>
      </c>
      <c r="J756" s="1">
        <v>0.71</v>
      </c>
      <c r="K756" s="1">
        <v>0.63</v>
      </c>
      <c r="L756" s="3">
        <f t="shared" si="67"/>
        <v>878</v>
      </c>
      <c r="M756" s="1">
        <v>0.4</v>
      </c>
      <c r="N756" s="1">
        <v>0.21</v>
      </c>
      <c r="O756" s="1">
        <v>0.57999999999999996</v>
      </c>
      <c r="P756" s="1">
        <v>1.49</v>
      </c>
      <c r="Q756" s="3">
        <f t="shared" si="68"/>
        <v>539</v>
      </c>
      <c r="R756" s="1">
        <v>39.94</v>
      </c>
      <c r="S756" s="1">
        <v>0.8</v>
      </c>
      <c r="T756" s="1">
        <v>16.13</v>
      </c>
      <c r="U756" s="1">
        <v>4.01</v>
      </c>
      <c r="V756" s="1">
        <v>25.08</v>
      </c>
      <c r="W756" s="1">
        <v>4.92</v>
      </c>
      <c r="X756" s="3">
        <f t="shared" si="69"/>
        <v>664</v>
      </c>
      <c r="Y756" s="1">
        <v>6.93</v>
      </c>
      <c r="Z756" s="1">
        <v>4.3099999999999996</v>
      </c>
      <c r="AA756" s="1">
        <v>1.93</v>
      </c>
      <c r="AB756" s="1">
        <v>0.12</v>
      </c>
      <c r="AC756" s="1">
        <v>0.04</v>
      </c>
      <c r="AD756" s="1">
        <v>1.91</v>
      </c>
      <c r="AE756" s="1">
        <v>1.27</v>
      </c>
      <c r="AF756" s="3">
        <f t="shared" si="70"/>
        <v>504</v>
      </c>
      <c r="AG756" s="1">
        <v>2.64</v>
      </c>
      <c r="AH756" s="1">
        <v>1.21</v>
      </c>
      <c r="AI756" s="1">
        <v>-0.02</v>
      </c>
      <c r="AJ756" s="1" t="s">
        <v>50</v>
      </c>
      <c r="AK756" s="1">
        <v>2021</v>
      </c>
      <c r="AL756" s="3">
        <f>$H$1*H756+$Q$1*Q756+$X$1*X756+$AF$1*AF756+$L$1*L756</f>
        <v>697.85</v>
      </c>
      <c r="AM756" s="12">
        <f t="shared" si="71"/>
        <v>753</v>
      </c>
    </row>
    <row r="757" spans="1:39" x14ac:dyDescent="0.35">
      <c r="A757" s="1" t="s">
        <v>2521</v>
      </c>
      <c r="B757" s="1" t="s">
        <v>39</v>
      </c>
      <c r="C757" s="1" t="s">
        <v>1935</v>
      </c>
      <c r="D757" s="1" t="s">
        <v>105</v>
      </c>
      <c r="E757" s="1">
        <v>21</v>
      </c>
      <c r="F757" s="1">
        <v>1999</v>
      </c>
      <c r="G757" s="1">
        <v>9.4700000000000006</v>
      </c>
      <c r="H757" s="3">
        <f t="shared" si="66"/>
        <v>716</v>
      </c>
      <c r="I757" s="1">
        <v>0.74</v>
      </c>
      <c r="J757" s="1">
        <v>0.59</v>
      </c>
      <c r="K757" s="1">
        <v>0.56999999999999995</v>
      </c>
      <c r="L757" s="3">
        <f t="shared" si="67"/>
        <v>911</v>
      </c>
      <c r="M757" s="1">
        <v>0.33</v>
      </c>
      <c r="N757" s="1">
        <v>0.04</v>
      </c>
      <c r="O757" s="1">
        <v>0.4</v>
      </c>
      <c r="P757" s="1">
        <v>0.93</v>
      </c>
      <c r="Q757" s="3">
        <f t="shared" si="68"/>
        <v>866</v>
      </c>
      <c r="R757" s="1">
        <v>50.05</v>
      </c>
      <c r="S757" s="1">
        <v>0.48</v>
      </c>
      <c r="T757" s="1">
        <v>10.72</v>
      </c>
      <c r="U757" s="1">
        <v>2.96</v>
      </c>
      <c r="V757" s="1">
        <v>28.24</v>
      </c>
      <c r="W757" s="1">
        <v>5.88</v>
      </c>
      <c r="X757" s="3">
        <f t="shared" si="69"/>
        <v>459</v>
      </c>
      <c r="Y757" s="1">
        <v>4.5199999999999996</v>
      </c>
      <c r="Z757" s="1">
        <v>0.6</v>
      </c>
      <c r="AA757" s="1">
        <v>2.27</v>
      </c>
      <c r="AB757" s="1">
        <v>0.99</v>
      </c>
      <c r="AC757" s="1">
        <v>0.03</v>
      </c>
      <c r="AD757" s="1">
        <v>1.26</v>
      </c>
      <c r="AE757" s="1">
        <v>1.92</v>
      </c>
      <c r="AF757" s="3">
        <f t="shared" si="70"/>
        <v>147</v>
      </c>
      <c r="AG757" s="1">
        <v>2.86</v>
      </c>
      <c r="AH757" s="1">
        <v>4.57</v>
      </c>
      <c r="AI757" s="1">
        <v>0.12</v>
      </c>
      <c r="AJ757" s="1" t="s">
        <v>37</v>
      </c>
      <c r="AK757" s="1">
        <v>2021</v>
      </c>
      <c r="AL757" s="3">
        <f>$H$1*H757+$Q$1*Q757+$X$1*X757+$AF$1*AF757+$L$1*L757</f>
        <v>698.2</v>
      </c>
      <c r="AM757" s="12">
        <f t="shared" si="71"/>
        <v>755</v>
      </c>
    </row>
    <row r="758" spans="1:39" x14ac:dyDescent="0.35">
      <c r="A758" s="1" t="s">
        <v>2522</v>
      </c>
      <c r="B758" s="1" t="s">
        <v>39</v>
      </c>
      <c r="C758" s="1" t="s">
        <v>1935</v>
      </c>
      <c r="D758" s="1" t="s">
        <v>91</v>
      </c>
      <c r="E758" s="1">
        <v>32</v>
      </c>
      <c r="F758" s="1">
        <v>1988</v>
      </c>
      <c r="G758" s="1">
        <v>7.72</v>
      </c>
      <c r="H758" s="3">
        <f t="shared" si="66"/>
        <v>767</v>
      </c>
      <c r="I758" s="1">
        <v>1.73</v>
      </c>
      <c r="J758" s="1">
        <v>0.85</v>
      </c>
      <c r="K758" s="1">
        <v>1.07</v>
      </c>
      <c r="L758" s="3">
        <f t="shared" si="67"/>
        <v>501</v>
      </c>
      <c r="M758" s="1">
        <v>0.52</v>
      </c>
      <c r="N758" s="1">
        <v>0.18</v>
      </c>
      <c r="O758" s="1">
        <v>0.65</v>
      </c>
      <c r="P758" s="1">
        <v>0.92</v>
      </c>
      <c r="Q758" s="3">
        <f t="shared" si="68"/>
        <v>870</v>
      </c>
      <c r="R758" s="1">
        <v>71.38</v>
      </c>
      <c r="S758" s="1">
        <v>0.17</v>
      </c>
      <c r="T758" s="1">
        <v>8.6199999999999992</v>
      </c>
      <c r="U758" s="1">
        <v>2.39</v>
      </c>
      <c r="V758" s="1">
        <v>28.31</v>
      </c>
      <c r="W758" s="1">
        <v>4.42</v>
      </c>
      <c r="X758" s="3">
        <f t="shared" si="69"/>
        <v>796</v>
      </c>
      <c r="Y758" s="1">
        <v>4.01</v>
      </c>
      <c r="Z758" s="1">
        <v>0.15</v>
      </c>
      <c r="AA758" s="1">
        <v>1</v>
      </c>
      <c r="AB758" s="1">
        <v>0.35</v>
      </c>
      <c r="AC758" s="1">
        <v>-0.04</v>
      </c>
      <c r="AD758" s="1">
        <v>0.67</v>
      </c>
      <c r="AE758" s="1">
        <v>1.49</v>
      </c>
      <c r="AF758" s="3">
        <f t="shared" si="70"/>
        <v>366</v>
      </c>
      <c r="AG758" s="1">
        <v>3.13</v>
      </c>
      <c r="AH758" s="1">
        <v>2.74</v>
      </c>
      <c r="AI758" s="1">
        <v>0.08</v>
      </c>
      <c r="AJ758" s="1" t="s">
        <v>37</v>
      </c>
      <c r="AK758" s="1">
        <v>2021</v>
      </c>
      <c r="AL758" s="3">
        <f>$H$1*H758+$Q$1*Q758+$X$1*X758+$AF$1*AF758+$L$1*L758</f>
        <v>698.4</v>
      </c>
      <c r="AM758" s="12">
        <f t="shared" si="71"/>
        <v>756</v>
      </c>
    </row>
    <row r="759" spans="1:39" x14ac:dyDescent="0.35">
      <c r="A759" s="1" t="s">
        <v>2523</v>
      </c>
      <c r="B759" s="1" t="s">
        <v>57</v>
      </c>
      <c r="C759" s="1" t="s">
        <v>1935</v>
      </c>
      <c r="D759" s="1" t="s">
        <v>99</v>
      </c>
      <c r="E759" s="1">
        <v>21</v>
      </c>
      <c r="F759" s="1">
        <v>1999</v>
      </c>
      <c r="G759" s="1">
        <v>3.14</v>
      </c>
      <c r="H759" s="3">
        <f t="shared" si="66"/>
        <v>896</v>
      </c>
      <c r="I759" s="1">
        <v>0.95</v>
      </c>
      <c r="J759" s="1">
        <v>0.3</v>
      </c>
      <c r="K759" s="1">
        <v>0.73</v>
      </c>
      <c r="L759" s="3">
        <f t="shared" si="67"/>
        <v>809</v>
      </c>
      <c r="M759" s="1">
        <v>0.35</v>
      </c>
      <c r="N759" s="1">
        <v>-0.09</v>
      </c>
      <c r="O759" s="1">
        <v>0.06</v>
      </c>
      <c r="P759" s="1">
        <v>0.01</v>
      </c>
      <c r="Q759" s="3">
        <f t="shared" si="68"/>
        <v>1078</v>
      </c>
      <c r="S759" s="1">
        <v>0.04</v>
      </c>
      <c r="T759" s="1">
        <v>7.45</v>
      </c>
      <c r="U759" s="1">
        <v>2.64</v>
      </c>
      <c r="V759" s="1">
        <v>34.78</v>
      </c>
      <c r="W759" s="1">
        <v>6.2</v>
      </c>
      <c r="X759" s="3">
        <f t="shared" si="69"/>
        <v>381</v>
      </c>
      <c r="Y759" s="1">
        <v>1.37</v>
      </c>
      <c r="Z759" s="1">
        <v>0.02</v>
      </c>
      <c r="AA759" s="1">
        <v>1.7</v>
      </c>
      <c r="AB759" s="1">
        <v>1.01</v>
      </c>
      <c r="AC759" s="1">
        <v>7.0000000000000007E-2</v>
      </c>
      <c r="AD759" s="1">
        <v>0.59</v>
      </c>
      <c r="AE759" s="1">
        <v>2.97</v>
      </c>
      <c r="AF759" s="3">
        <f t="shared" si="70"/>
        <v>14</v>
      </c>
      <c r="AG759" s="1">
        <v>3.9</v>
      </c>
      <c r="AH759" s="1">
        <v>3.96</v>
      </c>
      <c r="AI759" s="1">
        <v>0.1</v>
      </c>
      <c r="AJ759" s="1" t="s">
        <v>50</v>
      </c>
      <c r="AK759" s="1">
        <v>2021</v>
      </c>
      <c r="AL759" s="3">
        <f>$H$1*H759+$Q$1*Q759+$X$1*X759+$AF$1*AF759+$L$1*L759</f>
        <v>699.15000000000009</v>
      </c>
      <c r="AM759" s="12">
        <f t="shared" si="71"/>
        <v>757</v>
      </c>
    </row>
    <row r="760" spans="1:39" x14ac:dyDescent="0.35">
      <c r="A760" s="1" t="s">
        <v>1143</v>
      </c>
      <c r="B760" s="1" t="s">
        <v>149</v>
      </c>
      <c r="C760" s="1" t="s">
        <v>116</v>
      </c>
      <c r="D760" s="1" t="s">
        <v>218</v>
      </c>
      <c r="E760" s="1">
        <v>29</v>
      </c>
      <c r="F760" s="1">
        <v>1991</v>
      </c>
      <c r="G760" s="1">
        <v>0.76</v>
      </c>
      <c r="H760" s="3">
        <f t="shared" si="66"/>
        <v>1033</v>
      </c>
      <c r="I760" s="1">
        <v>2.85</v>
      </c>
      <c r="J760" s="1">
        <v>-0.04</v>
      </c>
      <c r="K760" s="1">
        <v>1.47</v>
      </c>
      <c r="L760" s="3">
        <f t="shared" si="67"/>
        <v>252</v>
      </c>
      <c r="M760" s="1">
        <v>0.06</v>
      </c>
      <c r="N760" s="1">
        <v>1.45</v>
      </c>
      <c r="O760" s="1">
        <v>1.52</v>
      </c>
      <c r="P760" s="1">
        <v>1.41</v>
      </c>
      <c r="Q760" s="3">
        <f t="shared" si="68"/>
        <v>595</v>
      </c>
      <c r="R760" s="1">
        <v>100.03</v>
      </c>
      <c r="S760" s="1">
        <v>-0.09</v>
      </c>
      <c r="T760" s="1">
        <v>15.63</v>
      </c>
      <c r="U760" s="1">
        <v>5.74</v>
      </c>
      <c r="V760" s="1">
        <v>36.47</v>
      </c>
      <c r="W760" s="1">
        <v>4.29</v>
      </c>
      <c r="X760" s="3">
        <f t="shared" si="69"/>
        <v>817</v>
      </c>
      <c r="Y760" s="1">
        <v>5.81</v>
      </c>
      <c r="Z760" s="1">
        <v>5.71</v>
      </c>
      <c r="AA760" s="1">
        <v>7.0000000000000007E-2</v>
      </c>
      <c r="AB760" s="1">
        <v>0.08</v>
      </c>
      <c r="AC760" s="1">
        <v>-0.04</v>
      </c>
      <c r="AD760" s="1">
        <v>-7.0000000000000007E-2</v>
      </c>
      <c r="AE760" s="1">
        <v>-0.09</v>
      </c>
      <c r="AF760" s="3">
        <f t="shared" si="70"/>
        <v>1116</v>
      </c>
      <c r="AG760" s="1">
        <v>2.91</v>
      </c>
      <c r="AH760" s="1">
        <v>0.08</v>
      </c>
      <c r="AI760" s="1">
        <v>-0.01</v>
      </c>
      <c r="AJ760" s="1" t="s">
        <v>50</v>
      </c>
      <c r="AK760" s="1">
        <v>2021</v>
      </c>
      <c r="AL760" s="3">
        <f>$H$1*H760+$Q$1*Q760+$X$1*X760+$AF$1*AF760+$L$1*L760</f>
        <v>699.30000000000007</v>
      </c>
      <c r="AM760" s="12">
        <f t="shared" si="71"/>
        <v>758</v>
      </c>
    </row>
    <row r="761" spans="1:39" x14ac:dyDescent="0.35">
      <c r="A761" s="1" t="s">
        <v>2469</v>
      </c>
      <c r="B761" s="1" t="s">
        <v>30</v>
      </c>
      <c r="C761" s="1" t="s">
        <v>1935</v>
      </c>
      <c r="D761" s="1" t="s">
        <v>123</v>
      </c>
      <c r="E761" s="1">
        <v>22</v>
      </c>
      <c r="F761" s="1">
        <v>1998</v>
      </c>
      <c r="G761" s="1">
        <v>4.59</v>
      </c>
      <c r="H761" s="3">
        <f t="shared" si="66"/>
        <v>851</v>
      </c>
      <c r="I761" s="1">
        <v>2.0699999999999998</v>
      </c>
      <c r="J761" s="1">
        <v>1.18</v>
      </c>
      <c r="K761" s="1">
        <v>1.1299999999999999</v>
      </c>
      <c r="L761" s="3">
        <f t="shared" si="67"/>
        <v>449</v>
      </c>
      <c r="M761" s="1">
        <v>0.62</v>
      </c>
      <c r="N761" s="1">
        <v>0.14000000000000001</v>
      </c>
      <c r="O761" s="1">
        <v>0.93</v>
      </c>
      <c r="P761" s="1">
        <v>1.32</v>
      </c>
      <c r="Q761" s="3">
        <f t="shared" si="68"/>
        <v>648</v>
      </c>
      <c r="R761" s="1">
        <v>66.64</v>
      </c>
      <c r="S761" s="1">
        <v>0.43</v>
      </c>
      <c r="T761" s="1">
        <v>8.44</v>
      </c>
      <c r="U761" s="1">
        <v>3.69</v>
      </c>
      <c r="V761" s="1">
        <v>44.64</v>
      </c>
      <c r="W761" s="1">
        <v>3.2</v>
      </c>
      <c r="X761" s="3">
        <f t="shared" si="69"/>
        <v>1008</v>
      </c>
      <c r="Y761" s="1">
        <v>4.3099999999999996</v>
      </c>
      <c r="Z761" s="1">
        <v>1.1000000000000001</v>
      </c>
      <c r="AA761" s="1">
        <v>2.86</v>
      </c>
      <c r="AB761" s="1">
        <v>0.17</v>
      </c>
      <c r="AC761" s="1">
        <v>0.09</v>
      </c>
      <c r="AD761" s="1">
        <v>2.67</v>
      </c>
      <c r="AE761" s="1">
        <v>1.33</v>
      </c>
      <c r="AF761" s="3">
        <f t="shared" si="70"/>
        <v>461</v>
      </c>
      <c r="AG761" s="1">
        <v>3.38</v>
      </c>
      <c r="AH761" s="1">
        <v>1.38</v>
      </c>
      <c r="AI761" s="1">
        <v>0.01</v>
      </c>
      <c r="AJ761" s="1" t="s">
        <v>50</v>
      </c>
      <c r="AK761" s="1">
        <v>2021</v>
      </c>
      <c r="AL761" s="3">
        <f>$H$1*H761+$Q$1*Q761+$X$1*X761+$AF$1*AF761+$L$1*L761</f>
        <v>702.95</v>
      </c>
      <c r="AM761" s="12">
        <f t="shared" si="71"/>
        <v>759</v>
      </c>
    </row>
    <row r="762" spans="1:39" x14ac:dyDescent="0.35">
      <c r="A762" s="1" t="s">
        <v>2524</v>
      </c>
      <c r="B762" s="1" t="s">
        <v>646</v>
      </c>
      <c r="C762" s="1" t="s">
        <v>1935</v>
      </c>
      <c r="D762" s="1" t="s">
        <v>111</v>
      </c>
      <c r="E762" s="1">
        <v>25</v>
      </c>
      <c r="F762" s="1">
        <v>1994</v>
      </c>
      <c r="G762" s="1">
        <v>8</v>
      </c>
      <c r="H762" s="3">
        <f t="shared" si="66"/>
        <v>756</v>
      </c>
      <c r="I762" s="1">
        <v>1.5</v>
      </c>
      <c r="J762" s="1">
        <v>0.74</v>
      </c>
      <c r="K762" s="1">
        <v>0.79</v>
      </c>
      <c r="L762" s="3">
        <f t="shared" si="67"/>
        <v>764</v>
      </c>
      <c r="M762" s="1">
        <v>0.33</v>
      </c>
      <c r="N762" s="1">
        <v>0.3</v>
      </c>
      <c r="O762" s="1">
        <v>0.96</v>
      </c>
      <c r="P762" s="1">
        <v>1.4</v>
      </c>
      <c r="Q762" s="3">
        <f t="shared" si="68"/>
        <v>603</v>
      </c>
      <c r="R762" s="1">
        <v>58.23</v>
      </c>
      <c r="S762" s="1">
        <v>0.7</v>
      </c>
      <c r="T762" s="1">
        <v>7.77</v>
      </c>
      <c r="U762" s="1">
        <v>3.05</v>
      </c>
      <c r="V762" s="1">
        <v>38.630000000000003</v>
      </c>
      <c r="W762" s="1">
        <v>4.6100000000000003</v>
      </c>
      <c r="X762" s="3">
        <f t="shared" si="69"/>
        <v>743</v>
      </c>
      <c r="Y762" s="1">
        <v>2.79</v>
      </c>
      <c r="Z762" s="1">
        <v>0.42</v>
      </c>
      <c r="AA762" s="1">
        <v>2.39</v>
      </c>
      <c r="AB762" s="1">
        <v>0.56999999999999995</v>
      </c>
      <c r="AC762" s="1">
        <v>0.16</v>
      </c>
      <c r="AD762" s="1">
        <v>1.76</v>
      </c>
      <c r="AE762" s="1">
        <v>1.4</v>
      </c>
      <c r="AF762" s="3">
        <f t="shared" si="70"/>
        <v>411</v>
      </c>
      <c r="AG762" s="1">
        <v>3</v>
      </c>
      <c r="AH762" s="1">
        <v>5.31</v>
      </c>
      <c r="AI762" s="1">
        <v>0.06</v>
      </c>
      <c r="AJ762" s="1" t="s">
        <v>46</v>
      </c>
      <c r="AK762" s="1">
        <v>2021</v>
      </c>
      <c r="AL762" s="3">
        <f>$H$1*H762+$Q$1*Q762+$X$1*X762+$AF$1*AF762+$L$1*L762</f>
        <v>702.95</v>
      </c>
      <c r="AM762" s="12">
        <f t="shared" si="71"/>
        <v>759</v>
      </c>
    </row>
    <row r="763" spans="1:39" x14ac:dyDescent="0.35">
      <c r="A763" s="1" t="s">
        <v>1289</v>
      </c>
      <c r="B763" s="1" t="s">
        <v>119</v>
      </c>
      <c r="C763" s="1" t="s">
        <v>1207</v>
      </c>
      <c r="D763" s="1" t="s">
        <v>168</v>
      </c>
      <c r="E763" s="1">
        <v>31</v>
      </c>
      <c r="F763" s="1">
        <v>1988</v>
      </c>
      <c r="G763" s="1">
        <v>24.85</v>
      </c>
      <c r="H763" s="3">
        <f t="shared" si="66"/>
        <v>259</v>
      </c>
      <c r="I763" s="1">
        <v>1.27</v>
      </c>
      <c r="J763" s="1">
        <v>0.82</v>
      </c>
      <c r="K763" s="1">
        <v>0.72</v>
      </c>
      <c r="L763" s="3">
        <f t="shared" si="67"/>
        <v>818</v>
      </c>
      <c r="M763" s="1">
        <v>0.41</v>
      </c>
      <c r="N763" s="1">
        <v>0.09</v>
      </c>
      <c r="O763" s="1">
        <v>0.31</v>
      </c>
      <c r="P763" s="1">
        <v>0.98</v>
      </c>
      <c r="Q763" s="3">
        <f t="shared" si="68"/>
        <v>839</v>
      </c>
      <c r="R763" s="1">
        <v>34.58</v>
      </c>
      <c r="S763" s="1">
        <v>0.75</v>
      </c>
      <c r="T763" s="1">
        <v>8.58</v>
      </c>
      <c r="U763" s="1">
        <v>2.6</v>
      </c>
      <c r="V763" s="1">
        <v>30.13</v>
      </c>
      <c r="W763" s="1">
        <v>5.13</v>
      </c>
      <c r="X763" s="3">
        <f t="shared" si="69"/>
        <v>612</v>
      </c>
      <c r="Y763" s="1">
        <v>3.35</v>
      </c>
      <c r="Z763" s="1">
        <v>0.12</v>
      </c>
      <c r="AA763" s="1">
        <v>1.97</v>
      </c>
      <c r="AB763" s="1">
        <v>0.93</v>
      </c>
      <c r="AC763" s="1">
        <v>-0.09</v>
      </c>
      <c r="AD763" s="1">
        <v>1.02</v>
      </c>
      <c r="AE763" s="1">
        <v>1.32</v>
      </c>
      <c r="AF763" s="3">
        <f t="shared" si="70"/>
        <v>467</v>
      </c>
      <c r="AG763" s="1">
        <v>2.54</v>
      </c>
      <c r="AH763" s="1">
        <v>5.79</v>
      </c>
      <c r="AI763" s="1">
        <v>0.16</v>
      </c>
      <c r="AJ763" s="1" t="s">
        <v>37</v>
      </c>
      <c r="AK763" s="1">
        <v>2021</v>
      </c>
      <c r="AL763" s="3">
        <f>$H$1*H763+$Q$1*Q763+$X$1*X763+$AF$1*AF763+$L$1*L763</f>
        <v>704.09999999999991</v>
      </c>
      <c r="AM763" s="12">
        <f t="shared" si="71"/>
        <v>761</v>
      </c>
    </row>
    <row r="764" spans="1:39" x14ac:dyDescent="0.35">
      <c r="A764" s="1" t="s">
        <v>2525</v>
      </c>
      <c r="B764" s="1" t="s">
        <v>68</v>
      </c>
      <c r="C764" s="1" t="s">
        <v>1935</v>
      </c>
      <c r="D764" s="1" t="s">
        <v>639</v>
      </c>
      <c r="E764" s="1">
        <v>33</v>
      </c>
      <c r="F764" s="1">
        <v>1987</v>
      </c>
      <c r="G764" s="1">
        <v>24.78</v>
      </c>
      <c r="H764" s="3">
        <f t="shared" si="66"/>
        <v>264</v>
      </c>
      <c r="I764" s="1">
        <v>1.05</v>
      </c>
      <c r="J764" s="1">
        <v>0.5</v>
      </c>
      <c r="K764" s="1">
        <v>0.94</v>
      </c>
      <c r="L764" s="3">
        <f t="shared" si="67"/>
        <v>626</v>
      </c>
      <c r="M764" s="1">
        <v>0.21</v>
      </c>
      <c r="N764" s="1">
        <v>0.12</v>
      </c>
      <c r="O764" s="1">
        <v>0.27</v>
      </c>
      <c r="P764" s="1">
        <v>0.91</v>
      </c>
      <c r="Q764" s="3">
        <f t="shared" si="68"/>
        <v>882</v>
      </c>
      <c r="R764" s="1">
        <v>33.270000000000003</v>
      </c>
      <c r="S764" s="1">
        <v>0.56999999999999995</v>
      </c>
      <c r="T764" s="1">
        <v>7.63</v>
      </c>
      <c r="U764" s="1">
        <v>1.69</v>
      </c>
      <c r="V764" s="1">
        <v>21.77</v>
      </c>
      <c r="W764" s="1">
        <v>4.6900000000000004</v>
      </c>
      <c r="X764" s="3">
        <f t="shared" si="69"/>
        <v>722</v>
      </c>
      <c r="Y764" s="1">
        <v>2.37</v>
      </c>
      <c r="Z764" s="1">
        <v>0.47</v>
      </c>
      <c r="AA764" s="1">
        <v>1.57</v>
      </c>
      <c r="AB764" s="1">
        <v>0.48</v>
      </c>
      <c r="AC764" s="1">
        <v>-0.02</v>
      </c>
      <c r="AD764" s="1">
        <v>1.02</v>
      </c>
      <c r="AE764" s="1">
        <v>1.1599999999999999</v>
      </c>
      <c r="AF764" s="3">
        <f t="shared" si="70"/>
        <v>596</v>
      </c>
      <c r="AG764" s="1">
        <v>2.2400000000000002</v>
      </c>
      <c r="AH764" s="1">
        <v>2.74</v>
      </c>
      <c r="AI764" s="1">
        <v>-0.02</v>
      </c>
      <c r="AJ764" s="1" t="s">
        <v>28</v>
      </c>
      <c r="AK764" s="1">
        <v>2021</v>
      </c>
      <c r="AL764" s="3">
        <f>$H$1*H764+$Q$1*Q764+$X$1*X764+$AF$1*AF764+$L$1*L764</f>
        <v>704.59999999999991</v>
      </c>
      <c r="AM764" s="12">
        <f t="shared" si="71"/>
        <v>762</v>
      </c>
    </row>
    <row r="765" spans="1:39" x14ac:dyDescent="0.35">
      <c r="A765" s="1" t="s">
        <v>2526</v>
      </c>
      <c r="B765" s="1" t="s">
        <v>44</v>
      </c>
      <c r="C765" s="1" t="s">
        <v>1935</v>
      </c>
      <c r="D765" s="1" t="s">
        <v>145</v>
      </c>
      <c r="E765" s="1">
        <v>24</v>
      </c>
      <c r="F765" s="1">
        <v>1995</v>
      </c>
      <c r="G765" s="1">
        <v>32.630000000000003</v>
      </c>
      <c r="H765" s="3">
        <f t="shared" si="66"/>
        <v>64</v>
      </c>
      <c r="I765" s="1">
        <v>1.47</v>
      </c>
      <c r="J765" s="1">
        <v>0.49</v>
      </c>
      <c r="K765" s="1">
        <v>0.92</v>
      </c>
      <c r="L765" s="3">
        <f t="shared" si="67"/>
        <v>646</v>
      </c>
      <c r="M765" s="1">
        <v>0.48</v>
      </c>
      <c r="N765" s="1">
        <v>0.24</v>
      </c>
      <c r="O765" s="1">
        <v>0.55000000000000004</v>
      </c>
      <c r="P765" s="1">
        <v>1.36</v>
      </c>
      <c r="Q765" s="3">
        <f t="shared" si="68"/>
        <v>626</v>
      </c>
      <c r="R765" s="1">
        <v>46.38</v>
      </c>
      <c r="S765" s="1">
        <v>0.74</v>
      </c>
      <c r="T765" s="1">
        <v>8.9600000000000009</v>
      </c>
      <c r="U765" s="1">
        <v>2.57</v>
      </c>
      <c r="V765" s="1">
        <v>28.5</v>
      </c>
      <c r="W765" s="1">
        <v>4.07</v>
      </c>
      <c r="X765" s="3">
        <f t="shared" si="69"/>
        <v>866</v>
      </c>
      <c r="Y765" s="1">
        <v>3.27</v>
      </c>
      <c r="Z765" s="1">
        <v>1.58</v>
      </c>
      <c r="AA765" s="1">
        <v>2.35</v>
      </c>
      <c r="AB765" s="1">
        <v>0.52</v>
      </c>
      <c r="AC765" s="1">
        <v>0.03</v>
      </c>
      <c r="AD765" s="1">
        <v>2.0099999999999998</v>
      </c>
      <c r="AE765" s="1">
        <v>0.77</v>
      </c>
      <c r="AF765" s="3">
        <f t="shared" si="70"/>
        <v>880</v>
      </c>
      <c r="AG765" s="1">
        <v>2.37</v>
      </c>
      <c r="AH765" s="1">
        <v>3.73</v>
      </c>
      <c r="AI765" s="1">
        <v>0.08</v>
      </c>
      <c r="AJ765" s="1" t="s">
        <v>79</v>
      </c>
      <c r="AK765" s="1">
        <v>2021</v>
      </c>
      <c r="AL765" s="3">
        <f>$H$1*H765+$Q$1*Q765+$X$1*X765+$AF$1*AF765+$L$1*L765</f>
        <v>705.19999999999993</v>
      </c>
      <c r="AM765" s="12">
        <f t="shared" si="71"/>
        <v>763</v>
      </c>
    </row>
    <row r="766" spans="1:39" x14ac:dyDescent="0.35">
      <c r="A766" s="1" t="s">
        <v>2527</v>
      </c>
      <c r="B766" s="1" t="s">
        <v>68</v>
      </c>
      <c r="C766" s="1" t="s">
        <v>1935</v>
      </c>
      <c r="D766" s="1" t="s">
        <v>349</v>
      </c>
      <c r="E766" s="1">
        <v>29</v>
      </c>
      <c r="F766" s="1">
        <v>1990</v>
      </c>
      <c r="G766" s="1">
        <v>10.76</v>
      </c>
      <c r="H766" s="3">
        <f t="shared" si="66"/>
        <v>679</v>
      </c>
      <c r="I766" s="1">
        <v>1.24</v>
      </c>
      <c r="J766" s="1">
        <v>0.69</v>
      </c>
      <c r="K766" s="1">
        <v>0.49</v>
      </c>
      <c r="L766" s="3">
        <f t="shared" si="67"/>
        <v>956</v>
      </c>
      <c r="M766" s="1">
        <v>0.47</v>
      </c>
      <c r="N766" s="1">
        <v>0.3</v>
      </c>
      <c r="O766" s="1">
        <v>0.35</v>
      </c>
      <c r="P766" s="1">
        <v>1.67</v>
      </c>
      <c r="Q766" s="3">
        <f t="shared" si="68"/>
        <v>444</v>
      </c>
      <c r="R766" s="1">
        <v>17.690000000000001</v>
      </c>
      <c r="S766" s="1">
        <v>1.37</v>
      </c>
      <c r="T766" s="1">
        <v>13.02</v>
      </c>
      <c r="U766" s="1">
        <v>3.9</v>
      </c>
      <c r="V766" s="1">
        <v>29.35</v>
      </c>
      <c r="W766" s="1">
        <v>5.68</v>
      </c>
      <c r="X766" s="3">
        <f t="shared" si="69"/>
        <v>497</v>
      </c>
      <c r="Y766" s="1">
        <v>4.53</v>
      </c>
      <c r="Z766" s="1">
        <v>2.89</v>
      </c>
      <c r="AA766" s="1">
        <v>2.15</v>
      </c>
      <c r="AB766" s="1">
        <v>7.0000000000000007E-2</v>
      </c>
      <c r="AC766" s="1">
        <v>0.08</v>
      </c>
      <c r="AD766" s="1">
        <v>1.93</v>
      </c>
      <c r="AE766" s="1">
        <v>0.94</v>
      </c>
      <c r="AF766" s="3">
        <f t="shared" si="70"/>
        <v>770</v>
      </c>
      <c r="AG766" s="1">
        <v>2.27</v>
      </c>
      <c r="AH766" s="1">
        <v>3.48</v>
      </c>
      <c r="AI766" s="1">
        <v>0.06</v>
      </c>
      <c r="AJ766" s="1" t="s">
        <v>46</v>
      </c>
      <c r="AK766" s="1">
        <v>2021</v>
      </c>
      <c r="AL766" s="3">
        <f>$H$1*H766+$Q$1*Q766+$X$1*X766+$AF$1*AF766+$L$1*L766</f>
        <v>705.45</v>
      </c>
      <c r="AM766" s="12">
        <f t="shared" si="71"/>
        <v>764</v>
      </c>
    </row>
    <row r="767" spans="1:39" x14ac:dyDescent="0.35">
      <c r="A767" s="1" t="s">
        <v>1458</v>
      </c>
      <c r="B767" s="1" t="s">
        <v>68</v>
      </c>
      <c r="C767" s="1" t="s">
        <v>1203</v>
      </c>
      <c r="D767" s="1" t="s">
        <v>72</v>
      </c>
      <c r="E767" s="1">
        <v>25</v>
      </c>
      <c r="F767" s="1">
        <v>1995</v>
      </c>
      <c r="G767" s="1">
        <v>32.86</v>
      </c>
      <c r="H767" s="3">
        <f t="shared" si="66"/>
        <v>60</v>
      </c>
      <c r="I767" s="1">
        <v>2.14</v>
      </c>
      <c r="J767" s="1">
        <v>1.36</v>
      </c>
      <c r="K767" s="1">
        <v>0.74</v>
      </c>
      <c r="L767" s="3">
        <f t="shared" si="67"/>
        <v>803</v>
      </c>
      <c r="M767" s="1">
        <v>1.0900000000000001</v>
      </c>
      <c r="N767" s="1">
        <v>0.4</v>
      </c>
      <c r="O767" s="1">
        <v>0.76</v>
      </c>
      <c r="P767" s="1">
        <v>1.67</v>
      </c>
      <c r="Q767" s="3">
        <f t="shared" si="68"/>
        <v>444</v>
      </c>
      <c r="R767" s="1">
        <v>48</v>
      </c>
      <c r="S767" s="1">
        <v>0.92</v>
      </c>
      <c r="T767" s="1">
        <v>19.89</v>
      </c>
      <c r="U767" s="1">
        <v>5.9</v>
      </c>
      <c r="V767" s="1">
        <v>29.59</v>
      </c>
      <c r="W767" s="1">
        <v>3.88</v>
      </c>
      <c r="X767" s="3">
        <f t="shared" si="69"/>
        <v>908</v>
      </c>
      <c r="Y767" s="1">
        <v>10.24</v>
      </c>
      <c r="Z767" s="1">
        <v>5.7</v>
      </c>
      <c r="AA767" s="1">
        <v>1.92</v>
      </c>
      <c r="AB767" s="1">
        <v>0.19</v>
      </c>
      <c r="AC767" s="1">
        <v>-0.05</v>
      </c>
      <c r="AD767" s="1">
        <v>1.78</v>
      </c>
      <c r="AE767" s="1">
        <v>0.89</v>
      </c>
      <c r="AF767" s="3">
        <f t="shared" si="70"/>
        <v>807</v>
      </c>
      <c r="AG767" s="1">
        <v>3.14</v>
      </c>
      <c r="AH767" s="1">
        <v>0.88</v>
      </c>
      <c r="AI767" s="1">
        <v>-7.0000000000000007E-2</v>
      </c>
      <c r="AJ767" s="1" t="s">
        <v>28</v>
      </c>
      <c r="AK767" s="1">
        <v>2021</v>
      </c>
      <c r="AL767" s="3">
        <f>$H$1*H767+$Q$1*Q767+$X$1*X767+$AF$1*AF767+$L$1*L767</f>
        <v>705.95</v>
      </c>
      <c r="AM767" s="12">
        <f t="shared" si="71"/>
        <v>765</v>
      </c>
    </row>
    <row r="768" spans="1:39" x14ac:dyDescent="0.35">
      <c r="A768" s="1" t="s">
        <v>2528</v>
      </c>
      <c r="B768" s="1" t="s">
        <v>87</v>
      </c>
      <c r="C768" s="1" t="s">
        <v>1935</v>
      </c>
      <c r="D768" s="1" t="s">
        <v>283</v>
      </c>
      <c r="E768" s="1">
        <v>30</v>
      </c>
      <c r="F768" s="1">
        <v>1990</v>
      </c>
      <c r="G768" s="1">
        <v>12.37</v>
      </c>
      <c r="H768" s="3">
        <f t="shared" si="66"/>
        <v>640</v>
      </c>
      <c r="I768" s="1">
        <v>0.89</v>
      </c>
      <c r="J768" s="1">
        <v>0.36</v>
      </c>
      <c r="K768" s="1">
        <v>0.7</v>
      </c>
      <c r="L768" s="3">
        <f t="shared" si="67"/>
        <v>836</v>
      </c>
      <c r="M768" s="1">
        <v>0.17</v>
      </c>
      <c r="N768" s="1">
        <v>0.08</v>
      </c>
      <c r="O768" s="1">
        <v>0.15</v>
      </c>
      <c r="P768" s="1">
        <v>1.29</v>
      </c>
      <c r="Q768" s="3">
        <f t="shared" si="68"/>
        <v>672</v>
      </c>
      <c r="R768" s="1">
        <v>17.61</v>
      </c>
      <c r="S768" s="1">
        <v>1.07</v>
      </c>
      <c r="T768" s="1">
        <v>8.52</v>
      </c>
      <c r="U768" s="1">
        <v>2.69</v>
      </c>
      <c r="V768" s="1">
        <v>31.36</v>
      </c>
      <c r="W768" s="1">
        <v>4.8</v>
      </c>
      <c r="X768" s="3">
        <f t="shared" si="69"/>
        <v>696</v>
      </c>
      <c r="Y768" s="1">
        <v>3.25</v>
      </c>
      <c r="Z768" s="1">
        <v>0.38</v>
      </c>
      <c r="AA768" s="1">
        <v>1.48</v>
      </c>
      <c r="AB768" s="1">
        <v>1.07</v>
      </c>
      <c r="AC768" s="1">
        <v>0.05</v>
      </c>
      <c r="AD768" s="1">
        <v>0.38</v>
      </c>
      <c r="AE768" s="1">
        <v>1.55</v>
      </c>
      <c r="AF768" s="3">
        <f t="shared" si="70"/>
        <v>331</v>
      </c>
      <c r="AG768" s="1">
        <v>2.36</v>
      </c>
      <c r="AH768" s="1">
        <v>5.18</v>
      </c>
      <c r="AI768" s="1">
        <v>-0.06</v>
      </c>
      <c r="AJ768" s="1" t="s">
        <v>33</v>
      </c>
      <c r="AK768" s="1">
        <v>2021</v>
      </c>
      <c r="AL768" s="3">
        <f>$H$1*H768+$Q$1*Q768+$X$1*X768+$AF$1*AF768+$L$1*L768</f>
        <v>706.44999999999993</v>
      </c>
      <c r="AM768" s="12">
        <f t="shared" si="71"/>
        <v>766</v>
      </c>
    </row>
    <row r="769" spans="1:39" x14ac:dyDescent="0.35">
      <c r="A769" s="1" t="s">
        <v>2529</v>
      </c>
      <c r="B769" s="1" t="s">
        <v>81</v>
      </c>
      <c r="C769" s="1" t="s">
        <v>1935</v>
      </c>
      <c r="D769" s="1" t="s">
        <v>123</v>
      </c>
      <c r="E769" s="1">
        <v>26</v>
      </c>
      <c r="F769" s="1">
        <v>1994</v>
      </c>
      <c r="G769" s="1">
        <v>2.5</v>
      </c>
      <c r="H769" s="3">
        <f t="shared" si="66"/>
        <v>926</v>
      </c>
      <c r="I769" s="1">
        <v>1.51</v>
      </c>
      <c r="J769" s="1">
        <v>0.78</v>
      </c>
      <c r="K769" s="1">
        <v>0.35</v>
      </c>
      <c r="L769" s="3">
        <f t="shared" si="67"/>
        <v>998</v>
      </c>
      <c r="M769" s="1">
        <v>0.73</v>
      </c>
      <c r="N769" s="1">
        <v>0.35</v>
      </c>
      <c r="O769" s="1">
        <v>0.87</v>
      </c>
      <c r="P769" s="1">
        <v>1.94</v>
      </c>
      <c r="Q769" s="3">
        <f t="shared" si="68"/>
        <v>315</v>
      </c>
      <c r="R769" s="1">
        <v>39.92</v>
      </c>
      <c r="S769" s="1">
        <v>1.1299999999999999</v>
      </c>
      <c r="T769" s="1">
        <v>18.89</v>
      </c>
      <c r="U769" s="1">
        <v>7.24</v>
      </c>
      <c r="V769" s="1">
        <v>38.380000000000003</v>
      </c>
      <c r="W769" s="1">
        <v>6</v>
      </c>
      <c r="X769" s="3">
        <f t="shared" si="69"/>
        <v>424</v>
      </c>
      <c r="Y769" s="1">
        <v>9.2200000000000006</v>
      </c>
      <c r="Z769" s="1">
        <v>3.53</v>
      </c>
      <c r="AA769" s="1">
        <v>0.76</v>
      </c>
      <c r="AB769" s="1">
        <v>-0.05</v>
      </c>
      <c r="AC769" s="1">
        <v>0.03</v>
      </c>
      <c r="AD769" s="1">
        <v>0.72</v>
      </c>
      <c r="AE769" s="1">
        <v>0.75</v>
      </c>
      <c r="AF769" s="3">
        <f t="shared" si="70"/>
        <v>887</v>
      </c>
      <c r="AG769" s="1">
        <v>2.46</v>
      </c>
      <c r="AH769" s="1">
        <v>3.1</v>
      </c>
      <c r="AI769" s="1">
        <v>-7.0000000000000007E-2</v>
      </c>
      <c r="AJ769" s="1" t="s">
        <v>50</v>
      </c>
      <c r="AK769" s="1">
        <v>2021</v>
      </c>
      <c r="AL769" s="3">
        <f>$H$1*H769+$Q$1*Q769+$X$1*X769+$AF$1*AF769+$L$1*L769</f>
        <v>709.8</v>
      </c>
      <c r="AM769" s="12">
        <f t="shared" si="71"/>
        <v>767</v>
      </c>
    </row>
    <row r="770" spans="1:39" x14ac:dyDescent="0.35">
      <c r="A770" s="1" t="s">
        <v>1776</v>
      </c>
      <c r="B770" s="1" t="s">
        <v>68</v>
      </c>
      <c r="C770" s="1" t="s">
        <v>1207</v>
      </c>
      <c r="D770" s="1" t="s">
        <v>474</v>
      </c>
      <c r="E770" s="1">
        <v>26</v>
      </c>
      <c r="F770" s="1">
        <v>1993</v>
      </c>
      <c r="G770" s="1">
        <v>29.4</v>
      </c>
      <c r="H770" s="3">
        <f t="shared" si="66"/>
        <v>136</v>
      </c>
      <c r="I770" s="1">
        <v>1.43</v>
      </c>
      <c r="J770" s="1">
        <v>0.72</v>
      </c>
      <c r="K770" s="1">
        <v>0.91</v>
      </c>
      <c r="L770" s="3">
        <f t="shared" si="67"/>
        <v>657</v>
      </c>
      <c r="M770" s="1">
        <v>0.42</v>
      </c>
      <c r="N770" s="1">
        <v>0.18</v>
      </c>
      <c r="O770" s="1">
        <v>0.37</v>
      </c>
      <c r="P770" s="1">
        <v>0.99</v>
      </c>
      <c r="Q770" s="3">
        <f t="shared" si="68"/>
        <v>831</v>
      </c>
      <c r="R770" s="1">
        <v>34.56</v>
      </c>
      <c r="S770" s="1">
        <v>0.63</v>
      </c>
      <c r="T770" s="1">
        <v>9.4600000000000009</v>
      </c>
      <c r="U770" s="1">
        <v>2.74</v>
      </c>
      <c r="V770" s="1">
        <v>28.88</v>
      </c>
      <c r="W770" s="1">
        <v>4.95</v>
      </c>
      <c r="X770" s="3">
        <f t="shared" si="69"/>
        <v>654</v>
      </c>
      <c r="Y770" s="1">
        <v>3.87</v>
      </c>
      <c r="Z770" s="1">
        <v>0.62</v>
      </c>
      <c r="AA770" s="1">
        <v>1.57</v>
      </c>
      <c r="AB770" s="1">
        <v>0.62</v>
      </c>
      <c r="AC770" s="1">
        <v>0.1</v>
      </c>
      <c r="AD770" s="1">
        <v>1.01</v>
      </c>
      <c r="AE770" s="1">
        <v>0.8</v>
      </c>
      <c r="AF770" s="3">
        <f t="shared" si="70"/>
        <v>864</v>
      </c>
      <c r="AG770" s="1">
        <v>2.2000000000000002</v>
      </c>
      <c r="AH770" s="1">
        <v>5.07</v>
      </c>
      <c r="AI770" s="1">
        <v>0.04</v>
      </c>
      <c r="AJ770" s="1" t="s">
        <v>28</v>
      </c>
      <c r="AK770" s="1">
        <v>2021</v>
      </c>
      <c r="AL770" s="3">
        <f>$H$1*H770+$Q$1*Q770+$X$1*X770+$AF$1*AF770+$L$1*L770</f>
        <v>711.55000000000007</v>
      </c>
      <c r="AM770" s="12">
        <f t="shared" si="71"/>
        <v>768</v>
      </c>
    </row>
    <row r="771" spans="1:39" x14ac:dyDescent="0.35">
      <c r="A771" s="1" t="s">
        <v>2530</v>
      </c>
      <c r="B771" s="1" t="s">
        <v>57</v>
      </c>
      <c r="C771" s="1" t="s">
        <v>1935</v>
      </c>
      <c r="D771" s="1" t="s">
        <v>55</v>
      </c>
      <c r="E771" s="1">
        <v>31</v>
      </c>
      <c r="F771" s="1">
        <v>1989</v>
      </c>
      <c r="G771" s="1">
        <v>3.59</v>
      </c>
      <c r="H771" s="3">
        <f t="shared" ref="H771:H834" si="72">RANK(G771,G$3:G$1122)</f>
        <v>877</v>
      </c>
      <c r="I771" s="1">
        <v>0.85</v>
      </c>
      <c r="J771" s="1">
        <v>0.64</v>
      </c>
      <c r="K771" s="1">
        <v>0.28999999999999998</v>
      </c>
      <c r="L771" s="3">
        <f t="shared" ref="L771:L834" si="73">RANK(K771,K$3:K$1122)</f>
        <v>1010</v>
      </c>
      <c r="M771" s="1">
        <v>0.28999999999999998</v>
      </c>
      <c r="N771" s="1">
        <v>0.34</v>
      </c>
      <c r="O771" s="1">
        <v>0.36</v>
      </c>
      <c r="P771" s="1">
        <v>2.87</v>
      </c>
      <c r="Q771" s="3">
        <f t="shared" ref="Q771:Q834" si="74">RANK(P771,P$3:P$1122)</f>
        <v>106</v>
      </c>
      <c r="R771" s="1">
        <v>10.06</v>
      </c>
      <c r="S771" s="1">
        <v>2.66</v>
      </c>
      <c r="T771" s="1">
        <v>11.36</v>
      </c>
      <c r="U771" s="1">
        <v>3.06</v>
      </c>
      <c r="V771" s="1">
        <v>27.56</v>
      </c>
      <c r="W771" s="1">
        <v>3.18</v>
      </c>
      <c r="X771" s="3">
        <f t="shared" ref="X771:X834" si="75">RANK(W771,W$3:W$1122)</f>
        <v>1012</v>
      </c>
      <c r="Y771" s="1">
        <v>5.36</v>
      </c>
      <c r="Z771" s="1">
        <v>2.87</v>
      </c>
      <c r="AA771" s="1">
        <v>2.25</v>
      </c>
      <c r="AB771" s="1">
        <v>0.22</v>
      </c>
      <c r="AC771" s="1">
        <v>-0.08</v>
      </c>
      <c r="AD771" s="1">
        <v>2.04</v>
      </c>
      <c r="AE771" s="1">
        <v>1.61</v>
      </c>
      <c r="AF771" s="3">
        <f t="shared" ref="AF771:AF834" si="76">RANK(AE771,AE$3:AE$1122)</f>
        <v>279</v>
      </c>
      <c r="AG771" s="1">
        <v>2.61</v>
      </c>
      <c r="AH771" s="1">
        <v>1.43</v>
      </c>
      <c r="AI771" s="1">
        <v>7.0000000000000007E-2</v>
      </c>
      <c r="AJ771" s="1" t="s">
        <v>33</v>
      </c>
      <c r="AK771" s="1">
        <v>2021</v>
      </c>
      <c r="AL771" s="3">
        <f>$H$1*H771+$Q$1*Q771+$X$1*X771+$AF$1*AF771+$L$1*L771</f>
        <v>712.05</v>
      </c>
      <c r="AM771" s="12">
        <f t="shared" ref="AM771:AM834" si="77">RANK(AL771,AL$3:AL$1122,1)</f>
        <v>769</v>
      </c>
    </row>
    <row r="772" spans="1:39" x14ac:dyDescent="0.35">
      <c r="A772" s="1" t="s">
        <v>2531</v>
      </c>
      <c r="B772" s="1" t="s">
        <v>57</v>
      </c>
      <c r="C772" s="1" t="s">
        <v>1935</v>
      </c>
      <c r="D772" s="1" t="s">
        <v>32</v>
      </c>
      <c r="E772" s="1">
        <v>25</v>
      </c>
      <c r="F772" s="1">
        <v>1994</v>
      </c>
      <c r="G772" s="1">
        <v>32.32</v>
      </c>
      <c r="H772" s="3">
        <f t="shared" si="72"/>
        <v>70</v>
      </c>
      <c r="I772" s="1">
        <v>1.54</v>
      </c>
      <c r="J772" s="1">
        <v>1.1299999999999999</v>
      </c>
      <c r="K772" s="1">
        <v>0.66</v>
      </c>
      <c r="L772" s="3">
        <f t="shared" si="73"/>
        <v>859</v>
      </c>
      <c r="M772" s="1">
        <v>0.66</v>
      </c>
      <c r="N772" s="1">
        <v>0.05</v>
      </c>
      <c r="O772" s="1">
        <v>0.52</v>
      </c>
      <c r="P772" s="1">
        <v>1.41</v>
      </c>
      <c r="Q772" s="3">
        <f t="shared" si="74"/>
        <v>595</v>
      </c>
      <c r="R772" s="1">
        <v>36.4</v>
      </c>
      <c r="S772" s="1">
        <v>0.84</v>
      </c>
      <c r="T772" s="1">
        <v>10.92</v>
      </c>
      <c r="U772" s="1">
        <v>3.77</v>
      </c>
      <c r="V772" s="1">
        <v>34.409999999999997</v>
      </c>
      <c r="W772" s="1">
        <v>4.59</v>
      </c>
      <c r="X772" s="3">
        <f t="shared" si="75"/>
        <v>752</v>
      </c>
      <c r="Y772" s="1">
        <v>4.12</v>
      </c>
      <c r="Z772" s="1">
        <v>2.19</v>
      </c>
      <c r="AA772" s="1">
        <v>2.0499999999999998</v>
      </c>
      <c r="AB772" s="1">
        <v>0.49</v>
      </c>
      <c r="AC772" s="1">
        <v>-0.01</v>
      </c>
      <c r="AD772" s="1">
        <v>1.61</v>
      </c>
      <c r="AE772" s="1">
        <v>0.97</v>
      </c>
      <c r="AF772" s="3">
        <f t="shared" si="76"/>
        <v>743</v>
      </c>
      <c r="AG772" s="1">
        <v>2.5099999999999998</v>
      </c>
      <c r="AH772" s="1">
        <v>1.85</v>
      </c>
      <c r="AI772" s="1">
        <v>0.06</v>
      </c>
      <c r="AJ772" s="1" t="s">
        <v>33</v>
      </c>
      <c r="AK772" s="1">
        <v>2021</v>
      </c>
      <c r="AL772" s="3">
        <f>$H$1*H772+$Q$1*Q772+$X$1*X772+$AF$1*AF772+$L$1*L772</f>
        <v>712.9</v>
      </c>
      <c r="AM772" s="12">
        <f t="shared" si="77"/>
        <v>770</v>
      </c>
    </row>
    <row r="773" spans="1:39" x14ac:dyDescent="0.35">
      <c r="A773" s="1" t="s">
        <v>2532</v>
      </c>
      <c r="B773" s="1" t="s">
        <v>39</v>
      </c>
      <c r="C773" s="1" t="s">
        <v>1935</v>
      </c>
      <c r="D773" s="1" t="s">
        <v>36</v>
      </c>
      <c r="E773" s="1">
        <v>21</v>
      </c>
      <c r="F773" s="1">
        <v>1999</v>
      </c>
      <c r="G773" s="1">
        <v>7.71</v>
      </c>
      <c r="H773" s="3">
        <f t="shared" si="72"/>
        <v>768</v>
      </c>
      <c r="I773" s="1">
        <v>1</v>
      </c>
      <c r="J773" s="1">
        <v>0.82</v>
      </c>
      <c r="K773" s="1">
        <v>0.54</v>
      </c>
      <c r="L773" s="3">
        <f t="shared" si="73"/>
        <v>932</v>
      </c>
      <c r="M773" s="1">
        <v>0.18</v>
      </c>
      <c r="N773" s="1">
        <v>0.18</v>
      </c>
      <c r="O773" s="1">
        <v>0.28999999999999998</v>
      </c>
      <c r="P773" s="1">
        <v>1.49</v>
      </c>
      <c r="Q773" s="3">
        <f t="shared" si="74"/>
        <v>539</v>
      </c>
      <c r="R773" s="1">
        <v>16.7</v>
      </c>
      <c r="S773" s="1">
        <v>1.21</v>
      </c>
      <c r="T773" s="1">
        <v>12.76</v>
      </c>
      <c r="U773" s="1">
        <v>3.32</v>
      </c>
      <c r="V773" s="1">
        <v>26.57</v>
      </c>
      <c r="W773" s="1">
        <v>4.9400000000000004</v>
      </c>
      <c r="X773" s="3">
        <f t="shared" si="75"/>
        <v>660</v>
      </c>
      <c r="Y773" s="1">
        <v>4.6900000000000004</v>
      </c>
      <c r="Z773" s="1">
        <v>3.07</v>
      </c>
      <c r="AA773" s="1">
        <v>2.02</v>
      </c>
      <c r="AB773" s="1">
        <v>0.28999999999999998</v>
      </c>
      <c r="AC773" s="1">
        <v>-0.03</v>
      </c>
      <c r="AD773" s="1">
        <v>1.72</v>
      </c>
      <c r="AE773" s="1">
        <v>1.46</v>
      </c>
      <c r="AF773" s="3">
        <f t="shared" si="76"/>
        <v>380</v>
      </c>
      <c r="AG773" s="1">
        <v>2.38</v>
      </c>
      <c r="AH773" s="1">
        <v>2.2599999999999998</v>
      </c>
      <c r="AI773" s="1">
        <v>0.01</v>
      </c>
      <c r="AJ773" s="1" t="s">
        <v>37</v>
      </c>
      <c r="AK773" s="1">
        <v>2021</v>
      </c>
      <c r="AL773" s="3">
        <f>$H$1*H773+$Q$1*Q773+$X$1*X773+$AF$1*AF773+$L$1*L773</f>
        <v>713.15</v>
      </c>
      <c r="AM773" s="12">
        <f t="shared" si="77"/>
        <v>771</v>
      </c>
    </row>
    <row r="774" spans="1:39" x14ac:dyDescent="0.35">
      <c r="A774" s="1" t="s">
        <v>2533</v>
      </c>
      <c r="B774" s="1" t="s">
        <v>81</v>
      </c>
      <c r="C774" s="1" t="s">
        <v>1935</v>
      </c>
      <c r="D774" s="1" t="s">
        <v>164</v>
      </c>
      <c r="E774" s="1">
        <v>24</v>
      </c>
      <c r="F774" s="1">
        <v>1996</v>
      </c>
      <c r="G774" s="1">
        <v>16.2</v>
      </c>
      <c r="H774" s="3">
        <f t="shared" si="72"/>
        <v>518</v>
      </c>
      <c r="I774" s="1">
        <v>1.56</v>
      </c>
      <c r="J774" s="1">
        <v>0.83</v>
      </c>
      <c r="K774" s="1">
        <v>0.84</v>
      </c>
      <c r="L774" s="3">
        <f t="shared" si="73"/>
        <v>728</v>
      </c>
      <c r="M774" s="1">
        <v>0.56999999999999995</v>
      </c>
      <c r="N774" s="1">
        <v>0.28000000000000003</v>
      </c>
      <c r="O774" s="1">
        <v>0.41</v>
      </c>
      <c r="P774" s="1">
        <v>1.24</v>
      </c>
      <c r="Q774" s="3">
        <f t="shared" si="74"/>
        <v>691</v>
      </c>
      <c r="R774" s="1">
        <v>42.15</v>
      </c>
      <c r="S774" s="1">
        <v>0.65</v>
      </c>
      <c r="T774" s="1">
        <v>11.07</v>
      </c>
      <c r="U774" s="1">
        <v>4.58</v>
      </c>
      <c r="V774" s="1">
        <v>40.93</v>
      </c>
      <c r="W774" s="1">
        <v>4.74</v>
      </c>
      <c r="X774" s="3">
        <f t="shared" si="75"/>
        <v>714</v>
      </c>
      <c r="Y774" s="1">
        <v>4.76</v>
      </c>
      <c r="Z774" s="1">
        <v>1.56</v>
      </c>
      <c r="AA774" s="1">
        <v>2.09</v>
      </c>
      <c r="AB774" s="1">
        <v>0.52</v>
      </c>
      <c r="AC774" s="1">
        <v>-0.03</v>
      </c>
      <c r="AD774" s="1">
        <v>1.46</v>
      </c>
      <c r="AE774" s="1">
        <v>1.1399999999999999</v>
      </c>
      <c r="AF774" s="3">
        <f t="shared" si="76"/>
        <v>614</v>
      </c>
      <c r="AG774" s="1">
        <v>2.81</v>
      </c>
      <c r="AH774" s="1">
        <v>3.23</v>
      </c>
      <c r="AI774" s="1">
        <v>0.03</v>
      </c>
      <c r="AJ774" s="1" t="s">
        <v>50</v>
      </c>
      <c r="AK774" s="1">
        <v>2021</v>
      </c>
      <c r="AL774" s="3">
        <f>$H$1*H774+$Q$1*Q774+$X$1*X774+$AF$1*AF774+$L$1*L774</f>
        <v>713.55</v>
      </c>
      <c r="AM774" s="12">
        <f t="shared" si="77"/>
        <v>772</v>
      </c>
    </row>
    <row r="775" spans="1:39" x14ac:dyDescent="0.35">
      <c r="A775" s="1" t="s">
        <v>2534</v>
      </c>
      <c r="B775" s="1" t="s">
        <v>101</v>
      </c>
      <c r="C775" s="1" t="s">
        <v>1935</v>
      </c>
      <c r="D775" s="1" t="s">
        <v>120</v>
      </c>
      <c r="E775" s="1">
        <v>22</v>
      </c>
      <c r="F775" s="1">
        <v>1998</v>
      </c>
      <c r="G775" s="1">
        <v>12.97</v>
      </c>
      <c r="H775" s="3">
        <f t="shared" si="72"/>
        <v>617</v>
      </c>
      <c r="I775" s="1">
        <v>1.8</v>
      </c>
      <c r="J775" s="1">
        <v>0.87</v>
      </c>
      <c r="K775" s="1">
        <v>0.92</v>
      </c>
      <c r="L775" s="3">
        <f t="shared" si="73"/>
        <v>646</v>
      </c>
      <c r="M775" s="1">
        <v>0.9</v>
      </c>
      <c r="N775" s="1">
        <v>0.09</v>
      </c>
      <c r="O775" s="1">
        <v>0.46</v>
      </c>
      <c r="P775" s="1">
        <v>0.99</v>
      </c>
      <c r="Q775" s="3">
        <f t="shared" si="74"/>
        <v>831</v>
      </c>
      <c r="R775" s="1">
        <v>50.05</v>
      </c>
      <c r="S775" s="1">
        <v>0.42</v>
      </c>
      <c r="T775" s="1">
        <v>9.0500000000000007</v>
      </c>
      <c r="U775" s="1">
        <v>3.12</v>
      </c>
      <c r="V775" s="1">
        <v>33.590000000000003</v>
      </c>
      <c r="W775" s="1">
        <v>3.63</v>
      </c>
      <c r="X775" s="3">
        <f t="shared" si="75"/>
        <v>945</v>
      </c>
      <c r="Y775" s="1">
        <v>4.5599999999999996</v>
      </c>
      <c r="Z775" s="1">
        <v>0.89</v>
      </c>
      <c r="AA775" s="1">
        <v>1.86</v>
      </c>
      <c r="AB775" s="1">
        <v>0.72</v>
      </c>
      <c r="AC775" s="1">
        <v>0.08</v>
      </c>
      <c r="AD775" s="1">
        <v>1.25</v>
      </c>
      <c r="AE775" s="1">
        <v>2.14</v>
      </c>
      <c r="AF775" s="3">
        <f t="shared" si="76"/>
        <v>100</v>
      </c>
      <c r="AG775" s="1">
        <v>3.97</v>
      </c>
      <c r="AH775" s="1">
        <v>3.07</v>
      </c>
      <c r="AI775" s="1">
        <v>0.12</v>
      </c>
      <c r="AJ775" s="1" t="s">
        <v>37</v>
      </c>
      <c r="AK775" s="1">
        <v>2021</v>
      </c>
      <c r="AL775" s="3">
        <f>$H$1*H775+$Q$1*Q775+$X$1*X775+$AF$1*AF775+$L$1*L775</f>
        <v>714.5</v>
      </c>
      <c r="AM775" s="12">
        <f t="shared" si="77"/>
        <v>773</v>
      </c>
    </row>
    <row r="776" spans="1:39" x14ac:dyDescent="0.35">
      <c r="A776" s="1" t="s">
        <v>2535</v>
      </c>
      <c r="B776" s="1" t="s">
        <v>57</v>
      </c>
      <c r="C776" s="1" t="s">
        <v>1935</v>
      </c>
      <c r="D776" s="1" t="s">
        <v>114</v>
      </c>
      <c r="E776" s="1">
        <v>23</v>
      </c>
      <c r="F776" s="1">
        <v>1996</v>
      </c>
      <c r="G776" s="1">
        <v>30.52</v>
      </c>
      <c r="H776" s="3">
        <f t="shared" si="72"/>
        <v>105</v>
      </c>
      <c r="I776" s="1">
        <v>1.23</v>
      </c>
      <c r="J776" s="1">
        <v>0.77</v>
      </c>
      <c r="K776" s="1">
        <v>0.88</v>
      </c>
      <c r="L776" s="3">
        <f t="shared" si="73"/>
        <v>685</v>
      </c>
      <c r="M776" s="1">
        <v>0.38</v>
      </c>
      <c r="N776" s="1">
        <v>0.09</v>
      </c>
      <c r="O776" s="1">
        <v>0.38</v>
      </c>
      <c r="P776" s="1">
        <v>0.68</v>
      </c>
      <c r="Q776" s="3">
        <f t="shared" si="74"/>
        <v>983</v>
      </c>
      <c r="R776" s="1">
        <v>57.05</v>
      </c>
      <c r="S776" s="1">
        <v>0.36</v>
      </c>
      <c r="T776" s="1">
        <v>8.2799999999999994</v>
      </c>
      <c r="U776" s="1">
        <v>2.48</v>
      </c>
      <c r="V776" s="1">
        <v>29.22</v>
      </c>
      <c r="W776" s="1">
        <v>4.87</v>
      </c>
      <c r="X776" s="3">
        <f t="shared" si="75"/>
        <v>681</v>
      </c>
      <c r="Y776" s="1">
        <v>3.02</v>
      </c>
      <c r="Z776" s="1">
        <v>0.28000000000000003</v>
      </c>
      <c r="AA776" s="1">
        <v>1.46</v>
      </c>
      <c r="AB776" s="1">
        <v>0.68</v>
      </c>
      <c r="AC776" s="1">
        <v>7.0000000000000007E-2</v>
      </c>
      <c r="AD776" s="1">
        <v>0.59</v>
      </c>
      <c r="AE776" s="1">
        <v>1.2</v>
      </c>
      <c r="AF776" s="3">
        <f t="shared" si="76"/>
        <v>555</v>
      </c>
      <c r="AG776" s="1">
        <v>2.52</v>
      </c>
      <c r="AH776" s="1">
        <v>5.75</v>
      </c>
      <c r="AI776" s="1">
        <v>0.13</v>
      </c>
      <c r="AJ776" s="1" t="s">
        <v>28</v>
      </c>
      <c r="AK776" s="1">
        <v>2021</v>
      </c>
      <c r="AL776" s="3">
        <f>$H$1*H776+$Q$1*Q776+$X$1*X776+$AF$1*AF776+$L$1*L776</f>
        <v>715.25</v>
      </c>
      <c r="AM776" s="12">
        <f t="shared" si="77"/>
        <v>774</v>
      </c>
    </row>
    <row r="777" spans="1:39" x14ac:dyDescent="0.35">
      <c r="A777" s="1" t="s">
        <v>2536</v>
      </c>
      <c r="B777" s="1" t="s">
        <v>81</v>
      </c>
      <c r="C777" s="1" t="s">
        <v>1935</v>
      </c>
      <c r="D777" s="1" t="s">
        <v>58</v>
      </c>
      <c r="E777" s="1">
        <v>23</v>
      </c>
      <c r="F777" s="1">
        <v>1996</v>
      </c>
      <c r="G777" s="1">
        <v>17.91</v>
      </c>
      <c r="H777" s="3">
        <f t="shared" si="72"/>
        <v>457</v>
      </c>
      <c r="I777" s="1">
        <v>1.65</v>
      </c>
      <c r="J777" s="1">
        <v>0.89</v>
      </c>
      <c r="K777" s="1">
        <v>0.98</v>
      </c>
      <c r="L777" s="3">
        <f t="shared" si="73"/>
        <v>594</v>
      </c>
      <c r="M777" s="1">
        <v>0.56000000000000005</v>
      </c>
      <c r="N777" s="1">
        <v>0.04</v>
      </c>
      <c r="O777" s="1">
        <v>0.5</v>
      </c>
      <c r="P777" s="1">
        <v>1.1499999999999999</v>
      </c>
      <c r="Q777" s="3">
        <f t="shared" si="74"/>
        <v>734</v>
      </c>
      <c r="R777" s="1">
        <v>36.450000000000003</v>
      </c>
      <c r="S777" s="1">
        <v>0.8</v>
      </c>
      <c r="T777" s="1">
        <v>11.19</v>
      </c>
      <c r="U777" s="1">
        <v>4.18</v>
      </c>
      <c r="V777" s="1">
        <v>36.520000000000003</v>
      </c>
      <c r="W777" s="1">
        <v>4.6500000000000004</v>
      </c>
      <c r="X777" s="3">
        <f t="shared" si="75"/>
        <v>729</v>
      </c>
      <c r="Y777" s="1">
        <v>5.01</v>
      </c>
      <c r="Z777" s="1">
        <v>1.32</v>
      </c>
      <c r="AA777" s="1">
        <v>1.3</v>
      </c>
      <c r="AB777" s="1">
        <v>0.18</v>
      </c>
      <c r="AC777" s="1">
        <v>0.01</v>
      </c>
      <c r="AD777" s="1">
        <v>1.18</v>
      </c>
      <c r="AE777" s="1">
        <v>0.84</v>
      </c>
      <c r="AF777" s="3">
        <f t="shared" si="76"/>
        <v>842</v>
      </c>
      <c r="AG777" s="1">
        <v>2.48</v>
      </c>
      <c r="AH777" s="1">
        <v>2.6</v>
      </c>
      <c r="AI777" s="1">
        <v>0.04</v>
      </c>
      <c r="AJ777" s="1" t="s">
        <v>33</v>
      </c>
      <c r="AK777" s="1">
        <v>2021</v>
      </c>
      <c r="AL777" s="3">
        <f>$H$1*H777+$Q$1*Q777+$X$1*X777+$AF$1*AF777+$L$1*L777</f>
        <v>715.95</v>
      </c>
      <c r="AM777" s="12">
        <f t="shared" si="77"/>
        <v>775</v>
      </c>
    </row>
    <row r="778" spans="1:39" x14ac:dyDescent="0.35">
      <c r="A778" s="1" t="s">
        <v>2537</v>
      </c>
      <c r="B778" s="1" t="s">
        <v>77</v>
      </c>
      <c r="C778" s="1" t="s">
        <v>1935</v>
      </c>
      <c r="D778" s="1" t="s">
        <v>75</v>
      </c>
      <c r="E778" s="1">
        <v>31</v>
      </c>
      <c r="F778" s="1">
        <v>1988</v>
      </c>
      <c r="G778" s="1">
        <v>26.32</v>
      </c>
      <c r="H778" s="3">
        <f t="shared" si="72"/>
        <v>220</v>
      </c>
      <c r="I778" s="1">
        <v>1.03</v>
      </c>
      <c r="J778" s="1">
        <v>0.56999999999999995</v>
      </c>
      <c r="K778" s="1">
        <v>0.65</v>
      </c>
      <c r="L778" s="3">
        <f t="shared" si="73"/>
        <v>865</v>
      </c>
      <c r="M778" s="1">
        <v>0.37</v>
      </c>
      <c r="N778" s="1">
        <v>0.1</v>
      </c>
      <c r="O778" s="1">
        <v>0.37</v>
      </c>
      <c r="P778" s="1">
        <v>1.3</v>
      </c>
      <c r="Q778" s="3">
        <f t="shared" si="74"/>
        <v>661</v>
      </c>
      <c r="R778" s="1">
        <v>28.08</v>
      </c>
      <c r="S778" s="1">
        <v>0.94</v>
      </c>
      <c r="T778" s="1">
        <v>7.38</v>
      </c>
      <c r="U778" s="1">
        <v>2.7</v>
      </c>
      <c r="V778" s="1">
        <v>37.17</v>
      </c>
      <c r="W778" s="1">
        <v>3.57</v>
      </c>
      <c r="X778" s="3">
        <f t="shared" si="75"/>
        <v>950</v>
      </c>
      <c r="Y778" s="1">
        <v>3.75</v>
      </c>
      <c r="Z778" s="1">
        <v>0.33</v>
      </c>
      <c r="AA778" s="1">
        <v>1.32</v>
      </c>
      <c r="AB778" s="1">
        <v>0.72</v>
      </c>
      <c r="AC778" s="1">
        <v>0.03</v>
      </c>
      <c r="AD778" s="1">
        <v>0.63</v>
      </c>
      <c r="AE778" s="1">
        <v>1.76</v>
      </c>
      <c r="AF778" s="3">
        <f t="shared" si="76"/>
        <v>214</v>
      </c>
      <c r="AG778" s="1">
        <v>2.87</v>
      </c>
      <c r="AH778" s="1">
        <v>4.12</v>
      </c>
      <c r="AI778" s="1">
        <v>0.06</v>
      </c>
      <c r="AJ778" s="1" t="s">
        <v>50</v>
      </c>
      <c r="AK778" s="1">
        <v>2021</v>
      </c>
      <c r="AL778" s="3">
        <f>$H$1*H778+$Q$1*Q778+$X$1*X778+$AF$1*AF778+$L$1*L778</f>
        <v>716.35</v>
      </c>
      <c r="AM778" s="12">
        <f t="shared" si="77"/>
        <v>776</v>
      </c>
    </row>
    <row r="779" spans="1:39" x14ac:dyDescent="0.35">
      <c r="A779" s="1" t="s">
        <v>2538</v>
      </c>
      <c r="B779" s="1" t="s">
        <v>363</v>
      </c>
      <c r="C779" s="1" t="s">
        <v>1935</v>
      </c>
      <c r="D779" s="1" t="s">
        <v>233</v>
      </c>
      <c r="E779" s="1">
        <v>30</v>
      </c>
      <c r="F779" s="1">
        <v>1989</v>
      </c>
      <c r="G779" s="1">
        <v>20.99</v>
      </c>
      <c r="H779" s="3">
        <f t="shared" si="72"/>
        <v>365</v>
      </c>
      <c r="I779" s="1">
        <v>1.24</v>
      </c>
      <c r="J779" s="1">
        <v>0.59</v>
      </c>
      <c r="K779" s="1">
        <v>0.95</v>
      </c>
      <c r="L779" s="3">
        <f t="shared" si="73"/>
        <v>616</v>
      </c>
      <c r="M779" s="1">
        <v>0.38</v>
      </c>
      <c r="N779" s="1">
        <v>0.09</v>
      </c>
      <c r="O779" s="1">
        <v>0.12</v>
      </c>
      <c r="P779" s="1">
        <v>0.57999999999999996</v>
      </c>
      <c r="Q779" s="3">
        <f t="shared" si="74"/>
        <v>1007</v>
      </c>
      <c r="R779" s="1">
        <v>29.9</v>
      </c>
      <c r="S779" s="1">
        <v>0.42</v>
      </c>
      <c r="T779" s="1">
        <v>7.44</v>
      </c>
      <c r="U779" s="1">
        <v>2.2400000000000002</v>
      </c>
      <c r="V779" s="1">
        <v>31.32</v>
      </c>
      <c r="W779" s="1">
        <v>4.83</v>
      </c>
      <c r="X779" s="3">
        <f t="shared" si="75"/>
        <v>686</v>
      </c>
      <c r="Y779" s="1">
        <v>2.0699999999999998</v>
      </c>
      <c r="Z779" s="1">
        <v>0.62</v>
      </c>
      <c r="AA779" s="1">
        <v>2.0699999999999998</v>
      </c>
      <c r="AB779" s="1">
        <v>0.9</v>
      </c>
      <c r="AC779" s="1">
        <v>-0.06</v>
      </c>
      <c r="AD779" s="1">
        <v>1.26</v>
      </c>
      <c r="AE779" s="1">
        <v>1.29</v>
      </c>
      <c r="AF779" s="3">
        <f t="shared" si="76"/>
        <v>486</v>
      </c>
      <c r="AG779" s="1">
        <v>2.5</v>
      </c>
      <c r="AH779" s="1">
        <v>6.42</v>
      </c>
      <c r="AI779" s="1">
        <v>0.14000000000000001</v>
      </c>
      <c r="AJ779" s="1" t="s">
        <v>46</v>
      </c>
      <c r="AK779" s="1">
        <v>2021</v>
      </c>
      <c r="AL779" s="3">
        <f>$H$1*H779+$Q$1*Q779+$X$1*X779+$AF$1*AF779+$L$1*L779</f>
        <v>717.44999999999993</v>
      </c>
      <c r="AM779" s="12">
        <f t="shared" si="77"/>
        <v>777</v>
      </c>
    </row>
    <row r="780" spans="1:39" x14ac:dyDescent="0.35">
      <c r="A780" s="1" t="s">
        <v>2539</v>
      </c>
      <c r="B780" s="1" t="s">
        <v>119</v>
      </c>
      <c r="C780" s="1" t="s">
        <v>1935</v>
      </c>
      <c r="D780" s="1" t="s">
        <v>40</v>
      </c>
      <c r="E780" s="1">
        <v>28</v>
      </c>
      <c r="F780" s="1">
        <v>1991</v>
      </c>
      <c r="G780" s="1">
        <v>13.33</v>
      </c>
      <c r="H780" s="3">
        <f t="shared" si="72"/>
        <v>604</v>
      </c>
      <c r="I780" s="1">
        <v>1.47</v>
      </c>
      <c r="J780" s="1">
        <v>0.51</v>
      </c>
      <c r="K780" s="1">
        <v>0.88</v>
      </c>
      <c r="L780" s="3">
        <f t="shared" si="73"/>
        <v>685</v>
      </c>
      <c r="M780" s="1">
        <v>0.59</v>
      </c>
      <c r="N780" s="1">
        <v>0.12</v>
      </c>
      <c r="O780" s="1">
        <v>0.47</v>
      </c>
      <c r="P780" s="1">
        <v>1.08</v>
      </c>
      <c r="Q780" s="3">
        <f t="shared" si="74"/>
        <v>774</v>
      </c>
      <c r="R780" s="1">
        <v>40.08</v>
      </c>
      <c r="S780" s="1">
        <v>0.73</v>
      </c>
      <c r="T780" s="1">
        <v>8.64</v>
      </c>
      <c r="U780" s="1">
        <v>2.96</v>
      </c>
      <c r="V780" s="1">
        <v>33.86</v>
      </c>
      <c r="W780" s="1">
        <v>4.9000000000000004</v>
      </c>
      <c r="X780" s="3">
        <f t="shared" si="75"/>
        <v>667</v>
      </c>
      <c r="Y780" s="1">
        <v>3.25</v>
      </c>
      <c r="Z780" s="1">
        <v>0.28000000000000003</v>
      </c>
      <c r="AA780" s="1">
        <v>1.41</v>
      </c>
      <c r="AB780" s="1">
        <v>0.5</v>
      </c>
      <c r="AC780" s="1">
        <v>-0.02</v>
      </c>
      <c r="AD780" s="1">
        <v>0.89</v>
      </c>
      <c r="AE780" s="1">
        <v>1.1200000000000001</v>
      </c>
      <c r="AF780" s="3">
        <f t="shared" si="76"/>
        <v>626</v>
      </c>
      <c r="AG780" s="1">
        <v>2.68</v>
      </c>
      <c r="AH780" s="1">
        <v>4.8600000000000003</v>
      </c>
      <c r="AI780" s="1">
        <v>0.06</v>
      </c>
      <c r="AJ780" s="1" t="s">
        <v>37</v>
      </c>
      <c r="AK780" s="1">
        <v>2021</v>
      </c>
      <c r="AL780" s="3">
        <f>$H$1*H780+$Q$1*Q780+$X$1*X780+$AF$1*AF780+$L$1*L780</f>
        <v>720.05</v>
      </c>
      <c r="AM780" s="12">
        <f t="shared" si="77"/>
        <v>778</v>
      </c>
    </row>
    <row r="781" spans="1:39" x14ac:dyDescent="0.35">
      <c r="A781" s="1" t="s">
        <v>2540</v>
      </c>
      <c r="B781" s="1" t="s">
        <v>81</v>
      </c>
      <c r="C781" s="1" t="s">
        <v>1935</v>
      </c>
      <c r="D781" s="1" t="s">
        <v>49</v>
      </c>
      <c r="E781" s="1">
        <v>18</v>
      </c>
      <c r="F781" s="1">
        <v>2002</v>
      </c>
      <c r="G781" s="1">
        <v>11.14</v>
      </c>
      <c r="H781" s="3">
        <f t="shared" si="72"/>
        <v>669</v>
      </c>
      <c r="I781" s="1">
        <v>1.63</v>
      </c>
      <c r="J781" s="1">
        <v>1.17</v>
      </c>
      <c r="K781" s="1">
        <v>0.63</v>
      </c>
      <c r="L781" s="3">
        <f t="shared" si="73"/>
        <v>878</v>
      </c>
      <c r="M781" s="1">
        <v>0.72</v>
      </c>
      <c r="N781" s="1">
        <v>0.37</v>
      </c>
      <c r="O781" s="1">
        <v>0.4</v>
      </c>
      <c r="P781" s="1">
        <v>1.72</v>
      </c>
      <c r="Q781" s="3">
        <f t="shared" si="74"/>
        <v>417</v>
      </c>
      <c r="R781" s="1">
        <v>26.22</v>
      </c>
      <c r="S781" s="1">
        <v>1.18</v>
      </c>
      <c r="T781" s="1">
        <v>13.02</v>
      </c>
      <c r="U781" s="1">
        <v>4.8499999999999996</v>
      </c>
      <c r="V781" s="1">
        <v>37.1</v>
      </c>
      <c r="W781" s="1">
        <v>4.38</v>
      </c>
      <c r="X781" s="3">
        <f t="shared" si="75"/>
        <v>804</v>
      </c>
      <c r="Y781" s="1">
        <v>5.59</v>
      </c>
      <c r="Z781" s="1">
        <v>3.01</v>
      </c>
      <c r="AA781" s="1">
        <v>2.88</v>
      </c>
      <c r="AB781" s="1">
        <v>0.05</v>
      </c>
      <c r="AC781" s="1">
        <v>0</v>
      </c>
      <c r="AD781" s="1">
        <v>2.62</v>
      </c>
      <c r="AE781" s="1">
        <v>1.19</v>
      </c>
      <c r="AF781" s="3">
        <f t="shared" si="76"/>
        <v>564</v>
      </c>
      <c r="AG781" s="1">
        <v>2.86</v>
      </c>
      <c r="AH781" s="1">
        <v>1.75</v>
      </c>
      <c r="AI781" s="1">
        <v>-0.03</v>
      </c>
      <c r="AJ781" s="1" t="s">
        <v>50</v>
      </c>
      <c r="AK781" s="1">
        <v>2021</v>
      </c>
      <c r="AL781" s="3">
        <f>$H$1*H781+$Q$1*Q781+$X$1*X781+$AF$1*AF781+$L$1*L781</f>
        <v>720.15</v>
      </c>
      <c r="AM781" s="12">
        <f t="shared" si="77"/>
        <v>779</v>
      </c>
    </row>
    <row r="782" spans="1:39" x14ac:dyDescent="0.35">
      <c r="A782" s="1" t="s">
        <v>1084</v>
      </c>
      <c r="B782" s="1" t="s">
        <v>44</v>
      </c>
      <c r="C782" s="1" t="s">
        <v>301</v>
      </c>
      <c r="D782" s="1" t="s">
        <v>242</v>
      </c>
      <c r="E782" s="1">
        <v>23</v>
      </c>
      <c r="F782" s="1">
        <v>1997</v>
      </c>
      <c r="G782" s="1">
        <v>0.82</v>
      </c>
      <c r="H782" s="3">
        <f t="shared" si="72"/>
        <v>1025</v>
      </c>
      <c r="I782" s="1">
        <v>1.03</v>
      </c>
      <c r="J782" s="1">
        <v>-0.09</v>
      </c>
      <c r="K782" s="1">
        <v>1.1200000000000001</v>
      </c>
      <c r="L782" s="3">
        <f t="shared" si="73"/>
        <v>460</v>
      </c>
      <c r="M782" s="1">
        <v>-0.02</v>
      </c>
      <c r="N782" s="1">
        <v>0.09</v>
      </c>
      <c r="O782" s="1">
        <v>0</v>
      </c>
      <c r="P782" s="1">
        <v>1.1100000000000001</v>
      </c>
      <c r="Q782" s="3">
        <f t="shared" si="74"/>
        <v>755</v>
      </c>
      <c r="R782" s="1">
        <v>-0.06</v>
      </c>
      <c r="S782" s="1">
        <v>1.19</v>
      </c>
      <c r="T782" s="1">
        <v>12.24</v>
      </c>
      <c r="U782" s="1">
        <v>1.1599999999999999</v>
      </c>
      <c r="V782" s="1">
        <v>9.14</v>
      </c>
      <c r="W782" s="1">
        <v>4.42</v>
      </c>
      <c r="X782" s="3">
        <f t="shared" si="75"/>
        <v>796</v>
      </c>
      <c r="Y782" s="1">
        <v>4.53</v>
      </c>
      <c r="Z782" s="1">
        <v>3.24</v>
      </c>
      <c r="AA782" s="1">
        <v>2.16</v>
      </c>
      <c r="AB782" s="1">
        <v>0.08</v>
      </c>
      <c r="AC782" s="1">
        <v>-0.03</v>
      </c>
      <c r="AD782" s="1">
        <v>2.21</v>
      </c>
      <c r="AE782" s="1">
        <v>1.1299999999999999</v>
      </c>
      <c r="AF782" s="3">
        <f t="shared" si="76"/>
        <v>620</v>
      </c>
      <c r="AG782" s="1">
        <v>2.16</v>
      </c>
      <c r="AH782" s="1">
        <v>1.04</v>
      </c>
      <c r="AI782" s="1">
        <v>-0.03</v>
      </c>
      <c r="AJ782" s="1" t="s">
        <v>46</v>
      </c>
      <c r="AK782" s="1">
        <v>2021</v>
      </c>
      <c r="AL782" s="3">
        <f>$H$1*H782+$Q$1*Q782+$X$1*X782+$AF$1*AF782+$L$1*L782</f>
        <v>721.25</v>
      </c>
      <c r="AM782" s="12">
        <f t="shared" si="77"/>
        <v>780</v>
      </c>
    </row>
    <row r="783" spans="1:39" x14ac:dyDescent="0.35">
      <c r="A783" s="1" t="s">
        <v>2541</v>
      </c>
      <c r="B783" s="1" t="s">
        <v>81</v>
      </c>
      <c r="C783" s="1" t="s">
        <v>1935</v>
      </c>
      <c r="D783" s="1" t="s">
        <v>218</v>
      </c>
      <c r="E783" s="1">
        <v>32</v>
      </c>
      <c r="F783" s="1">
        <v>1988</v>
      </c>
      <c r="G783" s="1">
        <v>15.88</v>
      </c>
      <c r="H783" s="3">
        <f t="shared" si="72"/>
        <v>523</v>
      </c>
      <c r="I783" s="1">
        <v>1.1599999999999999</v>
      </c>
      <c r="J783" s="1">
        <v>0.45</v>
      </c>
      <c r="K783" s="1">
        <v>0.72</v>
      </c>
      <c r="L783" s="3">
        <f t="shared" si="73"/>
        <v>818</v>
      </c>
      <c r="M783" s="1">
        <v>0.55000000000000004</v>
      </c>
      <c r="N783" s="1">
        <v>0.01</v>
      </c>
      <c r="O783" s="1">
        <v>0.71</v>
      </c>
      <c r="P783" s="1">
        <v>2.46</v>
      </c>
      <c r="Q783" s="3">
        <f t="shared" si="74"/>
        <v>175</v>
      </c>
      <c r="R783" s="1">
        <v>31.52</v>
      </c>
      <c r="S783" s="1">
        <v>1.65</v>
      </c>
      <c r="T783" s="1">
        <v>8.92</v>
      </c>
      <c r="U783" s="1">
        <v>2.61</v>
      </c>
      <c r="V783" s="1">
        <v>30.25</v>
      </c>
      <c r="W783" s="1">
        <v>3.18</v>
      </c>
      <c r="X783" s="3">
        <f t="shared" si="75"/>
        <v>1012</v>
      </c>
      <c r="Y783" s="1">
        <v>4.29</v>
      </c>
      <c r="Z783" s="1">
        <v>1.48</v>
      </c>
      <c r="AA783" s="1">
        <v>2.2000000000000002</v>
      </c>
      <c r="AB783" s="1">
        <v>7.0000000000000007E-2</v>
      </c>
      <c r="AC783" s="1">
        <v>-0.09</v>
      </c>
      <c r="AD783" s="1">
        <v>1.98</v>
      </c>
      <c r="AE783" s="1">
        <v>0.82</v>
      </c>
      <c r="AF783" s="3">
        <f t="shared" si="76"/>
        <v>850</v>
      </c>
      <c r="AG783" s="1">
        <v>1.99</v>
      </c>
      <c r="AH783" s="1">
        <v>2.56</v>
      </c>
      <c r="AI783" s="1">
        <v>-0.03</v>
      </c>
      <c r="AJ783" s="1" t="s">
        <v>50</v>
      </c>
      <c r="AK783" s="1">
        <v>2021</v>
      </c>
      <c r="AL783" s="3">
        <f>$H$1*H783+$Q$1*Q783+$X$1*X783+$AF$1*AF783+$L$1*L783</f>
        <v>721.95</v>
      </c>
      <c r="AM783" s="12">
        <f t="shared" si="77"/>
        <v>781</v>
      </c>
    </row>
    <row r="784" spans="1:39" x14ac:dyDescent="0.35">
      <c r="A784" s="1" t="s">
        <v>2542</v>
      </c>
      <c r="B784" s="1" t="s">
        <v>68</v>
      </c>
      <c r="C784" s="1" t="s">
        <v>1935</v>
      </c>
      <c r="D784" s="1" t="s">
        <v>88</v>
      </c>
      <c r="E784" s="1">
        <v>29</v>
      </c>
      <c r="F784" s="1">
        <v>1991</v>
      </c>
      <c r="G784" s="1">
        <v>27.95</v>
      </c>
      <c r="H784" s="3">
        <f t="shared" si="72"/>
        <v>184</v>
      </c>
      <c r="I784" s="1">
        <v>0.99</v>
      </c>
      <c r="J784" s="1">
        <v>0.5</v>
      </c>
      <c r="K784" s="1">
        <v>0.76</v>
      </c>
      <c r="L784" s="3">
        <f t="shared" si="73"/>
        <v>787</v>
      </c>
      <c r="M784" s="1">
        <v>0.34</v>
      </c>
      <c r="N784" s="1">
        <v>0.03</v>
      </c>
      <c r="O784" s="1">
        <v>0.39</v>
      </c>
      <c r="P784" s="1">
        <v>1.06</v>
      </c>
      <c r="Q784" s="3">
        <f t="shared" si="74"/>
        <v>788</v>
      </c>
      <c r="R784" s="1">
        <v>38.659999999999997</v>
      </c>
      <c r="S784" s="1">
        <v>0.61</v>
      </c>
      <c r="T784" s="1">
        <v>7.07</v>
      </c>
      <c r="U784" s="1">
        <v>2.4700000000000002</v>
      </c>
      <c r="V784" s="1">
        <v>33.590000000000003</v>
      </c>
      <c r="W784" s="1">
        <v>4.4400000000000004</v>
      </c>
      <c r="X784" s="3">
        <f t="shared" si="75"/>
        <v>790</v>
      </c>
      <c r="Y784" s="1">
        <v>2.63</v>
      </c>
      <c r="Z784" s="1">
        <v>0.14000000000000001</v>
      </c>
      <c r="AA784" s="1">
        <v>1.0900000000000001</v>
      </c>
      <c r="AB784" s="1">
        <v>0.38</v>
      </c>
      <c r="AC784" s="1">
        <v>0.06</v>
      </c>
      <c r="AD784" s="1">
        <v>0.8</v>
      </c>
      <c r="AE784" s="1">
        <v>1.28</v>
      </c>
      <c r="AF784" s="3">
        <f t="shared" si="76"/>
        <v>495</v>
      </c>
      <c r="AG784" s="1">
        <v>2.4300000000000002</v>
      </c>
      <c r="AH784" s="1">
        <v>5.49</v>
      </c>
      <c r="AI784" s="1">
        <v>-0.01</v>
      </c>
      <c r="AJ784" s="1" t="s">
        <v>28</v>
      </c>
      <c r="AK784" s="1">
        <v>2021</v>
      </c>
      <c r="AL784" s="3">
        <f>$H$1*H784+$Q$1*Q784+$X$1*X784+$AF$1*AF784+$L$1*L784</f>
        <v>723.25</v>
      </c>
      <c r="AM784" s="12">
        <f t="shared" si="77"/>
        <v>782</v>
      </c>
    </row>
    <row r="785" spans="1:39" x14ac:dyDescent="0.35">
      <c r="A785" s="1" t="s">
        <v>2543</v>
      </c>
      <c r="B785" s="1" t="s">
        <v>39</v>
      </c>
      <c r="C785" s="1" t="s">
        <v>1935</v>
      </c>
      <c r="D785" s="1" t="s">
        <v>357</v>
      </c>
      <c r="E785" s="1">
        <v>22</v>
      </c>
      <c r="F785" s="1">
        <v>1997</v>
      </c>
      <c r="G785" s="1">
        <v>29.08</v>
      </c>
      <c r="H785" s="3">
        <f t="shared" si="72"/>
        <v>146</v>
      </c>
      <c r="I785" s="1">
        <v>1.36</v>
      </c>
      <c r="J785" s="1">
        <v>0.81</v>
      </c>
      <c r="K785" s="1">
        <v>0.8</v>
      </c>
      <c r="L785" s="3">
        <f t="shared" si="73"/>
        <v>755</v>
      </c>
      <c r="M785" s="1">
        <v>0.45</v>
      </c>
      <c r="N785" s="1">
        <v>0.01</v>
      </c>
      <c r="O785" s="1">
        <v>0.37</v>
      </c>
      <c r="P785" s="1">
        <v>1.03</v>
      </c>
      <c r="Q785" s="3">
        <f t="shared" si="74"/>
        <v>803</v>
      </c>
      <c r="R785" s="1">
        <v>34.54</v>
      </c>
      <c r="S785" s="1">
        <v>0.61</v>
      </c>
      <c r="T785" s="1">
        <v>9.42</v>
      </c>
      <c r="U785" s="1">
        <v>2.99</v>
      </c>
      <c r="V785" s="1">
        <v>32.090000000000003</v>
      </c>
      <c r="W785" s="1">
        <v>3.91</v>
      </c>
      <c r="X785" s="3">
        <f t="shared" si="75"/>
        <v>901</v>
      </c>
      <c r="Y785" s="1">
        <v>3.99</v>
      </c>
      <c r="Z785" s="1">
        <v>1.54</v>
      </c>
      <c r="AA785" s="1">
        <v>1.51</v>
      </c>
      <c r="AB785" s="1">
        <v>0.31</v>
      </c>
      <c r="AC785" s="1">
        <v>-0.08</v>
      </c>
      <c r="AD785" s="1">
        <v>1.1200000000000001</v>
      </c>
      <c r="AE785" s="1">
        <v>1.46</v>
      </c>
      <c r="AF785" s="3">
        <f t="shared" si="76"/>
        <v>380</v>
      </c>
      <c r="AG785" s="1">
        <v>2.89</v>
      </c>
      <c r="AH785" s="1">
        <v>2.6</v>
      </c>
      <c r="AI785" s="1">
        <v>-0.01</v>
      </c>
      <c r="AJ785" s="1" t="s">
        <v>37</v>
      </c>
      <c r="AK785" s="1">
        <v>2021</v>
      </c>
      <c r="AL785" s="3">
        <f>$H$1*H785+$Q$1*Q785+$X$1*X785+$AF$1*AF785+$L$1*L785</f>
        <v>724.1</v>
      </c>
      <c r="AM785" s="12">
        <f t="shared" si="77"/>
        <v>783</v>
      </c>
    </row>
    <row r="786" spans="1:39" x14ac:dyDescent="0.35">
      <c r="A786" s="1" t="s">
        <v>2544</v>
      </c>
      <c r="B786" s="1" t="s">
        <v>68</v>
      </c>
      <c r="C786" s="1" t="s">
        <v>1935</v>
      </c>
      <c r="D786" s="1" t="s">
        <v>127</v>
      </c>
      <c r="E786" s="1">
        <v>25</v>
      </c>
      <c r="F786" s="1">
        <v>1995</v>
      </c>
      <c r="G786" s="1">
        <v>23.17</v>
      </c>
      <c r="H786" s="3">
        <f t="shared" si="72"/>
        <v>303</v>
      </c>
      <c r="I786" s="1">
        <v>1.5</v>
      </c>
      <c r="J786" s="1">
        <v>0.69</v>
      </c>
      <c r="K786" s="1">
        <v>0.79</v>
      </c>
      <c r="L786" s="3">
        <f t="shared" si="73"/>
        <v>764</v>
      </c>
      <c r="M786" s="1">
        <v>0.56000000000000005</v>
      </c>
      <c r="N786" s="1">
        <v>0.08</v>
      </c>
      <c r="O786" s="1">
        <v>0.45</v>
      </c>
      <c r="P786" s="1">
        <v>1.82</v>
      </c>
      <c r="Q786" s="3">
        <f t="shared" si="74"/>
        <v>374</v>
      </c>
      <c r="R786" s="1">
        <v>29.33</v>
      </c>
      <c r="S786" s="1">
        <v>1.19</v>
      </c>
      <c r="T786" s="1">
        <v>9.6300000000000008</v>
      </c>
      <c r="U786" s="1">
        <v>2.64</v>
      </c>
      <c r="V786" s="1">
        <v>27.85</v>
      </c>
      <c r="W786" s="1">
        <v>3.81</v>
      </c>
      <c r="X786" s="3">
        <f t="shared" si="75"/>
        <v>920</v>
      </c>
      <c r="Y786" s="1">
        <v>4.2300000000000004</v>
      </c>
      <c r="Z786" s="1">
        <v>1.59</v>
      </c>
      <c r="AA786" s="1">
        <v>2.19</v>
      </c>
      <c r="AB786" s="1">
        <v>0.34</v>
      </c>
      <c r="AC786" s="1">
        <v>0.01</v>
      </c>
      <c r="AD786" s="1">
        <v>1.76</v>
      </c>
      <c r="AE786" s="1">
        <v>0.56999999999999995</v>
      </c>
      <c r="AF786" s="3">
        <f t="shared" si="76"/>
        <v>948</v>
      </c>
      <c r="AG786" s="1">
        <v>2.04</v>
      </c>
      <c r="AH786" s="1">
        <v>1.86</v>
      </c>
      <c r="AI786" s="1">
        <v>0.09</v>
      </c>
      <c r="AJ786" s="1" t="s">
        <v>46</v>
      </c>
      <c r="AK786" s="1">
        <v>2021</v>
      </c>
      <c r="AL786" s="3">
        <f>$H$1*H786+$Q$1*Q786+$X$1*X786+$AF$1*AF786+$L$1*L786</f>
        <v>725.2</v>
      </c>
      <c r="AM786" s="12">
        <f t="shared" si="77"/>
        <v>784</v>
      </c>
    </row>
    <row r="787" spans="1:39" x14ac:dyDescent="0.35">
      <c r="A787" s="1" t="s">
        <v>2545</v>
      </c>
      <c r="B787" s="1" t="s">
        <v>57</v>
      </c>
      <c r="C787" s="1" t="s">
        <v>1935</v>
      </c>
      <c r="D787" s="1" t="s">
        <v>94</v>
      </c>
      <c r="E787" s="1">
        <v>22</v>
      </c>
      <c r="F787" s="1">
        <v>1998</v>
      </c>
      <c r="G787" s="1">
        <v>22.29</v>
      </c>
      <c r="H787" s="3">
        <f t="shared" si="72"/>
        <v>329</v>
      </c>
      <c r="I787" s="1">
        <v>1.27</v>
      </c>
      <c r="J787" s="1">
        <v>1.1100000000000001</v>
      </c>
      <c r="K787" s="1">
        <v>0.66</v>
      </c>
      <c r="L787" s="3">
        <f t="shared" si="73"/>
        <v>859</v>
      </c>
      <c r="M787" s="1">
        <v>0.48</v>
      </c>
      <c r="N787" s="1">
        <v>-0.02</v>
      </c>
      <c r="O787" s="1">
        <v>0.6</v>
      </c>
      <c r="P787" s="1">
        <v>1.63</v>
      </c>
      <c r="Q787" s="3">
        <f t="shared" si="74"/>
        <v>460</v>
      </c>
      <c r="R787" s="1">
        <v>42.98</v>
      </c>
      <c r="S787" s="1">
        <v>0.81</v>
      </c>
      <c r="T787" s="1">
        <v>7.58</v>
      </c>
      <c r="U787" s="1">
        <v>3.44</v>
      </c>
      <c r="V787" s="1">
        <v>43.82</v>
      </c>
      <c r="W787" s="1">
        <v>3.77</v>
      </c>
      <c r="X787" s="3">
        <f t="shared" si="75"/>
        <v>929</v>
      </c>
      <c r="Y787" s="1">
        <v>3.6</v>
      </c>
      <c r="Z787" s="1">
        <v>0.23</v>
      </c>
      <c r="AA787" s="1">
        <v>1.39</v>
      </c>
      <c r="AB787" s="1">
        <v>0.59</v>
      </c>
      <c r="AC787" s="1">
        <v>0.05</v>
      </c>
      <c r="AD787" s="1">
        <v>0.68</v>
      </c>
      <c r="AE787" s="1">
        <v>1.17</v>
      </c>
      <c r="AF787" s="3">
        <f t="shared" si="76"/>
        <v>585</v>
      </c>
      <c r="AG787" s="1">
        <v>2.4700000000000002</v>
      </c>
      <c r="AH787" s="1">
        <v>4.5</v>
      </c>
      <c r="AI787" s="1">
        <v>0.06</v>
      </c>
      <c r="AJ787" s="1" t="s">
        <v>33</v>
      </c>
      <c r="AK787" s="1">
        <v>2021</v>
      </c>
      <c r="AL787" s="3">
        <f>$H$1*H787+$Q$1*Q787+$X$1*X787+$AF$1*AF787+$L$1*L787</f>
        <v>725.59999999999991</v>
      </c>
      <c r="AM787" s="12">
        <f t="shared" si="77"/>
        <v>785</v>
      </c>
    </row>
    <row r="788" spans="1:39" x14ac:dyDescent="0.35">
      <c r="A788" s="1" t="s">
        <v>1611</v>
      </c>
      <c r="B788" s="1" t="s">
        <v>57</v>
      </c>
      <c r="C788" s="1" t="s">
        <v>1207</v>
      </c>
      <c r="D788" s="1" t="s">
        <v>114</v>
      </c>
      <c r="E788" s="1">
        <v>21</v>
      </c>
      <c r="F788" s="1">
        <v>1999</v>
      </c>
      <c r="G788" s="1">
        <v>6.86</v>
      </c>
      <c r="H788" s="3">
        <f t="shared" si="72"/>
        <v>789</v>
      </c>
      <c r="I788" s="1">
        <v>1.68</v>
      </c>
      <c r="J788" s="1">
        <v>0.65</v>
      </c>
      <c r="K788" s="1">
        <v>1</v>
      </c>
      <c r="L788" s="3">
        <f t="shared" si="73"/>
        <v>568</v>
      </c>
      <c r="M788" s="1">
        <v>0.67</v>
      </c>
      <c r="N788" s="1">
        <v>0.22</v>
      </c>
      <c r="O788" s="1">
        <v>0.57999999999999996</v>
      </c>
      <c r="P788" s="1">
        <v>1.1000000000000001</v>
      </c>
      <c r="Q788" s="3">
        <f t="shared" si="74"/>
        <v>761</v>
      </c>
      <c r="R788" s="1">
        <v>49.92</v>
      </c>
      <c r="S788" s="1">
        <v>0.53</v>
      </c>
      <c r="T788" s="1">
        <v>10.39</v>
      </c>
      <c r="U788" s="1">
        <v>3.77</v>
      </c>
      <c r="V788" s="1">
        <v>36.58</v>
      </c>
      <c r="W788" s="1">
        <v>4.8499999999999996</v>
      </c>
      <c r="X788" s="3">
        <f t="shared" si="75"/>
        <v>683</v>
      </c>
      <c r="Y788" s="1">
        <v>5.03</v>
      </c>
      <c r="Z788" s="1">
        <v>0.23</v>
      </c>
      <c r="AA788" s="1">
        <v>1.53</v>
      </c>
      <c r="AB788" s="1">
        <v>0.3</v>
      </c>
      <c r="AC788" s="1">
        <v>-7.0000000000000007E-2</v>
      </c>
      <c r="AD788" s="1">
        <v>1.22</v>
      </c>
      <c r="AE788" s="1">
        <v>0.94</v>
      </c>
      <c r="AF788" s="3">
        <f t="shared" si="76"/>
        <v>770</v>
      </c>
      <c r="AG788" s="1">
        <v>2.66</v>
      </c>
      <c r="AH788" s="1">
        <v>4.71</v>
      </c>
      <c r="AI788" s="1">
        <v>0.02</v>
      </c>
      <c r="AJ788" s="1" t="s">
        <v>28</v>
      </c>
      <c r="AK788" s="1">
        <v>2021</v>
      </c>
      <c r="AL788" s="3">
        <f>$H$1*H788+$Q$1*Q788+$X$1*X788+$AF$1*AF788+$L$1*L788</f>
        <v>725.8</v>
      </c>
      <c r="AM788" s="12">
        <f t="shared" si="77"/>
        <v>786</v>
      </c>
    </row>
    <row r="789" spans="1:39" x14ac:dyDescent="0.35">
      <c r="A789" s="1" t="s">
        <v>1646</v>
      </c>
      <c r="B789" s="1" t="s">
        <v>282</v>
      </c>
      <c r="C789" s="1" t="s">
        <v>1203</v>
      </c>
      <c r="D789" s="1" t="s">
        <v>397</v>
      </c>
      <c r="E789" s="1">
        <v>32</v>
      </c>
      <c r="F789" s="1">
        <v>1988</v>
      </c>
      <c r="G789" s="1">
        <v>25.74</v>
      </c>
      <c r="H789" s="3">
        <f t="shared" si="72"/>
        <v>232</v>
      </c>
      <c r="I789" s="1">
        <v>1.6</v>
      </c>
      <c r="J789" s="1">
        <v>1.02</v>
      </c>
      <c r="K789" s="1">
        <v>0.73</v>
      </c>
      <c r="L789" s="3">
        <f t="shared" si="73"/>
        <v>809</v>
      </c>
      <c r="M789" s="1">
        <v>0.7</v>
      </c>
      <c r="N789" s="1">
        <v>0.13</v>
      </c>
      <c r="O789" s="1">
        <v>0.9</v>
      </c>
      <c r="P789" s="1">
        <v>1.38</v>
      </c>
      <c r="Q789" s="3">
        <f t="shared" si="74"/>
        <v>616</v>
      </c>
      <c r="R789" s="1">
        <v>59.55</v>
      </c>
      <c r="S789" s="1">
        <v>0.62</v>
      </c>
      <c r="T789" s="1">
        <v>12.38</v>
      </c>
      <c r="U789" s="1">
        <v>3.73</v>
      </c>
      <c r="V789" s="1">
        <v>30.85</v>
      </c>
      <c r="W789" s="1">
        <v>4.54</v>
      </c>
      <c r="X789" s="3">
        <f t="shared" si="75"/>
        <v>766</v>
      </c>
      <c r="Y789" s="1">
        <v>5.38</v>
      </c>
      <c r="Z789" s="1">
        <v>2.5</v>
      </c>
      <c r="AA789" s="1">
        <v>1.66</v>
      </c>
      <c r="AB789" s="1">
        <v>0.16</v>
      </c>
      <c r="AC789" s="1">
        <v>-0.05</v>
      </c>
      <c r="AD789" s="1">
        <v>1.6</v>
      </c>
      <c r="AE789" s="1">
        <v>0.95</v>
      </c>
      <c r="AF789" s="3">
        <f t="shared" si="76"/>
        <v>763</v>
      </c>
      <c r="AG789" s="1">
        <v>2.65</v>
      </c>
      <c r="AH789" s="1">
        <v>2.48</v>
      </c>
      <c r="AI789" s="1">
        <v>-0.08</v>
      </c>
      <c r="AJ789" s="1" t="s">
        <v>28</v>
      </c>
      <c r="AK789" s="1">
        <v>2021</v>
      </c>
      <c r="AL789" s="3">
        <f>$H$1*H789+$Q$1*Q789+$X$1*X789+$AF$1*AF789+$L$1*L789</f>
        <v>725.84999999999991</v>
      </c>
      <c r="AM789" s="12">
        <f t="shared" si="77"/>
        <v>787</v>
      </c>
    </row>
    <row r="790" spans="1:39" x14ac:dyDescent="0.35">
      <c r="A790" s="1" t="s">
        <v>2546</v>
      </c>
      <c r="B790" s="1" t="s">
        <v>882</v>
      </c>
      <c r="C790" s="1" t="s">
        <v>1935</v>
      </c>
      <c r="D790" s="1" t="s">
        <v>213</v>
      </c>
      <c r="E790" s="1">
        <v>26</v>
      </c>
      <c r="F790" s="1">
        <v>1993</v>
      </c>
      <c r="G790" s="1">
        <v>26.81</v>
      </c>
      <c r="H790" s="3">
        <f t="shared" si="72"/>
        <v>204</v>
      </c>
      <c r="I790" s="1">
        <v>1.22</v>
      </c>
      <c r="J790" s="1">
        <v>0.63</v>
      </c>
      <c r="K790" s="1">
        <v>0.79</v>
      </c>
      <c r="L790" s="3">
        <f t="shared" si="73"/>
        <v>764</v>
      </c>
      <c r="M790" s="1">
        <v>0.39</v>
      </c>
      <c r="N790" s="1">
        <v>0.23</v>
      </c>
      <c r="O790" s="1">
        <v>0.63</v>
      </c>
      <c r="P790" s="1">
        <v>1.1000000000000001</v>
      </c>
      <c r="Q790" s="3">
        <f t="shared" si="74"/>
        <v>761</v>
      </c>
      <c r="R790" s="1">
        <v>46.93</v>
      </c>
      <c r="S790" s="1">
        <v>0.55000000000000004</v>
      </c>
      <c r="T790" s="1">
        <v>10.25</v>
      </c>
      <c r="U790" s="1">
        <v>2.46</v>
      </c>
      <c r="V790" s="1">
        <v>24.24</v>
      </c>
      <c r="W790" s="1">
        <v>4.72</v>
      </c>
      <c r="X790" s="3">
        <f t="shared" si="75"/>
        <v>718</v>
      </c>
      <c r="Y790" s="1">
        <v>3.52</v>
      </c>
      <c r="Z790" s="1">
        <v>1.96</v>
      </c>
      <c r="AA790" s="1">
        <v>2.4300000000000002</v>
      </c>
      <c r="AB790" s="1">
        <v>0.44</v>
      </c>
      <c r="AC790" s="1">
        <v>-0.02</v>
      </c>
      <c r="AD790" s="1">
        <v>1.92</v>
      </c>
      <c r="AE790" s="1">
        <v>1.02</v>
      </c>
      <c r="AF790" s="3">
        <f t="shared" si="76"/>
        <v>713</v>
      </c>
      <c r="AG790" s="1">
        <v>2.25</v>
      </c>
      <c r="AH790" s="1">
        <v>3.82</v>
      </c>
      <c r="AI790" s="1">
        <v>-0.05</v>
      </c>
      <c r="AJ790" s="1" t="s">
        <v>37</v>
      </c>
      <c r="AK790" s="1">
        <v>2021</v>
      </c>
      <c r="AL790" s="3">
        <f>$H$1*H790+$Q$1*Q790+$X$1*X790+$AF$1*AF790+$L$1*L790</f>
        <v>726.3</v>
      </c>
      <c r="AM790" s="12">
        <f t="shared" si="77"/>
        <v>788</v>
      </c>
    </row>
    <row r="791" spans="1:39" x14ac:dyDescent="0.35">
      <c r="A791" s="1" t="s">
        <v>1568</v>
      </c>
      <c r="B791" s="1" t="s">
        <v>98</v>
      </c>
      <c r="C791" s="1" t="s">
        <v>1207</v>
      </c>
      <c r="D791" s="1" t="s">
        <v>180</v>
      </c>
      <c r="E791" s="1">
        <v>22</v>
      </c>
      <c r="F791" s="1">
        <v>1997</v>
      </c>
      <c r="G791" s="1">
        <v>11.83</v>
      </c>
      <c r="H791" s="3">
        <f t="shared" si="72"/>
        <v>655</v>
      </c>
      <c r="I791" s="1">
        <v>1.83</v>
      </c>
      <c r="J791" s="1">
        <v>0.92</v>
      </c>
      <c r="K791" s="1">
        <v>0.72</v>
      </c>
      <c r="L791" s="3">
        <f t="shared" si="73"/>
        <v>818</v>
      </c>
      <c r="M791" s="1">
        <v>0.98</v>
      </c>
      <c r="N791" s="1">
        <v>0.31</v>
      </c>
      <c r="O791" s="1">
        <v>0.83</v>
      </c>
      <c r="P791" s="1">
        <v>1.38</v>
      </c>
      <c r="Q791" s="3">
        <f t="shared" si="74"/>
        <v>616</v>
      </c>
      <c r="R791" s="1">
        <v>58.84</v>
      </c>
      <c r="S791" s="1">
        <v>0.65</v>
      </c>
      <c r="T791" s="1">
        <v>15.43</v>
      </c>
      <c r="U791" s="1">
        <v>4.83</v>
      </c>
      <c r="V791" s="1">
        <v>30.95</v>
      </c>
      <c r="W791" s="1">
        <v>4.8600000000000003</v>
      </c>
      <c r="X791" s="3">
        <f t="shared" si="75"/>
        <v>682</v>
      </c>
      <c r="Y791" s="1">
        <v>7.81</v>
      </c>
      <c r="Z791" s="1">
        <v>2.6</v>
      </c>
      <c r="AA791" s="1">
        <v>2.2200000000000002</v>
      </c>
      <c r="AB791" s="1">
        <v>0.13</v>
      </c>
      <c r="AC791" s="1">
        <v>0</v>
      </c>
      <c r="AD791" s="1">
        <v>1.96</v>
      </c>
      <c r="AE791" s="1">
        <v>1.1499999999999999</v>
      </c>
      <c r="AF791" s="3">
        <f t="shared" si="76"/>
        <v>606</v>
      </c>
      <c r="AG791" s="1">
        <v>2.92</v>
      </c>
      <c r="AH791" s="1">
        <v>1.91</v>
      </c>
      <c r="AI791" s="1">
        <v>0.15</v>
      </c>
      <c r="AJ791" s="1" t="s">
        <v>50</v>
      </c>
      <c r="AK791" s="1">
        <v>2021</v>
      </c>
      <c r="AL791" s="3">
        <f>$H$1*H791+$Q$1*Q791+$X$1*X791+$AF$1*AF791+$L$1*L791</f>
        <v>726.3</v>
      </c>
      <c r="AM791" s="12">
        <f t="shared" si="77"/>
        <v>788</v>
      </c>
    </row>
    <row r="792" spans="1:39" x14ac:dyDescent="0.35">
      <c r="A792" s="1" t="s">
        <v>2547</v>
      </c>
      <c r="B792" s="1" t="s">
        <v>39</v>
      </c>
      <c r="C792" s="1" t="s">
        <v>1935</v>
      </c>
      <c r="D792" s="1" t="s">
        <v>36</v>
      </c>
      <c r="E792" s="1">
        <v>35</v>
      </c>
      <c r="F792" s="1">
        <v>1984</v>
      </c>
      <c r="G792" s="1">
        <v>15.3</v>
      </c>
      <c r="H792" s="3">
        <f t="shared" si="72"/>
        <v>534</v>
      </c>
      <c r="I792" s="1">
        <v>1.1200000000000001</v>
      </c>
      <c r="J792" s="1">
        <v>0.69</v>
      </c>
      <c r="K792" s="1">
        <v>0.82</v>
      </c>
      <c r="L792" s="3">
        <f t="shared" si="73"/>
        <v>742</v>
      </c>
      <c r="M792" s="1">
        <v>0.15</v>
      </c>
      <c r="N792" s="1">
        <v>0.04</v>
      </c>
      <c r="O792" s="1">
        <v>0.24</v>
      </c>
      <c r="P792" s="1">
        <v>0.96</v>
      </c>
      <c r="Q792" s="3">
        <f t="shared" si="74"/>
        <v>851</v>
      </c>
      <c r="R792" s="1">
        <v>35.799999999999997</v>
      </c>
      <c r="S792" s="1">
        <v>0.59</v>
      </c>
      <c r="T792" s="1">
        <v>7.41</v>
      </c>
      <c r="U792" s="1">
        <v>3.17</v>
      </c>
      <c r="V792" s="1">
        <v>43.07</v>
      </c>
      <c r="W792" s="1">
        <v>4.92</v>
      </c>
      <c r="X792" s="3">
        <f t="shared" si="75"/>
        <v>664</v>
      </c>
      <c r="Y792" s="1">
        <v>2.37</v>
      </c>
      <c r="Z792" s="1">
        <v>0.23</v>
      </c>
      <c r="AA792" s="1">
        <v>1.77</v>
      </c>
      <c r="AB792" s="1">
        <v>1.07</v>
      </c>
      <c r="AC792" s="1">
        <v>0.06</v>
      </c>
      <c r="AD792" s="1">
        <v>0.7</v>
      </c>
      <c r="AE792" s="1">
        <v>1.3</v>
      </c>
      <c r="AF792" s="3">
        <f t="shared" si="76"/>
        <v>478</v>
      </c>
      <c r="AG792" s="1">
        <v>2.5299999999999998</v>
      </c>
      <c r="AH792" s="1">
        <v>4.17</v>
      </c>
      <c r="AI792" s="1">
        <v>-0.02</v>
      </c>
      <c r="AJ792" s="1" t="s">
        <v>37</v>
      </c>
      <c r="AK792" s="1">
        <v>2021</v>
      </c>
      <c r="AL792" s="3">
        <f>$H$1*H792+$Q$1*Q792+$X$1*X792+$AF$1*AF792+$L$1*L792</f>
        <v>726.44999999999993</v>
      </c>
      <c r="AM792" s="12">
        <f t="shared" si="77"/>
        <v>790</v>
      </c>
    </row>
    <row r="793" spans="1:39" x14ac:dyDescent="0.35">
      <c r="A793" s="1" t="s">
        <v>2548</v>
      </c>
      <c r="B793" s="1" t="s">
        <v>68</v>
      </c>
      <c r="C793" s="1" t="s">
        <v>1935</v>
      </c>
      <c r="D793" s="1" t="s">
        <v>147</v>
      </c>
      <c r="E793" s="1">
        <v>20</v>
      </c>
      <c r="F793" s="1">
        <v>2000</v>
      </c>
      <c r="G793" s="1">
        <v>1.1299999999999999</v>
      </c>
      <c r="H793" s="3">
        <f t="shared" si="72"/>
        <v>988</v>
      </c>
      <c r="I793" s="1">
        <v>2.76</v>
      </c>
      <c r="J793" s="1">
        <v>0.98</v>
      </c>
      <c r="K793" s="1">
        <v>0.84</v>
      </c>
      <c r="L793" s="3">
        <f t="shared" si="73"/>
        <v>728</v>
      </c>
      <c r="M793" s="1">
        <v>1.88</v>
      </c>
      <c r="N793" s="1">
        <v>-0.09</v>
      </c>
      <c r="O793" s="1">
        <v>0.08</v>
      </c>
      <c r="P793" s="1">
        <v>1.8</v>
      </c>
      <c r="Q793" s="3">
        <f t="shared" si="74"/>
        <v>383</v>
      </c>
      <c r="R793" s="1">
        <v>0.06</v>
      </c>
      <c r="S793" s="1">
        <v>1.73</v>
      </c>
      <c r="T793" s="1">
        <v>8.14</v>
      </c>
      <c r="U793" s="1">
        <v>2.73</v>
      </c>
      <c r="V793" s="1">
        <v>33.22</v>
      </c>
      <c r="W793" s="1">
        <v>4.53</v>
      </c>
      <c r="X793" s="3">
        <f t="shared" si="75"/>
        <v>767</v>
      </c>
      <c r="Y793" s="1">
        <v>3.74</v>
      </c>
      <c r="Z793" s="1">
        <v>-0.09</v>
      </c>
      <c r="AA793" s="1">
        <v>2.78</v>
      </c>
      <c r="AB793" s="1">
        <v>2.77</v>
      </c>
      <c r="AC793" s="1">
        <v>-0.09</v>
      </c>
      <c r="AD793" s="1">
        <v>-0.05</v>
      </c>
      <c r="AE793" s="1">
        <v>0.87</v>
      </c>
      <c r="AF793" s="3">
        <f t="shared" si="76"/>
        <v>820</v>
      </c>
      <c r="AG793" s="1">
        <v>3.69</v>
      </c>
      <c r="AH793" s="1">
        <v>10.039999999999999</v>
      </c>
      <c r="AI793" s="1">
        <v>-0.06</v>
      </c>
      <c r="AJ793" s="1" t="s">
        <v>28</v>
      </c>
      <c r="AK793" s="1">
        <v>2021</v>
      </c>
      <c r="AL793" s="3">
        <f>$H$1*H793+$Q$1*Q793+$X$1*X793+$AF$1*AF793+$L$1*L793</f>
        <v>727.7</v>
      </c>
      <c r="AM793" s="12">
        <f t="shared" si="77"/>
        <v>791</v>
      </c>
    </row>
    <row r="794" spans="1:39" x14ac:dyDescent="0.35">
      <c r="A794" s="1" t="s">
        <v>2549</v>
      </c>
      <c r="B794" s="1" t="s">
        <v>101</v>
      </c>
      <c r="C794" s="1" t="s">
        <v>1935</v>
      </c>
      <c r="D794" s="1" t="s">
        <v>178</v>
      </c>
      <c r="E794" s="1">
        <v>26</v>
      </c>
      <c r="F794" s="1">
        <v>1993</v>
      </c>
      <c r="G794" s="1">
        <v>4.05</v>
      </c>
      <c r="H794" s="3">
        <f t="shared" si="72"/>
        <v>867</v>
      </c>
      <c r="I794" s="1">
        <v>1.46</v>
      </c>
      <c r="J794" s="1">
        <v>0.88</v>
      </c>
      <c r="K794" s="1">
        <v>0.89</v>
      </c>
      <c r="L794" s="3">
        <f t="shared" si="73"/>
        <v>677</v>
      </c>
      <c r="M794" s="1">
        <v>0.18</v>
      </c>
      <c r="N794" s="1">
        <v>0.22</v>
      </c>
      <c r="O794" s="1">
        <v>0.42</v>
      </c>
      <c r="P794" s="1">
        <v>0.98</v>
      </c>
      <c r="Q794" s="3">
        <f t="shared" si="74"/>
        <v>839</v>
      </c>
      <c r="R794" s="1">
        <v>49.94</v>
      </c>
      <c r="S794" s="1">
        <v>0.52</v>
      </c>
      <c r="T794" s="1">
        <v>14.02</v>
      </c>
      <c r="U794" s="1">
        <v>5.03</v>
      </c>
      <c r="V794" s="1">
        <v>36.229999999999997</v>
      </c>
      <c r="W794" s="1">
        <v>6.36</v>
      </c>
      <c r="X794" s="3">
        <f t="shared" si="75"/>
        <v>343</v>
      </c>
      <c r="Y794" s="1">
        <v>5.29</v>
      </c>
      <c r="Z794" s="1">
        <v>2.34</v>
      </c>
      <c r="AA794" s="1">
        <v>1.52</v>
      </c>
      <c r="AB794" s="1">
        <v>0.42</v>
      </c>
      <c r="AC794" s="1">
        <v>0.04</v>
      </c>
      <c r="AD794" s="1">
        <v>1.05</v>
      </c>
      <c r="AE794" s="1">
        <v>0.55000000000000004</v>
      </c>
      <c r="AF794" s="3">
        <f t="shared" si="76"/>
        <v>951</v>
      </c>
      <c r="AG794" s="1">
        <v>1.93</v>
      </c>
      <c r="AH794" s="1">
        <v>2.5099999999999998</v>
      </c>
      <c r="AI794" s="1">
        <v>0.09</v>
      </c>
      <c r="AJ794" s="1" t="s">
        <v>33</v>
      </c>
      <c r="AK794" s="1">
        <v>2021</v>
      </c>
      <c r="AL794" s="3">
        <f>$H$1*H794+$Q$1*Q794+$X$1*X794+$AF$1*AF794+$L$1*L794</f>
        <v>727.95</v>
      </c>
      <c r="AM794" s="12">
        <f t="shared" si="77"/>
        <v>792</v>
      </c>
    </row>
    <row r="795" spans="1:39" x14ac:dyDescent="0.35">
      <c r="A795" s="1" t="s">
        <v>2550</v>
      </c>
      <c r="B795" s="1" t="s">
        <v>44</v>
      </c>
      <c r="C795" s="1" t="s">
        <v>1935</v>
      </c>
      <c r="D795" s="1" t="s">
        <v>220</v>
      </c>
      <c r="E795" s="1">
        <v>20</v>
      </c>
      <c r="F795" s="1">
        <v>2000</v>
      </c>
      <c r="G795" s="1">
        <v>0.78</v>
      </c>
      <c r="H795" s="3">
        <f t="shared" si="72"/>
        <v>1030</v>
      </c>
      <c r="I795" s="1">
        <v>0.03</v>
      </c>
      <c r="J795" s="1">
        <v>0.04</v>
      </c>
      <c r="K795" s="1">
        <v>0.03</v>
      </c>
      <c r="L795" s="3">
        <f t="shared" si="73"/>
        <v>1058</v>
      </c>
      <c r="M795" s="1">
        <v>7.0000000000000007E-2</v>
      </c>
      <c r="N795" s="1">
        <v>-0.08</v>
      </c>
      <c r="O795" s="1">
        <v>7.0000000000000007E-2</v>
      </c>
      <c r="P795" s="1">
        <v>1.51</v>
      </c>
      <c r="Q795" s="3">
        <f t="shared" si="74"/>
        <v>526</v>
      </c>
      <c r="R795" s="1">
        <v>0.05</v>
      </c>
      <c r="S795" s="1">
        <v>1.37</v>
      </c>
      <c r="T795" s="1">
        <v>14.37</v>
      </c>
      <c r="U795" s="1">
        <v>2.85</v>
      </c>
      <c r="V795" s="1">
        <v>19.899999999999999</v>
      </c>
      <c r="W795" s="1">
        <v>8.61</v>
      </c>
      <c r="X795" s="3">
        <f t="shared" si="75"/>
        <v>98</v>
      </c>
      <c r="Y795" s="1">
        <v>5.74</v>
      </c>
      <c r="Z795" s="1">
        <v>0.04</v>
      </c>
      <c r="AA795" s="1">
        <v>-0.05</v>
      </c>
      <c r="AB795" s="1">
        <v>-7.0000000000000007E-2</v>
      </c>
      <c r="AC795" s="1">
        <v>0.03</v>
      </c>
      <c r="AD795" s="1">
        <v>-0.08</v>
      </c>
      <c r="AE795" s="1">
        <v>0.08</v>
      </c>
      <c r="AF795" s="3">
        <f t="shared" si="76"/>
        <v>1020</v>
      </c>
      <c r="AG795" s="1">
        <v>-0.03</v>
      </c>
      <c r="AH795" s="1">
        <v>1.36</v>
      </c>
      <c r="AI795" s="1">
        <v>0.02</v>
      </c>
      <c r="AJ795" s="1" t="s">
        <v>46</v>
      </c>
      <c r="AK795" s="1">
        <v>2021</v>
      </c>
      <c r="AL795" s="3">
        <f>$H$1*H795+$Q$1*Q795+$X$1*X795+$AF$1*AF795+$L$1*L795</f>
        <v>729.4</v>
      </c>
      <c r="AM795" s="12">
        <f t="shared" si="77"/>
        <v>793</v>
      </c>
    </row>
    <row r="796" spans="1:39" x14ac:dyDescent="0.35">
      <c r="A796" s="1" t="s">
        <v>958</v>
      </c>
      <c r="B796" s="1" t="s">
        <v>68</v>
      </c>
      <c r="C796" s="1" t="s">
        <v>116</v>
      </c>
      <c r="D796" s="1" t="s">
        <v>147</v>
      </c>
      <c r="E796" s="1">
        <v>18</v>
      </c>
      <c r="F796" s="1">
        <v>2001</v>
      </c>
      <c r="G796" s="1">
        <v>1.4</v>
      </c>
      <c r="H796" s="3">
        <f t="shared" si="72"/>
        <v>970</v>
      </c>
      <c r="I796" s="1">
        <v>1.29</v>
      </c>
      <c r="J796" s="1">
        <v>0.61</v>
      </c>
      <c r="K796" s="1">
        <v>0.67</v>
      </c>
      <c r="L796" s="3">
        <f t="shared" si="73"/>
        <v>852</v>
      </c>
      <c r="M796" s="1">
        <v>0.64</v>
      </c>
      <c r="N796" s="1">
        <v>-0.06</v>
      </c>
      <c r="O796" s="1">
        <v>0.03</v>
      </c>
      <c r="P796" s="1">
        <v>0.61</v>
      </c>
      <c r="Q796" s="3">
        <f t="shared" si="74"/>
        <v>1004</v>
      </c>
      <c r="R796" s="1">
        <v>-0.02</v>
      </c>
      <c r="S796" s="1">
        <v>0.7</v>
      </c>
      <c r="T796" s="1">
        <v>13.25</v>
      </c>
      <c r="U796" s="1">
        <v>3.95</v>
      </c>
      <c r="V796" s="1">
        <v>29.97</v>
      </c>
      <c r="W796" s="1">
        <v>5.98</v>
      </c>
      <c r="X796" s="3">
        <f t="shared" si="75"/>
        <v>428</v>
      </c>
      <c r="Y796" s="1">
        <v>4.5999999999999996</v>
      </c>
      <c r="Z796" s="1">
        <v>2.77</v>
      </c>
      <c r="AA796" s="1">
        <v>0.59</v>
      </c>
      <c r="AB796" s="1">
        <v>0.04</v>
      </c>
      <c r="AC796" s="1">
        <v>-0.1</v>
      </c>
      <c r="AD796" s="1">
        <v>0.56999999999999995</v>
      </c>
      <c r="AE796" s="1">
        <v>2</v>
      </c>
      <c r="AF796" s="3">
        <f t="shared" si="76"/>
        <v>127</v>
      </c>
      <c r="AG796" s="1">
        <v>3.42</v>
      </c>
      <c r="AH796" s="1">
        <v>1.91</v>
      </c>
      <c r="AI796" s="1">
        <v>0</v>
      </c>
      <c r="AJ796" s="1" t="s">
        <v>28</v>
      </c>
      <c r="AK796" s="1">
        <v>2021</v>
      </c>
      <c r="AL796" s="3">
        <f>$H$1*H796+$Q$1*Q796+$X$1*X796+$AF$1*AF796+$L$1*L796</f>
        <v>729.65</v>
      </c>
      <c r="AM796" s="12">
        <f t="shared" si="77"/>
        <v>794</v>
      </c>
    </row>
    <row r="797" spans="1:39" x14ac:dyDescent="0.35">
      <c r="A797" s="1" t="s">
        <v>2551</v>
      </c>
      <c r="B797" s="1" t="s">
        <v>87</v>
      </c>
      <c r="C797" s="1" t="s">
        <v>1935</v>
      </c>
      <c r="D797" s="1" t="s">
        <v>49</v>
      </c>
      <c r="E797" s="1">
        <v>30</v>
      </c>
      <c r="F797" s="1">
        <v>1990</v>
      </c>
      <c r="G797" s="1">
        <v>1.38</v>
      </c>
      <c r="H797" s="3">
        <f t="shared" si="72"/>
        <v>971</v>
      </c>
      <c r="I797" s="1">
        <v>0.64</v>
      </c>
      <c r="J797" s="1">
        <v>0.06</v>
      </c>
      <c r="K797" s="1">
        <v>0.03</v>
      </c>
      <c r="L797" s="3">
        <f t="shared" si="73"/>
        <v>1058</v>
      </c>
      <c r="M797" s="1">
        <v>0.8</v>
      </c>
      <c r="N797" s="1">
        <v>0.02</v>
      </c>
      <c r="O797" s="1">
        <v>0.64</v>
      </c>
      <c r="P797" s="1">
        <v>1.37</v>
      </c>
      <c r="Q797" s="3">
        <f t="shared" si="74"/>
        <v>622</v>
      </c>
      <c r="R797" s="1">
        <v>50.01</v>
      </c>
      <c r="S797" s="1">
        <v>0.77</v>
      </c>
      <c r="T797" s="1">
        <v>13.56</v>
      </c>
      <c r="U797" s="1">
        <v>3.49</v>
      </c>
      <c r="V797" s="1">
        <v>26.35</v>
      </c>
      <c r="W797" s="1">
        <v>8.56</v>
      </c>
      <c r="X797" s="3">
        <f t="shared" si="75"/>
        <v>101</v>
      </c>
      <c r="Y797" s="1">
        <v>2.88</v>
      </c>
      <c r="Z797" s="1">
        <v>2.21</v>
      </c>
      <c r="AA797" s="1">
        <v>2.17</v>
      </c>
      <c r="AB797" s="1">
        <v>0.63</v>
      </c>
      <c r="AC797" s="1">
        <v>0.02</v>
      </c>
      <c r="AD797" s="1">
        <v>1.5</v>
      </c>
      <c r="AE797" s="1">
        <v>0.72</v>
      </c>
      <c r="AF797" s="3">
        <f t="shared" si="76"/>
        <v>900</v>
      </c>
      <c r="AG797" s="1">
        <v>1.36</v>
      </c>
      <c r="AH797" s="1">
        <v>6.41</v>
      </c>
      <c r="AI797" s="1">
        <v>-0.04</v>
      </c>
      <c r="AJ797" s="1" t="s">
        <v>50</v>
      </c>
      <c r="AK797" s="1">
        <v>2021</v>
      </c>
      <c r="AL797" s="3">
        <f>$H$1*H797+$Q$1*Q797+$X$1*X797+$AF$1*AF797+$L$1*L797</f>
        <v>730.25</v>
      </c>
      <c r="AM797" s="12">
        <f t="shared" si="77"/>
        <v>795</v>
      </c>
    </row>
    <row r="798" spans="1:39" x14ac:dyDescent="0.35">
      <c r="A798" s="1" t="s">
        <v>2552</v>
      </c>
      <c r="B798" s="1" t="s">
        <v>44</v>
      </c>
      <c r="C798" s="1" t="s">
        <v>1935</v>
      </c>
      <c r="D798" s="1" t="s">
        <v>170</v>
      </c>
      <c r="E798" s="1">
        <v>30</v>
      </c>
      <c r="F798" s="1">
        <v>1990</v>
      </c>
      <c r="G798" s="1">
        <v>21.61</v>
      </c>
      <c r="H798" s="3">
        <f t="shared" si="72"/>
        <v>348</v>
      </c>
      <c r="I798" s="1">
        <v>1.64</v>
      </c>
      <c r="J798" s="1">
        <v>1.1599999999999999</v>
      </c>
      <c r="K798" s="1">
        <v>0.79</v>
      </c>
      <c r="L798" s="3">
        <f t="shared" si="73"/>
        <v>764</v>
      </c>
      <c r="M798" s="1">
        <v>0.75</v>
      </c>
      <c r="N798" s="1">
        <v>0.16</v>
      </c>
      <c r="O798" s="1">
        <v>0.84</v>
      </c>
      <c r="P798" s="1">
        <v>1.71</v>
      </c>
      <c r="Q798" s="3">
        <f t="shared" si="74"/>
        <v>424</v>
      </c>
      <c r="R798" s="1">
        <v>54.25</v>
      </c>
      <c r="S798" s="1">
        <v>0.74</v>
      </c>
      <c r="T798" s="1">
        <v>10.81</v>
      </c>
      <c r="U798" s="1">
        <v>3.61</v>
      </c>
      <c r="V798" s="1">
        <v>33.159999999999997</v>
      </c>
      <c r="W798" s="1">
        <v>4.0199999999999996</v>
      </c>
      <c r="X798" s="3">
        <f t="shared" si="75"/>
        <v>883</v>
      </c>
      <c r="Y798" s="1">
        <v>5.13</v>
      </c>
      <c r="Z798" s="1">
        <v>1.58</v>
      </c>
      <c r="AA798" s="1">
        <v>1.31</v>
      </c>
      <c r="AB798" s="1">
        <v>0.23</v>
      </c>
      <c r="AC798" s="1">
        <v>-0.06</v>
      </c>
      <c r="AD798" s="1">
        <v>1</v>
      </c>
      <c r="AE798" s="1">
        <v>0.62</v>
      </c>
      <c r="AF798" s="3">
        <f t="shared" si="76"/>
        <v>933</v>
      </c>
      <c r="AG798" s="1">
        <v>2.4300000000000002</v>
      </c>
      <c r="AH798" s="1">
        <v>1.72</v>
      </c>
      <c r="AI798" s="1">
        <v>0.1</v>
      </c>
      <c r="AJ798" s="1" t="s">
        <v>79</v>
      </c>
      <c r="AK798" s="1">
        <v>2021</v>
      </c>
      <c r="AL798" s="3">
        <f>$H$1*H798+$Q$1*Q798+$X$1*X798+$AF$1*AF798+$L$1*L798</f>
        <v>730.7</v>
      </c>
      <c r="AM798" s="12">
        <f t="shared" si="77"/>
        <v>796</v>
      </c>
    </row>
    <row r="799" spans="1:39" x14ac:dyDescent="0.35">
      <c r="A799" s="1" t="s">
        <v>2553</v>
      </c>
      <c r="B799" s="1" t="s">
        <v>429</v>
      </c>
      <c r="C799" s="1" t="s">
        <v>1935</v>
      </c>
      <c r="D799" s="1" t="s">
        <v>349</v>
      </c>
      <c r="E799" s="1">
        <v>24</v>
      </c>
      <c r="F799" s="1">
        <v>1996</v>
      </c>
      <c r="G799" s="1">
        <v>15.18</v>
      </c>
      <c r="H799" s="3">
        <f t="shared" si="72"/>
        <v>541</v>
      </c>
      <c r="I799" s="1">
        <v>1.39</v>
      </c>
      <c r="J799" s="1">
        <v>0.77</v>
      </c>
      <c r="K799" s="1">
        <v>0.99</v>
      </c>
      <c r="L799" s="3">
        <f t="shared" si="73"/>
        <v>582</v>
      </c>
      <c r="M799" s="1">
        <v>0.21</v>
      </c>
      <c r="N799" s="1">
        <v>0.23</v>
      </c>
      <c r="O799" s="1">
        <v>0.36</v>
      </c>
      <c r="P799" s="1">
        <v>0.74</v>
      </c>
      <c r="Q799" s="3">
        <f t="shared" si="74"/>
        <v>955</v>
      </c>
      <c r="R799" s="1">
        <v>45.51</v>
      </c>
      <c r="S799" s="1">
        <v>0.43</v>
      </c>
      <c r="T799" s="1">
        <v>6.88</v>
      </c>
      <c r="U799" s="1">
        <v>2.4700000000000002</v>
      </c>
      <c r="V799" s="1">
        <v>36.99</v>
      </c>
      <c r="W799" s="1">
        <v>3.74</v>
      </c>
      <c r="X799" s="3">
        <f t="shared" si="75"/>
        <v>932</v>
      </c>
      <c r="Y799" s="1">
        <v>2.5499999999999998</v>
      </c>
      <c r="Z799" s="1">
        <v>0.6</v>
      </c>
      <c r="AA799" s="1">
        <v>1.8</v>
      </c>
      <c r="AB799" s="1">
        <v>0.98</v>
      </c>
      <c r="AC799" s="1">
        <v>0.1</v>
      </c>
      <c r="AD799" s="1">
        <v>0.65</v>
      </c>
      <c r="AE799" s="1">
        <v>1.78</v>
      </c>
      <c r="AF799" s="3">
        <f t="shared" si="76"/>
        <v>203</v>
      </c>
      <c r="AG799" s="1">
        <v>3.11</v>
      </c>
      <c r="AH799" s="1">
        <v>5.32</v>
      </c>
      <c r="AI799" s="1">
        <v>-0.02</v>
      </c>
      <c r="AJ799" s="1" t="s">
        <v>46</v>
      </c>
      <c r="AK799" s="1">
        <v>2021</v>
      </c>
      <c r="AL799" s="3">
        <f>$H$1*H799+$Q$1*Q799+$X$1*X799+$AF$1*AF799+$L$1*L799</f>
        <v>730.90000000000009</v>
      </c>
      <c r="AM799" s="12">
        <f t="shared" si="77"/>
        <v>797</v>
      </c>
    </row>
    <row r="800" spans="1:39" x14ac:dyDescent="0.35">
      <c r="A800" s="1" t="s">
        <v>1614</v>
      </c>
      <c r="B800" s="1" t="s">
        <v>404</v>
      </c>
      <c r="C800" s="1" t="s">
        <v>1207</v>
      </c>
      <c r="D800" s="1" t="s">
        <v>233</v>
      </c>
      <c r="E800" s="1">
        <v>30</v>
      </c>
      <c r="F800" s="1">
        <v>1989</v>
      </c>
      <c r="G800" s="1">
        <v>15.07</v>
      </c>
      <c r="H800" s="3">
        <f t="shared" si="72"/>
        <v>547</v>
      </c>
      <c r="I800" s="1">
        <v>1.04</v>
      </c>
      <c r="J800" s="1">
        <v>0.68</v>
      </c>
      <c r="K800" s="1">
        <v>0.51</v>
      </c>
      <c r="L800" s="3">
        <f t="shared" si="73"/>
        <v>945</v>
      </c>
      <c r="M800" s="1">
        <v>0.39</v>
      </c>
      <c r="N800" s="1">
        <v>0.23</v>
      </c>
      <c r="O800" s="1">
        <v>0.38</v>
      </c>
      <c r="P800" s="1">
        <v>1.3</v>
      </c>
      <c r="Q800" s="3">
        <f t="shared" si="74"/>
        <v>661</v>
      </c>
      <c r="R800" s="1">
        <v>23.83</v>
      </c>
      <c r="S800" s="1">
        <v>1.07</v>
      </c>
      <c r="T800" s="1">
        <v>10.08</v>
      </c>
      <c r="U800" s="1">
        <v>2.0699999999999998</v>
      </c>
      <c r="V800" s="1">
        <v>21.13</v>
      </c>
      <c r="W800" s="1">
        <v>4.76</v>
      </c>
      <c r="X800" s="3">
        <f t="shared" si="75"/>
        <v>707</v>
      </c>
      <c r="Y800" s="1">
        <v>3.46</v>
      </c>
      <c r="Z800" s="1">
        <v>1.78</v>
      </c>
      <c r="AA800" s="1">
        <v>2.06</v>
      </c>
      <c r="AB800" s="1">
        <v>0.15</v>
      </c>
      <c r="AC800" s="1">
        <v>7.0000000000000007E-2</v>
      </c>
      <c r="AD800" s="1">
        <v>1.86</v>
      </c>
      <c r="AE800" s="1">
        <v>1.54</v>
      </c>
      <c r="AF800" s="3">
        <f t="shared" si="76"/>
        <v>339</v>
      </c>
      <c r="AG800" s="1">
        <v>2.68</v>
      </c>
      <c r="AH800" s="1">
        <v>2.8</v>
      </c>
      <c r="AI800" s="1">
        <v>-0.06</v>
      </c>
      <c r="AJ800" s="1" t="s">
        <v>46</v>
      </c>
      <c r="AK800" s="1">
        <v>2021</v>
      </c>
      <c r="AL800" s="3">
        <f>$H$1*H800+$Q$1*Q800+$X$1*X800+$AF$1*AF800+$L$1*L800</f>
        <v>731.05</v>
      </c>
      <c r="AM800" s="12">
        <f t="shared" si="77"/>
        <v>798</v>
      </c>
    </row>
    <row r="801" spans="1:39" x14ac:dyDescent="0.35">
      <c r="A801" s="1" t="s">
        <v>2554</v>
      </c>
      <c r="B801" s="1" t="s">
        <v>48</v>
      </c>
      <c r="C801" s="1" t="s">
        <v>1935</v>
      </c>
      <c r="D801" s="1" t="s">
        <v>96</v>
      </c>
      <c r="E801" s="1">
        <v>23</v>
      </c>
      <c r="F801" s="1">
        <v>1996</v>
      </c>
      <c r="G801" s="1">
        <v>31.34</v>
      </c>
      <c r="H801" s="3">
        <f t="shared" si="72"/>
        <v>87</v>
      </c>
      <c r="I801" s="1">
        <v>1.22</v>
      </c>
      <c r="J801" s="1">
        <v>0.61</v>
      </c>
      <c r="K801" s="1">
        <v>0.72</v>
      </c>
      <c r="L801" s="3">
        <f t="shared" si="73"/>
        <v>818</v>
      </c>
      <c r="M801" s="1">
        <v>0.23</v>
      </c>
      <c r="N801" s="1">
        <v>-0.02</v>
      </c>
      <c r="O801" s="1">
        <v>0.51</v>
      </c>
      <c r="P801" s="1">
        <v>1.1399999999999999</v>
      </c>
      <c r="Q801" s="3">
        <f t="shared" si="74"/>
        <v>742</v>
      </c>
      <c r="R801" s="1">
        <v>42.87</v>
      </c>
      <c r="S801" s="1">
        <v>0.68</v>
      </c>
      <c r="T801" s="1">
        <v>7.55</v>
      </c>
      <c r="U801" s="1">
        <v>2.5</v>
      </c>
      <c r="V801" s="1">
        <v>34.57</v>
      </c>
      <c r="W801" s="1">
        <v>4.37</v>
      </c>
      <c r="X801" s="3">
        <f t="shared" si="75"/>
        <v>806</v>
      </c>
      <c r="Y801" s="1">
        <v>2.98</v>
      </c>
      <c r="Z801" s="1">
        <v>0.17</v>
      </c>
      <c r="AA801" s="1">
        <v>1.31</v>
      </c>
      <c r="AB801" s="1">
        <v>0.64</v>
      </c>
      <c r="AC801" s="1">
        <v>0.05</v>
      </c>
      <c r="AD801" s="1">
        <v>0.6</v>
      </c>
      <c r="AE801" s="1">
        <v>1.1499999999999999</v>
      </c>
      <c r="AF801" s="3">
        <f t="shared" si="76"/>
        <v>606</v>
      </c>
      <c r="AG801" s="1">
        <v>2.15</v>
      </c>
      <c r="AH801" s="1">
        <v>5.73</v>
      </c>
      <c r="AI801" s="1">
        <v>-0.09</v>
      </c>
      <c r="AJ801" s="1" t="s">
        <v>33</v>
      </c>
      <c r="AK801" s="1">
        <v>2021</v>
      </c>
      <c r="AL801" s="3">
        <f>$H$1*H801+$Q$1*Q801+$X$1*X801+$AF$1*AF801+$L$1*L801</f>
        <v>732</v>
      </c>
      <c r="AM801" s="12">
        <f t="shared" si="77"/>
        <v>799</v>
      </c>
    </row>
    <row r="802" spans="1:39" x14ac:dyDescent="0.35">
      <c r="A802" s="1" t="s">
        <v>1588</v>
      </c>
      <c r="B802" s="1" t="s">
        <v>62</v>
      </c>
      <c r="C802" s="1" t="s">
        <v>1203</v>
      </c>
      <c r="D802" s="1" t="s">
        <v>333</v>
      </c>
      <c r="E802" s="1">
        <v>21</v>
      </c>
      <c r="F802" s="1">
        <v>1998</v>
      </c>
      <c r="G802" s="1">
        <v>9.91</v>
      </c>
      <c r="H802" s="3">
        <f t="shared" si="72"/>
        <v>705</v>
      </c>
      <c r="I802" s="1">
        <v>1.84</v>
      </c>
      <c r="J802" s="1">
        <v>1.58</v>
      </c>
      <c r="K802" s="1">
        <v>1.3</v>
      </c>
      <c r="L802" s="3">
        <f t="shared" si="73"/>
        <v>351</v>
      </c>
      <c r="M802" s="1">
        <v>0.39</v>
      </c>
      <c r="N802" s="1">
        <v>0.34</v>
      </c>
      <c r="O802" s="1">
        <v>0.25</v>
      </c>
      <c r="P802" s="1">
        <v>0.81</v>
      </c>
      <c r="Q802" s="3">
        <f t="shared" si="74"/>
        <v>923</v>
      </c>
      <c r="R802" s="1">
        <v>22.28</v>
      </c>
      <c r="S802" s="1">
        <v>0.6</v>
      </c>
      <c r="T802" s="1">
        <v>15.95</v>
      </c>
      <c r="U802" s="1">
        <v>5.34</v>
      </c>
      <c r="V802" s="1">
        <v>34</v>
      </c>
      <c r="W802" s="1">
        <v>4.46</v>
      </c>
      <c r="X802" s="3">
        <f t="shared" si="75"/>
        <v>784</v>
      </c>
      <c r="Y802" s="1">
        <v>6.95</v>
      </c>
      <c r="Z802" s="1">
        <v>4.51</v>
      </c>
      <c r="AA802" s="1">
        <v>1.63</v>
      </c>
      <c r="AB802" s="1">
        <v>0.18</v>
      </c>
      <c r="AC802" s="1">
        <v>0.05</v>
      </c>
      <c r="AD802" s="1">
        <v>1.48</v>
      </c>
      <c r="AE802" s="1">
        <v>0.76</v>
      </c>
      <c r="AF802" s="3">
        <f t="shared" si="76"/>
        <v>884</v>
      </c>
      <c r="AG802" s="1">
        <v>2.52</v>
      </c>
      <c r="AH802" s="1">
        <v>0.91</v>
      </c>
      <c r="AI802" s="1">
        <v>0.08</v>
      </c>
      <c r="AJ802" s="1" t="s">
        <v>46</v>
      </c>
      <c r="AK802" s="1">
        <v>2021</v>
      </c>
      <c r="AL802" s="3">
        <f>$H$1*H802+$Q$1*Q802+$X$1*X802+$AF$1*AF802+$L$1*L802</f>
        <v>735.15</v>
      </c>
      <c r="AM802" s="12">
        <f t="shared" si="77"/>
        <v>800</v>
      </c>
    </row>
    <row r="803" spans="1:39" x14ac:dyDescent="0.35">
      <c r="A803" s="1" t="s">
        <v>2555</v>
      </c>
      <c r="B803" s="1" t="s">
        <v>44</v>
      </c>
      <c r="C803" s="1" t="s">
        <v>1935</v>
      </c>
      <c r="D803" s="1" t="s">
        <v>364</v>
      </c>
      <c r="E803" s="1">
        <v>26</v>
      </c>
      <c r="F803" s="1">
        <v>1993</v>
      </c>
      <c r="G803" s="1">
        <v>9.65</v>
      </c>
      <c r="H803" s="3">
        <f t="shared" si="72"/>
        <v>712</v>
      </c>
      <c r="I803" s="1">
        <v>1.63</v>
      </c>
      <c r="J803" s="1">
        <v>1.07</v>
      </c>
      <c r="K803" s="1">
        <v>1.02</v>
      </c>
      <c r="L803" s="3">
        <f t="shared" si="73"/>
        <v>549</v>
      </c>
      <c r="M803" s="1">
        <v>0.56999999999999995</v>
      </c>
      <c r="N803" s="1">
        <v>0.2</v>
      </c>
      <c r="O803" s="1">
        <v>0.64</v>
      </c>
      <c r="P803" s="1">
        <v>0.63</v>
      </c>
      <c r="Q803" s="3">
        <f t="shared" si="74"/>
        <v>998</v>
      </c>
      <c r="R803" s="1">
        <v>85.63</v>
      </c>
      <c r="S803" s="1">
        <v>0.12</v>
      </c>
      <c r="T803" s="1">
        <v>8.0500000000000007</v>
      </c>
      <c r="U803" s="1">
        <v>2.66</v>
      </c>
      <c r="V803" s="1">
        <v>31.57</v>
      </c>
      <c r="W803" s="1">
        <v>4.09</v>
      </c>
      <c r="X803" s="3">
        <f t="shared" si="75"/>
        <v>863</v>
      </c>
      <c r="Y803" s="1">
        <v>2.96</v>
      </c>
      <c r="Z803" s="1">
        <v>1.1599999999999999</v>
      </c>
      <c r="AA803" s="1">
        <v>1.23</v>
      </c>
      <c r="AB803" s="1">
        <v>0.5</v>
      </c>
      <c r="AC803" s="1">
        <v>0.09</v>
      </c>
      <c r="AD803" s="1">
        <v>0.63</v>
      </c>
      <c r="AE803" s="1">
        <v>1.7</v>
      </c>
      <c r="AF803" s="3">
        <f t="shared" si="76"/>
        <v>234</v>
      </c>
      <c r="AG803" s="1">
        <v>3.44</v>
      </c>
      <c r="AH803" s="1">
        <v>6.1</v>
      </c>
      <c r="AI803" s="1">
        <v>-0.09</v>
      </c>
      <c r="AJ803" s="1" t="s">
        <v>46</v>
      </c>
      <c r="AK803" s="1">
        <v>2021</v>
      </c>
      <c r="AL803" s="3">
        <f>$H$1*H803+$Q$1*Q803+$X$1*X803+$AF$1*AF803+$L$1*L803</f>
        <v>736.25</v>
      </c>
      <c r="AM803" s="12">
        <f t="shared" si="77"/>
        <v>801</v>
      </c>
    </row>
    <row r="804" spans="1:39" x14ac:dyDescent="0.35">
      <c r="A804" s="1" t="s">
        <v>2556</v>
      </c>
      <c r="B804" s="1" t="s">
        <v>39</v>
      </c>
      <c r="C804" s="1" t="s">
        <v>1935</v>
      </c>
      <c r="D804" s="1" t="s">
        <v>120</v>
      </c>
      <c r="E804" s="1">
        <v>25</v>
      </c>
      <c r="F804" s="1">
        <v>1995</v>
      </c>
      <c r="G804" s="1">
        <v>19.41</v>
      </c>
      <c r="H804" s="3">
        <f t="shared" si="72"/>
        <v>413</v>
      </c>
      <c r="I804" s="1">
        <v>1.53</v>
      </c>
      <c r="J804" s="1">
        <v>0.92</v>
      </c>
      <c r="K804" s="1">
        <v>0.88</v>
      </c>
      <c r="L804" s="3">
        <f t="shared" si="73"/>
        <v>685</v>
      </c>
      <c r="M804" s="1">
        <v>0.42</v>
      </c>
      <c r="N804" s="1">
        <v>0.23</v>
      </c>
      <c r="O804" s="1">
        <v>0.52</v>
      </c>
      <c r="P804" s="1">
        <v>1.47</v>
      </c>
      <c r="Q804" s="3">
        <f t="shared" si="74"/>
        <v>555</v>
      </c>
      <c r="R804" s="1">
        <v>39.97</v>
      </c>
      <c r="S804" s="1">
        <v>0.89</v>
      </c>
      <c r="T804" s="1">
        <v>10.62</v>
      </c>
      <c r="U804" s="1">
        <v>3.11</v>
      </c>
      <c r="V804" s="1">
        <v>28.67</v>
      </c>
      <c r="W804" s="1">
        <v>4</v>
      </c>
      <c r="X804" s="3">
        <f t="shared" si="75"/>
        <v>885</v>
      </c>
      <c r="Y804" s="1">
        <v>4.4000000000000004</v>
      </c>
      <c r="Z804" s="1">
        <v>2.29</v>
      </c>
      <c r="AA804" s="1">
        <v>1.58</v>
      </c>
      <c r="AB804" s="1">
        <v>0.31</v>
      </c>
      <c r="AC804" s="1">
        <v>7.0000000000000007E-2</v>
      </c>
      <c r="AD804" s="1">
        <v>1.32</v>
      </c>
      <c r="AE804" s="1">
        <v>0.8</v>
      </c>
      <c r="AF804" s="3">
        <f t="shared" si="76"/>
        <v>864</v>
      </c>
      <c r="AG804" s="1">
        <v>2.33</v>
      </c>
      <c r="AH804" s="1">
        <v>1.27</v>
      </c>
      <c r="AI804" s="1">
        <v>-0.02</v>
      </c>
      <c r="AJ804" s="1" t="s">
        <v>37</v>
      </c>
      <c r="AK804" s="1">
        <v>2021</v>
      </c>
      <c r="AL804" s="3">
        <f>$H$1*H804+$Q$1*Q804+$X$1*X804+$AF$1*AF804+$L$1*L804</f>
        <v>736.4</v>
      </c>
      <c r="AM804" s="12">
        <f t="shared" si="77"/>
        <v>802</v>
      </c>
    </row>
    <row r="805" spans="1:39" x14ac:dyDescent="0.35">
      <c r="A805" s="1" t="s">
        <v>2557</v>
      </c>
      <c r="B805" s="1" t="s">
        <v>1391</v>
      </c>
      <c r="C805" s="1" t="s">
        <v>1935</v>
      </c>
      <c r="D805" s="1" t="s">
        <v>244</v>
      </c>
      <c r="E805" s="1">
        <v>31</v>
      </c>
      <c r="F805" s="1">
        <v>1989</v>
      </c>
      <c r="G805" s="1">
        <v>22.59</v>
      </c>
      <c r="H805" s="3">
        <f t="shared" si="72"/>
        <v>321</v>
      </c>
      <c r="I805" s="1">
        <v>1.29</v>
      </c>
      <c r="J805" s="1">
        <v>0.87</v>
      </c>
      <c r="K805" s="1">
        <v>0.95</v>
      </c>
      <c r="L805" s="3">
        <f t="shared" si="73"/>
        <v>616</v>
      </c>
      <c r="M805" s="1">
        <v>0.49</v>
      </c>
      <c r="N805" s="1">
        <v>-0.05</v>
      </c>
      <c r="O805" s="1">
        <v>0.4</v>
      </c>
      <c r="P805" s="1">
        <v>0.61</v>
      </c>
      <c r="Q805" s="3">
        <f t="shared" si="74"/>
        <v>1004</v>
      </c>
      <c r="R805" s="1">
        <v>62.56</v>
      </c>
      <c r="S805" s="1">
        <v>0.36</v>
      </c>
      <c r="T805" s="1">
        <v>5.83</v>
      </c>
      <c r="U805" s="1">
        <v>1.95</v>
      </c>
      <c r="V805" s="1">
        <v>33.74</v>
      </c>
      <c r="W805" s="1">
        <v>3.24</v>
      </c>
      <c r="X805" s="3">
        <f t="shared" si="75"/>
        <v>1001</v>
      </c>
      <c r="Y805" s="1">
        <v>2.21</v>
      </c>
      <c r="Z805" s="1">
        <v>0.28000000000000003</v>
      </c>
      <c r="AA805" s="1">
        <v>1.67</v>
      </c>
      <c r="AB805" s="1">
        <v>0.92</v>
      </c>
      <c r="AC805" s="1">
        <v>0.04</v>
      </c>
      <c r="AD805" s="1">
        <v>0.9</v>
      </c>
      <c r="AE805" s="1">
        <v>2.0299999999999998</v>
      </c>
      <c r="AF805" s="3">
        <f t="shared" si="76"/>
        <v>122</v>
      </c>
      <c r="AG805" s="1">
        <v>3.26</v>
      </c>
      <c r="AH805" s="1">
        <v>7.73</v>
      </c>
      <c r="AI805" s="1">
        <v>0.09</v>
      </c>
      <c r="AJ805" s="1" t="s">
        <v>28</v>
      </c>
      <c r="AK805" s="1">
        <v>2021</v>
      </c>
      <c r="AL805" s="3">
        <f>$H$1*H805+$Q$1*Q805+$X$1*X805+$AF$1*AF805+$L$1*L805</f>
        <v>736.44999999999993</v>
      </c>
      <c r="AM805" s="12">
        <f t="shared" si="77"/>
        <v>803</v>
      </c>
    </row>
    <row r="806" spans="1:39" x14ac:dyDescent="0.35">
      <c r="A806" s="1" t="s">
        <v>2558</v>
      </c>
      <c r="B806" s="1" t="s">
        <v>35</v>
      </c>
      <c r="C806" s="1" t="s">
        <v>1935</v>
      </c>
      <c r="D806" s="1" t="s">
        <v>55</v>
      </c>
      <c r="E806" s="1">
        <v>36</v>
      </c>
      <c r="F806" s="1">
        <v>1983</v>
      </c>
      <c r="G806" s="1">
        <v>35.450000000000003</v>
      </c>
      <c r="H806" s="3">
        <f t="shared" si="72"/>
        <v>18</v>
      </c>
      <c r="I806" s="1">
        <v>1.35</v>
      </c>
      <c r="J806" s="1">
        <v>0.81</v>
      </c>
      <c r="K806" s="1">
        <v>0.99</v>
      </c>
      <c r="L806" s="3">
        <f t="shared" si="73"/>
        <v>582</v>
      </c>
      <c r="M806" s="1">
        <v>0.27</v>
      </c>
      <c r="N806" s="1">
        <v>0.1</v>
      </c>
      <c r="O806" s="1">
        <v>0.79</v>
      </c>
      <c r="P806" s="1">
        <v>1</v>
      </c>
      <c r="Q806" s="3">
        <f t="shared" si="74"/>
        <v>823</v>
      </c>
      <c r="R806" s="1">
        <v>73.790000000000006</v>
      </c>
      <c r="S806" s="1">
        <v>0.36</v>
      </c>
      <c r="T806" s="1">
        <v>5.56</v>
      </c>
      <c r="U806" s="1">
        <v>2.02</v>
      </c>
      <c r="V806" s="1">
        <v>36.049999999999997</v>
      </c>
      <c r="W806" s="1">
        <v>3.43</v>
      </c>
      <c r="X806" s="3">
        <f t="shared" si="75"/>
        <v>966</v>
      </c>
      <c r="Y806" s="1">
        <v>1.57</v>
      </c>
      <c r="Z806" s="1">
        <v>0.45</v>
      </c>
      <c r="AA806" s="1">
        <v>1.75</v>
      </c>
      <c r="AB806" s="1">
        <v>0.89</v>
      </c>
      <c r="AC806" s="1">
        <v>7.0000000000000007E-2</v>
      </c>
      <c r="AD806" s="1">
        <v>0.89</v>
      </c>
      <c r="AE806" s="1">
        <v>0.96</v>
      </c>
      <c r="AF806" s="3">
        <f t="shared" si="76"/>
        <v>754</v>
      </c>
      <c r="AG806" s="1">
        <v>2.31</v>
      </c>
      <c r="AH806" s="1">
        <v>5.04</v>
      </c>
      <c r="AI806" s="1">
        <v>-0.06</v>
      </c>
      <c r="AJ806" s="1" t="s">
        <v>33</v>
      </c>
      <c r="AK806" s="1">
        <v>2021</v>
      </c>
      <c r="AL806" s="3">
        <f>$H$1*H806+$Q$1*Q806+$X$1*X806+$AF$1*AF806+$L$1*L806</f>
        <v>736.75</v>
      </c>
      <c r="AM806" s="12">
        <f t="shared" si="77"/>
        <v>804</v>
      </c>
    </row>
    <row r="807" spans="1:39" x14ac:dyDescent="0.35">
      <c r="A807" s="1" t="s">
        <v>2559</v>
      </c>
      <c r="B807" s="1" t="s">
        <v>44</v>
      </c>
      <c r="C807" s="1" t="s">
        <v>1935</v>
      </c>
      <c r="D807" s="1" t="s">
        <v>145</v>
      </c>
      <c r="E807" s="1">
        <v>30</v>
      </c>
      <c r="F807" s="1">
        <v>1989</v>
      </c>
      <c r="G807" s="1">
        <v>9.0399999999999991</v>
      </c>
      <c r="H807" s="3">
        <f t="shared" si="72"/>
        <v>729</v>
      </c>
      <c r="I807" s="1">
        <v>1.65</v>
      </c>
      <c r="J807" s="1">
        <v>0.71</v>
      </c>
      <c r="K807" s="1">
        <v>0.92</v>
      </c>
      <c r="L807" s="3">
        <f t="shared" si="73"/>
        <v>646</v>
      </c>
      <c r="M807" s="1">
        <v>0.32</v>
      </c>
      <c r="N807" s="1">
        <v>0.25</v>
      </c>
      <c r="O807" s="1">
        <v>0.4</v>
      </c>
      <c r="P807" s="1">
        <v>0.69</v>
      </c>
      <c r="Q807" s="3">
        <f t="shared" si="74"/>
        <v>975</v>
      </c>
      <c r="R807" s="1">
        <v>42.89</v>
      </c>
      <c r="S807" s="1">
        <v>0.4</v>
      </c>
      <c r="T807" s="1">
        <v>8.86</v>
      </c>
      <c r="U807" s="1">
        <v>2.1800000000000002</v>
      </c>
      <c r="V807" s="1">
        <v>25.03</v>
      </c>
      <c r="W807" s="1">
        <v>4.67</v>
      </c>
      <c r="X807" s="3">
        <f t="shared" si="75"/>
        <v>726</v>
      </c>
      <c r="Y807" s="1">
        <v>3.24</v>
      </c>
      <c r="Z807" s="1">
        <v>0.92</v>
      </c>
      <c r="AA807" s="1">
        <v>1.88</v>
      </c>
      <c r="AB807" s="1">
        <v>0.63</v>
      </c>
      <c r="AC807" s="1">
        <v>0.03</v>
      </c>
      <c r="AD807" s="1">
        <v>1.27</v>
      </c>
      <c r="AE807" s="1">
        <v>1.58</v>
      </c>
      <c r="AF807" s="3">
        <f t="shared" si="76"/>
        <v>306</v>
      </c>
      <c r="AG807" s="1">
        <v>3.08</v>
      </c>
      <c r="AH807" s="1">
        <v>3.71</v>
      </c>
      <c r="AI807" s="1">
        <v>0.09</v>
      </c>
      <c r="AJ807" s="1" t="s">
        <v>79</v>
      </c>
      <c r="AK807" s="1">
        <v>2021</v>
      </c>
      <c r="AL807" s="3">
        <f>$H$1*H807+$Q$1*Q807+$X$1*X807+$AF$1*AF807+$L$1*L807</f>
        <v>737.84999999999991</v>
      </c>
      <c r="AM807" s="12">
        <f t="shared" si="77"/>
        <v>805</v>
      </c>
    </row>
    <row r="808" spans="1:39" x14ac:dyDescent="0.35">
      <c r="A808" s="1" t="s">
        <v>2560</v>
      </c>
      <c r="B808" s="1" t="s">
        <v>81</v>
      </c>
      <c r="C808" s="1" t="s">
        <v>1935</v>
      </c>
      <c r="D808" s="1" t="s">
        <v>123</v>
      </c>
      <c r="E808" s="1">
        <v>31</v>
      </c>
      <c r="F808" s="1">
        <v>1989</v>
      </c>
      <c r="G808" s="1">
        <v>13.03</v>
      </c>
      <c r="H808" s="3">
        <f t="shared" si="72"/>
        <v>614</v>
      </c>
      <c r="I808" s="1">
        <v>1.3</v>
      </c>
      <c r="J808" s="1">
        <v>0.89</v>
      </c>
      <c r="K808" s="1">
        <v>0.74</v>
      </c>
      <c r="L808" s="3">
        <f t="shared" si="73"/>
        <v>803</v>
      </c>
      <c r="M808" s="1">
        <v>0.45</v>
      </c>
      <c r="N808" s="1">
        <v>0.25</v>
      </c>
      <c r="O808" s="1">
        <v>0.49</v>
      </c>
      <c r="P808" s="1">
        <v>1.44</v>
      </c>
      <c r="Q808" s="3">
        <f t="shared" si="74"/>
        <v>583</v>
      </c>
      <c r="R808" s="1">
        <v>31.59</v>
      </c>
      <c r="S808" s="1">
        <v>0.91</v>
      </c>
      <c r="T808" s="1">
        <v>10.119999999999999</v>
      </c>
      <c r="U808" s="1">
        <v>3.72</v>
      </c>
      <c r="V808" s="1">
        <v>36.549999999999997</v>
      </c>
      <c r="W808" s="1">
        <v>4.58</v>
      </c>
      <c r="X808" s="3">
        <f t="shared" si="75"/>
        <v>758</v>
      </c>
      <c r="Y808" s="1">
        <v>5.04</v>
      </c>
      <c r="Z808" s="1">
        <v>0.56000000000000005</v>
      </c>
      <c r="AA808" s="1">
        <v>1.93</v>
      </c>
      <c r="AB808" s="1">
        <v>0.66</v>
      </c>
      <c r="AC808" s="1">
        <v>0.09</v>
      </c>
      <c r="AD808" s="1">
        <v>1.37</v>
      </c>
      <c r="AE808" s="1">
        <v>1.06</v>
      </c>
      <c r="AF808" s="3">
        <f t="shared" si="76"/>
        <v>672</v>
      </c>
      <c r="AG808" s="1">
        <v>2.36</v>
      </c>
      <c r="AH808" s="1">
        <v>4.84</v>
      </c>
      <c r="AI808" s="1">
        <v>0.05</v>
      </c>
      <c r="AJ808" s="1" t="s">
        <v>50</v>
      </c>
      <c r="AK808" s="1">
        <v>2021</v>
      </c>
      <c r="AL808" s="3">
        <f>$H$1*H808+$Q$1*Q808+$X$1*X808+$AF$1*AF808+$L$1*L808</f>
        <v>738.34999999999991</v>
      </c>
      <c r="AM808" s="12">
        <f t="shared" si="77"/>
        <v>806</v>
      </c>
    </row>
    <row r="809" spans="1:39" x14ac:dyDescent="0.35">
      <c r="A809" s="1" t="s">
        <v>673</v>
      </c>
      <c r="B809" s="1" t="s">
        <v>429</v>
      </c>
      <c r="C809" s="1" t="s">
        <v>116</v>
      </c>
      <c r="D809" s="1" t="s">
        <v>49</v>
      </c>
      <c r="E809" s="1">
        <v>24</v>
      </c>
      <c r="F809" s="1">
        <v>1996</v>
      </c>
      <c r="G809" s="1">
        <v>12.81</v>
      </c>
      <c r="H809" s="3">
        <f t="shared" si="72"/>
        <v>623</v>
      </c>
      <c r="I809" s="1">
        <v>1.77</v>
      </c>
      <c r="J809" s="1">
        <v>1.08</v>
      </c>
      <c r="K809" s="1">
        <v>0.89</v>
      </c>
      <c r="L809" s="3">
        <f t="shared" si="73"/>
        <v>677</v>
      </c>
      <c r="M809" s="1">
        <v>0.6</v>
      </c>
      <c r="N809" s="1">
        <v>0.3</v>
      </c>
      <c r="O809" s="1">
        <v>0.63</v>
      </c>
      <c r="P809" s="1">
        <v>1.5</v>
      </c>
      <c r="Q809" s="3">
        <f t="shared" si="74"/>
        <v>532</v>
      </c>
      <c r="R809" s="1">
        <v>45.04</v>
      </c>
      <c r="S809" s="1">
        <v>0.93</v>
      </c>
      <c r="T809" s="1">
        <v>14.52</v>
      </c>
      <c r="U809" s="1">
        <v>5.82</v>
      </c>
      <c r="V809" s="1">
        <v>40.619999999999997</v>
      </c>
      <c r="W809" s="1">
        <v>3.84</v>
      </c>
      <c r="X809" s="3">
        <f t="shared" si="75"/>
        <v>915</v>
      </c>
      <c r="Y809" s="1">
        <v>5.19</v>
      </c>
      <c r="Z809" s="1">
        <v>5.36</v>
      </c>
      <c r="AA809" s="1">
        <v>1.1499999999999999</v>
      </c>
      <c r="AB809" s="1">
        <v>0.24</v>
      </c>
      <c r="AC809" s="1">
        <v>0.09</v>
      </c>
      <c r="AD809" s="1">
        <v>1.07</v>
      </c>
      <c r="AE809" s="1">
        <v>0.97</v>
      </c>
      <c r="AF809" s="3">
        <f t="shared" si="76"/>
        <v>743</v>
      </c>
      <c r="AG809" s="1">
        <v>2.72</v>
      </c>
      <c r="AH809" s="1">
        <v>0.89</v>
      </c>
      <c r="AI809" s="1">
        <v>0.04</v>
      </c>
      <c r="AJ809" s="1" t="s">
        <v>50</v>
      </c>
      <c r="AK809" s="1">
        <v>2021</v>
      </c>
      <c r="AL809" s="3">
        <f>$H$1*H809+$Q$1*Q809+$X$1*X809+$AF$1*AF809+$L$1*L809</f>
        <v>738.6</v>
      </c>
      <c r="AM809" s="12">
        <f t="shared" si="77"/>
        <v>807</v>
      </c>
    </row>
    <row r="810" spans="1:39" x14ac:dyDescent="0.35">
      <c r="A810" s="1" t="s">
        <v>2561</v>
      </c>
      <c r="B810" s="1" t="s">
        <v>68</v>
      </c>
      <c r="C810" s="1" t="s">
        <v>1935</v>
      </c>
      <c r="D810" s="1" t="s">
        <v>256</v>
      </c>
      <c r="E810" s="1">
        <v>23</v>
      </c>
      <c r="F810" s="1">
        <v>1997</v>
      </c>
      <c r="G810" s="1">
        <v>15.06</v>
      </c>
      <c r="H810" s="3">
        <f t="shared" si="72"/>
        <v>549</v>
      </c>
      <c r="I810" s="1">
        <v>1.19</v>
      </c>
      <c r="J810" s="1">
        <v>0.61</v>
      </c>
      <c r="K810" s="1">
        <v>0.68</v>
      </c>
      <c r="L810" s="3">
        <f t="shared" si="73"/>
        <v>847</v>
      </c>
      <c r="M810" s="1">
        <v>0.48</v>
      </c>
      <c r="N810" s="1">
        <v>7.0000000000000007E-2</v>
      </c>
      <c r="O810" s="1">
        <v>0.32</v>
      </c>
      <c r="P810" s="1">
        <v>1.44</v>
      </c>
      <c r="Q810" s="3">
        <f t="shared" si="74"/>
        <v>583</v>
      </c>
      <c r="R810" s="1">
        <v>28.5</v>
      </c>
      <c r="S810" s="1">
        <v>1.03</v>
      </c>
      <c r="T810" s="1">
        <v>9.81</v>
      </c>
      <c r="U810" s="1">
        <v>2.71</v>
      </c>
      <c r="V810" s="1">
        <v>28.43</v>
      </c>
      <c r="W810" s="1">
        <v>5.28</v>
      </c>
      <c r="X810" s="3">
        <f t="shared" si="75"/>
        <v>585</v>
      </c>
      <c r="Y810" s="1">
        <v>4.26</v>
      </c>
      <c r="Z810" s="1">
        <v>0.44</v>
      </c>
      <c r="AA810" s="1">
        <v>2.2999999999999998</v>
      </c>
      <c r="AB810" s="1">
        <v>0.89</v>
      </c>
      <c r="AC810" s="1">
        <v>0.01</v>
      </c>
      <c r="AD810" s="1">
        <v>1.44</v>
      </c>
      <c r="AE810" s="1">
        <v>0.65</v>
      </c>
      <c r="AF810" s="3">
        <f t="shared" si="76"/>
        <v>924</v>
      </c>
      <c r="AG810" s="1">
        <v>1.77</v>
      </c>
      <c r="AH810" s="1">
        <v>5.74</v>
      </c>
      <c r="AI810" s="1">
        <v>0.06</v>
      </c>
      <c r="AJ810" s="1" t="s">
        <v>28</v>
      </c>
      <c r="AK810" s="1">
        <v>2021</v>
      </c>
      <c r="AL810" s="3">
        <f>$H$1*H810+$Q$1*Q810+$X$1*X810+$AF$1*AF810+$L$1*L810</f>
        <v>739.6</v>
      </c>
      <c r="AM810" s="12">
        <f t="shared" si="77"/>
        <v>808</v>
      </c>
    </row>
    <row r="811" spans="1:39" x14ac:dyDescent="0.35">
      <c r="A811" s="1" t="s">
        <v>2562</v>
      </c>
      <c r="B811" s="1" t="s">
        <v>68</v>
      </c>
      <c r="C811" s="1" t="s">
        <v>1935</v>
      </c>
      <c r="D811" s="1" t="s">
        <v>397</v>
      </c>
      <c r="E811" s="1">
        <v>32</v>
      </c>
      <c r="F811" s="1">
        <v>1987</v>
      </c>
      <c r="G811" s="1">
        <v>9.6999999999999993</v>
      </c>
      <c r="H811" s="3">
        <f t="shared" si="72"/>
        <v>710</v>
      </c>
      <c r="I811" s="1">
        <v>1.1499999999999999</v>
      </c>
      <c r="J811" s="1">
        <v>0.7</v>
      </c>
      <c r="K811" s="1">
        <v>0.7</v>
      </c>
      <c r="L811" s="3">
        <f t="shared" si="73"/>
        <v>836</v>
      </c>
      <c r="M811" s="1">
        <v>0.61</v>
      </c>
      <c r="N811" s="1">
        <v>-0.09</v>
      </c>
      <c r="O811" s="1">
        <v>0.42</v>
      </c>
      <c r="P811" s="1">
        <v>1.47</v>
      </c>
      <c r="Q811" s="3">
        <f t="shared" si="74"/>
        <v>555</v>
      </c>
      <c r="R811" s="1">
        <v>35.619999999999997</v>
      </c>
      <c r="S811" s="1">
        <v>1.01</v>
      </c>
      <c r="T811" s="1">
        <v>7.95</v>
      </c>
      <c r="U811" s="1">
        <v>2.92</v>
      </c>
      <c r="V811" s="1">
        <v>37.630000000000003</v>
      </c>
      <c r="W811" s="1">
        <v>4.74</v>
      </c>
      <c r="X811" s="3">
        <f t="shared" si="75"/>
        <v>714</v>
      </c>
      <c r="Y811" s="1">
        <v>2.4700000000000002</v>
      </c>
      <c r="Z811" s="1">
        <v>0.68</v>
      </c>
      <c r="AA811" s="1">
        <v>1.04</v>
      </c>
      <c r="AB811" s="1">
        <v>0.35</v>
      </c>
      <c r="AC811" s="1">
        <v>-0.1</v>
      </c>
      <c r="AD811" s="1">
        <v>0.78</v>
      </c>
      <c r="AE811" s="1">
        <v>1.06</v>
      </c>
      <c r="AF811" s="3">
        <f t="shared" si="76"/>
        <v>672</v>
      </c>
      <c r="AG811" s="1">
        <v>2.19</v>
      </c>
      <c r="AH811" s="1">
        <v>7.8</v>
      </c>
      <c r="AI811" s="1">
        <v>0.2</v>
      </c>
      <c r="AJ811" s="1" t="s">
        <v>28</v>
      </c>
      <c r="AK811" s="1">
        <v>2021</v>
      </c>
      <c r="AL811" s="3">
        <f>$H$1*H811+$Q$1*Q811+$X$1*X811+$AF$1*AF811+$L$1*L811</f>
        <v>739.85</v>
      </c>
      <c r="AM811" s="12">
        <f t="shared" si="77"/>
        <v>809</v>
      </c>
    </row>
    <row r="812" spans="1:39" x14ac:dyDescent="0.35">
      <c r="A812" s="1" t="s">
        <v>2563</v>
      </c>
      <c r="B812" s="1" t="s">
        <v>81</v>
      </c>
      <c r="C812" s="1" t="s">
        <v>1935</v>
      </c>
      <c r="D812" s="1" t="s">
        <v>168</v>
      </c>
      <c r="E812" s="1">
        <v>21</v>
      </c>
      <c r="F812" s="1">
        <v>1999</v>
      </c>
      <c r="G812" s="1">
        <v>12.91</v>
      </c>
      <c r="H812" s="3">
        <f t="shared" si="72"/>
        <v>620</v>
      </c>
      <c r="I812" s="1">
        <v>1.18</v>
      </c>
      <c r="J812" s="1">
        <v>0.47</v>
      </c>
      <c r="K812" s="1">
        <v>0.5</v>
      </c>
      <c r="L812" s="3">
        <f t="shared" si="73"/>
        <v>950</v>
      </c>
      <c r="M812" s="1">
        <v>0.47</v>
      </c>
      <c r="N812" s="1">
        <v>0.34</v>
      </c>
      <c r="O812" s="1">
        <v>0.63</v>
      </c>
      <c r="P812" s="1">
        <v>1.4</v>
      </c>
      <c r="Q812" s="3">
        <f t="shared" si="74"/>
        <v>603</v>
      </c>
      <c r="R812" s="1">
        <v>36.89</v>
      </c>
      <c r="S812" s="1">
        <v>0.97</v>
      </c>
      <c r="T812" s="1">
        <v>12.31</v>
      </c>
      <c r="U812" s="1">
        <v>2.94</v>
      </c>
      <c r="V812" s="1">
        <v>23.89</v>
      </c>
      <c r="W812" s="1">
        <v>5.47</v>
      </c>
      <c r="X812" s="3">
        <f t="shared" si="75"/>
        <v>545</v>
      </c>
      <c r="Y812" s="1">
        <v>4.42</v>
      </c>
      <c r="Z812" s="1">
        <v>2.36</v>
      </c>
      <c r="AA812" s="1">
        <v>1.94</v>
      </c>
      <c r="AB812" s="1">
        <v>0.17</v>
      </c>
      <c r="AC812" s="1">
        <v>-0.09</v>
      </c>
      <c r="AD812" s="1">
        <v>1.65</v>
      </c>
      <c r="AE812" s="1">
        <v>1.01</v>
      </c>
      <c r="AF812" s="3">
        <f t="shared" si="76"/>
        <v>719</v>
      </c>
      <c r="AG812" s="1">
        <v>2.06</v>
      </c>
      <c r="AH812" s="1">
        <v>2.62</v>
      </c>
      <c r="AI812" s="1">
        <v>-0.08</v>
      </c>
      <c r="AJ812" s="1" t="s">
        <v>37</v>
      </c>
      <c r="AK812" s="1">
        <v>2021</v>
      </c>
      <c r="AL812" s="3">
        <f>$H$1*H812+$Q$1*Q812+$X$1*X812+$AF$1*AF812+$L$1*L812</f>
        <v>741.85</v>
      </c>
      <c r="AM812" s="12">
        <f t="shared" si="77"/>
        <v>810</v>
      </c>
    </row>
    <row r="813" spans="1:39" x14ac:dyDescent="0.35">
      <c r="A813" s="1" t="s">
        <v>2564</v>
      </c>
      <c r="B813" s="1" t="s">
        <v>25</v>
      </c>
      <c r="C813" s="1" t="s">
        <v>1935</v>
      </c>
      <c r="D813" s="1" t="s">
        <v>141</v>
      </c>
      <c r="E813" s="1">
        <v>27</v>
      </c>
      <c r="F813" s="1">
        <v>1993</v>
      </c>
      <c r="G813" s="1">
        <v>3.97</v>
      </c>
      <c r="H813" s="3">
        <f t="shared" si="72"/>
        <v>868</v>
      </c>
      <c r="I813" s="1">
        <v>2.4500000000000002</v>
      </c>
      <c r="J813" s="1">
        <v>1.48</v>
      </c>
      <c r="K813" s="1">
        <v>0.91</v>
      </c>
      <c r="L813" s="3">
        <f t="shared" si="73"/>
        <v>657</v>
      </c>
      <c r="M813" s="1">
        <v>1.29</v>
      </c>
      <c r="N813" s="1">
        <v>0.28999999999999998</v>
      </c>
      <c r="O813" s="1">
        <v>1.0900000000000001</v>
      </c>
      <c r="P813" s="1">
        <v>1.06</v>
      </c>
      <c r="Q813" s="3">
        <f t="shared" si="74"/>
        <v>788</v>
      </c>
      <c r="R813" s="1">
        <v>100.08</v>
      </c>
      <c r="S813" s="1">
        <v>0.01</v>
      </c>
      <c r="T813" s="1">
        <v>8.35</v>
      </c>
      <c r="U813" s="1">
        <v>2.77</v>
      </c>
      <c r="V813" s="1">
        <v>33.36</v>
      </c>
      <c r="W813" s="1">
        <v>2.98</v>
      </c>
      <c r="X813" s="3">
        <f t="shared" si="75"/>
        <v>1036</v>
      </c>
      <c r="Y813" s="1">
        <v>4.8499999999999996</v>
      </c>
      <c r="Z813" s="1">
        <v>0.56999999999999995</v>
      </c>
      <c r="AA813" s="1">
        <v>2.2799999999999998</v>
      </c>
      <c r="AB813" s="1">
        <v>0.43</v>
      </c>
      <c r="AC813" s="1">
        <v>-0.08</v>
      </c>
      <c r="AD813" s="1">
        <v>1.68</v>
      </c>
      <c r="AE813" s="1">
        <v>2.84</v>
      </c>
      <c r="AF813" s="3">
        <f t="shared" si="76"/>
        <v>23</v>
      </c>
      <c r="AG813" s="1">
        <v>5.25</v>
      </c>
      <c r="AH813" s="1">
        <v>3.84</v>
      </c>
      <c r="AI813" s="1">
        <v>0.09</v>
      </c>
      <c r="AJ813" s="1" t="s">
        <v>37</v>
      </c>
      <c r="AK813" s="1">
        <v>2021</v>
      </c>
      <c r="AL813" s="3">
        <f>$H$1*H813+$Q$1*Q813+$X$1*X813+$AF$1*AF813+$L$1*L813</f>
        <v>743.35</v>
      </c>
      <c r="AM813" s="12">
        <f t="shared" si="77"/>
        <v>811</v>
      </c>
    </row>
    <row r="814" spans="1:39" x14ac:dyDescent="0.35">
      <c r="A814" s="1" t="s">
        <v>759</v>
      </c>
      <c r="B814" s="1" t="s">
        <v>44</v>
      </c>
      <c r="C814" s="1" t="s">
        <v>116</v>
      </c>
      <c r="D814" s="1" t="s">
        <v>349</v>
      </c>
      <c r="E814" s="1">
        <v>19</v>
      </c>
      <c r="F814" s="1">
        <v>2000</v>
      </c>
      <c r="G814" s="1">
        <v>11.74</v>
      </c>
      <c r="H814" s="3">
        <f t="shared" si="72"/>
        <v>658</v>
      </c>
      <c r="I814" s="1">
        <v>2.11</v>
      </c>
      <c r="J814" s="1">
        <v>1.1000000000000001</v>
      </c>
      <c r="K814" s="1">
        <v>1.01</v>
      </c>
      <c r="L814" s="3">
        <f t="shared" si="73"/>
        <v>557</v>
      </c>
      <c r="M814" s="1">
        <v>0.62</v>
      </c>
      <c r="N814" s="1">
        <v>0.6</v>
      </c>
      <c r="O814" s="1">
        <v>0.63</v>
      </c>
      <c r="P814" s="1">
        <v>1.54</v>
      </c>
      <c r="Q814" s="3">
        <f t="shared" si="74"/>
        <v>507</v>
      </c>
      <c r="R814" s="1">
        <v>38.869999999999997</v>
      </c>
      <c r="S814" s="1">
        <v>0.97</v>
      </c>
      <c r="T814" s="1">
        <v>13.5</v>
      </c>
      <c r="U814" s="1">
        <v>4.67</v>
      </c>
      <c r="V814" s="1">
        <v>33.75</v>
      </c>
      <c r="W814" s="1">
        <v>3.21</v>
      </c>
      <c r="X814" s="3">
        <f t="shared" si="75"/>
        <v>1006</v>
      </c>
      <c r="Y814" s="1">
        <v>6.01</v>
      </c>
      <c r="Z814" s="1">
        <v>4.5</v>
      </c>
      <c r="AA814" s="1">
        <v>1.62</v>
      </c>
      <c r="AB814" s="1">
        <v>0.09</v>
      </c>
      <c r="AC814" s="1">
        <v>-0.03</v>
      </c>
      <c r="AD814" s="1">
        <v>1.36</v>
      </c>
      <c r="AE814" s="1">
        <v>0.76</v>
      </c>
      <c r="AF814" s="3">
        <f t="shared" si="76"/>
        <v>884</v>
      </c>
      <c r="AG814" s="1">
        <v>2.79</v>
      </c>
      <c r="AH814" s="1">
        <v>0.7</v>
      </c>
      <c r="AI814" s="1">
        <v>0.05</v>
      </c>
      <c r="AJ814" s="1" t="s">
        <v>46</v>
      </c>
      <c r="AK814" s="1">
        <v>2021</v>
      </c>
      <c r="AL814" s="3">
        <f>$H$1*H814+$Q$1*Q814+$X$1*X814+$AF$1*AF814+$L$1*L814</f>
        <v>743.75</v>
      </c>
      <c r="AM814" s="12">
        <f t="shared" si="77"/>
        <v>812</v>
      </c>
    </row>
    <row r="815" spans="1:39" x14ac:dyDescent="0.35">
      <c r="A815" s="1" t="s">
        <v>2565</v>
      </c>
      <c r="B815" s="1" t="s">
        <v>264</v>
      </c>
      <c r="C815" s="1" t="s">
        <v>1935</v>
      </c>
      <c r="D815" s="1" t="s">
        <v>397</v>
      </c>
      <c r="E815" s="1">
        <v>26</v>
      </c>
      <c r="F815" s="1">
        <v>1993</v>
      </c>
      <c r="G815" s="1">
        <v>9.9</v>
      </c>
      <c r="H815" s="3">
        <f t="shared" si="72"/>
        <v>706</v>
      </c>
      <c r="I815" s="1">
        <v>1.29</v>
      </c>
      <c r="J815" s="1">
        <v>0.75</v>
      </c>
      <c r="K815" s="1">
        <v>1.1000000000000001</v>
      </c>
      <c r="L815" s="3">
        <f t="shared" si="73"/>
        <v>480</v>
      </c>
      <c r="M815" s="1">
        <v>0.14000000000000001</v>
      </c>
      <c r="N815" s="1">
        <v>0.05</v>
      </c>
      <c r="O815" s="1">
        <v>0.39</v>
      </c>
      <c r="P815" s="1">
        <v>0.4</v>
      </c>
      <c r="Q815" s="3">
        <f t="shared" si="74"/>
        <v>1034</v>
      </c>
      <c r="R815" s="1">
        <v>60</v>
      </c>
      <c r="S815" s="1">
        <v>0.25</v>
      </c>
      <c r="T815" s="1">
        <v>7.55</v>
      </c>
      <c r="U815" s="1">
        <v>2.48</v>
      </c>
      <c r="V815" s="1">
        <v>32.99</v>
      </c>
      <c r="W815" s="1">
        <v>4.53</v>
      </c>
      <c r="X815" s="3">
        <f t="shared" si="75"/>
        <v>767</v>
      </c>
      <c r="Y815" s="1">
        <v>2.8</v>
      </c>
      <c r="Z815" s="1">
        <v>0.1</v>
      </c>
      <c r="AA815" s="1">
        <v>0.5</v>
      </c>
      <c r="AB815" s="1">
        <v>0.38</v>
      </c>
      <c r="AC815" s="1">
        <v>-0.08</v>
      </c>
      <c r="AD815" s="1">
        <v>0.28000000000000003</v>
      </c>
      <c r="AE815" s="1">
        <v>1.24</v>
      </c>
      <c r="AF815" s="3">
        <f t="shared" si="76"/>
        <v>531</v>
      </c>
      <c r="AG815" s="1">
        <v>2.5</v>
      </c>
      <c r="AH815" s="1">
        <v>9.67</v>
      </c>
      <c r="AI815" s="1">
        <v>-0.01</v>
      </c>
      <c r="AJ815" s="1" t="s">
        <v>28</v>
      </c>
      <c r="AK815" s="1">
        <v>2021</v>
      </c>
      <c r="AL815" s="3">
        <f>$H$1*H815+$Q$1*Q815+$X$1*X815+$AF$1*AF815+$L$1*L815</f>
        <v>744.5</v>
      </c>
      <c r="AM815" s="12">
        <f t="shared" si="77"/>
        <v>813</v>
      </c>
    </row>
    <row r="816" spans="1:39" x14ac:dyDescent="0.35">
      <c r="A816" s="1" t="s">
        <v>1514</v>
      </c>
      <c r="B816" s="1" t="s">
        <v>57</v>
      </c>
      <c r="C816" s="1" t="s">
        <v>1207</v>
      </c>
      <c r="D816" s="1" t="s">
        <v>75</v>
      </c>
      <c r="E816" s="1">
        <v>18</v>
      </c>
      <c r="F816" s="1">
        <v>2002</v>
      </c>
      <c r="G816" s="1">
        <v>1.33</v>
      </c>
      <c r="H816" s="3">
        <f t="shared" si="72"/>
        <v>975</v>
      </c>
      <c r="I816" s="1">
        <v>1.6</v>
      </c>
      <c r="J816" s="1">
        <v>0.79</v>
      </c>
      <c r="K816" s="1">
        <v>1.52</v>
      </c>
      <c r="L816" s="3">
        <f t="shared" si="73"/>
        <v>227</v>
      </c>
      <c r="M816" s="1">
        <v>0.1</v>
      </c>
      <c r="N816" s="1">
        <v>-0.03</v>
      </c>
      <c r="O816" s="1">
        <v>0.71</v>
      </c>
      <c r="P816" s="1">
        <v>0.85</v>
      </c>
      <c r="Q816" s="3">
        <f t="shared" si="74"/>
        <v>911</v>
      </c>
      <c r="R816" s="1">
        <v>100</v>
      </c>
      <c r="S816" s="1">
        <v>-0.08</v>
      </c>
      <c r="T816" s="1">
        <v>6.9</v>
      </c>
      <c r="U816" s="1">
        <v>2.25</v>
      </c>
      <c r="V816" s="1">
        <v>33.26</v>
      </c>
      <c r="W816" s="1">
        <v>3.94</v>
      </c>
      <c r="X816" s="3">
        <f t="shared" si="75"/>
        <v>898</v>
      </c>
      <c r="Y816" s="1">
        <v>3.08</v>
      </c>
      <c r="Z816" s="1">
        <v>-0.05</v>
      </c>
      <c r="AA816" s="1">
        <v>-0.02</v>
      </c>
      <c r="AB816" s="1">
        <v>0.06</v>
      </c>
      <c r="AC816" s="1">
        <v>-7.0000000000000007E-2</v>
      </c>
      <c r="AD816" s="1">
        <v>0.1</v>
      </c>
      <c r="AE816" s="1">
        <v>0.82</v>
      </c>
      <c r="AF816" s="3">
        <f t="shared" si="76"/>
        <v>850</v>
      </c>
      <c r="AG816" s="1">
        <v>2.31</v>
      </c>
      <c r="AH816" s="1">
        <v>6.17</v>
      </c>
      <c r="AI816" s="1">
        <v>-0.03</v>
      </c>
      <c r="AJ816" s="1" t="s">
        <v>50</v>
      </c>
      <c r="AK816" s="1">
        <v>2021</v>
      </c>
      <c r="AL816" s="3">
        <f>$H$1*H816+$Q$1*Q816+$X$1*X816+$AF$1*AF816+$L$1*L816</f>
        <v>745.35</v>
      </c>
      <c r="AM816" s="12">
        <f t="shared" si="77"/>
        <v>814</v>
      </c>
    </row>
    <row r="817" spans="1:39" x14ac:dyDescent="0.35">
      <c r="A817" s="1" t="s">
        <v>2566</v>
      </c>
      <c r="B817" s="1" t="s">
        <v>44</v>
      </c>
      <c r="C817" s="1" t="s">
        <v>1935</v>
      </c>
      <c r="D817" s="1" t="s">
        <v>333</v>
      </c>
      <c r="E817" s="1">
        <v>25</v>
      </c>
      <c r="F817" s="1">
        <v>1995</v>
      </c>
      <c r="G817" s="1">
        <v>28.73</v>
      </c>
      <c r="H817" s="3">
        <f t="shared" si="72"/>
        <v>160</v>
      </c>
      <c r="I817" s="1">
        <v>1.1299999999999999</v>
      </c>
      <c r="J817" s="1">
        <v>0.77</v>
      </c>
      <c r="K817" s="1">
        <v>0.72</v>
      </c>
      <c r="L817" s="3">
        <f t="shared" si="73"/>
        <v>818</v>
      </c>
      <c r="M817" s="1">
        <v>0.27</v>
      </c>
      <c r="N817" s="1">
        <v>0.11</v>
      </c>
      <c r="O817" s="1">
        <v>0.45</v>
      </c>
      <c r="P817" s="1">
        <v>1.1599999999999999</v>
      </c>
      <c r="Q817" s="3">
        <f t="shared" si="74"/>
        <v>728</v>
      </c>
      <c r="R817" s="1">
        <v>43.85</v>
      </c>
      <c r="S817" s="1">
        <v>0.66</v>
      </c>
      <c r="T817" s="1">
        <v>7.52</v>
      </c>
      <c r="U817" s="1">
        <v>3.12</v>
      </c>
      <c r="V817" s="1">
        <v>40.69</v>
      </c>
      <c r="W817" s="1">
        <v>3.45</v>
      </c>
      <c r="X817" s="3">
        <f t="shared" si="75"/>
        <v>965</v>
      </c>
      <c r="Y817" s="1">
        <v>3.3</v>
      </c>
      <c r="Z817" s="1">
        <v>0.81</v>
      </c>
      <c r="AA817" s="1">
        <v>1.76</v>
      </c>
      <c r="AB817" s="1">
        <v>0.79</v>
      </c>
      <c r="AC817" s="1">
        <v>0.13</v>
      </c>
      <c r="AD817" s="1">
        <v>0.95</v>
      </c>
      <c r="AE817" s="1">
        <v>1.4</v>
      </c>
      <c r="AF817" s="3">
        <f t="shared" si="76"/>
        <v>411</v>
      </c>
      <c r="AG817" s="1">
        <v>2.4500000000000002</v>
      </c>
      <c r="AH817" s="1">
        <v>4.25</v>
      </c>
      <c r="AI817" s="1">
        <v>-0.09</v>
      </c>
      <c r="AJ817" s="1" t="s">
        <v>46</v>
      </c>
      <c r="AK817" s="1">
        <v>2021</v>
      </c>
      <c r="AL817" s="3">
        <f>$H$1*H817+$Q$1*Q817+$X$1*X817+$AF$1*AF817+$L$1*L817</f>
        <v>746.3</v>
      </c>
      <c r="AM817" s="12">
        <f t="shared" si="77"/>
        <v>815</v>
      </c>
    </row>
    <row r="818" spans="1:39" x14ac:dyDescent="0.35">
      <c r="A818" s="1" t="s">
        <v>2567</v>
      </c>
      <c r="B818" s="1" t="s">
        <v>44</v>
      </c>
      <c r="C818" s="1" t="s">
        <v>1935</v>
      </c>
      <c r="D818" s="1" t="s">
        <v>242</v>
      </c>
      <c r="E818" s="1">
        <v>27</v>
      </c>
      <c r="F818" s="1">
        <v>1993</v>
      </c>
      <c r="G818" s="1">
        <v>33.22</v>
      </c>
      <c r="H818" s="3">
        <f t="shared" si="72"/>
        <v>52</v>
      </c>
      <c r="I818" s="1">
        <v>0.87</v>
      </c>
      <c r="J818" s="1">
        <v>0.52</v>
      </c>
      <c r="K818" s="1">
        <v>0.73</v>
      </c>
      <c r="L818" s="3">
        <f t="shared" si="73"/>
        <v>809</v>
      </c>
      <c r="M818" s="1">
        <v>0.1</v>
      </c>
      <c r="N818" s="1">
        <v>0.09</v>
      </c>
      <c r="O818" s="1">
        <v>0.43</v>
      </c>
      <c r="P818" s="1">
        <v>1.04</v>
      </c>
      <c r="Q818" s="3">
        <f t="shared" si="74"/>
        <v>797</v>
      </c>
      <c r="R818" s="1">
        <v>35.22</v>
      </c>
      <c r="S818" s="1">
        <v>0.57999999999999996</v>
      </c>
      <c r="T818" s="1">
        <v>6.16</v>
      </c>
      <c r="U818" s="1">
        <v>2.12</v>
      </c>
      <c r="V818" s="1">
        <v>34.369999999999997</v>
      </c>
      <c r="W818" s="1">
        <v>3.89</v>
      </c>
      <c r="X818" s="3">
        <f t="shared" si="75"/>
        <v>905</v>
      </c>
      <c r="Y818" s="1">
        <v>1.98</v>
      </c>
      <c r="Z818" s="1">
        <v>0.35</v>
      </c>
      <c r="AA818" s="1">
        <v>2.2000000000000002</v>
      </c>
      <c r="AB818" s="1">
        <v>1.2</v>
      </c>
      <c r="AC818" s="1">
        <v>-0.06</v>
      </c>
      <c r="AD818" s="1">
        <v>1.07</v>
      </c>
      <c r="AE818" s="1">
        <v>1.28</v>
      </c>
      <c r="AF818" s="3">
        <f t="shared" si="76"/>
        <v>495</v>
      </c>
      <c r="AG818" s="1">
        <v>2.2599999999999998</v>
      </c>
      <c r="AH818" s="1">
        <v>5.98</v>
      </c>
      <c r="AI818" s="1">
        <v>0.15</v>
      </c>
      <c r="AJ818" s="1" t="s">
        <v>46</v>
      </c>
      <c r="AK818" s="1">
        <v>2021</v>
      </c>
      <c r="AL818" s="3">
        <f>$H$1*H818+$Q$1*Q818+$X$1*X818+$AF$1*AF818+$L$1*L818</f>
        <v>747.65</v>
      </c>
      <c r="AM818" s="12">
        <f t="shared" si="77"/>
        <v>816</v>
      </c>
    </row>
    <row r="819" spans="1:39" x14ac:dyDescent="0.35">
      <c r="A819" s="1" t="s">
        <v>2568</v>
      </c>
      <c r="B819" s="1" t="s">
        <v>1790</v>
      </c>
      <c r="C819" s="1" t="s">
        <v>1935</v>
      </c>
      <c r="D819" s="1" t="s">
        <v>130</v>
      </c>
      <c r="E819" s="1">
        <v>20</v>
      </c>
      <c r="F819" s="1">
        <v>2000</v>
      </c>
      <c r="G819" s="1">
        <v>15.07</v>
      </c>
      <c r="H819" s="3">
        <f t="shared" si="72"/>
        <v>547</v>
      </c>
      <c r="I819" s="1">
        <v>0.85</v>
      </c>
      <c r="J819" s="1">
        <v>0.66</v>
      </c>
      <c r="K819" s="1">
        <v>0.49</v>
      </c>
      <c r="L819" s="3">
        <f t="shared" si="73"/>
        <v>956</v>
      </c>
      <c r="M819" s="1">
        <v>0.32</v>
      </c>
      <c r="N819" s="1">
        <v>0.14000000000000001</v>
      </c>
      <c r="O819" s="1">
        <v>0.15</v>
      </c>
      <c r="P819" s="1">
        <v>1</v>
      </c>
      <c r="Q819" s="3">
        <f t="shared" si="74"/>
        <v>823</v>
      </c>
      <c r="R819" s="1">
        <v>18.89</v>
      </c>
      <c r="S819" s="1">
        <v>0.85</v>
      </c>
      <c r="T819" s="1">
        <v>12.92</v>
      </c>
      <c r="U819" s="1">
        <v>5.0199999999999996</v>
      </c>
      <c r="V819" s="1">
        <v>38.22</v>
      </c>
      <c r="W819" s="1">
        <v>6.26</v>
      </c>
      <c r="X819" s="3">
        <f t="shared" si="75"/>
        <v>371</v>
      </c>
      <c r="Y819" s="1">
        <v>5.87</v>
      </c>
      <c r="Z819" s="1">
        <v>0.75</v>
      </c>
      <c r="AA819" s="1">
        <v>1.0900000000000001</v>
      </c>
      <c r="AB819" s="1">
        <v>0.42</v>
      </c>
      <c r="AC819" s="1">
        <v>-0.09</v>
      </c>
      <c r="AD819" s="1">
        <v>0.72</v>
      </c>
      <c r="AE819" s="1">
        <v>1.01</v>
      </c>
      <c r="AF819" s="3">
        <f t="shared" si="76"/>
        <v>719</v>
      </c>
      <c r="AG819" s="1">
        <v>1.84</v>
      </c>
      <c r="AH819" s="1">
        <v>3.57</v>
      </c>
      <c r="AI819" s="1">
        <v>-0.09</v>
      </c>
      <c r="AJ819" s="1" t="s">
        <v>37</v>
      </c>
      <c r="AK819" s="1">
        <v>2021</v>
      </c>
      <c r="AL819" s="3">
        <f>$H$1*H819+$Q$1*Q819+$X$1*X819+$AF$1*AF819+$L$1*L819</f>
        <v>747.84999999999991</v>
      </c>
      <c r="AM819" s="12">
        <f t="shared" si="77"/>
        <v>817</v>
      </c>
    </row>
    <row r="820" spans="1:39" x14ac:dyDescent="0.35">
      <c r="A820" s="1" t="s">
        <v>1369</v>
      </c>
      <c r="B820" s="1" t="s">
        <v>68</v>
      </c>
      <c r="C820" s="1" t="s">
        <v>1207</v>
      </c>
      <c r="D820" s="1" t="s">
        <v>176</v>
      </c>
      <c r="E820" s="1">
        <v>26</v>
      </c>
      <c r="F820" s="1">
        <v>1994</v>
      </c>
      <c r="G820" s="1">
        <v>12.33</v>
      </c>
      <c r="H820" s="3">
        <f t="shared" si="72"/>
        <v>642</v>
      </c>
      <c r="I820" s="1">
        <v>1.52</v>
      </c>
      <c r="J820" s="1">
        <v>1.05</v>
      </c>
      <c r="K820" s="1">
        <v>0.56000000000000005</v>
      </c>
      <c r="L820" s="3">
        <f t="shared" si="73"/>
        <v>917</v>
      </c>
      <c r="M820" s="1">
        <v>0.81</v>
      </c>
      <c r="N820" s="1">
        <v>0.16</v>
      </c>
      <c r="O820" s="1">
        <v>0.53</v>
      </c>
      <c r="P820" s="1">
        <v>1.88</v>
      </c>
      <c r="Q820" s="3">
        <f t="shared" si="74"/>
        <v>340</v>
      </c>
      <c r="R820" s="1">
        <v>30.4</v>
      </c>
      <c r="S820" s="1">
        <v>1.27</v>
      </c>
      <c r="T820" s="1">
        <v>12.82</v>
      </c>
      <c r="U820" s="1">
        <v>3.49</v>
      </c>
      <c r="V820" s="1">
        <v>26.97</v>
      </c>
      <c r="W820" s="1">
        <v>3.78</v>
      </c>
      <c r="X820" s="3">
        <f t="shared" si="75"/>
        <v>926</v>
      </c>
      <c r="Y820" s="1">
        <v>5.03</v>
      </c>
      <c r="Z820" s="1">
        <v>4.0599999999999996</v>
      </c>
      <c r="AA820" s="1">
        <v>1.83</v>
      </c>
      <c r="AB820" s="1">
        <v>0.09</v>
      </c>
      <c r="AC820" s="1">
        <v>-7.0000000000000007E-2</v>
      </c>
      <c r="AD820" s="1">
        <v>1.69</v>
      </c>
      <c r="AE820" s="1">
        <v>1.1299999999999999</v>
      </c>
      <c r="AF820" s="3">
        <f t="shared" si="76"/>
        <v>620</v>
      </c>
      <c r="AG820" s="1">
        <v>2.79</v>
      </c>
      <c r="AH820" s="1">
        <v>1.81</v>
      </c>
      <c r="AI820" s="1">
        <v>-0.05</v>
      </c>
      <c r="AJ820" s="1" t="s">
        <v>28</v>
      </c>
      <c r="AK820" s="1">
        <v>2021</v>
      </c>
      <c r="AL820" s="3">
        <f>$H$1*H820+$Q$1*Q820+$X$1*X820+$AF$1*AF820+$L$1*L820</f>
        <v>748.8</v>
      </c>
      <c r="AM820" s="12">
        <f t="shared" si="77"/>
        <v>818</v>
      </c>
    </row>
    <row r="821" spans="1:39" x14ac:dyDescent="0.35">
      <c r="A821" s="1" t="s">
        <v>2569</v>
      </c>
      <c r="B821" s="1" t="s">
        <v>39</v>
      </c>
      <c r="C821" s="1" t="s">
        <v>1935</v>
      </c>
      <c r="D821" s="1" t="s">
        <v>91</v>
      </c>
      <c r="E821" s="1">
        <v>31</v>
      </c>
      <c r="F821" s="1">
        <v>1988</v>
      </c>
      <c r="G821" s="1">
        <v>7.8</v>
      </c>
      <c r="H821" s="3">
        <f t="shared" si="72"/>
        <v>763</v>
      </c>
      <c r="I821" s="1">
        <v>2.02</v>
      </c>
      <c r="J821" s="1">
        <v>1.39</v>
      </c>
      <c r="K821" s="1">
        <v>0.76</v>
      </c>
      <c r="L821" s="3">
        <f t="shared" si="73"/>
        <v>787</v>
      </c>
      <c r="M821" s="1">
        <v>1.07</v>
      </c>
      <c r="N821" s="1">
        <v>0.35</v>
      </c>
      <c r="O821" s="1">
        <v>0.71</v>
      </c>
      <c r="P821" s="1">
        <v>1.72</v>
      </c>
      <c r="Q821" s="3">
        <f t="shared" si="74"/>
        <v>417</v>
      </c>
      <c r="R821" s="1">
        <v>46.23</v>
      </c>
      <c r="S821" s="1">
        <v>0.89</v>
      </c>
      <c r="T821" s="1">
        <v>11.88</v>
      </c>
      <c r="U821" s="1">
        <v>4.3</v>
      </c>
      <c r="V821" s="1">
        <v>36.57</v>
      </c>
      <c r="W821" s="1">
        <v>4.1900000000000004</v>
      </c>
      <c r="X821" s="3">
        <f t="shared" si="75"/>
        <v>839</v>
      </c>
      <c r="Y821" s="1">
        <v>6.23</v>
      </c>
      <c r="Z821" s="1">
        <v>1.75</v>
      </c>
      <c r="AA821" s="1">
        <v>1.7</v>
      </c>
      <c r="AB821" s="1">
        <v>0.93</v>
      </c>
      <c r="AC821" s="1">
        <v>0.02</v>
      </c>
      <c r="AD821" s="1">
        <v>0.79</v>
      </c>
      <c r="AE821" s="1">
        <v>0.86</v>
      </c>
      <c r="AF821" s="3">
        <f t="shared" si="76"/>
        <v>828</v>
      </c>
      <c r="AG821" s="1">
        <v>2.81</v>
      </c>
      <c r="AH821" s="1">
        <v>1.97</v>
      </c>
      <c r="AI821" s="1">
        <v>0.05</v>
      </c>
      <c r="AJ821" s="1" t="s">
        <v>37</v>
      </c>
      <c r="AK821" s="1">
        <v>2021</v>
      </c>
      <c r="AL821" s="3">
        <f>$H$1*H821+$Q$1*Q821+$X$1*X821+$AF$1*AF821+$L$1*L821</f>
        <v>750.6</v>
      </c>
      <c r="AM821" s="12">
        <f t="shared" si="77"/>
        <v>819</v>
      </c>
    </row>
    <row r="822" spans="1:39" x14ac:dyDescent="0.35">
      <c r="A822" s="1" t="s">
        <v>2570</v>
      </c>
      <c r="B822" s="1" t="s">
        <v>68</v>
      </c>
      <c r="C822" s="1" t="s">
        <v>1935</v>
      </c>
      <c r="D822" s="1" t="s">
        <v>273</v>
      </c>
      <c r="E822" s="1">
        <v>19</v>
      </c>
      <c r="F822" s="1">
        <v>2000</v>
      </c>
      <c r="G822" s="1">
        <v>2.8</v>
      </c>
      <c r="H822" s="3">
        <f t="shared" si="72"/>
        <v>916</v>
      </c>
      <c r="I822" s="1">
        <v>1.75</v>
      </c>
      <c r="J822" s="1">
        <v>0.71</v>
      </c>
      <c r="K822" s="1">
        <v>0.61</v>
      </c>
      <c r="L822" s="3">
        <f t="shared" si="73"/>
        <v>888</v>
      </c>
      <c r="M822" s="1">
        <v>0.96</v>
      </c>
      <c r="N822" s="1">
        <v>-0.01</v>
      </c>
      <c r="O822" s="1">
        <v>1.1000000000000001</v>
      </c>
      <c r="P822" s="1">
        <v>1.48</v>
      </c>
      <c r="Q822" s="3">
        <f t="shared" si="74"/>
        <v>545</v>
      </c>
      <c r="R822" s="1">
        <v>75.03</v>
      </c>
      <c r="S822" s="1">
        <v>0.28999999999999998</v>
      </c>
      <c r="T822" s="1">
        <v>13.38</v>
      </c>
      <c r="U822" s="1">
        <v>5.13</v>
      </c>
      <c r="V822" s="1">
        <v>38.47</v>
      </c>
      <c r="W822" s="1">
        <v>5.95</v>
      </c>
      <c r="X822" s="3">
        <f t="shared" si="75"/>
        <v>437</v>
      </c>
      <c r="Y822" s="1">
        <v>6.63</v>
      </c>
      <c r="Z822" s="1">
        <v>1.05</v>
      </c>
      <c r="AA822" s="1">
        <v>2.4700000000000002</v>
      </c>
      <c r="AB822" s="1">
        <v>0.08</v>
      </c>
      <c r="AC822" s="1">
        <v>0.05</v>
      </c>
      <c r="AD822" s="1">
        <v>2.36</v>
      </c>
      <c r="AE822" s="1">
        <v>0.43</v>
      </c>
      <c r="AF822" s="3">
        <f t="shared" si="76"/>
        <v>981</v>
      </c>
      <c r="AG822" s="1">
        <v>2.0099999999999998</v>
      </c>
      <c r="AH822" s="1">
        <v>2.09</v>
      </c>
      <c r="AI822" s="1">
        <v>-7.0000000000000007E-2</v>
      </c>
      <c r="AJ822" s="1" t="s">
        <v>28</v>
      </c>
      <c r="AK822" s="1">
        <v>2021</v>
      </c>
      <c r="AL822" s="3">
        <f>$H$1*H822+$Q$1*Q822+$X$1*X822+$AF$1*AF822+$L$1*L822</f>
        <v>750.65</v>
      </c>
      <c r="AM822" s="12">
        <f t="shared" si="77"/>
        <v>820</v>
      </c>
    </row>
    <row r="823" spans="1:39" x14ac:dyDescent="0.35">
      <c r="A823" s="1" t="s">
        <v>1940</v>
      </c>
      <c r="B823" s="1" t="s">
        <v>25</v>
      </c>
      <c r="C823" s="1" t="s">
        <v>1935</v>
      </c>
      <c r="D823" s="1" t="s">
        <v>60</v>
      </c>
      <c r="E823" s="1">
        <v>29</v>
      </c>
      <c r="F823" s="1">
        <v>1990</v>
      </c>
      <c r="G823" s="1">
        <v>2.5299999999999998</v>
      </c>
      <c r="H823" s="3">
        <f t="shared" si="72"/>
        <v>923</v>
      </c>
      <c r="I823" s="1">
        <v>0.39</v>
      </c>
      <c r="J823" s="1">
        <v>-0.05</v>
      </c>
      <c r="K823" s="1">
        <v>0.31</v>
      </c>
      <c r="L823" s="3">
        <f t="shared" si="73"/>
        <v>1006</v>
      </c>
      <c r="M823" s="1">
        <v>-0.01</v>
      </c>
      <c r="N823" s="1">
        <v>0.03</v>
      </c>
      <c r="O823" s="1">
        <v>-0.06</v>
      </c>
      <c r="P823" s="1">
        <v>0.03</v>
      </c>
      <c r="Q823" s="3">
        <f t="shared" si="74"/>
        <v>1070</v>
      </c>
      <c r="S823" s="1">
        <v>0.05</v>
      </c>
      <c r="T823" s="1">
        <v>10.73</v>
      </c>
      <c r="U823" s="1">
        <v>4.47</v>
      </c>
      <c r="V823" s="1">
        <v>40.65</v>
      </c>
      <c r="W823" s="1">
        <v>8</v>
      </c>
      <c r="X823" s="3">
        <f t="shared" si="75"/>
        <v>143</v>
      </c>
      <c r="Y823" s="1">
        <v>2.83</v>
      </c>
      <c r="Z823" s="1">
        <v>-0.02</v>
      </c>
      <c r="AA823" s="1">
        <v>2.38</v>
      </c>
      <c r="AB823" s="1">
        <v>0.4</v>
      </c>
      <c r="AC823" s="1">
        <v>-0.02</v>
      </c>
      <c r="AD823" s="1">
        <v>1.92</v>
      </c>
      <c r="AE823" s="1">
        <v>1.51</v>
      </c>
      <c r="AF823" s="3">
        <f t="shared" si="76"/>
        <v>356</v>
      </c>
      <c r="AG823" s="1">
        <v>1.93</v>
      </c>
      <c r="AH823" s="1">
        <v>3.26</v>
      </c>
      <c r="AI823" s="1">
        <v>0.02</v>
      </c>
      <c r="AJ823" s="1" t="s">
        <v>37</v>
      </c>
      <c r="AK823" s="1">
        <v>2021</v>
      </c>
      <c r="AL823" s="3">
        <f>$H$1*H823+$Q$1*Q823+$X$1*X823+$AF$1*AF823+$L$1*L823</f>
        <v>750.75</v>
      </c>
      <c r="AM823" s="12">
        <f t="shared" si="77"/>
        <v>821</v>
      </c>
    </row>
    <row r="824" spans="1:39" x14ac:dyDescent="0.35">
      <c r="A824" s="1" t="s">
        <v>2571</v>
      </c>
      <c r="B824" s="1" t="s">
        <v>101</v>
      </c>
      <c r="C824" s="1" t="s">
        <v>1935</v>
      </c>
      <c r="D824" s="1" t="s">
        <v>32</v>
      </c>
      <c r="E824" s="1">
        <v>33</v>
      </c>
      <c r="F824" s="1">
        <v>1987</v>
      </c>
      <c r="G824" s="1">
        <v>32.39</v>
      </c>
      <c r="H824" s="3">
        <f t="shared" si="72"/>
        <v>69</v>
      </c>
      <c r="I824" s="1">
        <v>1.44</v>
      </c>
      <c r="J824" s="1">
        <v>0.85</v>
      </c>
      <c r="K824" s="1">
        <v>1</v>
      </c>
      <c r="L824" s="3">
        <f t="shared" si="73"/>
        <v>568</v>
      </c>
      <c r="M824" s="1">
        <v>0.4</v>
      </c>
      <c r="N824" s="1">
        <v>0.09</v>
      </c>
      <c r="O824" s="1">
        <v>0.46</v>
      </c>
      <c r="P824" s="1">
        <v>0.73</v>
      </c>
      <c r="Q824" s="3">
        <f t="shared" si="74"/>
        <v>961</v>
      </c>
      <c r="R824" s="1">
        <v>59.99</v>
      </c>
      <c r="S824" s="1">
        <v>0.21</v>
      </c>
      <c r="T824" s="1">
        <v>6.48</v>
      </c>
      <c r="U824" s="1">
        <v>2.17</v>
      </c>
      <c r="V824" s="1">
        <v>31.53</v>
      </c>
      <c r="W824" s="1">
        <v>3.18</v>
      </c>
      <c r="X824" s="3">
        <f t="shared" si="75"/>
        <v>1012</v>
      </c>
      <c r="Y824" s="1">
        <v>3.17</v>
      </c>
      <c r="Z824" s="1">
        <v>0.36</v>
      </c>
      <c r="AA824" s="1">
        <v>1.35</v>
      </c>
      <c r="AB824" s="1">
        <v>0.61</v>
      </c>
      <c r="AC824" s="1">
        <v>0.01</v>
      </c>
      <c r="AD824" s="1">
        <v>0.82</v>
      </c>
      <c r="AE824" s="1">
        <v>1.23</v>
      </c>
      <c r="AF824" s="3">
        <f t="shared" si="76"/>
        <v>539</v>
      </c>
      <c r="AG824" s="1">
        <v>2.69</v>
      </c>
      <c r="AH824" s="1">
        <v>5.35</v>
      </c>
      <c r="AI824" s="1">
        <v>0.19</v>
      </c>
      <c r="AJ824" s="1" t="s">
        <v>33</v>
      </c>
      <c r="AK824" s="1">
        <v>2021</v>
      </c>
      <c r="AL824" s="3">
        <f>$H$1*H824+$Q$1*Q824+$X$1*X824+$AF$1*AF824+$L$1*L824</f>
        <v>751.4</v>
      </c>
      <c r="AM824" s="12">
        <f t="shared" si="77"/>
        <v>822</v>
      </c>
    </row>
    <row r="825" spans="1:39" x14ac:dyDescent="0.35">
      <c r="A825" s="1" t="s">
        <v>2572</v>
      </c>
      <c r="B825" s="1" t="s">
        <v>57</v>
      </c>
      <c r="C825" s="1" t="s">
        <v>1935</v>
      </c>
      <c r="D825" s="1" t="s">
        <v>187</v>
      </c>
      <c r="E825" s="1">
        <v>32</v>
      </c>
      <c r="F825" s="1">
        <v>1988</v>
      </c>
      <c r="G825" s="1">
        <v>29</v>
      </c>
      <c r="H825" s="3">
        <f t="shared" si="72"/>
        <v>151</v>
      </c>
      <c r="I825" s="1">
        <v>1.05</v>
      </c>
      <c r="J825" s="1">
        <v>0.74</v>
      </c>
      <c r="K825" s="1">
        <v>0.73</v>
      </c>
      <c r="L825" s="3">
        <f t="shared" si="73"/>
        <v>809</v>
      </c>
      <c r="M825" s="1">
        <v>0.39</v>
      </c>
      <c r="N825" s="1">
        <v>0.15</v>
      </c>
      <c r="O825" s="1">
        <v>0.39</v>
      </c>
      <c r="P825" s="1">
        <v>0.75</v>
      </c>
      <c r="Q825" s="3">
        <f t="shared" si="74"/>
        <v>950</v>
      </c>
      <c r="R825" s="1">
        <v>49.92</v>
      </c>
      <c r="S825" s="1">
        <v>0.32</v>
      </c>
      <c r="T825" s="1">
        <v>7.7</v>
      </c>
      <c r="U825" s="1">
        <v>3.16</v>
      </c>
      <c r="V825" s="1">
        <v>40.98</v>
      </c>
      <c r="W825" s="1">
        <v>4.55</v>
      </c>
      <c r="X825" s="3">
        <f t="shared" si="75"/>
        <v>763</v>
      </c>
      <c r="Y825" s="1">
        <v>2.67</v>
      </c>
      <c r="Z825" s="1">
        <v>0.41</v>
      </c>
      <c r="AA825" s="1">
        <v>1.29</v>
      </c>
      <c r="AB825" s="1">
        <v>0.87</v>
      </c>
      <c r="AC825" s="1">
        <v>-0.09</v>
      </c>
      <c r="AD825" s="1">
        <v>0.64</v>
      </c>
      <c r="AE825" s="1">
        <v>1.36</v>
      </c>
      <c r="AF825" s="3">
        <f t="shared" si="76"/>
        <v>439</v>
      </c>
      <c r="AG825" s="1">
        <v>2.4700000000000002</v>
      </c>
      <c r="AH825" s="1">
        <v>5.91</v>
      </c>
      <c r="AI825" s="1">
        <v>0.14000000000000001</v>
      </c>
      <c r="AJ825" s="1" t="s">
        <v>33</v>
      </c>
      <c r="AK825" s="1">
        <v>2021</v>
      </c>
      <c r="AL825" s="3">
        <f>$H$1*H825+$Q$1*Q825+$X$1*X825+$AF$1*AF825+$L$1*L825</f>
        <v>751.90000000000009</v>
      </c>
      <c r="AM825" s="12">
        <f t="shared" si="77"/>
        <v>823</v>
      </c>
    </row>
    <row r="826" spans="1:39" x14ac:dyDescent="0.35">
      <c r="A826" s="1" t="s">
        <v>2573</v>
      </c>
      <c r="B826" s="1" t="s">
        <v>101</v>
      </c>
      <c r="C826" s="1" t="s">
        <v>1935</v>
      </c>
      <c r="D826" s="1" t="s">
        <v>130</v>
      </c>
      <c r="E826" s="1">
        <v>30</v>
      </c>
      <c r="F826" s="1">
        <v>1990</v>
      </c>
      <c r="G826" s="1">
        <v>15.84</v>
      </c>
      <c r="H826" s="3">
        <f t="shared" si="72"/>
        <v>525</v>
      </c>
      <c r="I826" s="1">
        <v>1.33</v>
      </c>
      <c r="J826" s="1">
        <v>0.86</v>
      </c>
      <c r="K826" s="1">
        <v>0.55000000000000004</v>
      </c>
      <c r="L826" s="3">
        <f t="shared" si="73"/>
        <v>923</v>
      </c>
      <c r="M826" s="1">
        <v>0.62</v>
      </c>
      <c r="N826" s="1">
        <v>0.04</v>
      </c>
      <c r="O826" s="1">
        <v>0.45</v>
      </c>
      <c r="P826" s="1">
        <v>1.38</v>
      </c>
      <c r="Q826" s="3">
        <f t="shared" si="74"/>
        <v>616</v>
      </c>
      <c r="R826" s="1">
        <v>36.35</v>
      </c>
      <c r="S826" s="1">
        <v>0.82</v>
      </c>
      <c r="T826" s="1">
        <v>9.56</v>
      </c>
      <c r="U826" s="1">
        <v>2.4500000000000002</v>
      </c>
      <c r="V826" s="1">
        <v>25.47</v>
      </c>
      <c r="W826" s="1">
        <v>3.6</v>
      </c>
      <c r="X826" s="3">
        <f t="shared" si="75"/>
        <v>948</v>
      </c>
      <c r="Y826" s="1">
        <v>4.26</v>
      </c>
      <c r="Z826" s="1">
        <v>1.73</v>
      </c>
      <c r="AA826" s="1">
        <v>1.62</v>
      </c>
      <c r="AB826" s="1">
        <v>0.2</v>
      </c>
      <c r="AC826" s="1">
        <v>0.14000000000000001</v>
      </c>
      <c r="AD826" s="1">
        <v>1.45</v>
      </c>
      <c r="AE826" s="1">
        <v>1.77</v>
      </c>
      <c r="AF826" s="3">
        <f t="shared" si="76"/>
        <v>211</v>
      </c>
      <c r="AG826" s="1">
        <v>2.96</v>
      </c>
      <c r="AH826" s="1">
        <v>0.79</v>
      </c>
      <c r="AI826" s="1">
        <v>-0.01</v>
      </c>
      <c r="AJ826" s="1" t="s">
        <v>37</v>
      </c>
      <c r="AK826" s="1">
        <v>2021</v>
      </c>
      <c r="AL826" s="3">
        <f>$H$1*H826+$Q$1*Q826+$X$1*X826+$AF$1*AF826+$L$1*L826</f>
        <v>752.05</v>
      </c>
      <c r="AM826" s="12">
        <f t="shared" si="77"/>
        <v>824</v>
      </c>
    </row>
    <row r="827" spans="1:39" x14ac:dyDescent="0.35">
      <c r="A827" s="1" t="s">
        <v>2574</v>
      </c>
      <c r="B827" s="1" t="s">
        <v>101</v>
      </c>
      <c r="C827" s="1" t="s">
        <v>1935</v>
      </c>
      <c r="D827" s="1" t="s">
        <v>42</v>
      </c>
      <c r="E827" s="1">
        <v>22</v>
      </c>
      <c r="F827" s="1">
        <v>1998</v>
      </c>
      <c r="G827" s="1">
        <v>20.82</v>
      </c>
      <c r="H827" s="3">
        <f t="shared" si="72"/>
        <v>369</v>
      </c>
      <c r="I827" s="1">
        <v>1.4</v>
      </c>
      <c r="J827" s="1">
        <v>0.74</v>
      </c>
      <c r="K827" s="1">
        <v>0.85</v>
      </c>
      <c r="L827" s="3">
        <f t="shared" si="73"/>
        <v>715</v>
      </c>
      <c r="M827" s="1">
        <v>0.3</v>
      </c>
      <c r="N827" s="1">
        <v>0.24</v>
      </c>
      <c r="O827" s="1">
        <v>0.79</v>
      </c>
      <c r="P827" s="1">
        <v>1.05</v>
      </c>
      <c r="Q827" s="3">
        <f t="shared" si="74"/>
        <v>793</v>
      </c>
      <c r="R827" s="1">
        <v>65.16</v>
      </c>
      <c r="S827" s="1">
        <v>0.41</v>
      </c>
      <c r="T827" s="1">
        <v>10.49</v>
      </c>
      <c r="U827" s="1">
        <v>3.51</v>
      </c>
      <c r="V827" s="1">
        <v>33.840000000000003</v>
      </c>
      <c r="W827" s="1">
        <v>3.85</v>
      </c>
      <c r="X827" s="3">
        <f t="shared" si="75"/>
        <v>913</v>
      </c>
      <c r="Y827" s="1">
        <v>3.99</v>
      </c>
      <c r="Z827" s="1">
        <v>2.72</v>
      </c>
      <c r="AA827" s="1">
        <v>2.23</v>
      </c>
      <c r="AB827" s="1">
        <v>0.25</v>
      </c>
      <c r="AC827" s="1">
        <v>-0.05</v>
      </c>
      <c r="AD827" s="1">
        <v>2.04</v>
      </c>
      <c r="AE827" s="1">
        <v>1.28</v>
      </c>
      <c r="AF827" s="3">
        <f t="shared" si="76"/>
        <v>495</v>
      </c>
      <c r="AG827" s="1">
        <v>2.59</v>
      </c>
      <c r="AH827" s="1">
        <v>2.4300000000000002</v>
      </c>
      <c r="AI827" s="1">
        <v>-0.09</v>
      </c>
      <c r="AJ827" s="1" t="s">
        <v>37</v>
      </c>
      <c r="AK827" s="1">
        <v>2021</v>
      </c>
      <c r="AL827" s="3">
        <f>$H$1*H827+$Q$1*Q827+$X$1*X827+$AF$1*AF827+$L$1*L827</f>
        <v>752.15</v>
      </c>
      <c r="AM827" s="12">
        <f t="shared" si="77"/>
        <v>825</v>
      </c>
    </row>
    <row r="828" spans="1:39" x14ac:dyDescent="0.35">
      <c r="A828" s="1" t="s">
        <v>2575</v>
      </c>
      <c r="B828" s="1" t="s">
        <v>68</v>
      </c>
      <c r="C828" s="1" t="s">
        <v>1935</v>
      </c>
      <c r="D828" s="1" t="s">
        <v>265</v>
      </c>
      <c r="E828" s="1">
        <v>30</v>
      </c>
      <c r="F828" s="1">
        <v>1989</v>
      </c>
      <c r="G828" s="1">
        <v>6.36</v>
      </c>
      <c r="H828" s="3">
        <f t="shared" si="72"/>
        <v>801</v>
      </c>
      <c r="I828" s="1">
        <v>1.85</v>
      </c>
      <c r="J828" s="1">
        <v>1.2</v>
      </c>
      <c r="K828" s="1">
        <v>0.82</v>
      </c>
      <c r="L828" s="3">
        <f t="shared" si="73"/>
        <v>742</v>
      </c>
      <c r="M828" s="1">
        <v>1.01</v>
      </c>
      <c r="N828" s="1">
        <v>0.17</v>
      </c>
      <c r="O828" s="1">
        <v>0.86</v>
      </c>
      <c r="P828" s="1">
        <v>1.4</v>
      </c>
      <c r="Q828" s="3">
        <f t="shared" si="74"/>
        <v>603</v>
      </c>
      <c r="R828" s="1">
        <v>55.67</v>
      </c>
      <c r="S828" s="1">
        <v>0.53</v>
      </c>
      <c r="T828" s="1">
        <v>13.98</v>
      </c>
      <c r="U828" s="1">
        <v>3.71</v>
      </c>
      <c r="V828" s="1">
        <v>27.26</v>
      </c>
      <c r="W828" s="1">
        <v>4.46</v>
      </c>
      <c r="X828" s="3">
        <f t="shared" si="75"/>
        <v>784</v>
      </c>
      <c r="Y828" s="1">
        <v>6.15</v>
      </c>
      <c r="Z828" s="1">
        <v>3.28</v>
      </c>
      <c r="AA828" s="1">
        <v>1.37</v>
      </c>
      <c r="AB828" s="1">
        <v>0.27</v>
      </c>
      <c r="AC828" s="1">
        <v>0.01</v>
      </c>
      <c r="AD828" s="1">
        <v>1.1200000000000001</v>
      </c>
      <c r="AE828" s="1">
        <v>1.04</v>
      </c>
      <c r="AF828" s="3">
        <f t="shared" si="76"/>
        <v>692</v>
      </c>
      <c r="AG828" s="1">
        <v>3.04</v>
      </c>
      <c r="AH828" s="1">
        <v>2.0699999999999998</v>
      </c>
      <c r="AI828" s="1">
        <v>0.03</v>
      </c>
      <c r="AJ828" s="1" t="s">
        <v>28</v>
      </c>
      <c r="AK828" s="1">
        <v>2021</v>
      </c>
      <c r="AL828" s="3">
        <f>$H$1*H828+$Q$1*Q828+$X$1*X828+$AF$1*AF828+$L$1*L828</f>
        <v>753.25</v>
      </c>
      <c r="AM828" s="12">
        <f t="shared" si="77"/>
        <v>826</v>
      </c>
    </row>
    <row r="829" spans="1:39" x14ac:dyDescent="0.35">
      <c r="A829" s="1" t="s">
        <v>2576</v>
      </c>
      <c r="B829" s="1" t="s">
        <v>68</v>
      </c>
      <c r="C829" s="1" t="s">
        <v>1935</v>
      </c>
      <c r="D829" s="1" t="s">
        <v>127</v>
      </c>
      <c r="E829" s="1">
        <v>26</v>
      </c>
      <c r="F829" s="1">
        <v>1993</v>
      </c>
      <c r="G829" s="1">
        <v>10.06</v>
      </c>
      <c r="H829" s="3">
        <f t="shared" si="72"/>
        <v>701</v>
      </c>
      <c r="I829" s="1">
        <v>1.31</v>
      </c>
      <c r="J829" s="1">
        <v>1.2</v>
      </c>
      <c r="K829" s="1">
        <v>1.18</v>
      </c>
      <c r="L829" s="3">
        <f t="shared" si="73"/>
        <v>423</v>
      </c>
      <c r="M829" s="1">
        <v>0.2</v>
      </c>
      <c r="N829" s="1">
        <v>-0.1</v>
      </c>
      <c r="O829" s="1">
        <v>0.33</v>
      </c>
      <c r="P829" s="1">
        <v>1.05</v>
      </c>
      <c r="Q829" s="3">
        <f t="shared" si="74"/>
        <v>793</v>
      </c>
      <c r="R829" s="1">
        <v>36.450000000000003</v>
      </c>
      <c r="S829" s="1">
        <v>0.6</v>
      </c>
      <c r="T829" s="1">
        <v>6.8</v>
      </c>
      <c r="U829" s="1">
        <v>2.69</v>
      </c>
      <c r="V829" s="1">
        <v>39.79</v>
      </c>
      <c r="W829" s="1">
        <v>4.13</v>
      </c>
      <c r="X829" s="3">
        <f t="shared" si="75"/>
        <v>857</v>
      </c>
      <c r="Y829" s="1">
        <v>2.56</v>
      </c>
      <c r="Z829" s="1">
        <v>0.21</v>
      </c>
      <c r="AA829" s="1">
        <v>1.38</v>
      </c>
      <c r="AB829" s="1">
        <v>0.72</v>
      </c>
      <c r="AC829" s="1">
        <v>-0.02</v>
      </c>
      <c r="AD829" s="1">
        <v>0.69</v>
      </c>
      <c r="AE829" s="1">
        <v>0.53</v>
      </c>
      <c r="AF829" s="3">
        <f t="shared" si="76"/>
        <v>959</v>
      </c>
      <c r="AG829" s="1">
        <v>1.97</v>
      </c>
      <c r="AH829" s="1">
        <v>5.52</v>
      </c>
      <c r="AI829" s="1">
        <v>0.04</v>
      </c>
      <c r="AJ829" s="1" t="s">
        <v>46</v>
      </c>
      <c r="AK829" s="1">
        <v>2021</v>
      </c>
      <c r="AL829" s="3">
        <f>$H$1*H829+$Q$1*Q829+$X$1*X829+$AF$1*AF829+$L$1*L829</f>
        <v>753.35</v>
      </c>
      <c r="AM829" s="12">
        <f t="shared" si="77"/>
        <v>827</v>
      </c>
    </row>
    <row r="830" spans="1:39" x14ac:dyDescent="0.35">
      <c r="A830" s="1" t="s">
        <v>2577</v>
      </c>
      <c r="B830" s="1" t="s">
        <v>298</v>
      </c>
      <c r="C830" s="1" t="s">
        <v>1935</v>
      </c>
      <c r="D830" s="1" t="s">
        <v>94</v>
      </c>
      <c r="E830" s="1">
        <v>26</v>
      </c>
      <c r="F830" s="1">
        <v>1994</v>
      </c>
      <c r="G830" s="1">
        <v>23.16</v>
      </c>
      <c r="H830" s="3">
        <f t="shared" si="72"/>
        <v>304</v>
      </c>
      <c r="I830" s="1">
        <v>1.33</v>
      </c>
      <c r="J830" s="1">
        <v>0.63</v>
      </c>
      <c r="K830" s="1">
        <v>0.82</v>
      </c>
      <c r="L830" s="3">
        <f t="shared" si="73"/>
        <v>742</v>
      </c>
      <c r="M830" s="1">
        <v>0.56000000000000005</v>
      </c>
      <c r="N830" s="1">
        <v>0.01</v>
      </c>
      <c r="O830" s="1">
        <v>0.57999999999999996</v>
      </c>
      <c r="P830" s="1">
        <v>1.04</v>
      </c>
      <c r="Q830" s="3">
        <f t="shared" si="74"/>
        <v>797</v>
      </c>
      <c r="R830" s="1">
        <v>53.74</v>
      </c>
      <c r="S830" s="1">
        <v>0.45</v>
      </c>
      <c r="T830" s="1">
        <v>7.61</v>
      </c>
      <c r="U830" s="1">
        <v>2.4300000000000002</v>
      </c>
      <c r="V830" s="1">
        <v>33.159999999999997</v>
      </c>
      <c r="W830" s="1">
        <v>4.3</v>
      </c>
      <c r="X830" s="3">
        <f t="shared" si="75"/>
        <v>815</v>
      </c>
      <c r="Y830" s="1">
        <v>2.89</v>
      </c>
      <c r="Z830" s="1">
        <v>0.32</v>
      </c>
      <c r="AA830" s="1">
        <v>1.01</v>
      </c>
      <c r="AB830" s="1">
        <v>0.56999999999999995</v>
      </c>
      <c r="AC830" s="1">
        <v>-0.08</v>
      </c>
      <c r="AD830" s="1">
        <v>0.46</v>
      </c>
      <c r="AE830" s="1">
        <v>1.0900000000000001</v>
      </c>
      <c r="AF830" s="3">
        <f t="shared" si="76"/>
        <v>650</v>
      </c>
      <c r="AG830" s="1">
        <v>2.5499999999999998</v>
      </c>
      <c r="AH830" s="1">
        <v>4.3899999999999997</v>
      </c>
      <c r="AI830" s="1">
        <v>0.09</v>
      </c>
      <c r="AJ830" s="1" t="s">
        <v>33</v>
      </c>
      <c r="AK830" s="1">
        <v>2021</v>
      </c>
      <c r="AL830" s="3">
        <f>$H$1*H830+$Q$1*Q830+$X$1*X830+$AF$1*AF830+$L$1*L830</f>
        <v>753.5</v>
      </c>
      <c r="AM830" s="12">
        <f t="shared" si="77"/>
        <v>828</v>
      </c>
    </row>
    <row r="831" spans="1:39" x14ac:dyDescent="0.35">
      <c r="A831" s="1" t="s">
        <v>2578</v>
      </c>
      <c r="B831" s="1" t="s">
        <v>57</v>
      </c>
      <c r="C831" s="1" t="s">
        <v>1935</v>
      </c>
      <c r="D831" s="1" t="s">
        <v>187</v>
      </c>
      <c r="E831" s="1">
        <v>34</v>
      </c>
      <c r="F831" s="1">
        <v>1985</v>
      </c>
      <c r="G831" s="1">
        <v>24.69</v>
      </c>
      <c r="H831" s="3">
        <f t="shared" si="72"/>
        <v>267</v>
      </c>
      <c r="I831" s="1">
        <v>1.02</v>
      </c>
      <c r="J831" s="1">
        <v>0.73</v>
      </c>
      <c r="K831" s="1">
        <v>0.67</v>
      </c>
      <c r="L831" s="3">
        <f t="shared" si="73"/>
        <v>852</v>
      </c>
      <c r="M831" s="1">
        <v>0.34</v>
      </c>
      <c r="N831" s="1">
        <v>0.06</v>
      </c>
      <c r="O831" s="1">
        <v>0.46</v>
      </c>
      <c r="P831" s="1">
        <v>0.77</v>
      </c>
      <c r="Q831" s="3">
        <f t="shared" si="74"/>
        <v>941</v>
      </c>
      <c r="R831" s="1">
        <v>55.02</v>
      </c>
      <c r="S831" s="1">
        <v>0.37</v>
      </c>
      <c r="T831" s="1">
        <v>7</v>
      </c>
      <c r="U831" s="1">
        <v>3.17</v>
      </c>
      <c r="V831" s="1">
        <v>46.57</v>
      </c>
      <c r="W831" s="1">
        <v>4.5199999999999996</v>
      </c>
      <c r="X831" s="3">
        <f t="shared" si="75"/>
        <v>773</v>
      </c>
      <c r="Y831" s="1">
        <v>2.38</v>
      </c>
      <c r="Z831" s="1">
        <v>0.24</v>
      </c>
      <c r="AA831" s="1">
        <v>2.25</v>
      </c>
      <c r="AB831" s="1">
        <v>1.36</v>
      </c>
      <c r="AC831" s="1">
        <v>0</v>
      </c>
      <c r="AD831" s="1">
        <v>0.81</v>
      </c>
      <c r="AE831" s="1">
        <v>1.6</v>
      </c>
      <c r="AF831" s="3">
        <f t="shared" si="76"/>
        <v>287</v>
      </c>
      <c r="AG831" s="1">
        <v>2.75</v>
      </c>
      <c r="AH831" s="1">
        <v>5.68</v>
      </c>
      <c r="AI831" s="1">
        <v>0.08</v>
      </c>
      <c r="AJ831" s="1" t="s">
        <v>33</v>
      </c>
      <c r="AK831" s="1">
        <v>2021</v>
      </c>
      <c r="AL831" s="3">
        <f>$H$1*H831+$Q$1*Q831+$X$1*X831+$AF$1*AF831+$L$1*L831</f>
        <v>753.85</v>
      </c>
      <c r="AM831" s="12">
        <f t="shared" si="77"/>
        <v>829</v>
      </c>
    </row>
    <row r="832" spans="1:39" x14ac:dyDescent="0.35">
      <c r="A832" s="1" t="s">
        <v>2579</v>
      </c>
      <c r="B832" s="1" t="s">
        <v>54</v>
      </c>
      <c r="C832" s="1" t="s">
        <v>1935</v>
      </c>
      <c r="D832" s="1" t="s">
        <v>42</v>
      </c>
      <c r="E832" s="1">
        <v>25</v>
      </c>
      <c r="F832" s="1">
        <v>1994</v>
      </c>
      <c r="G832" s="1">
        <v>8.7799999999999994</v>
      </c>
      <c r="H832" s="3">
        <f t="shared" si="72"/>
        <v>736</v>
      </c>
      <c r="I832" s="1">
        <v>1.7</v>
      </c>
      <c r="J832" s="1">
        <v>1.23</v>
      </c>
      <c r="K832" s="1">
        <v>0.78</v>
      </c>
      <c r="L832" s="3">
        <f t="shared" si="73"/>
        <v>773</v>
      </c>
      <c r="M832" s="1">
        <v>0.77</v>
      </c>
      <c r="N832" s="1">
        <v>0.24</v>
      </c>
      <c r="O832" s="1">
        <v>0.85</v>
      </c>
      <c r="P832" s="1">
        <v>1.46</v>
      </c>
      <c r="Q832" s="3">
        <f t="shared" si="74"/>
        <v>564</v>
      </c>
      <c r="R832" s="1">
        <v>53.77</v>
      </c>
      <c r="S832" s="1">
        <v>0.76</v>
      </c>
      <c r="T832" s="1">
        <v>8.9600000000000009</v>
      </c>
      <c r="U832" s="1">
        <v>3.94</v>
      </c>
      <c r="V832" s="1">
        <v>43.07</v>
      </c>
      <c r="W832" s="1">
        <v>4.62</v>
      </c>
      <c r="X832" s="3">
        <f t="shared" si="75"/>
        <v>740</v>
      </c>
      <c r="Y832" s="1">
        <v>3.65</v>
      </c>
      <c r="Z832" s="1">
        <v>0.6</v>
      </c>
      <c r="AA832" s="1">
        <v>1.72</v>
      </c>
      <c r="AB832" s="1">
        <v>0.36</v>
      </c>
      <c r="AC832" s="1">
        <v>-0.01</v>
      </c>
      <c r="AD832" s="1">
        <v>1.39</v>
      </c>
      <c r="AE832" s="1">
        <v>0.88</v>
      </c>
      <c r="AF832" s="3">
        <f t="shared" si="76"/>
        <v>816</v>
      </c>
      <c r="AG832" s="1">
        <v>2.57</v>
      </c>
      <c r="AH832" s="1">
        <v>4.71</v>
      </c>
      <c r="AI832" s="1">
        <v>0.1</v>
      </c>
      <c r="AJ832" s="1" t="s">
        <v>37</v>
      </c>
      <c r="AK832" s="1">
        <v>2021</v>
      </c>
      <c r="AL832" s="3">
        <f>$H$1*H832+$Q$1*Q832+$X$1*X832+$AF$1*AF832+$L$1*L832</f>
        <v>753.9</v>
      </c>
      <c r="AM832" s="12">
        <f t="shared" si="77"/>
        <v>830</v>
      </c>
    </row>
    <row r="833" spans="1:39" x14ac:dyDescent="0.35">
      <c r="A833" s="1" t="s">
        <v>2580</v>
      </c>
      <c r="B833" s="1" t="s">
        <v>101</v>
      </c>
      <c r="C833" s="1" t="s">
        <v>1935</v>
      </c>
      <c r="D833" s="1" t="s">
        <v>161</v>
      </c>
      <c r="E833" s="1">
        <v>42</v>
      </c>
      <c r="F833" s="1">
        <v>1977</v>
      </c>
      <c r="G833" s="1">
        <v>23.49</v>
      </c>
      <c r="H833" s="3">
        <f t="shared" si="72"/>
        <v>295</v>
      </c>
      <c r="I833" s="1">
        <v>0.84</v>
      </c>
      <c r="J833" s="1">
        <v>0.21</v>
      </c>
      <c r="K833" s="1">
        <v>0.65</v>
      </c>
      <c r="L833" s="3">
        <f t="shared" si="73"/>
        <v>865</v>
      </c>
      <c r="M833" s="1">
        <v>0.17</v>
      </c>
      <c r="N833" s="1">
        <v>0</v>
      </c>
      <c r="O833" s="1">
        <v>0.33</v>
      </c>
      <c r="P833" s="1">
        <v>0.94</v>
      </c>
      <c r="Q833" s="3">
        <f t="shared" si="74"/>
        <v>862</v>
      </c>
      <c r="R833" s="1">
        <v>31.9</v>
      </c>
      <c r="S833" s="1">
        <v>0.62</v>
      </c>
      <c r="T833" s="1">
        <v>6.26</v>
      </c>
      <c r="U833" s="1">
        <v>1.94</v>
      </c>
      <c r="V833" s="1">
        <v>29.99</v>
      </c>
      <c r="W833" s="1">
        <v>4.17</v>
      </c>
      <c r="X833" s="3">
        <f t="shared" si="75"/>
        <v>847</v>
      </c>
      <c r="Y833" s="1">
        <v>1.92</v>
      </c>
      <c r="Z833" s="1">
        <v>0.1</v>
      </c>
      <c r="AA833" s="1">
        <v>2.12</v>
      </c>
      <c r="AB833" s="1">
        <v>1.1399999999999999</v>
      </c>
      <c r="AC833" s="1">
        <v>0.12</v>
      </c>
      <c r="AD833" s="1">
        <v>0.93</v>
      </c>
      <c r="AE833" s="1">
        <v>1.67</v>
      </c>
      <c r="AF833" s="3">
        <f t="shared" si="76"/>
        <v>254</v>
      </c>
      <c r="AG833" s="1">
        <v>2.4700000000000002</v>
      </c>
      <c r="AH833" s="1">
        <v>7.19</v>
      </c>
      <c r="AI833" s="1">
        <v>0.09</v>
      </c>
      <c r="AJ833" s="1" t="s">
        <v>33</v>
      </c>
      <c r="AK833" s="1">
        <v>2021</v>
      </c>
      <c r="AL833" s="3">
        <f>$H$1*H833+$Q$1*Q833+$X$1*X833+$AF$1*AF833+$L$1*L833</f>
        <v>754.35</v>
      </c>
      <c r="AM833" s="12">
        <f t="shared" si="77"/>
        <v>831</v>
      </c>
    </row>
    <row r="834" spans="1:39" x14ac:dyDescent="0.35">
      <c r="A834" s="1" t="s">
        <v>2581</v>
      </c>
      <c r="B834" s="1" t="s">
        <v>68</v>
      </c>
      <c r="C834" s="1" t="s">
        <v>1935</v>
      </c>
      <c r="D834" s="1" t="s">
        <v>114</v>
      </c>
      <c r="E834" s="1">
        <v>34</v>
      </c>
      <c r="F834" s="1">
        <v>1986</v>
      </c>
      <c r="G834" s="1">
        <v>23.09</v>
      </c>
      <c r="H834" s="3">
        <f t="shared" si="72"/>
        <v>309</v>
      </c>
      <c r="I834" s="1">
        <v>1.29</v>
      </c>
      <c r="J834" s="1">
        <v>0.94</v>
      </c>
      <c r="K834" s="1">
        <v>0.74</v>
      </c>
      <c r="L834" s="3">
        <f t="shared" si="73"/>
        <v>803</v>
      </c>
      <c r="M834" s="1">
        <v>0.66</v>
      </c>
      <c r="N834" s="1">
        <v>0.09</v>
      </c>
      <c r="O834" s="1">
        <v>0.34</v>
      </c>
      <c r="P834" s="1">
        <v>1</v>
      </c>
      <c r="Q834" s="3">
        <f t="shared" si="74"/>
        <v>823</v>
      </c>
      <c r="R834" s="1">
        <v>40.97</v>
      </c>
      <c r="S834" s="1">
        <v>0.49</v>
      </c>
      <c r="T834" s="1">
        <v>9.99</v>
      </c>
      <c r="U834" s="1">
        <v>3.81</v>
      </c>
      <c r="V834" s="1">
        <v>38.479999999999997</v>
      </c>
      <c r="W834" s="1">
        <v>4.16</v>
      </c>
      <c r="X834" s="3">
        <f t="shared" si="75"/>
        <v>850</v>
      </c>
      <c r="Y834" s="1">
        <v>3.74</v>
      </c>
      <c r="Z834" s="1">
        <v>2.02</v>
      </c>
      <c r="AA834" s="1">
        <v>1.39</v>
      </c>
      <c r="AB834" s="1">
        <v>0.13</v>
      </c>
      <c r="AC834" s="1">
        <v>0.02</v>
      </c>
      <c r="AD834" s="1">
        <v>1.23</v>
      </c>
      <c r="AE834" s="1">
        <v>1.37</v>
      </c>
      <c r="AF834" s="3">
        <f t="shared" si="76"/>
        <v>430</v>
      </c>
      <c r="AG834" s="1">
        <v>2.71</v>
      </c>
      <c r="AH834" s="1">
        <v>2.96</v>
      </c>
      <c r="AI834" s="1">
        <v>-0.09</v>
      </c>
      <c r="AJ834" s="1" t="s">
        <v>28</v>
      </c>
      <c r="AK834" s="1">
        <v>2021</v>
      </c>
      <c r="AL834" s="3">
        <f>$H$1*H834+$Q$1*Q834+$X$1*X834+$AF$1*AF834+$L$1*L834</f>
        <v>754.55</v>
      </c>
      <c r="AM834" s="12">
        <f t="shared" si="77"/>
        <v>832</v>
      </c>
    </row>
    <row r="835" spans="1:39" x14ac:dyDescent="0.35">
      <c r="A835" s="1" t="s">
        <v>2582</v>
      </c>
      <c r="B835" s="1" t="s">
        <v>71</v>
      </c>
      <c r="C835" s="1" t="s">
        <v>1935</v>
      </c>
      <c r="D835" s="1" t="s">
        <v>397</v>
      </c>
      <c r="E835" s="1">
        <v>25</v>
      </c>
      <c r="F835" s="1">
        <v>1995</v>
      </c>
      <c r="G835" s="1">
        <v>14.67</v>
      </c>
      <c r="H835" s="3">
        <f t="shared" ref="H835:H898" si="78">RANK(G835,G$3:G$1122)</f>
        <v>559</v>
      </c>
      <c r="I835" s="1">
        <v>1.59</v>
      </c>
      <c r="J835" s="1">
        <v>1.07</v>
      </c>
      <c r="K835" s="1">
        <v>1.03</v>
      </c>
      <c r="L835" s="3">
        <f t="shared" ref="L835:L898" si="79">RANK(K835,K$3:K$1122)</f>
        <v>536</v>
      </c>
      <c r="M835" s="1">
        <v>0.55000000000000004</v>
      </c>
      <c r="N835" s="1">
        <v>0.04</v>
      </c>
      <c r="O835" s="1">
        <v>0.53</v>
      </c>
      <c r="P835" s="1">
        <v>1.06</v>
      </c>
      <c r="Q835" s="3">
        <f t="shared" ref="Q835:Q898" si="80">RANK(P835,P$3:P$1122)</f>
        <v>788</v>
      </c>
      <c r="R835" s="1">
        <v>53.28</v>
      </c>
      <c r="S835" s="1">
        <v>0.41</v>
      </c>
      <c r="T835" s="1">
        <v>9.24</v>
      </c>
      <c r="U835" s="1">
        <v>3.28</v>
      </c>
      <c r="V835" s="1">
        <v>35.86</v>
      </c>
      <c r="W835" s="1">
        <v>4.05</v>
      </c>
      <c r="X835" s="3">
        <f t="shared" ref="X835:X898" si="81">RANK(W835,W$3:W$1122)</f>
        <v>872</v>
      </c>
      <c r="Y835" s="1">
        <v>4.75</v>
      </c>
      <c r="Z835" s="1">
        <v>0.56999999999999995</v>
      </c>
      <c r="AA835" s="1">
        <v>1.2</v>
      </c>
      <c r="AB835" s="1">
        <v>0.49</v>
      </c>
      <c r="AC835" s="1">
        <v>0</v>
      </c>
      <c r="AD835" s="1">
        <v>0.75</v>
      </c>
      <c r="AE835" s="1">
        <v>0.87</v>
      </c>
      <c r="AF835" s="3">
        <f t="shared" ref="AF835:AF898" si="82">RANK(AE835,AE$3:AE$1122)</f>
        <v>820</v>
      </c>
      <c r="AG835" s="1">
        <v>2.54</v>
      </c>
      <c r="AH835" s="1">
        <v>7.23</v>
      </c>
      <c r="AI835" s="1">
        <v>0.12</v>
      </c>
      <c r="AJ835" s="1" t="s">
        <v>28</v>
      </c>
      <c r="AK835" s="1">
        <v>2021</v>
      </c>
      <c r="AL835" s="3">
        <f>$H$1*H835+$Q$1*Q835+$X$1*X835+$AF$1*AF835+$L$1*L835</f>
        <v>754.69999999999993</v>
      </c>
      <c r="AM835" s="12">
        <f t="shared" ref="AM835:AM898" si="83">RANK(AL835,AL$3:AL$1122,1)</f>
        <v>833</v>
      </c>
    </row>
    <row r="836" spans="1:39" x14ac:dyDescent="0.35">
      <c r="A836" s="1" t="s">
        <v>1370</v>
      </c>
      <c r="B836" s="1" t="s">
        <v>44</v>
      </c>
      <c r="C836" s="1" t="s">
        <v>1203</v>
      </c>
      <c r="D836" s="1" t="s">
        <v>66</v>
      </c>
      <c r="E836" s="1">
        <v>30</v>
      </c>
      <c r="F836" s="1">
        <v>1990</v>
      </c>
      <c r="G836" s="1">
        <v>18.98</v>
      </c>
      <c r="H836" s="3">
        <f t="shared" si="78"/>
        <v>426</v>
      </c>
      <c r="I836" s="1">
        <v>1.08</v>
      </c>
      <c r="J836" s="1">
        <v>0.54</v>
      </c>
      <c r="K836" s="1">
        <v>0.4</v>
      </c>
      <c r="L836" s="3">
        <f t="shared" si="79"/>
        <v>983</v>
      </c>
      <c r="M836" s="1">
        <v>0.43</v>
      </c>
      <c r="N836" s="1">
        <v>0.21</v>
      </c>
      <c r="O836" s="1">
        <v>0.33</v>
      </c>
      <c r="P836" s="1">
        <v>1.56</v>
      </c>
      <c r="Q836" s="3">
        <f t="shared" si="80"/>
        <v>489</v>
      </c>
      <c r="R836" s="1">
        <v>27.64</v>
      </c>
      <c r="S836" s="1">
        <v>1.04</v>
      </c>
      <c r="T836" s="1">
        <v>9.82</v>
      </c>
      <c r="U836" s="1">
        <v>3.2</v>
      </c>
      <c r="V836" s="1">
        <v>32.36</v>
      </c>
      <c r="W836" s="1">
        <v>3.19</v>
      </c>
      <c r="X836" s="3">
        <f t="shared" si="81"/>
        <v>1009</v>
      </c>
      <c r="Y836" s="1">
        <v>4.5599999999999996</v>
      </c>
      <c r="Z836" s="1">
        <v>2.06</v>
      </c>
      <c r="AA836" s="1">
        <v>1.41</v>
      </c>
      <c r="AB836" s="1">
        <v>0.17</v>
      </c>
      <c r="AC836" s="1">
        <v>0.11</v>
      </c>
      <c r="AD836" s="1">
        <v>1.22</v>
      </c>
      <c r="AE836" s="1">
        <v>1.6</v>
      </c>
      <c r="AF836" s="3">
        <f t="shared" si="82"/>
        <v>287</v>
      </c>
      <c r="AG836" s="1">
        <v>2.66</v>
      </c>
      <c r="AH836" s="1">
        <v>2.1800000000000002</v>
      </c>
      <c r="AI836" s="1">
        <v>0</v>
      </c>
      <c r="AJ836" s="1" t="s">
        <v>46</v>
      </c>
      <c r="AK836" s="1">
        <v>2021</v>
      </c>
      <c r="AL836" s="3">
        <f>$H$1*H836+$Q$1*Q836+$X$1*X836+$AF$1*AF836+$L$1*L836</f>
        <v>755.05</v>
      </c>
      <c r="AM836" s="12">
        <f t="shared" si="83"/>
        <v>834</v>
      </c>
    </row>
    <row r="837" spans="1:39" x14ac:dyDescent="0.35">
      <c r="A837" s="1" t="s">
        <v>2583</v>
      </c>
      <c r="B837" s="1" t="s">
        <v>57</v>
      </c>
      <c r="C837" s="1" t="s">
        <v>1935</v>
      </c>
      <c r="D837" s="1" t="s">
        <v>227</v>
      </c>
      <c r="E837" s="1">
        <v>28</v>
      </c>
      <c r="F837" s="1">
        <v>1992</v>
      </c>
      <c r="G837" s="1">
        <v>18.11</v>
      </c>
      <c r="H837" s="3">
        <f t="shared" si="78"/>
        <v>449</v>
      </c>
      <c r="I837" s="1">
        <v>0.88</v>
      </c>
      <c r="J837" s="1">
        <v>0.79</v>
      </c>
      <c r="K837" s="1">
        <v>0.56000000000000005</v>
      </c>
      <c r="L837" s="3">
        <f t="shared" si="79"/>
        <v>917</v>
      </c>
      <c r="M837" s="1">
        <v>0.27</v>
      </c>
      <c r="N837" s="1">
        <v>0.01</v>
      </c>
      <c r="O837" s="1">
        <v>0.62</v>
      </c>
      <c r="P837" s="1">
        <v>1.25</v>
      </c>
      <c r="Q837" s="3">
        <f t="shared" si="80"/>
        <v>688</v>
      </c>
      <c r="R837" s="1">
        <v>47.73</v>
      </c>
      <c r="S837" s="1">
        <v>0.65</v>
      </c>
      <c r="T837" s="1">
        <v>6.56</v>
      </c>
      <c r="U837" s="1">
        <v>2.2400000000000002</v>
      </c>
      <c r="V837" s="1">
        <v>35.61</v>
      </c>
      <c r="W837" s="1">
        <v>4.57</v>
      </c>
      <c r="X837" s="3">
        <f t="shared" si="81"/>
        <v>760</v>
      </c>
      <c r="Y837" s="1">
        <v>2</v>
      </c>
      <c r="Z837" s="1">
        <v>-0.03</v>
      </c>
      <c r="AA837" s="1">
        <v>2.12</v>
      </c>
      <c r="AB837" s="1">
        <v>1.1599999999999999</v>
      </c>
      <c r="AC837" s="1">
        <v>0.05</v>
      </c>
      <c r="AD837" s="1">
        <v>0.89</v>
      </c>
      <c r="AE837" s="1">
        <v>1.27</v>
      </c>
      <c r="AF837" s="3">
        <f t="shared" si="82"/>
        <v>504</v>
      </c>
      <c r="AG837" s="1">
        <v>2.35</v>
      </c>
      <c r="AH837" s="1">
        <v>4.7300000000000004</v>
      </c>
      <c r="AI837" s="1">
        <v>-0.05</v>
      </c>
      <c r="AJ837" s="1" t="s">
        <v>33</v>
      </c>
      <c r="AK837" s="1">
        <v>2021</v>
      </c>
      <c r="AL837" s="3">
        <f>$H$1*H837+$Q$1*Q837+$X$1*X837+$AF$1*AF837+$L$1*L837</f>
        <v>757.59999999999991</v>
      </c>
      <c r="AM837" s="12">
        <f t="shared" si="83"/>
        <v>835</v>
      </c>
    </row>
    <row r="838" spans="1:39" x14ac:dyDescent="0.35">
      <c r="A838" s="1" t="s">
        <v>729</v>
      </c>
      <c r="B838" s="1" t="s">
        <v>81</v>
      </c>
      <c r="C838" s="1" t="s">
        <v>116</v>
      </c>
      <c r="D838" s="1" t="s">
        <v>99</v>
      </c>
      <c r="E838" s="1">
        <v>22</v>
      </c>
      <c r="F838" s="1">
        <v>1998</v>
      </c>
      <c r="G838" s="1">
        <v>0.56000000000000005</v>
      </c>
      <c r="H838" s="3">
        <f t="shared" si="78"/>
        <v>1051</v>
      </c>
      <c r="I838" s="1">
        <v>6.68</v>
      </c>
      <c r="J838" s="1">
        <v>5.01</v>
      </c>
      <c r="K838" s="1">
        <v>-0.09</v>
      </c>
      <c r="L838" s="3">
        <f t="shared" si="79"/>
        <v>1117</v>
      </c>
      <c r="M838" s="1">
        <v>1.62</v>
      </c>
      <c r="N838" s="1">
        <v>5.09</v>
      </c>
      <c r="O838" s="1">
        <v>3.43</v>
      </c>
      <c r="P838" s="1">
        <v>4.92</v>
      </c>
      <c r="Q838" s="3">
        <f t="shared" si="80"/>
        <v>22</v>
      </c>
      <c r="R838" s="1">
        <v>66.739999999999995</v>
      </c>
      <c r="S838" s="1">
        <v>1.63</v>
      </c>
      <c r="T838" s="1">
        <v>38.36</v>
      </c>
      <c r="U838" s="1">
        <v>9.9600000000000009</v>
      </c>
      <c r="V838" s="1">
        <v>26.02</v>
      </c>
      <c r="W838" s="1">
        <v>5</v>
      </c>
      <c r="X838" s="3">
        <f t="shared" si="81"/>
        <v>640</v>
      </c>
      <c r="Y838" s="1">
        <v>20</v>
      </c>
      <c r="Z838" s="1">
        <v>13.29</v>
      </c>
      <c r="AA838" s="1">
        <v>5.01</v>
      </c>
      <c r="AB838" s="1">
        <v>-7.0000000000000007E-2</v>
      </c>
      <c r="AC838" s="1">
        <v>-0.09</v>
      </c>
      <c r="AD838" s="1">
        <v>4.97</v>
      </c>
      <c r="AE838" s="1">
        <v>0.09</v>
      </c>
      <c r="AF838" s="3">
        <f t="shared" si="82"/>
        <v>1015</v>
      </c>
      <c r="AG838" s="1">
        <v>6.6</v>
      </c>
      <c r="AH838" s="1">
        <v>1.68</v>
      </c>
      <c r="AI838" s="1">
        <v>-0.08</v>
      </c>
      <c r="AJ838" s="1" t="s">
        <v>50</v>
      </c>
      <c r="AK838" s="1">
        <v>2021</v>
      </c>
      <c r="AL838" s="3">
        <f>$H$1*H838+$Q$1*Q838+$X$1*X838+$AF$1*AF838+$L$1*L838</f>
        <v>757.95</v>
      </c>
      <c r="AM838" s="12">
        <f t="shared" si="83"/>
        <v>836</v>
      </c>
    </row>
    <row r="839" spans="1:39" x14ac:dyDescent="0.35">
      <c r="A839" s="1" t="s">
        <v>2584</v>
      </c>
      <c r="B839" s="1" t="s">
        <v>68</v>
      </c>
      <c r="C839" s="1" t="s">
        <v>1935</v>
      </c>
      <c r="D839" s="1" t="s">
        <v>244</v>
      </c>
      <c r="E839" s="1">
        <v>27</v>
      </c>
      <c r="F839" s="1">
        <v>1993</v>
      </c>
      <c r="G839" s="1">
        <v>3.3</v>
      </c>
      <c r="H839" s="3">
        <f t="shared" si="78"/>
        <v>886</v>
      </c>
      <c r="I839" s="1">
        <v>1.41</v>
      </c>
      <c r="J839" s="1">
        <v>0.54</v>
      </c>
      <c r="K839" s="1">
        <v>0.86</v>
      </c>
      <c r="L839" s="3">
        <f t="shared" si="79"/>
        <v>706</v>
      </c>
      <c r="M839" s="1">
        <v>0.33</v>
      </c>
      <c r="N839" s="1">
        <v>0.27</v>
      </c>
      <c r="O839" s="1">
        <v>0.28000000000000003</v>
      </c>
      <c r="P839" s="1">
        <v>0.64</v>
      </c>
      <c r="Q839" s="3">
        <f t="shared" si="80"/>
        <v>996</v>
      </c>
      <c r="R839" s="1">
        <v>50.1</v>
      </c>
      <c r="S839" s="1">
        <v>0.38</v>
      </c>
      <c r="T839" s="1">
        <v>10.3</v>
      </c>
      <c r="U839" s="1">
        <v>2.02</v>
      </c>
      <c r="V839" s="1">
        <v>19.920000000000002</v>
      </c>
      <c r="W839" s="1">
        <v>6.16</v>
      </c>
      <c r="X839" s="3">
        <f t="shared" si="81"/>
        <v>389</v>
      </c>
      <c r="Y839" s="1">
        <v>2.33</v>
      </c>
      <c r="Z839" s="1">
        <v>1.67</v>
      </c>
      <c r="AA839" s="1">
        <v>1.81</v>
      </c>
      <c r="AB839" s="1">
        <v>0.22</v>
      </c>
      <c r="AC839" s="1">
        <v>0.01</v>
      </c>
      <c r="AD839" s="1">
        <v>1.48</v>
      </c>
      <c r="AE839" s="1">
        <v>0.97</v>
      </c>
      <c r="AF839" s="3">
        <f t="shared" si="82"/>
        <v>743</v>
      </c>
      <c r="AG839" s="1">
        <v>2.31</v>
      </c>
      <c r="AH839" s="1">
        <v>1.83</v>
      </c>
      <c r="AI839" s="1">
        <v>0</v>
      </c>
      <c r="AJ839" s="1" t="s">
        <v>28</v>
      </c>
      <c r="AK839" s="1">
        <v>2021</v>
      </c>
      <c r="AL839" s="3">
        <f>$H$1*H839+$Q$1*Q839+$X$1*X839+$AF$1*AF839+$L$1*L839</f>
        <v>758.1</v>
      </c>
      <c r="AM839" s="12">
        <f t="shared" si="83"/>
        <v>837</v>
      </c>
    </row>
    <row r="840" spans="1:39" x14ac:dyDescent="0.35">
      <c r="A840" s="1" t="s">
        <v>2585</v>
      </c>
      <c r="B840" s="1" t="s">
        <v>44</v>
      </c>
      <c r="C840" s="1" t="s">
        <v>1935</v>
      </c>
      <c r="D840" s="1" t="s">
        <v>103</v>
      </c>
      <c r="E840" s="1">
        <v>30</v>
      </c>
      <c r="F840" s="1">
        <v>1990</v>
      </c>
      <c r="G840" s="1">
        <v>21.31</v>
      </c>
      <c r="H840" s="3">
        <f t="shared" si="78"/>
        <v>359</v>
      </c>
      <c r="I840" s="1">
        <v>0.71</v>
      </c>
      <c r="J840" s="1">
        <v>0.43</v>
      </c>
      <c r="K840" s="1">
        <v>0.7</v>
      </c>
      <c r="L840" s="3">
        <f t="shared" si="79"/>
        <v>836</v>
      </c>
      <c r="M840" s="1">
        <v>-0.04</v>
      </c>
      <c r="N840" s="1">
        <v>0.02</v>
      </c>
      <c r="O840" s="1">
        <v>7.0000000000000007E-2</v>
      </c>
      <c r="P840" s="1">
        <v>0.51</v>
      </c>
      <c r="Q840" s="3">
        <f t="shared" si="80"/>
        <v>1018</v>
      </c>
      <c r="R840" s="1">
        <v>25.01</v>
      </c>
      <c r="S840" s="1">
        <v>0.44</v>
      </c>
      <c r="T840" s="1">
        <v>6.8</v>
      </c>
      <c r="U840" s="1">
        <v>2.02</v>
      </c>
      <c r="V840" s="1">
        <v>30.94</v>
      </c>
      <c r="W840" s="1">
        <v>4.4800000000000004</v>
      </c>
      <c r="X840" s="3">
        <f t="shared" si="81"/>
        <v>779</v>
      </c>
      <c r="Y840" s="1">
        <v>2.1800000000000002</v>
      </c>
      <c r="Z840" s="1">
        <v>0.23</v>
      </c>
      <c r="AA840" s="1">
        <v>1.43</v>
      </c>
      <c r="AB840" s="1">
        <v>1.19</v>
      </c>
      <c r="AC840" s="1">
        <v>0.14000000000000001</v>
      </c>
      <c r="AD840" s="1">
        <v>0.42</v>
      </c>
      <c r="AE840" s="1">
        <v>1.91</v>
      </c>
      <c r="AF840" s="3">
        <f t="shared" si="82"/>
        <v>150</v>
      </c>
      <c r="AG840" s="1">
        <v>2.44</v>
      </c>
      <c r="AH840" s="1">
        <v>6.13</v>
      </c>
      <c r="AI840" s="1">
        <v>0.1</v>
      </c>
      <c r="AJ840" s="1" t="s">
        <v>46</v>
      </c>
      <c r="AK840" s="1">
        <v>2021</v>
      </c>
      <c r="AL840" s="3">
        <f>$H$1*H840+$Q$1*Q840+$X$1*X840+$AF$1*AF840+$L$1*L840</f>
        <v>758.44999999999993</v>
      </c>
      <c r="AM840" s="12">
        <f t="shared" si="83"/>
        <v>838</v>
      </c>
    </row>
    <row r="841" spans="1:39" x14ac:dyDescent="0.35">
      <c r="A841" s="1" t="s">
        <v>1317</v>
      </c>
      <c r="B841" s="1" t="s">
        <v>183</v>
      </c>
      <c r="C841" s="1" t="s">
        <v>1207</v>
      </c>
      <c r="D841" s="1" t="s">
        <v>75</v>
      </c>
      <c r="E841" s="1">
        <v>28</v>
      </c>
      <c r="F841" s="1">
        <v>1992</v>
      </c>
      <c r="G841" s="1">
        <v>29.77</v>
      </c>
      <c r="H841" s="3">
        <f t="shared" si="78"/>
        <v>123</v>
      </c>
      <c r="I841" s="1">
        <v>1.39</v>
      </c>
      <c r="J841" s="1">
        <v>0.91</v>
      </c>
      <c r="K841" s="1">
        <v>0.44</v>
      </c>
      <c r="L841" s="3">
        <f t="shared" si="79"/>
        <v>974</v>
      </c>
      <c r="M841" s="1">
        <v>0.82</v>
      </c>
      <c r="N841" s="1">
        <v>0.16</v>
      </c>
      <c r="O841" s="1">
        <v>0.39</v>
      </c>
      <c r="P841" s="1">
        <v>1.35</v>
      </c>
      <c r="Q841" s="3">
        <f t="shared" si="80"/>
        <v>632</v>
      </c>
      <c r="R841" s="1">
        <v>32.42</v>
      </c>
      <c r="S841" s="1">
        <v>0.78</v>
      </c>
      <c r="T841" s="1">
        <v>11.69</v>
      </c>
      <c r="U841" s="1">
        <v>4.33</v>
      </c>
      <c r="V841" s="1">
        <v>38</v>
      </c>
      <c r="W841" s="1">
        <v>4.05</v>
      </c>
      <c r="X841" s="3">
        <f t="shared" si="81"/>
        <v>872</v>
      </c>
      <c r="Y841" s="1">
        <v>5.95</v>
      </c>
      <c r="Z841" s="1">
        <v>1.78</v>
      </c>
      <c r="AA841" s="1">
        <v>1.54</v>
      </c>
      <c r="AB841" s="1">
        <v>0.56000000000000005</v>
      </c>
      <c r="AC841" s="1">
        <v>-0.05</v>
      </c>
      <c r="AD841" s="1">
        <v>1.03</v>
      </c>
      <c r="AE841" s="1">
        <v>1.25</v>
      </c>
      <c r="AF841" s="3">
        <f t="shared" si="82"/>
        <v>520</v>
      </c>
      <c r="AG841" s="1">
        <v>2.5</v>
      </c>
      <c r="AH841" s="1">
        <v>3.24</v>
      </c>
      <c r="AI841" s="1">
        <v>-0.03</v>
      </c>
      <c r="AJ841" s="1" t="s">
        <v>50</v>
      </c>
      <c r="AK841" s="1">
        <v>2021</v>
      </c>
      <c r="AL841" s="3">
        <f>$H$1*H841+$Q$1*Q841+$X$1*X841+$AF$1*AF841+$L$1*L841</f>
        <v>758.5</v>
      </c>
      <c r="AM841" s="12">
        <f t="shared" si="83"/>
        <v>839</v>
      </c>
    </row>
    <row r="842" spans="1:39" x14ac:dyDescent="0.35">
      <c r="A842" s="1" t="s">
        <v>1254</v>
      </c>
      <c r="B842" s="1" t="s">
        <v>39</v>
      </c>
      <c r="C842" s="1" t="s">
        <v>1207</v>
      </c>
      <c r="D842" s="1" t="s">
        <v>36</v>
      </c>
      <c r="E842" s="1">
        <v>26</v>
      </c>
      <c r="F842" s="1">
        <v>1994</v>
      </c>
      <c r="G842" s="1">
        <v>10.85</v>
      </c>
      <c r="H842" s="3">
        <f t="shared" si="78"/>
        <v>677</v>
      </c>
      <c r="I842" s="1">
        <v>0.94</v>
      </c>
      <c r="J842" s="1">
        <v>0.41</v>
      </c>
      <c r="K842" s="1">
        <v>0.54</v>
      </c>
      <c r="L842" s="3">
        <f t="shared" si="79"/>
        <v>932</v>
      </c>
      <c r="M842" s="1">
        <v>0.43</v>
      </c>
      <c r="N842" s="1">
        <v>0.05</v>
      </c>
      <c r="O842" s="1">
        <v>0.44</v>
      </c>
      <c r="P842" s="1">
        <v>2.1</v>
      </c>
      <c r="Q842" s="3">
        <f t="shared" si="80"/>
        <v>265</v>
      </c>
      <c r="R842" s="1">
        <v>18.25</v>
      </c>
      <c r="S842" s="1">
        <v>1.68</v>
      </c>
      <c r="T842" s="1">
        <v>11.07</v>
      </c>
      <c r="U842" s="1">
        <v>2.85</v>
      </c>
      <c r="V842" s="1">
        <v>25.85</v>
      </c>
      <c r="W842" s="1">
        <v>3.18</v>
      </c>
      <c r="X842" s="3">
        <f t="shared" si="81"/>
        <v>1012</v>
      </c>
      <c r="Y842" s="1">
        <v>4.68</v>
      </c>
      <c r="Z842" s="1">
        <v>3.24</v>
      </c>
      <c r="AA842" s="1">
        <v>1.01</v>
      </c>
      <c r="AB842" s="1">
        <v>0.3</v>
      </c>
      <c r="AC842" s="1">
        <v>0.08</v>
      </c>
      <c r="AD842" s="1">
        <v>0.77</v>
      </c>
      <c r="AE842" s="1">
        <v>1.1399999999999999</v>
      </c>
      <c r="AF842" s="3">
        <f t="shared" si="82"/>
        <v>614</v>
      </c>
      <c r="AG842" s="1">
        <v>2.2999999999999998</v>
      </c>
      <c r="AH842" s="1">
        <v>1.1399999999999999</v>
      </c>
      <c r="AI842" s="1">
        <v>-0.06</v>
      </c>
      <c r="AJ842" s="1" t="s">
        <v>37</v>
      </c>
      <c r="AK842" s="1">
        <v>2021</v>
      </c>
      <c r="AL842" s="3">
        <f>$H$1*H842+$Q$1*Q842+$X$1*X842+$AF$1*AF842+$L$1*L842</f>
        <v>758.64999999999986</v>
      </c>
      <c r="AM842" s="12">
        <f t="shared" si="83"/>
        <v>840</v>
      </c>
    </row>
    <row r="843" spans="1:39" x14ac:dyDescent="0.35">
      <c r="A843" s="1" t="s">
        <v>1052</v>
      </c>
      <c r="B843" s="1" t="s">
        <v>30</v>
      </c>
      <c r="C843" s="1" t="s">
        <v>301</v>
      </c>
      <c r="D843" s="1" t="s">
        <v>123</v>
      </c>
      <c r="E843" s="1">
        <v>19</v>
      </c>
      <c r="F843" s="1">
        <v>2000</v>
      </c>
      <c r="G843" s="1">
        <v>4.71</v>
      </c>
      <c r="H843" s="3">
        <f t="shared" si="78"/>
        <v>847</v>
      </c>
      <c r="I843" s="1">
        <v>1.53</v>
      </c>
      <c r="J843" s="1">
        <v>0.67</v>
      </c>
      <c r="K843" s="1">
        <v>0.76</v>
      </c>
      <c r="L843" s="3">
        <f t="shared" si="79"/>
        <v>787</v>
      </c>
      <c r="M843" s="1">
        <v>0.56999999999999995</v>
      </c>
      <c r="N843" s="1">
        <v>-0.09</v>
      </c>
      <c r="O843" s="1">
        <v>0.59</v>
      </c>
      <c r="P843" s="1">
        <v>1.46</v>
      </c>
      <c r="Q843" s="3">
        <f t="shared" si="80"/>
        <v>564</v>
      </c>
      <c r="R843" s="1">
        <v>42.87</v>
      </c>
      <c r="S843" s="1">
        <v>0.82</v>
      </c>
      <c r="T843" s="1">
        <v>17.13</v>
      </c>
      <c r="U843" s="1">
        <v>5.84</v>
      </c>
      <c r="V843" s="1">
        <v>34.15</v>
      </c>
      <c r="W843" s="1">
        <v>5.0599999999999996</v>
      </c>
      <c r="X843" s="3">
        <f t="shared" si="81"/>
        <v>624</v>
      </c>
      <c r="Y843" s="1">
        <v>5.95</v>
      </c>
      <c r="Z843" s="1">
        <v>6.08</v>
      </c>
      <c r="AA843" s="1">
        <v>1.61</v>
      </c>
      <c r="AB843" s="1">
        <v>0.01</v>
      </c>
      <c r="AC843" s="1">
        <v>0.02</v>
      </c>
      <c r="AD843" s="1">
        <v>1.73</v>
      </c>
      <c r="AE843" s="1">
        <v>0.6</v>
      </c>
      <c r="AF843" s="3">
        <f t="shared" si="82"/>
        <v>941</v>
      </c>
      <c r="AG843" s="1">
        <v>2.02</v>
      </c>
      <c r="AH843" s="1">
        <v>1.88</v>
      </c>
      <c r="AI843" s="1">
        <v>-0.05</v>
      </c>
      <c r="AJ843" s="1" t="s">
        <v>50</v>
      </c>
      <c r="AK843" s="1">
        <v>2021</v>
      </c>
      <c r="AL843" s="3">
        <f>$H$1*H843+$Q$1*Q843+$X$1*X843+$AF$1*AF843+$L$1*L843</f>
        <v>758.95</v>
      </c>
      <c r="AM843" s="12">
        <f t="shared" si="83"/>
        <v>841</v>
      </c>
    </row>
    <row r="844" spans="1:39" x14ac:dyDescent="0.35">
      <c r="A844" s="1" t="s">
        <v>2586</v>
      </c>
      <c r="B844" s="1" t="s">
        <v>68</v>
      </c>
      <c r="C844" s="1" t="s">
        <v>1935</v>
      </c>
      <c r="D844" s="1" t="s">
        <v>96</v>
      </c>
      <c r="E844" s="1">
        <v>30</v>
      </c>
      <c r="F844" s="1">
        <v>1990</v>
      </c>
      <c r="G844" s="1">
        <v>31.47</v>
      </c>
      <c r="H844" s="3">
        <f t="shared" si="78"/>
        <v>83</v>
      </c>
      <c r="I844" s="1">
        <v>1.19</v>
      </c>
      <c r="J844" s="1">
        <v>0.56000000000000005</v>
      </c>
      <c r="K844" s="1">
        <v>0.84</v>
      </c>
      <c r="L844" s="3">
        <f t="shared" si="79"/>
        <v>728</v>
      </c>
      <c r="M844" s="1">
        <v>0.28999999999999998</v>
      </c>
      <c r="N844" s="1">
        <v>-0.04</v>
      </c>
      <c r="O844" s="1">
        <v>0.75</v>
      </c>
      <c r="P844" s="1">
        <v>1.1200000000000001</v>
      </c>
      <c r="Q844" s="3">
        <f t="shared" si="80"/>
        <v>748</v>
      </c>
      <c r="R844" s="1">
        <v>59.97</v>
      </c>
      <c r="S844" s="1">
        <v>0.47</v>
      </c>
      <c r="T844" s="1">
        <v>5.75</v>
      </c>
      <c r="U844" s="1">
        <v>2.02</v>
      </c>
      <c r="V844" s="1">
        <v>35.67</v>
      </c>
      <c r="W844" s="1">
        <v>3.85</v>
      </c>
      <c r="X844" s="3">
        <f t="shared" si="81"/>
        <v>913</v>
      </c>
      <c r="Y844" s="1">
        <v>1.58</v>
      </c>
      <c r="Z844" s="1">
        <v>0.33</v>
      </c>
      <c r="AA844" s="1">
        <v>1.48</v>
      </c>
      <c r="AB844" s="1">
        <v>0.57999999999999996</v>
      </c>
      <c r="AC844" s="1">
        <v>0.05</v>
      </c>
      <c r="AD844" s="1">
        <v>0.96</v>
      </c>
      <c r="AE844" s="1">
        <v>0.92</v>
      </c>
      <c r="AF844" s="3">
        <f t="shared" si="82"/>
        <v>784</v>
      </c>
      <c r="AG844" s="1">
        <v>2.21</v>
      </c>
      <c r="AH844" s="1">
        <v>4.63</v>
      </c>
      <c r="AI844" s="1">
        <v>-0.09</v>
      </c>
      <c r="AJ844" s="1" t="s">
        <v>33</v>
      </c>
      <c r="AK844" s="1">
        <v>2021</v>
      </c>
      <c r="AL844" s="3">
        <f>$H$1*H844+$Q$1*Q844+$X$1*X844+$AF$1*AF844+$L$1*L844</f>
        <v>759.55</v>
      </c>
      <c r="AM844" s="12">
        <f t="shared" si="83"/>
        <v>842</v>
      </c>
    </row>
    <row r="845" spans="1:39" x14ac:dyDescent="0.35">
      <c r="A845" s="1" t="s">
        <v>2587</v>
      </c>
      <c r="B845" s="1" t="s">
        <v>68</v>
      </c>
      <c r="C845" s="1" t="s">
        <v>1935</v>
      </c>
      <c r="D845" s="1" t="s">
        <v>88</v>
      </c>
      <c r="E845" s="1">
        <v>25</v>
      </c>
      <c r="F845" s="1">
        <v>1995</v>
      </c>
      <c r="G845" s="1">
        <v>21.65</v>
      </c>
      <c r="H845" s="3">
        <f t="shared" si="78"/>
        <v>344</v>
      </c>
      <c r="I845" s="1">
        <v>1.22</v>
      </c>
      <c r="J845" s="1">
        <v>0.89</v>
      </c>
      <c r="K845" s="1">
        <v>0.64</v>
      </c>
      <c r="L845" s="3">
        <f t="shared" si="79"/>
        <v>870</v>
      </c>
      <c r="M845" s="1">
        <v>0.55000000000000004</v>
      </c>
      <c r="N845" s="1">
        <v>0</v>
      </c>
      <c r="O845" s="1">
        <v>0.51</v>
      </c>
      <c r="P845" s="1">
        <v>1.01</v>
      </c>
      <c r="Q845" s="3">
        <f t="shared" si="80"/>
        <v>815</v>
      </c>
      <c r="R845" s="1">
        <v>39.11</v>
      </c>
      <c r="S845" s="1">
        <v>0.64</v>
      </c>
      <c r="T845" s="1">
        <v>6.64</v>
      </c>
      <c r="U845" s="1">
        <v>2.2000000000000002</v>
      </c>
      <c r="V845" s="1">
        <v>31.79</v>
      </c>
      <c r="W845" s="1">
        <v>3.8</v>
      </c>
      <c r="X845" s="3">
        <f t="shared" si="81"/>
        <v>922</v>
      </c>
      <c r="Y845" s="1">
        <v>2.57</v>
      </c>
      <c r="Z845" s="1">
        <v>0.24</v>
      </c>
      <c r="AA845" s="1">
        <v>1.22</v>
      </c>
      <c r="AB845" s="1">
        <v>0.2</v>
      </c>
      <c r="AC845" s="1">
        <v>-0.05</v>
      </c>
      <c r="AD845" s="1">
        <v>0.93</v>
      </c>
      <c r="AE845" s="1">
        <v>1.78</v>
      </c>
      <c r="AF845" s="3">
        <f t="shared" si="82"/>
        <v>203</v>
      </c>
      <c r="AG845" s="1">
        <v>3.01</v>
      </c>
      <c r="AH845" s="1">
        <v>6.08</v>
      </c>
      <c r="AI845" s="1">
        <v>-0.06</v>
      </c>
      <c r="AJ845" s="1" t="s">
        <v>28</v>
      </c>
      <c r="AK845" s="1">
        <v>2021</v>
      </c>
      <c r="AL845" s="3">
        <f>$H$1*H845+$Q$1*Q845+$X$1*X845+$AF$1*AF845+$L$1*L845</f>
        <v>760.09999999999991</v>
      </c>
      <c r="AM845" s="12">
        <f t="shared" si="83"/>
        <v>843</v>
      </c>
    </row>
    <row r="846" spans="1:39" x14ac:dyDescent="0.35">
      <c r="A846" s="1" t="s">
        <v>2588</v>
      </c>
      <c r="B846" s="1" t="s">
        <v>101</v>
      </c>
      <c r="C846" s="1" t="s">
        <v>1935</v>
      </c>
      <c r="D846" s="1" t="s">
        <v>105</v>
      </c>
      <c r="E846" s="1">
        <v>23</v>
      </c>
      <c r="F846" s="1">
        <v>1997</v>
      </c>
      <c r="G846" s="1">
        <v>21.71</v>
      </c>
      <c r="H846" s="3">
        <f t="shared" si="78"/>
        <v>340</v>
      </c>
      <c r="I846" s="1">
        <v>0.99</v>
      </c>
      <c r="J846" s="1">
        <v>0.54</v>
      </c>
      <c r="K846" s="1">
        <v>0.53</v>
      </c>
      <c r="L846" s="3">
        <f t="shared" si="79"/>
        <v>938</v>
      </c>
      <c r="M846" s="1">
        <v>0.5</v>
      </c>
      <c r="N846" s="1">
        <v>0.13</v>
      </c>
      <c r="O846" s="1">
        <v>0.34</v>
      </c>
      <c r="P846" s="1">
        <v>0.92</v>
      </c>
      <c r="Q846" s="3">
        <f t="shared" si="80"/>
        <v>870</v>
      </c>
      <c r="R846" s="1">
        <v>45.05</v>
      </c>
      <c r="S846" s="1">
        <v>0.45</v>
      </c>
      <c r="T846" s="1">
        <v>7.29</v>
      </c>
      <c r="U846" s="1">
        <v>2.2799999999999998</v>
      </c>
      <c r="V846" s="1">
        <v>30.22</v>
      </c>
      <c r="W846" s="1">
        <v>4.05</v>
      </c>
      <c r="X846" s="3">
        <f t="shared" si="81"/>
        <v>872</v>
      </c>
      <c r="Y846" s="1">
        <v>2.85</v>
      </c>
      <c r="Z846" s="1">
        <v>0.42</v>
      </c>
      <c r="AA846" s="1">
        <v>2.19</v>
      </c>
      <c r="AB846" s="1">
        <v>1.23</v>
      </c>
      <c r="AC846" s="1">
        <v>0.08</v>
      </c>
      <c r="AD846" s="1">
        <v>0.95</v>
      </c>
      <c r="AE846" s="1">
        <v>2.37</v>
      </c>
      <c r="AF846" s="3">
        <f t="shared" si="82"/>
        <v>67</v>
      </c>
      <c r="AG846" s="1">
        <v>3.21</v>
      </c>
      <c r="AH846" s="1">
        <v>4.6900000000000004</v>
      </c>
      <c r="AI846" s="1">
        <v>-0.02</v>
      </c>
      <c r="AJ846" s="1" t="s">
        <v>37</v>
      </c>
      <c r="AK846" s="1">
        <v>2021</v>
      </c>
      <c r="AL846" s="3">
        <f>$H$1*H846+$Q$1*Q846+$X$1*X846+$AF$1*AF846+$L$1*L846</f>
        <v>760.95</v>
      </c>
      <c r="AM846" s="12">
        <f t="shared" si="83"/>
        <v>844</v>
      </c>
    </row>
    <row r="847" spans="1:39" x14ac:dyDescent="0.35">
      <c r="A847" s="1" t="s">
        <v>2589</v>
      </c>
      <c r="B847" s="1" t="s">
        <v>44</v>
      </c>
      <c r="C847" s="1" t="s">
        <v>1935</v>
      </c>
      <c r="D847" s="1" t="s">
        <v>45</v>
      </c>
      <c r="E847" s="1">
        <v>21</v>
      </c>
      <c r="F847" s="1">
        <v>1999</v>
      </c>
      <c r="G847" s="1">
        <v>5.44</v>
      </c>
      <c r="H847" s="3">
        <f t="shared" si="78"/>
        <v>827</v>
      </c>
      <c r="I847" s="1">
        <v>0.68</v>
      </c>
      <c r="J847" s="1">
        <v>0.73</v>
      </c>
      <c r="K847" s="1">
        <v>0.79</v>
      </c>
      <c r="L847" s="3">
        <f t="shared" si="79"/>
        <v>764</v>
      </c>
      <c r="M847" s="1">
        <v>-0.09</v>
      </c>
      <c r="N847" s="1">
        <v>-7.0000000000000007E-2</v>
      </c>
      <c r="O847" s="1">
        <v>0.22</v>
      </c>
      <c r="P847" s="1">
        <v>0.57999999999999996</v>
      </c>
      <c r="Q847" s="3">
        <f t="shared" si="80"/>
        <v>1007</v>
      </c>
      <c r="R847" s="1">
        <v>33.33</v>
      </c>
      <c r="S847" s="1">
        <v>0.37</v>
      </c>
      <c r="T847" s="1">
        <v>14.12</v>
      </c>
      <c r="U847" s="1">
        <v>4.1500000000000004</v>
      </c>
      <c r="V847" s="1">
        <v>28.9</v>
      </c>
      <c r="W847" s="1">
        <v>7.45</v>
      </c>
      <c r="X847" s="3">
        <f t="shared" si="81"/>
        <v>191</v>
      </c>
      <c r="Y847" s="1">
        <v>4.4000000000000004</v>
      </c>
      <c r="Z847" s="1">
        <v>2.14</v>
      </c>
      <c r="AA847" s="1">
        <v>1.71</v>
      </c>
      <c r="AB847" s="1">
        <v>0.7</v>
      </c>
      <c r="AC847" s="1">
        <v>-7.0000000000000007E-2</v>
      </c>
      <c r="AD847" s="1">
        <v>0.87</v>
      </c>
      <c r="AE847" s="1">
        <v>0.28000000000000003</v>
      </c>
      <c r="AF847" s="3">
        <f t="shared" si="82"/>
        <v>998</v>
      </c>
      <c r="AG847" s="1">
        <v>1.02</v>
      </c>
      <c r="AH847" s="1">
        <v>3.49</v>
      </c>
      <c r="AI847" s="1">
        <v>-0.04</v>
      </c>
      <c r="AJ847" s="1" t="s">
        <v>46</v>
      </c>
      <c r="AK847" s="1">
        <v>2021</v>
      </c>
      <c r="AL847" s="3">
        <f>$H$1*H847+$Q$1*Q847+$X$1*X847+$AF$1*AF847+$L$1*L847</f>
        <v>761.09999999999991</v>
      </c>
      <c r="AM847" s="12">
        <f t="shared" si="83"/>
        <v>845</v>
      </c>
    </row>
    <row r="848" spans="1:39" x14ac:dyDescent="0.35">
      <c r="A848" s="1" t="s">
        <v>2590</v>
      </c>
      <c r="B848" s="1" t="s">
        <v>57</v>
      </c>
      <c r="C848" s="1" t="s">
        <v>1935</v>
      </c>
      <c r="D848" s="1" t="s">
        <v>103</v>
      </c>
      <c r="E848" s="1">
        <v>23</v>
      </c>
      <c r="F848" s="1">
        <v>1997</v>
      </c>
      <c r="G848" s="1">
        <v>15.21</v>
      </c>
      <c r="H848" s="3">
        <f t="shared" si="78"/>
        <v>539</v>
      </c>
      <c r="I848" s="1">
        <v>1.7</v>
      </c>
      <c r="J848" s="1">
        <v>1.26</v>
      </c>
      <c r="K848" s="1">
        <v>0.91</v>
      </c>
      <c r="L848" s="3">
        <f t="shared" si="79"/>
        <v>657</v>
      </c>
      <c r="M848" s="1">
        <v>0.81</v>
      </c>
      <c r="N848" s="1">
        <v>0.1</v>
      </c>
      <c r="O848" s="1">
        <v>0.28999999999999998</v>
      </c>
      <c r="P848" s="1">
        <v>1.18</v>
      </c>
      <c r="Q848" s="3">
        <f t="shared" si="80"/>
        <v>720</v>
      </c>
      <c r="R848" s="1">
        <v>33.31</v>
      </c>
      <c r="S848" s="1">
        <v>0.73</v>
      </c>
      <c r="T848" s="1">
        <v>7.46</v>
      </c>
      <c r="U848" s="1">
        <v>2.71</v>
      </c>
      <c r="V848" s="1">
        <v>36.26</v>
      </c>
      <c r="W848" s="1">
        <v>3.96</v>
      </c>
      <c r="X848" s="3">
        <f t="shared" si="81"/>
        <v>893</v>
      </c>
      <c r="Y848" s="1">
        <v>3.17</v>
      </c>
      <c r="Z848" s="1">
        <v>0.28999999999999998</v>
      </c>
      <c r="AA848" s="1">
        <v>2.38</v>
      </c>
      <c r="AB848" s="1">
        <v>1.49</v>
      </c>
      <c r="AC848" s="1">
        <v>0.11</v>
      </c>
      <c r="AD848" s="1">
        <v>0.63</v>
      </c>
      <c r="AE848" s="1">
        <v>1.02</v>
      </c>
      <c r="AF848" s="3">
        <f t="shared" si="82"/>
        <v>713</v>
      </c>
      <c r="AG848" s="1">
        <v>2.68</v>
      </c>
      <c r="AH848" s="1">
        <v>5.41</v>
      </c>
      <c r="AI848" s="1">
        <v>0.04</v>
      </c>
      <c r="AJ848" s="1" t="s">
        <v>46</v>
      </c>
      <c r="AK848" s="1">
        <v>2021</v>
      </c>
      <c r="AL848" s="3">
        <f>$H$1*H848+$Q$1*Q848+$X$1*X848+$AF$1*AF848+$L$1*L848</f>
        <v>761.2</v>
      </c>
      <c r="AM848" s="12">
        <f t="shared" si="83"/>
        <v>846</v>
      </c>
    </row>
    <row r="849" spans="1:39" x14ac:dyDescent="0.35">
      <c r="A849" s="1" t="s">
        <v>2591</v>
      </c>
      <c r="B849" s="1" t="s">
        <v>30</v>
      </c>
      <c r="C849" s="1" t="s">
        <v>1935</v>
      </c>
      <c r="D849" s="1" t="s">
        <v>36</v>
      </c>
      <c r="E849" s="1">
        <v>20</v>
      </c>
      <c r="F849" s="1">
        <v>1999</v>
      </c>
      <c r="G849" s="1">
        <v>24.62</v>
      </c>
      <c r="H849" s="3">
        <f t="shared" si="78"/>
        <v>269</v>
      </c>
      <c r="I849" s="1">
        <v>1.25</v>
      </c>
      <c r="J849" s="1">
        <v>0.82</v>
      </c>
      <c r="K849" s="1">
        <v>0.72</v>
      </c>
      <c r="L849" s="3">
        <f t="shared" si="79"/>
        <v>818</v>
      </c>
      <c r="M849" s="1">
        <v>0.4</v>
      </c>
      <c r="N849" s="1">
        <v>-0.04</v>
      </c>
      <c r="O849" s="1">
        <v>0.54</v>
      </c>
      <c r="P849" s="1">
        <v>0.88</v>
      </c>
      <c r="Q849" s="3">
        <f t="shared" si="80"/>
        <v>898</v>
      </c>
      <c r="R849" s="1">
        <v>65.05</v>
      </c>
      <c r="S849" s="1">
        <v>0.3</v>
      </c>
      <c r="T849" s="1">
        <v>9.25</v>
      </c>
      <c r="U849" s="1">
        <v>3.17</v>
      </c>
      <c r="V849" s="1">
        <v>33.53</v>
      </c>
      <c r="W849" s="1">
        <v>4.6900000000000004</v>
      </c>
      <c r="X849" s="3">
        <f t="shared" si="81"/>
        <v>722</v>
      </c>
      <c r="Y849" s="1">
        <v>4.07</v>
      </c>
      <c r="Z849" s="1">
        <v>0.55000000000000004</v>
      </c>
      <c r="AA849" s="1">
        <v>1.55</v>
      </c>
      <c r="AB849" s="1">
        <v>0.6</v>
      </c>
      <c r="AC849" s="1">
        <v>-0.06</v>
      </c>
      <c r="AD849" s="1">
        <v>1.02</v>
      </c>
      <c r="AE849" s="1">
        <v>1.19</v>
      </c>
      <c r="AF849" s="3">
        <f t="shared" si="82"/>
        <v>564</v>
      </c>
      <c r="AG849" s="1">
        <v>2.4300000000000002</v>
      </c>
      <c r="AH849" s="1">
        <v>4.13</v>
      </c>
      <c r="AI849" s="1">
        <v>-0.02</v>
      </c>
      <c r="AJ849" s="1" t="s">
        <v>37</v>
      </c>
      <c r="AK849" s="1">
        <v>2021</v>
      </c>
      <c r="AL849" s="3">
        <f>$H$1*H849+$Q$1*Q849+$X$1*X849+$AF$1*AF849+$L$1*L849</f>
        <v>761.9</v>
      </c>
      <c r="AM849" s="12">
        <f t="shared" si="83"/>
        <v>847</v>
      </c>
    </row>
    <row r="850" spans="1:39" x14ac:dyDescent="0.35">
      <c r="A850" s="1" t="s">
        <v>2592</v>
      </c>
      <c r="B850" s="1" t="s">
        <v>77</v>
      </c>
      <c r="C850" s="1" t="s">
        <v>1935</v>
      </c>
      <c r="D850" s="1" t="s">
        <v>166</v>
      </c>
      <c r="E850" s="1">
        <v>22</v>
      </c>
      <c r="F850" s="1">
        <v>1997</v>
      </c>
      <c r="G850" s="1">
        <v>2.96</v>
      </c>
      <c r="H850" s="3">
        <f t="shared" si="78"/>
        <v>905</v>
      </c>
      <c r="I850" s="1">
        <v>1.31</v>
      </c>
      <c r="J850" s="1">
        <v>0.71</v>
      </c>
      <c r="K850" s="1">
        <v>0.97</v>
      </c>
      <c r="L850" s="3">
        <f t="shared" si="79"/>
        <v>603</v>
      </c>
      <c r="M850" s="1">
        <v>0.24</v>
      </c>
      <c r="N850" s="1">
        <v>0.01</v>
      </c>
      <c r="O850" s="1">
        <v>0.75</v>
      </c>
      <c r="P850" s="1">
        <v>0.77</v>
      </c>
      <c r="Q850" s="3">
        <f t="shared" si="80"/>
        <v>941</v>
      </c>
      <c r="R850" s="1">
        <v>100.07</v>
      </c>
      <c r="S850" s="1">
        <v>-0.01</v>
      </c>
      <c r="T850" s="1">
        <v>8</v>
      </c>
      <c r="U850" s="1">
        <v>3.75</v>
      </c>
      <c r="V850" s="1">
        <v>45.83</v>
      </c>
      <c r="W850" s="1">
        <v>5.32</v>
      </c>
      <c r="X850" s="3">
        <f t="shared" si="81"/>
        <v>576</v>
      </c>
      <c r="Y850" s="1">
        <v>2.2400000000000002</v>
      </c>
      <c r="Z850" s="1">
        <v>0.31</v>
      </c>
      <c r="AA850" s="1">
        <v>2.2400000000000002</v>
      </c>
      <c r="AB850" s="1">
        <v>1.39</v>
      </c>
      <c r="AC850" s="1">
        <v>7.0000000000000007E-2</v>
      </c>
      <c r="AD850" s="1">
        <v>1.02</v>
      </c>
      <c r="AE850" s="1">
        <v>0.97</v>
      </c>
      <c r="AF850" s="3">
        <f t="shared" si="82"/>
        <v>743</v>
      </c>
      <c r="AG850" s="1">
        <v>2.2400000000000002</v>
      </c>
      <c r="AH850" s="1">
        <v>6.33</v>
      </c>
      <c r="AI850" s="1">
        <v>-0.09</v>
      </c>
      <c r="AJ850" s="1" t="s">
        <v>79</v>
      </c>
      <c r="AK850" s="1">
        <v>2021</v>
      </c>
      <c r="AL850" s="3">
        <f>$H$1*H850+$Q$1*Q850+$X$1*X850+$AF$1*AF850+$L$1*L850</f>
        <v>762.1</v>
      </c>
      <c r="AM850" s="12">
        <f t="shared" si="83"/>
        <v>848</v>
      </c>
    </row>
    <row r="851" spans="1:39" x14ac:dyDescent="0.35">
      <c r="A851" s="1" t="s">
        <v>2593</v>
      </c>
      <c r="B851" s="1" t="s">
        <v>68</v>
      </c>
      <c r="C851" s="1" t="s">
        <v>1935</v>
      </c>
      <c r="D851" s="1" t="s">
        <v>244</v>
      </c>
      <c r="E851" s="1">
        <v>28</v>
      </c>
      <c r="F851" s="1">
        <v>1992</v>
      </c>
      <c r="G851" s="1">
        <v>21.73</v>
      </c>
      <c r="H851" s="3">
        <f t="shared" si="78"/>
        <v>339</v>
      </c>
      <c r="I851" s="1">
        <v>1.5</v>
      </c>
      <c r="J851" s="1">
        <v>0.81</v>
      </c>
      <c r="K851" s="1">
        <v>0.66</v>
      </c>
      <c r="L851" s="3">
        <f t="shared" si="79"/>
        <v>859</v>
      </c>
      <c r="M851" s="1">
        <v>0.77</v>
      </c>
      <c r="N851" s="1">
        <v>0.02</v>
      </c>
      <c r="O851" s="1">
        <v>0.75</v>
      </c>
      <c r="P851" s="1">
        <v>1.42</v>
      </c>
      <c r="Q851" s="3">
        <f t="shared" si="80"/>
        <v>592</v>
      </c>
      <c r="R851" s="1">
        <v>56.21</v>
      </c>
      <c r="S851" s="1">
        <v>0.61</v>
      </c>
      <c r="T851" s="1">
        <v>10.58</v>
      </c>
      <c r="U851" s="1">
        <v>3.06</v>
      </c>
      <c r="V851" s="1">
        <v>28.41</v>
      </c>
      <c r="W851" s="1">
        <v>4.78</v>
      </c>
      <c r="X851" s="3">
        <f t="shared" si="81"/>
        <v>702</v>
      </c>
      <c r="Y851" s="1">
        <v>4.16</v>
      </c>
      <c r="Z851" s="1">
        <v>1.41</v>
      </c>
      <c r="AA851" s="1">
        <v>2.25</v>
      </c>
      <c r="AB851" s="1">
        <v>0.37</v>
      </c>
      <c r="AC851" s="1">
        <v>0.15</v>
      </c>
      <c r="AD851" s="1">
        <v>1.97</v>
      </c>
      <c r="AE851" s="1">
        <v>0.4</v>
      </c>
      <c r="AF851" s="3">
        <f t="shared" si="82"/>
        <v>983</v>
      </c>
      <c r="AG851" s="1">
        <v>2.02</v>
      </c>
      <c r="AH851" s="1">
        <v>2.8</v>
      </c>
      <c r="AI851" s="1">
        <v>0.09</v>
      </c>
      <c r="AJ851" s="1" t="s">
        <v>28</v>
      </c>
      <c r="AK851" s="1">
        <v>2021</v>
      </c>
      <c r="AL851" s="3">
        <f>$H$1*H851+$Q$1*Q851+$X$1*X851+$AF$1*AF851+$L$1*L851</f>
        <v>762.55</v>
      </c>
      <c r="AM851" s="12">
        <f t="shared" si="83"/>
        <v>849</v>
      </c>
    </row>
    <row r="852" spans="1:39" x14ac:dyDescent="0.35">
      <c r="A852" s="1" t="s">
        <v>2594</v>
      </c>
      <c r="B852" s="1" t="s">
        <v>160</v>
      </c>
      <c r="C852" s="1" t="s">
        <v>1935</v>
      </c>
      <c r="D852" s="1" t="s">
        <v>60</v>
      </c>
      <c r="E852" s="1">
        <v>24</v>
      </c>
      <c r="F852" s="1">
        <v>1996</v>
      </c>
      <c r="G852" s="1">
        <v>12.71</v>
      </c>
      <c r="H852" s="3">
        <f t="shared" si="78"/>
        <v>625</v>
      </c>
      <c r="I852" s="1">
        <v>1.46</v>
      </c>
      <c r="J852" s="1">
        <v>0.71</v>
      </c>
      <c r="K852" s="1">
        <v>0.6</v>
      </c>
      <c r="L852" s="3">
        <f t="shared" si="79"/>
        <v>897</v>
      </c>
      <c r="M852" s="1">
        <v>0.53</v>
      </c>
      <c r="N852" s="1">
        <v>0.23</v>
      </c>
      <c r="O852" s="1">
        <v>0.56000000000000005</v>
      </c>
      <c r="P852" s="1">
        <v>1.65</v>
      </c>
      <c r="Q852" s="3">
        <f t="shared" si="80"/>
        <v>455</v>
      </c>
      <c r="R852" s="1">
        <v>35.090000000000003</v>
      </c>
      <c r="S852" s="1">
        <v>0.95</v>
      </c>
      <c r="T852" s="1">
        <v>13.69</v>
      </c>
      <c r="U852" s="1">
        <v>2.79</v>
      </c>
      <c r="V852" s="1">
        <v>20.05</v>
      </c>
      <c r="W852" s="1">
        <v>4.29</v>
      </c>
      <c r="X852" s="3">
        <f t="shared" si="81"/>
        <v>817</v>
      </c>
      <c r="Y852" s="1">
        <v>5.97</v>
      </c>
      <c r="Z852" s="1">
        <v>3.34</v>
      </c>
      <c r="AA852" s="1">
        <v>2.37</v>
      </c>
      <c r="AB852" s="1">
        <v>0</v>
      </c>
      <c r="AC852" s="1">
        <v>7.0000000000000007E-2</v>
      </c>
      <c r="AD852" s="1">
        <v>2.37</v>
      </c>
      <c r="AE852" s="1">
        <v>0.96</v>
      </c>
      <c r="AF852" s="3">
        <f t="shared" si="82"/>
        <v>754</v>
      </c>
      <c r="AG852" s="1">
        <v>2.4300000000000002</v>
      </c>
      <c r="AH852" s="1">
        <v>1.08</v>
      </c>
      <c r="AI852" s="1">
        <v>0.09</v>
      </c>
      <c r="AJ852" s="1" t="s">
        <v>37</v>
      </c>
      <c r="AK852" s="1">
        <v>2021</v>
      </c>
      <c r="AL852" s="3">
        <f>$H$1*H852+$Q$1*Q852+$X$1*X852+$AF$1*AF852+$L$1*L852</f>
        <v>762.7</v>
      </c>
      <c r="AM852" s="12">
        <f t="shared" si="83"/>
        <v>850</v>
      </c>
    </row>
    <row r="853" spans="1:39" x14ac:dyDescent="0.35">
      <c r="A853" s="1" t="s">
        <v>1396</v>
      </c>
      <c r="B853" s="1" t="s">
        <v>429</v>
      </c>
      <c r="C853" s="1" t="s">
        <v>1203</v>
      </c>
      <c r="D853" s="1" t="s">
        <v>452</v>
      </c>
      <c r="E853" s="1">
        <v>31</v>
      </c>
      <c r="F853" s="1">
        <v>1989</v>
      </c>
      <c r="G853" s="1">
        <v>33.06</v>
      </c>
      <c r="H853" s="3">
        <f t="shared" si="78"/>
        <v>54</v>
      </c>
      <c r="I853" s="1">
        <v>1.57</v>
      </c>
      <c r="J853" s="1">
        <v>0.97</v>
      </c>
      <c r="K853" s="1">
        <v>0.52</v>
      </c>
      <c r="L853" s="3">
        <f t="shared" si="79"/>
        <v>942</v>
      </c>
      <c r="M853" s="1">
        <v>1.02</v>
      </c>
      <c r="N853" s="1">
        <v>0.08</v>
      </c>
      <c r="O853" s="1">
        <v>0.37</v>
      </c>
      <c r="P853" s="1">
        <v>1.49</v>
      </c>
      <c r="Q853" s="3">
        <f t="shared" si="80"/>
        <v>539</v>
      </c>
      <c r="R853" s="1">
        <v>26.94</v>
      </c>
      <c r="S853" s="1">
        <v>1.2</v>
      </c>
      <c r="T853" s="1">
        <v>10.43</v>
      </c>
      <c r="U853" s="1">
        <v>2.78</v>
      </c>
      <c r="V853" s="1">
        <v>27.24</v>
      </c>
      <c r="W853" s="1">
        <v>4.03</v>
      </c>
      <c r="X853" s="3">
        <f t="shared" si="81"/>
        <v>877</v>
      </c>
      <c r="Y853" s="1">
        <v>4.99</v>
      </c>
      <c r="Z853" s="1">
        <v>1.54</v>
      </c>
      <c r="AA853" s="1">
        <v>1.85</v>
      </c>
      <c r="AB853" s="1">
        <v>0.42</v>
      </c>
      <c r="AC853" s="1">
        <v>-0.05</v>
      </c>
      <c r="AD853" s="1">
        <v>1.25</v>
      </c>
      <c r="AE853" s="1">
        <v>0.89</v>
      </c>
      <c r="AF853" s="3">
        <f t="shared" si="82"/>
        <v>807</v>
      </c>
      <c r="AG853" s="1">
        <v>2.48</v>
      </c>
      <c r="AH853" s="1">
        <v>2.14</v>
      </c>
      <c r="AI853" s="1">
        <v>0</v>
      </c>
      <c r="AJ853" s="1" t="s">
        <v>28</v>
      </c>
      <c r="AK853" s="1">
        <v>2021</v>
      </c>
      <c r="AL853" s="3">
        <f>$H$1*H853+$Q$1*Q853+$X$1*X853+$AF$1*AF853+$L$1*L853</f>
        <v>763.05</v>
      </c>
      <c r="AM853" s="12">
        <f t="shared" si="83"/>
        <v>851</v>
      </c>
    </row>
    <row r="854" spans="1:39" x14ac:dyDescent="0.35">
      <c r="A854" s="1" t="s">
        <v>2595</v>
      </c>
      <c r="B854" s="1" t="s">
        <v>338</v>
      </c>
      <c r="C854" s="1" t="s">
        <v>1935</v>
      </c>
      <c r="D854" s="1" t="s">
        <v>170</v>
      </c>
      <c r="E854" s="1">
        <v>23</v>
      </c>
      <c r="F854" s="1">
        <v>1996</v>
      </c>
      <c r="G854" s="1">
        <v>16.37</v>
      </c>
      <c r="H854" s="3">
        <f t="shared" si="78"/>
        <v>510</v>
      </c>
      <c r="I854" s="1">
        <v>1.34</v>
      </c>
      <c r="J854" s="1">
        <v>0.76</v>
      </c>
      <c r="K854" s="1">
        <v>0.55000000000000004</v>
      </c>
      <c r="L854" s="3">
        <f t="shared" si="79"/>
        <v>923</v>
      </c>
      <c r="M854" s="1">
        <v>0.5</v>
      </c>
      <c r="N854" s="1">
        <v>0.21</v>
      </c>
      <c r="O854" s="1">
        <v>0.81</v>
      </c>
      <c r="P854" s="1">
        <v>1.62</v>
      </c>
      <c r="Q854" s="3">
        <f t="shared" si="80"/>
        <v>462</v>
      </c>
      <c r="R854" s="1">
        <v>49.93</v>
      </c>
      <c r="S854" s="1">
        <v>0.89</v>
      </c>
      <c r="T854" s="1">
        <v>9.1199999999999992</v>
      </c>
      <c r="U854" s="1">
        <v>2.68</v>
      </c>
      <c r="V854" s="1">
        <v>30.27</v>
      </c>
      <c r="W854" s="1">
        <v>3.38</v>
      </c>
      <c r="X854" s="3">
        <f t="shared" si="81"/>
        <v>977</v>
      </c>
      <c r="Y854" s="1">
        <v>3.82</v>
      </c>
      <c r="Z854" s="1">
        <v>1.79</v>
      </c>
      <c r="AA854" s="1">
        <v>1.57</v>
      </c>
      <c r="AB854" s="1">
        <v>0.28000000000000003</v>
      </c>
      <c r="AC854" s="1">
        <v>-0.1</v>
      </c>
      <c r="AD854" s="1">
        <v>1.3</v>
      </c>
      <c r="AE854" s="1">
        <v>1.26</v>
      </c>
      <c r="AF854" s="3">
        <f t="shared" si="82"/>
        <v>511</v>
      </c>
      <c r="AG854" s="1">
        <v>2.58</v>
      </c>
      <c r="AH854" s="1">
        <v>3.05</v>
      </c>
      <c r="AI854" s="1">
        <v>-0.06</v>
      </c>
      <c r="AJ854" s="1" t="s">
        <v>79</v>
      </c>
      <c r="AK854" s="1">
        <v>2021</v>
      </c>
      <c r="AL854" s="3">
        <f>$H$1*H854+$Q$1*Q854+$X$1*X854+$AF$1*AF854+$L$1*L854</f>
        <v>764.3</v>
      </c>
      <c r="AM854" s="12">
        <f t="shared" si="83"/>
        <v>852</v>
      </c>
    </row>
    <row r="855" spans="1:39" x14ac:dyDescent="0.35">
      <c r="A855" s="1" t="s">
        <v>2596</v>
      </c>
      <c r="B855" s="1" t="s">
        <v>68</v>
      </c>
      <c r="C855" s="1" t="s">
        <v>1935</v>
      </c>
      <c r="D855" s="1" t="s">
        <v>474</v>
      </c>
      <c r="E855" s="1">
        <v>31</v>
      </c>
      <c r="F855" s="1">
        <v>1989</v>
      </c>
      <c r="G855" s="1">
        <v>10.18</v>
      </c>
      <c r="H855" s="3">
        <f t="shared" si="78"/>
        <v>693</v>
      </c>
      <c r="I855" s="1">
        <v>0.81</v>
      </c>
      <c r="J855" s="1">
        <v>0.66</v>
      </c>
      <c r="K855" s="1">
        <v>0.56999999999999995</v>
      </c>
      <c r="L855" s="3">
        <f t="shared" si="79"/>
        <v>911</v>
      </c>
      <c r="M855" s="1">
        <v>0.12</v>
      </c>
      <c r="N855" s="1">
        <v>0.09</v>
      </c>
      <c r="O855" s="1">
        <v>0.47</v>
      </c>
      <c r="P855" s="1">
        <v>0.94</v>
      </c>
      <c r="Q855" s="3">
        <f t="shared" si="80"/>
        <v>862</v>
      </c>
      <c r="R855" s="1">
        <v>55.63</v>
      </c>
      <c r="S855" s="1">
        <v>0.4</v>
      </c>
      <c r="T855" s="1">
        <v>6.55</v>
      </c>
      <c r="U855" s="1">
        <v>1.63</v>
      </c>
      <c r="V855" s="1">
        <v>24.16</v>
      </c>
      <c r="W855" s="1">
        <v>4.53</v>
      </c>
      <c r="X855" s="3">
        <f t="shared" si="81"/>
        <v>767</v>
      </c>
      <c r="Y855" s="1">
        <v>1.82</v>
      </c>
      <c r="Z855" s="1">
        <v>0.15</v>
      </c>
      <c r="AA855" s="1">
        <v>2.7</v>
      </c>
      <c r="AB855" s="1">
        <v>1.17</v>
      </c>
      <c r="AC855" s="1">
        <v>0.09</v>
      </c>
      <c r="AD855" s="1">
        <v>1.54</v>
      </c>
      <c r="AE855" s="1">
        <v>2.12</v>
      </c>
      <c r="AF855" s="3">
        <f t="shared" si="82"/>
        <v>105</v>
      </c>
      <c r="AG855" s="1">
        <v>2.96</v>
      </c>
      <c r="AH855" s="1">
        <v>6.15</v>
      </c>
      <c r="AI855" s="1">
        <v>0</v>
      </c>
      <c r="AJ855" s="1" t="s">
        <v>28</v>
      </c>
      <c r="AK855" s="1">
        <v>2021</v>
      </c>
      <c r="AL855" s="3">
        <f>$H$1*H855+$Q$1*Q855+$X$1*X855+$AF$1*AF855+$L$1*L855</f>
        <v>765.6</v>
      </c>
      <c r="AM855" s="12">
        <f t="shared" si="83"/>
        <v>853</v>
      </c>
    </row>
    <row r="856" spans="1:39" x14ac:dyDescent="0.35">
      <c r="A856" s="1" t="s">
        <v>2597</v>
      </c>
      <c r="B856" s="1" t="s">
        <v>282</v>
      </c>
      <c r="C856" s="1" t="s">
        <v>1935</v>
      </c>
      <c r="D856" s="1" t="s">
        <v>105</v>
      </c>
      <c r="E856" s="1">
        <v>30</v>
      </c>
      <c r="F856" s="1">
        <v>1990</v>
      </c>
      <c r="G856" s="1">
        <v>15.04</v>
      </c>
      <c r="H856" s="3">
        <f t="shared" si="78"/>
        <v>553</v>
      </c>
      <c r="I856" s="1">
        <v>0.89</v>
      </c>
      <c r="J856" s="1">
        <v>0.56999999999999995</v>
      </c>
      <c r="K856" s="1">
        <v>0.68</v>
      </c>
      <c r="L856" s="3">
        <f t="shared" si="79"/>
        <v>847</v>
      </c>
      <c r="M856" s="1">
        <v>0.24</v>
      </c>
      <c r="N856" s="1">
        <v>-0.01</v>
      </c>
      <c r="O856" s="1">
        <v>0.36</v>
      </c>
      <c r="P856" s="1">
        <v>0.81</v>
      </c>
      <c r="Q856" s="3">
        <f t="shared" si="80"/>
        <v>923</v>
      </c>
      <c r="R856" s="1">
        <v>46.21</v>
      </c>
      <c r="S856" s="1">
        <v>0.5</v>
      </c>
      <c r="T856" s="1">
        <v>6.9</v>
      </c>
      <c r="U856" s="1">
        <v>2.61</v>
      </c>
      <c r="V856" s="1">
        <v>38.83</v>
      </c>
      <c r="W856" s="1">
        <v>4.12</v>
      </c>
      <c r="X856" s="3">
        <f t="shared" si="81"/>
        <v>858</v>
      </c>
      <c r="Y856" s="1">
        <v>2.69</v>
      </c>
      <c r="Z856" s="1">
        <v>-0.04</v>
      </c>
      <c r="AA856" s="1">
        <v>2.1800000000000002</v>
      </c>
      <c r="AB856" s="1">
        <v>1.06</v>
      </c>
      <c r="AC856" s="1">
        <v>0.1</v>
      </c>
      <c r="AD856" s="1">
        <v>1.28</v>
      </c>
      <c r="AE856" s="1">
        <v>2.29</v>
      </c>
      <c r="AF856" s="3">
        <f t="shared" si="82"/>
        <v>75</v>
      </c>
      <c r="AG856" s="1">
        <v>3.31</v>
      </c>
      <c r="AH856" s="1">
        <v>6.25</v>
      </c>
      <c r="AI856" s="1">
        <v>0.13</v>
      </c>
      <c r="AJ856" s="1" t="s">
        <v>37</v>
      </c>
      <c r="AK856" s="1">
        <v>2021</v>
      </c>
      <c r="AL856" s="3">
        <f>$H$1*H856+$Q$1*Q856+$X$1*X856+$AF$1*AF856+$L$1*L856</f>
        <v>765.9</v>
      </c>
      <c r="AM856" s="12">
        <f t="shared" si="83"/>
        <v>854</v>
      </c>
    </row>
    <row r="857" spans="1:39" x14ac:dyDescent="0.35">
      <c r="A857" s="1" t="s">
        <v>2598</v>
      </c>
      <c r="B857" s="1" t="s">
        <v>81</v>
      </c>
      <c r="C857" s="1" t="s">
        <v>1935</v>
      </c>
      <c r="D857" s="1" t="s">
        <v>49</v>
      </c>
      <c r="E857" s="1">
        <v>28</v>
      </c>
      <c r="F857" s="1">
        <v>1991</v>
      </c>
      <c r="G857" s="1">
        <v>20.49</v>
      </c>
      <c r="H857" s="3">
        <f t="shared" si="78"/>
        <v>380</v>
      </c>
      <c r="I857" s="1">
        <v>1.34</v>
      </c>
      <c r="J857" s="1">
        <v>0.78</v>
      </c>
      <c r="K857" s="1">
        <v>0.92</v>
      </c>
      <c r="L857" s="3">
        <f t="shared" si="79"/>
        <v>646</v>
      </c>
      <c r="M857" s="1">
        <v>0.49</v>
      </c>
      <c r="N857" s="1">
        <v>-0.05</v>
      </c>
      <c r="O857" s="1">
        <v>0.61</v>
      </c>
      <c r="P857" s="1">
        <v>1.01</v>
      </c>
      <c r="Q857" s="3">
        <f t="shared" si="80"/>
        <v>815</v>
      </c>
      <c r="R857" s="1">
        <v>52.42</v>
      </c>
      <c r="S857" s="1">
        <v>0.4</v>
      </c>
      <c r="T857" s="1">
        <v>8.14</v>
      </c>
      <c r="U857" s="1">
        <v>2.96</v>
      </c>
      <c r="V857" s="1">
        <v>36.979999999999997</v>
      </c>
      <c r="W857" s="1">
        <v>4.59</v>
      </c>
      <c r="X857" s="3">
        <f t="shared" si="81"/>
        <v>752</v>
      </c>
      <c r="Y857" s="1">
        <v>3.04</v>
      </c>
      <c r="Z857" s="1">
        <v>0.15</v>
      </c>
      <c r="AA857" s="1">
        <v>1.07</v>
      </c>
      <c r="AB857" s="1">
        <v>0.47</v>
      </c>
      <c r="AC857" s="1">
        <v>0.03</v>
      </c>
      <c r="AD857" s="1">
        <v>0.57999999999999996</v>
      </c>
      <c r="AE857" s="1">
        <v>0.55000000000000004</v>
      </c>
      <c r="AF857" s="3">
        <f t="shared" si="82"/>
        <v>951</v>
      </c>
      <c r="AG857" s="1">
        <v>1.8</v>
      </c>
      <c r="AH857" s="1">
        <v>4.3899999999999997</v>
      </c>
      <c r="AI857" s="1">
        <v>0.01</v>
      </c>
      <c r="AJ857" s="1" t="s">
        <v>50</v>
      </c>
      <c r="AK857" s="1">
        <v>2021</v>
      </c>
      <c r="AL857" s="3">
        <f>$H$1*H857+$Q$1*Q857+$X$1*X857+$AF$1*AF857+$L$1*L857</f>
        <v>766.19999999999993</v>
      </c>
      <c r="AM857" s="12">
        <f t="shared" si="83"/>
        <v>855</v>
      </c>
    </row>
    <row r="858" spans="1:39" x14ac:dyDescent="0.35">
      <c r="A858" s="1" t="s">
        <v>2599</v>
      </c>
      <c r="B858" s="1" t="s">
        <v>39</v>
      </c>
      <c r="C858" s="1" t="s">
        <v>1935</v>
      </c>
      <c r="D858" s="1" t="s">
        <v>103</v>
      </c>
      <c r="E858" s="1">
        <v>32</v>
      </c>
      <c r="F858" s="1">
        <v>1988</v>
      </c>
      <c r="G858" s="1">
        <v>27.6</v>
      </c>
      <c r="H858" s="3">
        <f t="shared" si="78"/>
        <v>191</v>
      </c>
      <c r="I858" s="1">
        <v>1.01</v>
      </c>
      <c r="J858" s="1">
        <v>0.78</v>
      </c>
      <c r="K858" s="1">
        <v>0.83</v>
      </c>
      <c r="L858" s="3">
        <f t="shared" si="79"/>
        <v>737</v>
      </c>
      <c r="M858" s="1">
        <v>0.2</v>
      </c>
      <c r="N858" s="1">
        <v>0.01</v>
      </c>
      <c r="O858" s="1">
        <v>0.05</v>
      </c>
      <c r="P858" s="1">
        <v>0.69</v>
      </c>
      <c r="Q858" s="3">
        <f t="shared" si="80"/>
        <v>975</v>
      </c>
      <c r="R858" s="1">
        <v>23.48</v>
      </c>
      <c r="S858" s="1">
        <v>0.41</v>
      </c>
      <c r="T858" s="1">
        <v>7.95</v>
      </c>
      <c r="U858" s="1">
        <v>3.11</v>
      </c>
      <c r="V858" s="1">
        <v>39.39</v>
      </c>
      <c r="W858" s="1">
        <v>4.8099999999999996</v>
      </c>
      <c r="X858" s="3">
        <f t="shared" si="81"/>
        <v>691</v>
      </c>
      <c r="Y858" s="1">
        <v>2.68</v>
      </c>
      <c r="Z858" s="1">
        <v>0.44</v>
      </c>
      <c r="AA858" s="1">
        <v>1.45</v>
      </c>
      <c r="AB858" s="1">
        <v>0.46</v>
      </c>
      <c r="AC858" s="1">
        <v>0.1</v>
      </c>
      <c r="AD858" s="1">
        <v>0.91</v>
      </c>
      <c r="AE858" s="1">
        <v>0.99</v>
      </c>
      <c r="AF858" s="3">
        <f t="shared" si="82"/>
        <v>731</v>
      </c>
      <c r="AG858" s="1">
        <v>2</v>
      </c>
      <c r="AH858" s="1">
        <v>6.02</v>
      </c>
      <c r="AI858" s="1">
        <v>0</v>
      </c>
      <c r="AJ858" s="1" t="s">
        <v>46</v>
      </c>
      <c r="AK858" s="1">
        <v>2021</v>
      </c>
      <c r="AL858" s="3">
        <f>$H$1*H858+$Q$1*Q858+$X$1*X858+$AF$1*AF858+$L$1*L858</f>
        <v>766.35</v>
      </c>
      <c r="AM858" s="12">
        <f t="shared" si="83"/>
        <v>856</v>
      </c>
    </row>
    <row r="859" spans="1:39" x14ac:dyDescent="0.35">
      <c r="A859" s="1" t="s">
        <v>2600</v>
      </c>
      <c r="B859" s="1" t="s">
        <v>68</v>
      </c>
      <c r="C859" s="1" t="s">
        <v>1935</v>
      </c>
      <c r="D859" s="1" t="s">
        <v>244</v>
      </c>
      <c r="E859" s="1">
        <v>26</v>
      </c>
      <c r="F859" s="1">
        <v>1994</v>
      </c>
      <c r="G859" s="1">
        <v>35</v>
      </c>
      <c r="H859" s="3">
        <f t="shared" si="78"/>
        <v>22</v>
      </c>
      <c r="I859" s="1">
        <v>1.1200000000000001</v>
      </c>
      <c r="J859" s="1">
        <v>0.77</v>
      </c>
      <c r="K859" s="1">
        <v>0.66</v>
      </c>
      <c r="L859" s="3">
        <f t="shared" si="79"/>
        <v>859</v>
      </c>
      <c r="M859" s="1">
        <v>0.56999999999999995</v>
      </c>
      <c r="N859" s="1">
        <v>0.05</v>
      </c>
      <c r="O859" s="1">
        <v>0.56000000000000005</v>
      </c>
      <c r="P859" s="1">
        <v>0.76</v>
      </c>
      <c r="Q859" s="3">
        <f t="shared" si="80"/>
        <v>947</v>
      </c>
      <c r="R859" s="1">
        <v>56.73</v>
      </c>
      <c r="S859" s="1">
        <v>0.32</v>
      </c>
      <c r="T859" s="1">
        <v>8.58</v>
      </c>
      <c r="U859" s="1">
        <v>3.61</v>
      </c>
      <c r="V859" s="1">
        <v>42.69</v>
      </c>
      <c r="W859" s="1">
        <v>4.03</v>
      </c>
      <c r="X859" s="3">
        <f t="shared" si="81"/>
        <v>877</v>
      </c>
      <c r="Y859" s="1">
        <v>4.25</v>
      </c>
      <c r="Z859" s="1">
        <v>0.14000000000000001</v>
      </c>
      <c r="AA859" s="1">
        <v>1.56</v>
      </c>
      <c r="AB859" s="1">
        <v>0.57999999999999996</v>
      </c>
      <c r="AC859" s="1">
        <v>0.04</v>
      </c>
      <c r="AD859" s="1">
        <v>0.88</v>
      </c>
      <c r="AE859" s="1">
        <v>1.52</v>
      </c>
      <c r="AF859" s="3">
        <f t="shared" si="82"/>
        <v>349</v>
      </c>
      <c r="AG859" s="1">
        <v>2.65</v>
      </c>
      <c r="AH859" s="1">
        <v>7.67</v>
      </c>
      <c r="AI859" s="1">
        <v>-0.03</v>
      </c>
      <c r="AJ859" s="1" t="s">
        <v>28</v>
      </c>
      <c r="AK859" s="1">
        <v>2021</v>
      </c>
      <c r="AL859" s="3">
        <f>$H$1*H859+$Q$1*Q859+$X$1*X859+$AF$1*AF859+$L$1*L859</f>
        <v>768.25</v>
      </c>
      <c r="AM859" s="12">
        <f t="shared" si="83"/>
        <v>857</v>
      </c>
    </row>
    <row r="860" spans="1:39" x14ac:dyDescent="0.35">
      <c r="A860" s="1" t="s">
        <v>2601</v>
      </c>
      <c r="B860" s="1" t="s">
        <v>71</v>
      </c>
      <c r="C860" s="1" t="s">
        <v>1935</v>
      </c>
      <c r="D860" s="1" t="s">
        <v>72</v>
      </c>
      <c r="E860" s="1">
        <v>25</v>
      </c>
      <c r="F860" s="1">
        <v>1995</v>
      </c>
      <c r="G860" s="1">
        <v>19.55</v>
      </c>
      <c r="H860" s="3">
        <f t="shared" si="78"/>
        <v>411</v>
      </c>
      <c r="I860" s="1">
        <v>1.08</v>
      </c>
      <c r="J860" s="1">
        <v>0.74</v>
      </c>
      <c r="K860" s="1">
        <v>0.91</v>
      </c>
      <c r="L860" s="3">
        <f t="shared" si="79"/>
        <v>657</v>
      </c>
      <c r="M860" s="1">
        <v>0.25</v>
      </c>
      <c r="N860" s="1">
        <v>0.08</v>
      </c>
      <c r="O860" s="1">
        <v>0.44</v>
      </c>
      <c r="P860" s="1">
        <v>1.01</v>
      </c>
      <c r="Q860" s="3">
        <f t="shared" si="80"/>
        <v>815</v>
      </c>
      <c r="R860" s="1">
        <v>52.56</v>
      </c>
      <c r="S860" s="1">
        <v>0.37</v>
      </c>
      <c r="T860" s="1">
        <v>5.97</v>
      </c>
      <c r="U860" s="1">
        <v>1.56</v>
      </c>
      <c r="V860" s="1">
        <v>27.49</v>
      </c>
      <c r="W860" s="1">
        <v>3.65</v>
      </c>
      <c r="X860" s="3">
        <f t="shared" si="81"/>
        <v>942</v>
      </c>
      <c r="Y860" s="1">
        <v>2.04</v>
      </c>
      <c r="Z860" s="1">
        <v>0.37</v>
      </c>
      <c r="AA860" s="1">
        <v>1.4</v>
      </c>
      <c r="AB860" s="1">
        <v>0.5</v>
      </c>
      <c r="AC860" s="1">
        <v>0.08</v>
      </c>
      <c r="AD860" s="1">
        <v>0.73</v>
      </c>
      <c r="AE860" s="1">
        <v>1.1499999999999999</v>
      </c>
      <c r="AF860" s="3">
        <f t="shared" si="82"/>
        <v>606</v>
      </c>
      <c r="AG860" s="1">
        <v>2.19</v>
      </c>
      <c r="AH860" s="1">
        <v>4.6100000000000003</v>
      </c>
      <c r="AI860" s="1">
        <v>-0.02</v>
      </c>
      <c r="AJ860" s="1" t="s">
        <v>28</v>
      </c>
      <c r="AK860" s="1">
        <v>2021</v>
      </c>
      <c r="AL860" s="3">
        <f>$H$1*H860+$Q$1*Q860+$X$1*X860+$AF$1*AF860+$L$1*L860</f>
        <v>768.35</v>
      </c>
      <c r="AM860" s="12">
        <f t="shared" si="83"/>
        <v>858</v>
      </c>
    </row>
    <row r="861" spans="1:39" x14ac:dyDescent="0.35">
      <c r="A861" s="1" t="s">
        <v>1561</v>
      </c>
      <c r="B861" s="1" t="s">
        <v>77</v>
      </c>
      <c r="C861" s="1" t="s">
        <v>1203</v>
      </c>
      <c r="D861" s="1" t="s">
        <v>125</v>
      </c>
      <c r="E861" s="1">
        <v>20</v>
      </c>
      <c r="F861" s="1">
        <v>1999</v>
      </c>
      <c r="G861" s="1">
        <v>5.19</v>
      </c>
      <c r="H861" s="3">
        <f t="shared" si="78"/>
        <v>836</v>
      </c>
      <c r="I861" s="1">
        <v>1.47</v>
      </c>
      <c r="J861" s="1">
        <v>1.03</v>
      </c>
      <c r="K861" s="1">
        <v>0.71</v>
      </c>
      <c r="L861" s="3">
        <f t="shared" si="79"/>
        <v>830</v>
      </c>
      <c r="M861" s="1">
        <v>0.7</v>
      </c>
      <c r="N861" s="1">
        <v>-0.09</v>
      </c>
      <c r="O861" s="1">
        <v>0.25</v>
      </c>
      <c r="P861" s="1">
        <v>1.48</v>
      </c>
      <c r="Q861" s="3">
        <f t="shared" si="80"/>
        <v>545</v>
      </c>
      <c r="R861" s="1">
        <v>12.49</v>
      </c>
      <c r="S861" s="1">
        <v>1.41</v>
      </c>
      <c r="T861" s="1">
        <v>14.48</v>
      </c>
      <c r="U861" s="1">
        <v>3.51</v>
      </c>
      <c r="V861" s="1">
        <v>24.31</v>
      </c>
      <c r="W861" s="1">
        <v>4.2</v>
      </c>
      <c r="X861" s="3">
        <f t="shared" si="81"/>
        <v>836</v>
      </c>
      <c r="Y861" s="1">
        <v>7.33</v>
      </c>
      <c r="Z861" s="1">
        <v>3.15</v>
      </c>
      <c r="AA861" s="1">
        <v>1.3</v>
      </c>
      <c r="AB861" s="1">
        <v>0.19</v>
      </c>
      <c r="AC861" s="1">
        <v>-0.03</v>
      </c>
      <c r="AD861" s="1">
        <v>1.25</v>
      </c>
      <c r="AE861" s="1">
        <v>1.1499999999999999</v>
      </c>
      <c r="AF861" s="3">
        <f t="shared" si="82"/>
        <v>606</v>
      </c>
      <c r="AG861" s="1">
        <v>2.73</v>
      </c>
      <c r="AH861" s="1">
        <v>0.89</v>
      </c>
      <c r="AI861" s="1">
        <v>-0.09</v>
      </c>
      <c r="AJ861" s="1" t="s">
        <v>79</v>
      </c>
      <c r="AK861" s="1">
        <v>2021</v>
      </c>
      <c r="AL861" s="3">
        <f>$H$1*H861+$Q$1*Q861+$X$1*X861+$AF$1*AF861+$L$1*L861</f>
        <v>768.75</v>
      </c>
      <c r="AM861" s="12">
        <f t="shared" si="83"/>
        <v>859</v>
      </c>
    </row>
    <row r="862" spans="1:39" x14ac:dyDescent="0.35">
      <c r="A862" s="1" t="s">
        <v>1660</v>
      </c>
      <c r="B862" s="1" t="s">
        <v>476</v>
      </c>
      <c r="C862" s="1" t="s">
        <v>1203</v>
      </c>
      <c r="D862" s="1" t="s">
        <v>218</v>
      </c>
      <c r="E862" s="1">
        <v>24</v>
      </c>
      <c r="F862" s="1">
        <v>1996</v>
      </c>
      <c r="G862" s="1">
        <v>9.34</v>
      </c>
      <c r="H862" s="3">
        <f t="shared" si="78"/>
        <v>721</v>
      </c>
      <c r="I862" s="1">
        <v>0.87</v>
      </c>
      <c r="J862" s="1">
        <v>0.57999999999999996</v>
      </c>
      <c r="K862" s="1">
        <v>0.44</v>
      </c>
      <c r="L862" s="3">
        <f t="shared" si="79"/>
        <v>974</v>
      </c>
      <c r="M862" s="1">
        <v>0.5</v>
      </c>
      <c r="N862" s="1">
        <v>-0.04</v>
      </c>
      <c r="O862" s="1">
        <v>0.3</v>
      </c>
      <c r="P862" s="1">
        <v>1.17</v>
      </c>
      <c r="Q862" s="3">
        <f t="shared" si="80"/>
        <v>724</v>
      </c>
      <c r="R862" s="1">
        <v>30.09</v>
      </c>
      <c r="S862" s="1">
        <v>0.69</v>
      </c>
      <c r="T862" s="1">
        <v>12.38</v>
      </c>
      <c r="U862" s="1">
        <v>3.78</v>
      </c>
      <c r="V862" s="1">
        <v>30.46</v>
      </c>
      <c r="W862" s="1">
        <v>4.1399999999999997</v>
      </c>
      <c r="X862" s="3">
        <f t="shared" si="81"/>
        <v>855</v>
      </c>
      <c r="Y862" s="1">
        <v>5.89</v>
      </c>
      <c r="Z862" s="1">
        <v>2.27</v>
      </c>
      <c r="AA862" s="1">
        <v>2.04</v>
      </c>
      <c r="AB862" s="1">
        <v>0.75</v>
      </c>
      <c r="AC862" s="1">
        <v>0.05</v>
      </c>
      <c r="AD862" s="1">
        <v>1.45</v>
      </c>
      <c r="AE862" s="1">
        <v>2.39</v>
      </c>
      <c r="AF862" s="3">
        <f t="shared" si="82"/>
        <v>65</v>
      </c>
      <c r="AG862" s="1">
        <v>3.34</v>
      </c>
      <c r="AH862" s="1">
        <v>2.8</v>
      </c>
      <c r="AI862" s="1">
        <v>-0.05</v>
      </c>
      <c r="AJ862" s="1" t="s">
        <v>50</v>
      </c>
      <c r="AK862" s="1">
        <v>2021</v>
      </c>
      <c r="AL862" s="3">
        <f>$H$1*H862+$Q$1*Q862+$X$1*X862+$AF$1*AF862+$L$1*L862</f>
        <v>768.8</v>
      </c>
      <c r="AM862" s="12">
        <f t="shared" si="83"/>
        <v>860</v>
      </c>
    </row>
    <row r="863" spans="1:39" x14ac:dyDescent="0.35">
      <c r="A863" s="1" t="s">
        <v>2602</v>
      </c>
      <c r="B863" s="1" t="s">
        <v>2603</v>
      </c>
      <c r="C863" s="1" t="s">
        <v>1935</v>
      </c>
      <c r="D863" s="1" t="s">
        <v>176</v>
      </c>
      <c r="E863" s="1">
        <v>31</v>
      </c>
      <c r="F863" s="1">
        <v>1989</v>
      </c>
      <c r="G863" s="1">
        <v>22.99</v>
      </c>
      <c r="H863" s="3">
        <f t="shared" si="78"/>
        <v>312</v>
      </c>
      <c r="I863" s="1">
        <v>0.97</v>
      </c>
      <c r="J863" s="1">
        <v>0.53</v>
      </c>
      <c r="K863" s="1">
        <v>0.72</v>
      </c>
      <c r="L863" s="3">
        <f t="shared" si="79"/>
        <v>818</v>
      </c>
      <c r="M863" s="1">
        <v>0.28000000000000003</v>
      </c>
      <c r="N863" s="1">
        <v>0.13</v>
      </c>
      <c r="O863" s="1">
        <v>0.55000000000000004</v>
      </c>
      <c r="P863" s="1">
        <v>1.22</v>
      </c>
      <c r="Q863" s="3">
        <f t="shared" si="80"/>
        <v>701</v>
      </c>
      <c r="R863" s="1">
        <v>40.799999999999997</v>
      </c>
      <c r="S863" s="1">
        <v>0.7</v>
      </c>
      <c r="T863" s="1">
        <v>7.8</v>
      </c>
      <c r="U863" s="1">
        <v>2.56</v>
      </c>
      <c r="V863" s="1">
        <v>33.270000000000003</v>
      </c>
      <c r="W863" s="1">
        <v>3.99</v>
      </c>
      <c r="X863" s="3">
        <f t="shared" si="81"/>
        <v>889</v>
      </c>
      <c r="Y863" s="1">
        <v>3.6</v>
      </c>
      <c r="Z863" s="1">
        <v>0.38</v>
      </c>
      <c r="AA863" s="1">
        <v>1.28</v>
      </c>
      <c r="AB863" s="1">
        <v>0.76</v>
      </c>
      <c r="AC863" s="1">
        <v>0.01</v>
      </c>
      <c r="AD863" s="1">
        <v>0.56999999999999995</v>
      </c>
      <c r="AE863" s="1">
        <v>1.1100000000000001</v>
      </c>
      <c r="AF863" s="3">
        <f t="shared" si="82"/>
        <v>635</v>
      </c>
      <c r="AG863" s="1">
        <v>2.13</v>
      </c>
      <c r="AH863" s="1">
        <v>8.02</v>
      </c>
      <c r="AI863" s="1">
        <v>0.06</v>
      </c>
      <c r="AJ863" s="1" t="s">
        <v>28</v>
      </c>
      <c r="AK863" s="1">
        <v>2021</v>
      </c>
      <c r="AL863" s="3">
        <f>$H$1*H863+$Q$1*Q863+$X$1*X863+$AF$1*AF863+$L$1*L863</f>
        <v>769.35</v>
      </c>
      <c r="AM863" s="12">
        <f t="shared" si="83"/>
        <v>861</v>
      </c>
    </row>
    <row r="864" spans="1:39" x14ac:dyDescent="0.35">
      <c r="A864" s="1" t="s">
        <v>2604</v>
      </c>
      <c r="B864" s="1" t="s">
        <v>68</v>
      </c>
      <c r="C864" s="1" t="s">
        <v>1935</v>
      </c>
      <c r="D864" s="1" t="s">
        <v>639</v>
      </c>
      <c r="E864" s="1">
        <v>25</v>
      </c>
      <c r="F864" s="1">
        <v>1995</v>
      </c>
      <c r="G864" s="1">
        <v>14.25</v>
      </c>
      <c r="H864" s="3">
        <f t="shared" si="78"/>
        <v>569</v>
      </c>
      <c r="I864" s="1">
        <v>1.07</v>
      </c>
      <c r="J864" s="1">
        <v>0.76</v>
      </c>
      <c r="K864" s="1">
        <v>0.64</v>
      </c>
      <c r="L864" s="3">
        <f t="shared" si="79"/>
        <v>870</v>
      </c>
      <c r="M864" s="1">
        <v>0.28999999999999998</v>
      </c>
      <c r="N864" s="1">
        <v>0.18</v>
      </c>
      <c r="O864" s="1">
        <v>0.23</v>
      </c>
      <c r="P864" s="1">
        <v>0.79</v>
      </c>
      <c r="Q864" s="3">
        <f t="shared" si="80"/>
        <v>934</v>
      </c>
      <c r="R864" s="1">
        <v>36.32</v>
      </c>
      <c r="S864" s="1">
        <v>0.51</v>
      </c>
      <c r="T864" s="1">
        <v>9.1199999999999992</v>
      </c>
      <c r="U864" s="1">
        <v>3</v>
      </c>
      <c r="V864" s="1">
        <v>33.799999999999997</v>
      </c>
      <c r="W864" s="1">
        <v>5.75</v>
      </c>
      <c r="X864" s="3">
        <f t="shared" si="81"/>
        <v>483</v>
      </c>
      <c r="Y864" s="1">
        <v>3.2</v>
      </c>
      <c r="Z864" s="1">
        <v>0.12</v>
      </c>
      <c r="AA864" s="1">
        <v>1.85</v>
      </c>
      <c r="AB864" s="1">
        <v>0.75</v>
      </c>
      <c r="AC864" s="1">
        <v>0.06</v>
      </c>
      <c r="AD864" s="1">
        <v>1.07</v>
      </c>
      <c r="AE864" s="1">
        <v>1.0900000000000001</v>
      </c>
      <c r="AF864" s="3">
        <f t="shared" si="82"/>
        <v>650</v>
      </c>
      <c r="AG864" s="1">
        <v>2.13</v>
      </c>
      <c r="AH864" s="1">
        <v>5.83</v>
      </c>
      <c r="AI864" s="1">
        <v>0.05</v>
      </c>
      <c r="AJ864" s="1" t="s">
        <v>28</v>
      </c>
      <c r="AK864" s="1">
        <v>2021</v>
      </c>
      <c r="AL864" s="3">
        <f>$H$1*H864+$Q$1*Q864+$X$1*X864+$AF$1*AF864+$L$1*L864</f>
        <v>769.65</v>
      </c>
      <c r="AM864" s="12">
        <f t="shared" si="83"/>
        <v>862</v>
      </c>
    </row>
    <row r="865" spans="1:39" x14ac:dyDescent="0.35">
      <c r="A865" s="1" t="s">
        <v>2605</v>
      </c>
      <c r="B865" s="1" t="s">
        <v>77</v>
      </c>
      <c r="C865" s="1" t="s">
        <v>1935</v>
      </c>
      <c r="D865" s="1" t="s">
        <v>318</v>
      </c>
      <c r="E865" s="1">
        <v>22</v>
      </c>
      <c r="F865" s="1">
        <v>1998</v>
      </c>
      <c r="G865" s="1">
        <v>17.32</v>
      </c>
      <c r="H865" s="3">
        <f t="shared" si="78"/>
        <v>480</v>
      </c>
      <c r="I865" s="1">
        <v>1.42</v>
      </c>
      <c r="J865" s="1">
        <v>0.64</v>
      </c>
      <c r="K865" s="1">
        <v>0.84</v>
      </c>
      <c r="L865" s="3">
        <f t="shared" si="79"/>
        <v>728</v>
      </c>
      <c r="M865" s="1">
        <v>0.13</v>
      </c>
      <c r="N865" s="1">
        <v>0.26</v>
      </c>
      <c r="O865" s="1">
        <v>0.54</v>
      </c>
      <c r="P865" s="1">
        <v>0.99</v>
      </c>
      <c r="Q865" s="3">
        <f t="shared" si="80"/>
        <v>831</v>
      </c>
      <c r="R865" s="1">
        <v>55.62</v>
      </c>
      <c r="S865" s="1">
        <v>0.43</v>
      </c>
      <c r="T865" s="1">
        <v>9.9600000000000009</v>
      </c>
      <c r="U865" s="1">
        <v>2.87</v>
      </c>
      <c r="V865" s="1">
        <v>28.86</v>
      </c>
      <c r="W865" s="1">
        <v>4.1900000000000004</v>
      </c>
      <c r="X865" s="3">
        <f t="shared" si="81"/>
        <v>839</v>
      </c>
      <c r="Y865" s="1">
        <v>3.6</v>
      </c>
      <c r="Z865" s="1">
        <v>1.98</v>
      </c>
      <c r="AA865" s="1">
        <v>1.35</v>
      </c>
      <c r="AB865" s="1">
        <v>0.33</v>
      </c>
      <c r="AC865" s="1">
        <v>0.02</v>
      </c>
      <c r="AD865" s="1">
        <v>0.94</v>
      </c>
      <c r="AE865" s="1">
        <v>1.18</v>
      </c>
      <c r="AF865" s="3">
        <f t="shared" si="82"/>
        <v>572</v>
      </c>
      <c r="AG865" s="1">
        <v>2.4</v>
      </c>
      <c r="AH865" s="1">
        <v>2.0699999999999998</v>
      </c>
      <c r="AI865" s="1">
        <v>0.09</v>
      </c>
      <c r="AJ865" s="1" t="s">
        <v>79</v>
      </c>
      <c r="AK865" s="1">
        <v>2021</v>
      </c>
      <c r="AL865" s="3">
        <f>$H$1*H865+$Q$1*Q865+$X$1*X865+$AF$1*AF865+$L$1*L865</f>
        <v>769.69999999999993</v>
      </c>
      <c r="AM865" s="12">
        <f t="shared" si="83"/>
        <v>863</v>
      </c>
    </row>
    <row r="866" spans="1:39" x14ac:dyDescent="0.35">
      <c r="A866" s="1" t="s">
        <v>2606</v>
      </c>
      <c r="B866" s="1" t="s">
        <v>81</v>
      </c>
      <c r="C866" s="1" t="s">
        <v>1935</v>
      </c>
      <c r="D866" s="1" t="s">
        <v>349</v>
      </c>
      <c r="E866" s="1">
        <v>27</v>
      </c>
      <c r="F866" s="1">
        <v>1993</v>
      </c>
      <c r="G866" s="1">
        <v>19.09</v>
      </c>
      <c r="H866" s="3">
        <f t="shared" si="78"/>
        <v>423</v>
      </c>
      <c r="I866" s="1">
        <v>1.65</v>
      </c>
      <c r="J866" s="1">
        <v>0.92</v>
      </c>
      <c r="K866" s="1">
        <v>0.82</v>
      </c>
      <c r="L866" s="3">
        <f t="shared" si="79"/>
        <v>742</v>
      </c>
      <c r="M866" s="1">
        <v>0.56999999999999995</v>
      </c>
      <c r="N866" s="1">
        <v>0.13</v>
      </c>
      <c r="O866" s="1">
        <v>0.7</v>
      </c>
      <c r="P866" s="1">
        <v>1.03</v>
      </c>
      <c r="Q866" s="3">
        <f t="shared" si="80"/>
        <v>803</v>
      </c>
      <c r="R866" s="1">
        <v>66.77</v>
      </c>
      <c r="S866" s="1">
        <v>0.22</v>
      </c>
      <c r="T866" s="1">
        <v>8.7799999999999994</v>
      </c>
      <c r="U866" s="1">
        <v>3.44</v>
      </c>
      <c r="V866" s="1">
        <v>39.880000000000003</v>
      </c>
      <c r="W866" s="1">
        <v>4.8099999999999996</v>
      </c>
      <c r="X866" s="3">
        <f t="shared" si="81"/>
        <v>691</v>
      </c>
      <c r="Y866" s="1">
        <v>3.27</v>
      </c>
      <c r="Z866" s="1">
        <v>0.74</v>
      </c>
      <c r="AA866" s="1">
        <v>1.17</v>
      </c>
      <c r="AB866" s="1">
        <v>0.6</v>
      </c>
      <c r="AC866" s="1">
        <v>0.06</v>
      </c>
      <c r="AD866" s="1">
        <v>0.56999999999999995</v>
      </c>
      <c r="AE866" s="1">
        <v>0.78</v>
      </c>
      <c r="AF866" s="3">
        <f t="shared" si="82"/>
        <v>877</v>
      </c>
      <c r="AG866" s="1">
        <v>2.4</v>
      </c>
      <c r="AH866" s="1">
        <v>4.6100000000000003</v>
      </c>
      <c r="AI866" s="1">
        <v>0.01</v>
      </c>
      <c r="AJ866" s="1" t="s">
        <v>46</v>
      </c>
      <c r="AK866" s="1">
        <v>2021</v>
      </c>
      <c r="AL866" s="3">
        <f>$H$1*H866+$Q$1*Q866+$X$1*X866+$AF$1*AF866+$L$1*L866</f>
        <v>769.95</v>
      </c>
      <c r="AM866" s="12">
        <f t="shared" si="83"/>
        <v>864</v>
      </c>
    </row>
    <row r="867" spans="1:39" x14ac:dyDescent="0.35">
      <c r="A867" s="1" t="s">
        <v>2607</v>
      </c>
      <c r="B867" s="1" t="s">
        <v>39</v>
      </c>
      <c r="C867" s="1" t="s">
        <v>1935</v>
      </c>
      <c r="D867" s="1" t="s">
        <v>130</v>
      </c>
      <c r="E867" s="1">
        <v>29</v>
      </c>
      <c r="F867" s="1">
        <v>1991</v>
      </c>
      <c r="G867" s="1">
        <v>6.53</v>
      </c>
      <c r="H867" s="3">
        <f t="shared" si="78"/>
        <v>797</v>
      </c>
      <c r="I867" s="1">
        <v>1.23</v>
      </c>
      <c r="J867" s="1">
        <v>0.66</v>
      </c>
      <c r="K867" s="1">
        <v>0.54</v>
      </c>
      <c r="L867" s="3">
        <f t="shared" si="79"/>
        <v>932</v>
      </c>
      <c r="M867" s="1">
        <v>0.39</v>
      </c>
      <c r="N867" s="1">
        <v>0.14000000000000001</v>
      </c>
      <c r="O867" s="1">
        <v>0.79</v>
      </c>
      <c r="P867" s="1">
        <v>1.57</v>
      </c>
      <c r="Q867" s="3">
        <f t="shared" si="80"/>
        <v>483</v>
      </c>
      <c r="R867" s="1">
        <v>49.99</v>
      </c>
      <c r="S867" s="1">
        <v>0.71</v>
      </c>
      <c r="T867" s="1">
        <v>12.53</v>
      </c>
      <c r="U867" s="1">
        <v>2.86</v>
      </c>
      <c r="V867" s="1">
        <v>22.3</v>
      </c>
      <c r="W867" s="1">
        <v>4.96</v>
      </c>
      <c r="X867" s="3">
        <f t="shared" si="81"/>
        <v>651</v>
      </c>
      <c r="Y867" s="1">
        <v>6.33</v>
      </c>
      <c r="Z867" s="1">
        <v>1.22</v>
      </c>
      <c r="AA867" s="1">
        <v>2.27</v>
      </c>
      <c r="AB867" s="1">
        <v>0.12</v>
      </c>
      <c r="AC867" s="1">
        <v>0.1</v>
      </c>
      <c r="AD867" s="1">
        <v>2.11</v>
      </c>
      <c r="AE867" s="1">
        <v>0.82</v>
      </c>
      <c r="AF867" s="3">
        <f t="shared" si="82"/>
        <v>850</v>
      </c>
      <c r="AG867" s="1">
        <v>2.06</v>
      </c>
      <c r="AH867" s="1">
        <v>1.75</v>
      </c>
      <c r="AI867" s="1">
        <v>0.04</v>
      </c>
      <c r="AJ867" s="1" t="s">
        <v>37</v>
      </c>
      <c r="AK867" s="1">
        <v>2021</v>
      </c>
      <c r="AL867" s="3">
        <f>$H$1*H867+$Q$1*Q867+$X$1*X867+$AF$1*AF867+$L$1*L867</f>
        <v>770.3</v>
      </c>
      <c r="AM867" s="12">
        <f t="shared" si="83"/>
        <v>865</v>
      </c>
    </row>
    <row r="868" spans="1:39" x14ac:dyDescent="0.35">
      <c r="A868" s="1" t="s">
        <v>2608</v>
      </c>
      <c r="B868" s="1" t="s">
        <v>39</v>
      </c>
      <c r="C868" s="1" t="s">
        <v>1935</v>
      </c>
      <c r="D868" s="1" t="s">
        <v>105</v>
      </c>
      <c r="E868" s="1">
        <v>25</v>
      </c>
      <c r="F868" s="1">
        <v>1994</v>
      </c>
      <c r="G868" s="1">
        <v>6.35</v>
      </c>
      <c r="H868" s="3">
        <f t="shared" si="78"/>
        <v>802</v>
      </c>
      <c r="I868" s="1">
        <v>2.02</v>
      </c>
      <c r="J868" s="1">
        <v>1.78</v>
      </c>
      <c r="K868" s="1">
        <v>0.89</v>
      </c>
      <c r="L868" s="3">
        <f t="shared" si="79"/>
        <v>677</v>
      </c>
      <c r="M868" s="1">
        <v>0.69</v>
      </c>
      <c r="N868" s="1">
        <v>0.59</v>
      </c>
      <c r="O868" s="1">
        <v>0.32</v>
      </c>
      <c r="P868" s="1">
        <v>0.96</v>
      </c>
      <c r="Q868" s="3">
        <f t="shared" si="80"/>
        <v>851</v>
      </c>
      <c r="R868" s="1">
        <v>33.32</v>
      </c>
      <c r="S868" s="1">
        <v>0.53</v>
      </c>
      <c r="T868" s="1">
        <v>13.98</v>
      </c>
      <c r="U868" s="1">
        <v>4.8</v>
      </c>
      <c r="V868" s="1">
        <v>34.090000000000003</v>
      </c>
      <c r="W868" s="1">
        <v>5.2</v>
      </c>
      <c r="X868" s="3">
        <f t="shared" si="81"/>
        <v>595</v>
      </c>
      <c r="Y868" s="1">
        <v>4.46</v>
      </c>
      <c r="Z868" s="1">
        <v>4.3899999999999997</v>
      </c>
      <c r="AA868" s="1">
        <v>3.34</v>
      </c>
      <c r="AB868" s="1">
        <v>0.09</v>
      </c>
      <c r="AC868" s="1">
        <v>0.12</v>
      </c>
      <c r="AD868" s="1">
        <v>3.11</v>
      </c>
      <c r="AE868" s="1">
        <v>0.85</v>
      </c>
      <c r="AF868" s="3">
        <f t="shared" si="82"/>
        <v>837</v>
      </c>
      <c r="AG868" s="1">
        <v>2.99</v>
      </c>
      <c r="AH868" s="1">
        <v>3.12</v>
      </c>
      <c r="AI868" s="1">
        <v>-0.08</v>
      </c>
      <c r="AJ868" s="1" t="s">
        <v>37</v>
      </c>
      <c r="AK868" s="1">
        <v>2021</v>
      </c>
      <c r="AL868" s="3">
        <f>$H$1*H868+$Q$1*Q868+$X$1*X868+$AF$1*AF868+$L$1*L868</f>
        <v>770.35</v>
      </c>
      <c r="AM868" s="12">
        <f t="shared" si="83"/>
        <v>866</v>
      </c>
    </row>
    <row r="869" spans="1:39" x14ac:dyDescent="0.35">
      <c r="A869" s="1" t="s">
        <v>2196</v>
      </c>
      <c r="B869" s="1" t="s">
        <v>68</v>
      </c>
      <c r="C869" s="1" t="s">
        <v>1935</v>
      </c>
      <c r="D869" s="1" t="s">
        <v>72</v>
      </c>
      <c r="E869" s="1">
        <v>19</v>
      </c>
      <c r="F869" s="1">
        <v>2000</v>
      </c>
      <c r="G869" s="1">
        <v>0.56999999999999995</v>
      </c>
      <c r="H869" s="3">
        <f t="shared" si="78"/>
        <v>1049</v>
      </c>
      <c r="I869" s="1">
        <v>-0.08</v>
      </c>
      <c r="J869" s="1">
        <v>0.09</v>
      </c>
      <c r="K869" s="1">
        <v>-0.03</v>
      </c>
      <c r="L869" s="3">
        <f t="shared" si="79"/>
        <v>1087</v>
      </c>
      <c r="M869" s="1">
        <v>-0.02</v>
      </c>
      <c r="N869" s="1">
        <v>0.08</v>
      </c>
      <c r="O869" s="1">
        <v>0.06</v>
      </c>
      <c r="P869" s="1">
        <v>1.91</v>
      </c>
      <c r="Q869" s="3">
        <f t="shared" si="80"/>
        <v>325</v>
      </c>
      <c r="R869" s="1">
        <v>0.05</v>
      </c>
      <c r="S869" s="1">
        <v>1.92</v>
      </c>
      <c r="T869" s="1">
        <v>10.029999999999999</v>
      </c>
      <c r="U869" s="1">
        <v>0.09</v>
      </c>
      <c r="V869" s="1">
        <v>0.06</v>
      </c>
      <c r="W869" s="1">
        <v>6.03</v>
      </c>
      <c r="X869" s="3">
        <f t="shared" si="81"/>
        <v>416</v>
      </c>
      <c r="Y869" s="1">
        <v>4.0199999999999996</v>
      </c>
      <c r="Z869" s="1">
        <v>0.09</v>
      </c>
      <c r="AA869" s="1">
        <v>10.07</v>
      </c>
      <c r="AB869" s="1">
        <v>4.05</v>
      </c>
      <c r="AC869" s="1">
        <v>0.09</v>
      </c>
      <c r="AD869" s="1">
        <v>5.99</v>
      </c>
      <c r="AE869" s="1">
        <v>7.0000000000000007E-2</v>
      </c>
      <c r="AF869" s="3">
        <f t="shared" si="82"/>
        <v>1031</v>
      </c>
      <c r="AG869" s="1">
        <v>-0.09</v>
      </c>
      <c r="AH869" s="1">
        <v>7.0000000000000007E-2</v>
      </c>
      <c r="AI869" s="1">
        <v>0.02</v>
      </c>
      <c r="AJ869" s="1" t="s">
        <v>28</v>
      </c>
      <c r="AK869" s="1">
        <v>2021</v>
      </c>
      <c r="AL869" s="3">
        <f>$H$1*H869+$Q$1*Q869+$X$1*X869+$AF$1*AF869+$L$1*L869</f>
        <v>770.89999999999986</v>
      </c>
      <c r="AM869" s="12">
        <f t="shared" si="83"/>
        <v>867</v>
      </c>
    </row>
    <row r="870" spans="1:39" x14ac:dyDescent="0.35">
      <c r="A870" s="1" t="s">
        <v>2609</v>
      </c>
      <c r="B870" s="1" t="s">
        <v>68</v>
      </c>
      <c r="C870" s="1" t="s">
        <v>1935</v>
      </c>
      <c r="D870" s="1" t="s">
        <v>114</v>
      </c>
      <c r="E870" s="1">
        <v>23</v>
      </c>
      <c r="F870" s="1">
        <v>1997</v>
      </c>
      <c r="G870" s="1">
        <v>21.74</v>
      </c>
      <c r="H870" s="3">
        <f t="shared" si="78"/>
        <v>338</v>
      </c>
      <c r="I870" s="1">
        <v>1.34</v>
      </c>
      <c r="J870" s="1">
        <v>0.89</v>
      </c>
      <c r="K870" s="1">
        <v>0.84</v>
      </c>
      <c r="L870" s="3">
        <f t="shared" si="79"/>
        <v>728</v>
      </c>
      <c r="M870" s="1">
        <v>0.52</v>
      </c>
      <c r="N870" s="1">
        <v>-0.05</v>
      </c>
      <c r="O870" s="1">
        <v>0.59</v>
      </c>
      <c r="P870" s="1">
        <v>0.91</v>
      </c>
      <c r="Q870" s="3">
        <f t="shared" si="80"/>
        <v>882</v>
      </c>
      <c r="R870" s="1">
        <v>61.14</v>
      </c>
      <c r="S870" s="1">
        <v>0.36</v>
      </c>
      <c r="T870" s="1">
        <v>8.4</v>
      </c>
      <c r="U870" s="1">
        <v>2.67</v>
      </c>
      <c r="V870" s="1">
        <v>32.81</v>
      </c>
      <c r="W870" s="1">
        <v>4.3099999999999996</v>
      </c>
      <c r="X870" s="3">
        <f t="shared" si="81"/>
        <v>812</v>
      </c>
      <c r="Y870" s="1">
        <v>3.54</v>
      </c>
      <c r="Z870" s="1">
        <v>0.54</v>
      </c>
      <c r="AA870" s="1">
        <v>1.55</v>
      </c>
      <c r="AB870" s="1">
        <v>0.77</v>
      </c>
      <c r="AC870" s="1">
        <v>-0.01</v>
      </c>
      <c r="AD870" s="1">
        <v>0.93</v>
      </c>
      <c r="AE870" s="1">
        <v>1.1000000000000001</v>
      </c>
      <c r="AF870" s="3">
        <f t="shared" si="82"/>
        <v>640</v>
      </c>
      <c r="AG870" s="1">
        <v>2.58</v>
      </c>
      <c r="AH870" s="1">
        <v>4.3499999999999996</v>
      </c>
      <c r="AI870" s="1">
        <v>0.06</v>
      </c>
      <c r="AJ870" s="1" t="s">
        <v>28</v>
      </c>
      <c r="AK870" s="1">
        <v>2021</v>
      </c>
      <c r="AL870" s="3">
        <f>$H$1*H870+$Q$1*Q870+$X$1*X870+$AF$1*AF870+$L$1*L870</f>
        <v>771.69999999999993</v>
      </c>
      <c r="AM870" s="12">
        <f t="shared" si="83"/>
        <v>868</v>
      </c>
    </row>
    <row r="871" spans="1:39" x14ac:dyDescent="0.35">
      <c r="A871" s="1" t="s">
        <v>2610</v>
      </c>
      <c r="B871" s="1" t="s">
        <v>1308</v>
      </c>
      <c r="C871" s="1" t="s">
        <v>1935</v>
      </c>
      <c r="D871" s="1" t="s">
        <v>111</v>
      </c>
      <c r="E871" s="1">
        <v>32</v>
      </c>
      <c r="F871" s="1">
        <v>1988</v>
      </c>
      <c r="G871" s="1">
        <v>27.59</v>
      </c>
      <c r="H871" s="3">
        <f t="shared" si="78"/>
        <v>192</v>
      </c>
      <c r="I871" s="1">
        <v>0.73</v>
      </c>
      <c r="J871" s="1">
        <v>0.53</v>
      </c>
      <c r="K871" s="1">
        <v>0.69</v>
      </c>
      <c r="L871" s="3">
        <f t="shared" si="79"/>
        <v>845</v>
      </c>
      <c r="M871" s="1">
        <v>0.21</v>
      </c>
      <c r="N871" s="1">
        <v>0.08</v>
      </c>
      <c r="O871" s="1">
        <v>0.45</v>
      </c>
      <c r="P871" s="1">
        <v>0.83</v>
      </c>
      <c r="Q871" s="3">
        <f t="shared" si="80"/>
        <v>915</v>
      </c>
      <c r="R871" s="1">
        <v>47.54</v>
      </c>
      <c r="S871" s="1">
        <v>0.42</v>
      </c>
      <c r="T871" s="1">
        <v>6.13</v>
      </c>
      <c r="U871" s="1">
        <v>2.48</v>
      </c>
      <c r="V871" s="1">
        <v>39.380000000000003</v>
      </c>
      <c r="W871" s="1">
        <v>4.1500000000000004</v>
      </c>
      <c r="X871" s="3">
        <f t="shared" si="81"/>
        <v>853</v>
      </c>
      <c r="Y871" s="1">
        <v>1.85</v>
      </c>
      <c r="Z871" s="1">
        <v>0.11</v>
      </c>
      <c r="AA871" s="1">
        <v>1.08</v>
      </c>
      <c r="AB871" s="1">
        <v>0.23</v>
      </c>
      <c r="AC871" s="1">
        <v>0.05</v>
      </c>
      <c r="AD871" s="1">
        <v>0.71</v>
      </c>
      <c r="AE871" s="1">
        <v>1.45</v>
      </c>
      <c r="AF871" s="3">
        <f t="shared" si="82"/>
        <v>384</v>
      </c>
      <c r="AG871" s="1">
        <v>2.17</v>
      </c>
      <c r="AH871" s="1">
        <v>5.27</v>
      </c>
      <c r="AI871" s="1">
        <v>-0.08</v>
      </c>
      <c r="AJ871" s="1" t="s">
        <v>46</v>
      </c>
      <c r="AK871" s="1">
        <v>2021</v>
      </c>
      <c r="AL871" s="3">
        <f>$H$1*H871+$Q$1*Q871+$X$1*X871+$AF$1*AF871+$L$1*L871</f>
        <v>772.3</v>
      </c>
      <c r="AM871" s="12">
        <f t="shared" si="83"/>
        <v>869</v>
      </c>
    </row>
    <row r="872" spans="1:39" x14ac:dyDescent="0.35">
      <c r="A872" s="1" t="s">
        <v>2611</v>
      </c>
      <c r="B872" s="1" t="s">
        <v>44</v>
      </c>
      <c r="C872" s="1" t="s">
        <v>1935</v>
      </c>
      <c r="D872" s="1" t="s">
        <v>130</v>
      </c>
      <c r="E872" s="1">
        <v>30</v>
      </c>
      <c r="F872" s="1">
        <v>1989</v>
      </c>
      <c r="G872" s="1">
        <v>12.22</v>
      </c>
      <c r="H872" s="3">
        <f t="shared" si="78"/>
        <v>645</v>
      </c>
      <c r="I872" s="1">
        <v>0.88</v>
      </c>
      <c r="J872" s="1">
        <v>0.52</v>
      </c>
      <c r="K872" s="1">
        <v>0.5</v>
      </c>
      <c r="L872" s="3">
        <f t="shared" si="79"/>
        <v>950</v>
      </c>
      <c r="M872" s="1">
        <v>0.38</v>
      </c>
      <c r="N872" s="1">
        <v>-0.01</v>
      </c>
      <c r="O872" s="1">
        <v>0.49</v>
      </c>
      <c r="P872" s="1">
        <v>1.03</v>
      </c>
      <c r="Q872" s="3">
        <f t="shared" si="80"/>
        <v>803</v>
      </c>
      <c r="R872" s="1">
        <v>41.73</v>
      </c>
      <c r="S872" s="1">
        <v>0.56000000000000005</v>
      </c>
      <c r="T872" s="1">
        <v>8.85</v>
      </c>
      <c r="U872" s="1">
        <v>3.05</v>
      </c>
      <c r="V872" s="1">
        <v>33.65</v>
      </c>
      <c r="W872" s="1">
        <v>4.59</v>
      </c>
      <c r="X872" s="3">
        <f t="shared" si="81"/>
        <v>752</v>
      </c>
      <c r="Y872" s="1">
        <v>4.03</v>
      </c>
      <c r="Z872" s="1">
        <v>0.28999999999999998</v>
      </c>
      <c r="AA872" s="1">
        <v>1.68</v>
      </c>
      <c r="AB872" s="1">
        <v>0.82</v>
      </c>
      <c r="AC872" s="1">
        <v>-7.0000000000000007E-2</v>
      </c>
      <c r="AD872" s="1">
        <v>0.87</v>
      </c>
      <c r="AE872" s="1">
        <v>1.7</v>
      </c>
      <c r="AF872" s="3">
        <f t="shared" si="82"/>
        <v>234</v>
      </c>
      <c r="AG872" s="1">
        <v>2.76</v>
      </c>
      <c r="AH872" s="1">
        <v>5.18</v>
      </c>
      <c r="AI872" s="1">
        <v>0</v>
      </c>
      <c r="AJ872" s="1" t="s">
        <v>37</v>
      </c>
      <c r="AK872" s="1">
        <v>2021</v>
      </c>
      <c r="AL872" s="3">
        <f>$H$1*H872+$Q$1*Q872+$X$1*X872+$AF$1*AF872+$L$1*L872</f>
        <v>773.35</v>
      </c>
      <c r="AM872" s="12">
        <f t="shared" si="83"/>
        <v>870</v>
      </c>
    </row>
    <row r="873" spans="1:39" x14ac:dyDescent="0.35">
      <c r="A873" s="1" t="s">
        <v>1094</v>
      </c>
      <c r="B873" s="1" t="s">
        <v>264</v>
      </c>
      <c r="C873" s="1" t="s">
        <v>1935</v>
      </c>
      <c r="D873" s="1" t="s">
        <v>120</v>
      </c>
      <c r="E873" s="1">
        <v>29</v>
      </c>
      <c r="F873" s="1">
        <v>1991</v>
      </c>
      <c r="G873" s="1">
        <v>2.3199999999999998</v>
      </c>
      <c r="H873" s="3">
        <f t="shared" si="78"/>
        <v>935</v>
      </c>
      <c r="I873" s="1">
        <v>1.78</v>
      </c>
      <c r="J873" s="1">
        <v>0.81</v>
      </c>
      <c r="K873" s="1">
        <v>0.9</v>
      </c>
      <c r="L873" s="3">
        <f t="shared" si="79"/>
        <v>669</v>
      </c>
      <c r="M873" s="1">
        <v>0.83</v>
      </c>
      <c r="N873" s="1">
        <v>-0.06</v>
      </c>
      <c r="O873" s="1">
        <v>0.04</v>
      </c>
      <c r="P873" s="1">
        <v>1.35</v>
      </c>
      <c r="Q873" s="3">
        <f t="shared" si="80"/>
        <v>632</v>
      </c>
      <c r="R873" s="1">
        <v>-0.02</v>
      </c>
      <c r="S873" s="1">
        <v>1.3</v>
      </c>
      <c r="T873" s="1">
        <v>12.26</v>
      </c>
      <c r="U873" s="1">
        <v>3.53</v>
      </c>
      <c r="V873" s="1">
        <v>28.64</v>
      </c>
      <c r="W873" s="1">
        <v>4.3600000000000003</v>
      </c>
      <c r="X873" s="3">
        <f t="shared" si="81"/>
        <v>807</v>
      </c>
      <c r="Y873" s="1">
        <v>4.3600000000000003</v>
      </c>
      <c r="Z873" s="1">
        <v>3.43</v>
      </c>
      <c r="AA873" s="1">
        <v>3.1</v>
      </c>
      <c r="AB873" s="1">
        <v>0.1</v>
      </c>
      <c r="AC873" s="1">
        <v>7.0000000000000007E-2</v>
      </c>
      <c r="AD873" s="1">
        <v>3.11</v>
      </c>
      <c r="AE873" s="1">
        <v>0.9</v>
      </c>
      <c r="AF873" s="3">
        <f t="shared" si="82"/>
        <v>797</v>
      </c>
      <c r="AG873" s="1">
        <v>2.67</v>
      </c>
      <c r="AH873" s="1">
        <v>2.23</v>
      </c>
      <c r="AI873" s="1">
        <v>0.05</v>
      </c>
      <c r="AJ873" s="1" t="s">
        <v>37</v>
      </c>
      <c r="AK873" s="1">
        <v>2021</v>
      </c>
      <c r="AL873" s="3">
        <f>$H$1*H873+$Q$1*Q873+$X$1*X873+$AF$1*AF873+$L$1*L873</f>
        <v>773.5</v>
      </c>
      <c r="AM873" s="12">
        <f t="shared" si="83"/>
        <v>871</v>
      </c>
    </row>
    <row r="874" spans="1:39" x14ac:dyDescent="0.35">
      <c r="A874" s="1" t="s">
        <v>1482</v>
      </c>
      <c r="B874" s="1" t="s">
        <v>68</v>
      </c>
      <c r="C874" s="1" t="s">
        <v>1207</v>
      </c>
      <c r="D874" s="1" t="s">
        <v>75</v>
      </c>
      <c r="E874" s="1">
        <v>31</v>
      </c>
      <c r="F874" s="1">
        <v>1988</v>
      </c>
      <c r="G874" s="1">
        <v>5.26</v>
      </c>
      <c r="H874" s="3">
        <f t="shared" si="78"/>
        <v>833</v>
      </c>
      <c r="I874" s="1">
        <v>1.69</v>
      </c>
      <c r="J874" s="1">
        <v>0.9</v>
      </c>
      <c r="K874" s="1">
        <v>0.76</v>
      </c>
      <c r="L874" s="3">
        <f t="shared" si="79"/>
        <v>787</v>
      </c>
      <c r="M874" s="1">
        <v>0.61</v>
      </c>
      <c r="N874" s="1">
        <v>0.35</v>
      </c>
      <c r="O874" s="1">
        <v>0.84</v>
      </c>
      <c r="P874" s="1">
        <v>0.97</v>
      </c>
      <c r="Q874" s="3">
        <f t="shared" si="80"/>
        <v>843</v>
      </c>
      <c r="R874" s="1">
        <v>80.069999999999993</v>
      </c>
      <c r="S874" s="1">
        <v>0.24</v>
      </c>
      <c r="T874" s="1">
        <v>11.49</v>
      </c>
      <c r="U874" s="1">
        <v>4.5199999999999996</v>
      </c>
      <c r="V874" s="1">
        <v>40.020000000000003</v>
      </c>
      <c r="W874" s="1">
        <v>3.88</v>
      </c>
      <c r="X874" s="3">
        <f t="shared" si="81"/>
        <v>908</v>
      </c>
      <c r="Y874" s="1">
        <v>5.35</v>
      </c>
      <c r="Z874" s="1">
        <v>2.33</v>
      </c>
      <c r="AA874" s="1">
        <v>2.4900000000000002</v>
      </c>
      <c r="AB874" s="1">
        <v>0.74</v>
      </c>
      <c r="AC874" s="1">
        <v>-0.05</v>
      </c>
      <c r="AD874" s="1">
        <v>1.83</v>
      </c>
      <c r="AE874" s="1">
        <v>2.1</v>
      </c>
      <c r="AF874" s="3">
        <f t="shared" si="82"/>
        <v>110</v>
      </c>
      <c r="AG874" s="1">
        <v>3.8</v>
      </c>
      <c r="AH874" s="1">
        <v>5.18</v>
      </c>
      <c r="AI874" s="1">
        <v>0.05</v>
      </c>
      <c r="AJ874" s="1" t="s">
        <v>50</v>
      </c>
      <c r="AK874" s="1">
        <v>2021</v>
      </c>
      <c r="AL874" s="3">
        <f>$H$1*H874+$Q$1*Q874+$X$1*X874+$AF$1*AF874+$L$1*L874</f>
        <v>773.65</v>
      </c>
      <c r="AM874" s="12">
        <f t="shared" si="83"/>
        <v>872</v>
      </c>
    </row>
    <row r="875" spans="1:39" x14ac:dyDescent="0.35">
      <c r="A875" s="1" t="s">
        <v>2612</v>
      </c>
      <c r="B875" s="1" t="s">
        <v>44</v>
      </c>
      <c r="C875" s="1" t="s">
        <v>1935</v>
      </c>
      <c r="D875" s="1" t="s">
        <v>145</v>
      </c>
      <c r="E875" s="1">
        <v>29</v>
      </c>
      <c r="F875" s="1">
        <v>1991</v>
      </c>
      <c r="G875" s="1">
        <v>28.78</v>
      </c>
      <c r="H875" s="3">
        <f t="shared" si="78"/>
        <v>159</v>
      </c>
      <c r="I875" s="1">
        <v>0.87</v>
      </c>
      <c r="J875" s="1">
        <v>0.63</v>
      </c>
      <c r="K875" s="1">
        <v>0.47</v>
      </c>
      <c r="L875" s="3">
        <f t="shared" si="79"/>
        <v>962</v>
      </c>
      <c r="M875" s="1">
        <v>0.28999999999999998</v>
      </c>
      <c r="N875" s="1">
        <v>0.03</v>
      </c>
      <c r="O875" s="1">
        <v>0.35</v>
      </c>
      <c r="P875" s="1">
        <v>1.19</v>
      </c>
      <c r="Q875" s="3">
        <f t="shared" si="80"/>
        <v>715</v>
      </c>
      <c r="R875" s="1">
        <v>31.23</v>
      </c>
      <c r="S875" s="1">
        <v>0.73</v>
      </c>
      <c r="T875" s="1">
        <v>8.15</v>
      </c>
      <c r="U875" s="1">
        <v>2.57</v>
      </c>
      <c r="V875" s="1">
        <v>32.85</v>
      </c>
      <c r="W875" s="1">
        <v>4.5999999999999996</v>
      </c>
      <c r="X875" s="3">
        <f t="shared" si="81"/>
        <v>750</v>
      </c>
      <c r="Y875" s="1">
        <v>2.89</v>
      </c>
      <c r="Z875" s="1">
        <v>0.57999999999999996</v>
      </c>
      <c r="AA875" s="1">
        <v>2.65</v>
      </c>
      <c r="AB875" s="1">
        <v>1.32</v>
      </c>
      <c r="AC875" s="1">
        <v>-0.02</v>
      </c>
      <c r="AD875" s="1">
        <v>1.35</v>
      </c>
      <c r="AE875" s="1">
        <v>1.04</v>
      </c>
      <c r="AF875" s="3">
        <f t="shared" si="82"/>
        <v>692</v>
      </c>
      <c r="AG875" s="1">
        <v>2.0099999999999998</v>
      </c>
      <c r="AH875" s="1">
        <v>7.04</v>
      </c>
      <c r="AI875" s="1">
        <v>0.15</v>
      </c>
      <c r="AJ875" s="1" t="s">
        <v>79</v>
      </c>
      <c r="AK875" s="1">
        <v>2021</v>
      </c>
      <c r="AL875" s="3">
        <f>$H$1*H875+$Q$1*Q875+$X$1*X875+$AF$1*AF875+$L$1*L875</f>
        <v>774.55</v>
      </c>
      <c r="AM875" s="12">
        <f t="shared" si="83"/>
        <v>873</v>
      </c>
    </row>
    <row r="876" spans="1:39" x14ac:dyDescent="0.35">
      <c r="A876" s="1" t="s">
        <v>2613</v>
      </c>
      <c r="B876" s="1" t="s">
        <v>35</v>
      </c>
      <c r="C876" s="1" t="s">
        <v>1935</v>
      </c>
      <c r="D876" s="1" t="s">
        <v>256</v>
      </c>
      <c r="E876" s="1">
        <v>25</v>
      </c>
      <c r="F876" s="1">
        <v>1995</v>
      </c>
      <c r="G876" s="1">
        <v>26.24</v>
      </c>
      <c r="H876" s="3">
        <f t="shared" si="78"/>
        <v>221</v>
      </c>
      <c r="I876" s="1">
        <v>1.52</v>
      </c>
      <c r="J876" s="1">
        <v>0.75</v>
      </c>
      <c r="K876" s="1">
        <v>1</v>
      </c>
      <c r="L876" s="3">
        <f t="shared" si="79"/>
        <v>568</v>
      </c>
      <c r="M876" s="1">
        <v>0.52</v>
      </c>
      <c r="N876" s="1">
        <v>-0.06</v>
      </c>
      <c r="O876" s="1">
        <v>0.42</v>
      </c>
      <c r="P876" s="1">
        <v>0.87</v>
      </c>
      <c r="Q876" s="3">
        <f t="shared" si="80"/>
        <v>901</v>
      </c>
      <c r="R876" s="1">
        <v>61.89</v>
      </c>
      <c r="S876" s="1">
        <v>0.39</v>
      </c>
      <c r="T876" s="1">
        <v>5.23</v>
      </c>
      <c r="U876" s="1">
        <v>1.81</v>
      </c>
      <c r="V876" s="1">
        <v>33.65</v>
      </c>
      <c r="W876" s="1">
        <v>2.61</v>
      </c>
      <c r="X876" s="3">
        <f t="shared" si="81"/>
        <v>1061</v>
      </c>
      <c r="Y876" s="1">
        <v>2.59</v>
      </c>
      <c r="Z876" s="1">
        <v>0.28000000000000003</v>
      </c>
      <c r="AA876" s="1">
        <v>1.45</v>
      </c>
      <c r="AB876" s="1">
        <v>0.75</v>
      </c>
      <c r="AC876" s="1">
        <v>0.03</v>
      </c>
      <c r="AD876" s="1">
        <v>0.74</v>
      </c>
      <c r="AE876" s="1">
        <v>1.1399999999999999</v>
      </c>
      <c r="AF876" s="3">
        <f t="shared" si="82"/>
        <v>614</v>
      </c>
      <c r="AG876" s="1">
        <v>2.66</v>
      </c>
      <c r="AH876" s="1">
        <v>4.1900000000000004</v>
      </c>
      <c r="AI876" s="1">
        <v>0.05</v>
      </c>
      <c r="AJ876" s="1" t="s">
        <v>28</v>
      </c>
      <c r="AK876" s="1">
        <v>2021</v>
      </c>
      <c r="AL876" s="3">
        <f>$H$1*H876+$Q$1*Q876+$X$1*X876+$AF$1*AF876+$L$1*L876</f>
        <v>775.1</v>
      </c>
      <c r="AM876" s="12">
        <f t="shared" si="83"/>
        <v>874</v>
      </c>
    </row>
    <row r="877" spans="1:39" x14ac:dyDescent="0.35">
      <c r="A877" s="1" t="s">
        <v>2614</v>
      </c>
      <c r="B877" s="1" t="s">
        <v>25</v>
      </c>
      <c r="C877" s="1" t="s">
        <v>1935</v>
      </c>
      <c r="D877" s="1" t="s">
        <v>69</v>
      </c>
      <c r="E877" s="1">
        <v>29</v>
      </c>
      <c r="F877" s="1">
        <v>1991</v>
      </c>
      <c r="G877" s="1">
        <v>8.01</v>
      </c>
      <c r="H877" s="3">
        <f t="shared" si="78"/>
        <v>754</v>
      </c>
      <c r="I877" s="1">
        <v>1.35</v>
      </c>
      <c r="J877" s="1">
        <v>0.44</v>
      </c>
      <c r="K877" s="1">
        <v>0.82</v>
      </c>
      <c r="L877" s="3">
        <f t="shared" si="79"/>
        <v>742</v>
      </c>
      <c r="M877" s="1">
        <v>0.66</v>
      </c>
      <c r="N877" s="1">
        <v>0.04</v>
      </c>
      <c r="O877" s="1">
        <v>0.48</v>
      </c>
      <c r="P877" s="1">
        <v>0.77</v>
      </c>
      <c r="Q877" s="3">
        <f t="shared" si="80"/>
        <v>941</v>
      </c>
      <c r="R877" s="1">
        <v>66.75</v>
      </c>
      <c r="S877" s="1">
        <v>0.34</v>
      </c>
      <c r="T877" s="1">
        <v>6.87</v>
      </c>
      <c r="U877" s="1">
        <v>1.95</v>
      </c>
      <c r="V877" s="1">
        <v>28.58</v>
      </c>
      <c r="W877" s="1">
        <v>4.1100000000000003</v>
      </c>
      <c r="X877" s="3">
        <f t="shared" si="81"/>
        <v>859</v>
      </c>
      <c r="Y877" s="1">
        <v>2.44</v>
      </c>
      <c r="Z877" s="1">
        <v>0.32</v>
      </c>
      <c r="AA877" s="1">
        <v>1.17</v>
      </c>
      <c r="AB877" s="1">
        <v>0.81</v>
      </c>
      <c r="AC877" s="1">
        <v>0.09</v>
      </c>
      <c r="AD877" s="1">
        <v>0.47</v>
      </c>
      <c r="AE877" s="1">
        <v>1.82</v>
      </c>
      <c r="AF877" s="3">
        <f t="shared" si="82"/>
        <v>181</v>
      </c>
      <c r="AG877" s="1">
        <v>3.16</v>
      </c>
      <c r="AH877" s="1">
        <v>6.47</v>
      </c>
      <c r="AI877" s="1">
        <v>0.09</v>
      </c>
      <c r="AJ877" s="1" t="s">
        <v>28</v>
      </c>
      <c r="AK877" s="1">
        <v>2021</v>
      </c>
      <c r="AL877" s="3">
        <f>$H$1*H877+$Q$1*Q877+$X$1*X877+$AF$1*AF877+$L$1*L877</f>
        <v>775.15</v>
      </c>
      <c r="AM877" s="12">
        <f t="shared" si="83"/>
        <v>875</v>
      </c>
    </row>
    <row r="878" spans="1:39" x14ac:dyDescent="0.35">
      <c r="A878" s="1" t="s">
        <v>1665</v>
      </c>
      <c r="B878" s="1" t="s">
        <v>68</v>
      </c>
      <c r="C878" s="1" t="s">
        <v>1203</v>
      </c>
      <c r="D878" s="1" t="s">
        <v>372</v>
      </c>
      <c r="E878" s="1">
        <v>28</v>
      </c>
      <c r="F878" s="1">
        <v>1992</v>
      </c>
      <c r="G878" s="1">
        <v>17.45</v>
      </c>
      <c r="H878" s="3">
        <f t="shared" si="78"/>
        <v>474</v>
      </c>
      <c r="I878" s="1">
        <v>2.12</v>
      </c>
      <c r="J878" s="1">
        <v>1.4</v>
      </c>
      <c r="K878" s="1">
        <v>0.45</v>
      </c>
      <c r="L878" s="3">
        <f t="shared" si="79"/>
        <v>972</v>
      </c>
      <c r="M878" s="1">
        <v>1.47</v>
      </c>
      <c r="N878" s="1">
        <v>0.23</v>
      </c>
      <c r="O878" s="1">
        <v>0.41</v>
      </c>
      <c r="P878" s="1">
        <v>1.42</v>
      </c>
      <c r="Q878" s="3">
        <f t="shared" si="80"/>
        <v>592</v>
      </c>
      <c r="R878" s="1">
        <v>23.03</v>
      </c>
      <c r="S878" s="1">
        <v>1.21</v>
      </c>
      <c r="T878" s="1">
        <v>19.420000000000002</v>
      </c>
      <c r="U878" s="1">
        <v>5.6</v>
      </c>
      <c r="V878" s="1">
        <v>28.8</v>
      </c>
      <c r="W878" s="1">
        <v>5.16</v>
      </c>
      <c r="X878" s="3">
        <f t="shared" si="81"/>
        <v>605</v>
      </c>
      <c r="Y878" s="1">
        <v>12.02</v>
      </c>
      <c r="Z878" s="1">
        <v>2.13</v>
      </c>
      <c r="AA878" s="1">
        <v>1.94</v>
      </c>
      <c r="AB878" s="1">
        <v>0.31</v>
      </c>
      <c r="AC878" s="1">
        <v>0.05</v>
      </c>
      <c r="AD878" s="1">
        <v>1.68</v>
      </c>
      <c r="AE878" s="1">
        <v>0.66</v>
      </c>
      <c r="AF878" s="3">
        <f t="shared" si="82"/>
        <v>921</v>
      </c>
      <c r="AG878" s="1">
        <v>2.86</v>
      </c>
      <c r="AH878" s="1">
        <v>2.27</v>
      </c>
      <c r="AI878" s="1">
        <v>0.04</v>
      </c>
      <c r="AJ878" s="1" t="s">
        <v>28</v>
      </c>
      <c r="AK878" s="1">
        <v>2021</v>
      </c>
      <c r="AL878" s="3">
        <f>$H$1*H878+$Q$1*Q878+$X$1*X878+$AF$1*AF878+$L$1*L878</f>
        <v>776.39999999999986</v>
      </c>
      <c r="AM878" s="12">
        <f t="shared" si="83"/>
        <v>876</v>
      </c>
    </row>
    <row r="879" spans="1:39" x14ac:dyDescent="0.35">
      <c r="A879" s="1" t="s">
        <v>2615</v>
      </c>
      <c r="B879" s="1" t="s">
        <v>189</v>
      </c>
      <c r="C879" s="1" t="s">
        <v>1935</v>
      </c>
      <c r="D879" s="1" t="s">
        <v>75</v>
      </c>
      <c r="E879" s="1">
        <v>28</v>
      </c>
      <c r="F879" s="1">
        <v>1992</v>
      </c>
      <c r="G879" s="1">
        <v>5.0199999999999996</v>
      </c>
      <c r="H879" s="3">
        <f t="shared" si="78"/>
        <v>839</v>
      </c>
      <c r="I879" s="1">
        <v>2.71</v>
      </c>
      <c r="J879" s="1">
        <v>1.71</v>
      </c>
      <c r="K879" s="1">
        <v>1.19</v>
      </c>
      <c r="L879" s="3">
        <f t="shared" si="79"/>
        <v>419</v>
      </c>
      <c r="M879" s="1">
        <v>0.97</v>
      </c>
      <c r="N879" s="1">
        <v>0.53</v>
      </c>
      <c r="O879" s="1">
        <v>0.45</v>
      </c>
      <c r="P879" s="1">
        <v>0.77</v>
      </c>
      <c r="Q879" s="3">
        <f t="shared" si="80"/>
        <v>941</v>
      </c>
      <c r="R879" s="1">
        <v>50.07</v>
      </c>
      <c r="S879" s="1">
        <v>0.3</v>
      </c>
      <c r="T879" s="1">
        <v>13.97</v>
      </c>
      <c r="U879" s="1">
        <v>3.78</v>
      </c>
      <c r="V879" s="1">
        <v>27.09</v>
      </c>
      <c r="W879" s="1">
        <v>4.3099999999999996</v>
      </c>
      <c r="X879" s="3">
        <f t="shared" si="81"/>
        <v>812</v>
      </c>
      <c r="Y879" s="1">
        <v>7.46</v>
      </c>
      <c r="Z879" s="1">
        <v>2.2999999999999998</v>
      </c>
      <c r="AA879" s="1">
        <v>0.63</v>
      </c>
      <c r="AB879" s="1">
        <v>-0.09</v>
      </c>
      <c r="AC879" s="1">
        <v>0.04</v>
      </c>
      <c r="AD879" s="1">
        <v>0.53</v>
      </c>
      <c r="AE879" s="1">
        <v>0.8</v>
      </c>
      <c r="AF879" s="3">
        <f t="shared" si="82"/>
        <v>864</v>
      </c>
      <c r="AG879" s="1">
        <v>3.51</v>
      </c>
      <c r="AH879" s="1">
        <v>2.85</v>
      </c>
      <c r="AI879" s="1">
        <v>0.28000000000000003</v>
      </c>
      <c r="AJ879" s="1" t="s">
        <v>50</v>
      </c>
      <c r="AK879" s="1">
        <v>2021</v>
      </c>
      <c r="AL879" s="3">
        <f>$H$1*H879+$Q$1*Q879+$X$1*X879+$AF$1*AF879+$L$1*L879</f>
        <v>777.45</v>
      </c>
      <c r="AM879" s="12">
        <f t="shared" si="83"/>
        <v>877</v>
      </c>
    </row>
    <row r="880" spans="1:39" x14ac:dyDescent="0.35">
      <c r="A880" s="1" t="s">
        <v>2616</v>
      </c>
      <c r="B880" s="1" t="s">
        <v>68</v>
      </c>
      <c r="C880" s="1" t="s">
        <v>1935</v>
      </c>
      <c r="D880" s="1" t="s">
        <v>176</v>
      </c>
      <c r="E880" s="1">
        <v>30</v>
      </c>
      <c r="F880" s="1">
        <v>1989</v>
      </c>
      <c r="G880" s="1">
        <v>8.1</v>
      </c>
      <c r="H880" s="3">
        <f t="shared" si="78"/>
        <v>750</v>
      </c>
      <c r="I880" s="1">
        <v>0.9</v>
      </c>
      <c r="J880" s="1">
        <v>0.57999999999999996</v>
      </c>
      <c r="K880" s="1">
        <v>0.62</v>
      </c>
      <c r="L880" s="3">
        <f t="shared" si="79"/>
        <v>885</v>
      </c>
      <c r="M880" s="1">
        <v>0.34</v>
      </c>
      <c r="N880" s="1">
        <v>-0.04</v>
      </c>
      <c r="O880" s="1">
        <v>0.47</v>
      </c>
      <c r="P880" s="1">
        <v>1.22</v>
      </c>
      <c r="Q880" s="3">
        <f t="shared" si="80"/>
        <v>701</v>
      </c>
      <c r="R880" s="1">
        <v>39.99</v>
      </c>
      <c r="S880" s="1">
        <v>0.7</v>
      </c>
      <c r="T880" s="1">
        <v>9.4700000000000006</v>
      </c>
      <c r="U880" s="1">
        <v>3.05</v>
      </c>
      <c r="V880" s="1">
        <v>32.590000000000003</v>
      </c>
      <c r="W880" s="1">
        <v>5.28</v>
      </c>
      <c r="X880" s="3">
        <f t="shared" si="81"/>
        <v>585</v>
      </c>
      <c r="Y880" s="1">
        <v>2.84</v>
      </c>
      <c r="Z880" s="1">
        <v>1.57</v>
      </c>
      <c r="AA880" s="1">
        <v>1.39</v>
      </c>
      <c r="AB880" s="1">
        <v>0.11</v>
      </c>
      <c r="AC880" s="1">
        <v>-7.0000000000000007E-2</v>
      </c>
      <c r="AD880" s="1">
        <v>1.2</v>
      </c>
      <c r="AE880" s="1">
        <v>0.93</v>
      </c>
      <c r="AF880" s="3">
        <f t="shared" si="82"/>
        <v>777</v>
      </c>
      <c r="AG880" s="1">
        <v>1.87</v>
      </c>
      <c r="AH880" s="1">
        <v>2.12</v>
      </c>
      <c r="AI880" s="1">
        <v>-0.04</v>
      </c>
      <c r="AJ880" s="1" t="s">
        <v>28</v>
      </c>
      <c r="AK880" s="1">
        <v>2021</v>
      </c>
      <c r="AL880" s="3">
        <f>$H$1*H880+$Q$1*Q880+$X$1*X880+$AF$1*AF880+$L$1*L880</f>
        <v>778.55</v>
      </c>
      <c r="AM880" s="12">
        <f t="shared" si="83"/>
        <v>878</v>
      </c>
    </row>
    <row r="881" spans="1:39" x14ac:dyDescent="0.35">
      <c r="A881" s="1" t="s">
        <v>2617</v>
      </c>
      <c r="B881" s="1" t="s">
        <v>57</v>
      </c>
      <c r="C881" s="1" t="s">
        <v>1935</v>
      </c>
      <c r="D881" s="1" t="s">
        <v>452</v>
      </c>
      <c r="E881" s="1">
        <v>29</v>
      </c>
      <c r="F881" s="1">
        <v>1991</v>
      </c>
      <c r="G881" s="1">
        <v>3.68</v>
      </c>
      <c r="H881" s="3">
        <f t="shared" si="78"/>
        <v>875</v>
      </c>
      <c r="I881" s="1">
        <v>0.22</v>
      </c>
      <c r="J881" s="1">
        <v>0.31</v>
      </c>
      <c r="K881" s="1">
        <v>0.36</v>
      </c>
      <c r="L881" s="3">
        <f t="shared" si="79"/>
        <v>994</v>
      </c>
      <c r="M881" s="1">
        <v>0.09</v>
      </c>
      <c r="N881" s="1">
        <v>0.04</v>
      </c>
      <c r="O881" s="1">
        <v>-0.08</v>
      </c>
      <c r="P881" s="1">
        <v>0.03</v>
      </c>
      <c r="Q881" s="3">
        <f t="shared" si="80"/>
        <v>1070</v>
      </c>
      <c r="S881" s="1">
        <v>0</v>
      </c>
      <c r="T881" s="1">
        <v>10.220000000000001</v>
      </c>
      <c r="U881" s="1">
        <v>2.2599999999999998</v>
      </c>
      <c r="V881" s="1">
        <v>21.51</v>
      </c>
      <c r="W881" s="1">
        <v>8.26</v>
      </c>
      <c r="X881" s="3">
        <f t="shared" si="81"/>
        <v>120</v>
      </c>
      <c r="Y881" s="1">
        <v>1.43</v>
      </c>
      <c r="Z881" s="1">
        <v>0.57999999999999996</v>
      </c>
      <c r="AA881" s="1">
        <v>2.25</v>
      </c>
      <c r="AB881" s="1">
        <v>1.7</v>
      </c>
      <c r="AC881" s="1">
        <v>0</v>
      </c>
      <c r="AD881" s="1">
        <v>0.54</v>
      </c>
      <c r="AE881" s="1">
        <v>1.1000000000000001</v>
      </c>
      <c r="AF881" s="3">
        <f t="shared" si="82"/>
        <v>640</v>
      </c>
      <c r="AG881" s="1">
        <v>1.42</v>
      </c>
      <c r="AH881" s="1">
        <v>7.21</v>
      </c>
      <c r="AI881" s="1">
        <v>-0.1</v>
      </c>
      <c r="AJ881" s="1" t="s">
        <v>28</v>
      </c>
      <c r="AK881" s="1">
        <v>2021</v>
      </c>
      <c r="AL881" s="3">
        <f>$H$1*H881+$Q$1*Q881+$X$1*X881+$AF$1*AF881+$L$1*L881</f>
        <v>779.2</v>
      </c>
      <c r="AM881" s="12">
        <f t="shared" si="83"/>
        <v>879</v>
      </c>
    </row>
    <row r="882" spans="1:39" x14ac:dyDescent="0.35">
      <c r="A882" s="1" t="s">
        <v>1058</v>
      </c>
      <c r="B882" s="1" t="s">
        <v>189</v>
      </c>
      <c r="C882" s="1" t="s">
        <v>116</v>
      </c>
      <c r="D882" s="1" t="s">
        <v>96</v>
      </c>
      <c r="E882" s="1">
        <v>20</v>
      </c>
      <c r="F882" s="1">
        <v>2000</v>
      </c>
      <c r="G882" s="1">
        <v>1.5</v>
      </c>
      <c r="H882" s="3">
        <f t="shared" si="78"/>
        <v>967</v>
      </c>
      <c r="I882" s="1">
        <v>2.12</v>
      </c>
      <c r="J882" s="1">
        <v>1.49</v>
      </c>
      <c r="K882" s="1">
        <v>0.64</v>
      </c>
      <c r="L882" s="3">
        <f t="shared" si="79"/>
        <v>870</v>
      </c>
      <c r="M882" s="1">
        <v>1.45</v>
      </c>
      <c r="N882" s="1">
        <v>-0.02</v>
      </c>
      <c r="O882" s="1">
        <v>1.37</v>
      </c>
      <c r="P882" s="1">
        <v>2.87</v>
      </c>
      <c r="Q882" s="3">
        <f t="shared" si="80"/>
        <v>106</v>
      </c>
      <c r="R882" s="1">
        <v>50.03</v>
      </c>
      <c r="S882" s="1">
        <v>1.51</v>
      </c>
      <c r="T882" s="1">
        <v>17.86</v>
      </c>
      <c r="U882" s="1">
        <v>1.49</v>
      </c>
      <c r="V882" s="1">
        <v>8.09</v>
      </c>
      <c r="W882" s="1">
        <v>2.91</v>
      </c>
      <c r="X882" s="3">
        <f t="shared" si="81"/>
        <v>1040</v>
      </c>
      <c r="Y882" s="1">
        <v>7.15</v>
      </c>
      <c r="Z882" s="1">
        <v>7.81</v>
      </c>
      <c r="AA882" s="1">
        <v>0.04</v>
      </c>
      <c r="AB882" s="1">
        <v>-0.08</v>
      </c>
      <c r="AC882" s="1">
        <v>-0.06</v>
      </c>
      <c r="AD882" s="1">
        <v>0.03</v>
      </c>
      <c r="AE882" s="1">
        <v>0.71</v>
      </c>
      <c r="AF882" s="3">
        <f t="shared" si="82"/>
        <v>902</v>
      </c>
      <c r="AG882" s="1">
        <v>2.92</v>
      </c>
      <c r="AH882" s="1">
        <v>-0.08</v>
      </c>
      <c r="AI882" s="1">
        <v>-0.03</v>
      </c>
      <c r="AJ882" s="1" t="s">
        <v>33</v>
      </c>
      <c r="AK882" s="1">
        <v>2021</v>
      </c>
      <c r="AL882" s="3">
        <f>$H$1*H882+$Q$1*Q882+$X$1*X882+$AF$1*AF882+$L$1*L882</f>
        <v>779.5</v>
      </c>
      <c r="AM882" s="12">
        <f t="shared" si="83"/>
        <v>880</v>
      </c>
    </row>
    <row r="883" spans="1:39" x14ac:dyDescent="0.35">
      <c r="A883" s="1" t="s">
        <v>1848</v>
      </c>
      <c r="B883" s="1" t="s">
        <v>68</v>
      </c>
      <c r="C883" s="1" t="s">
        <v>1203</v>
      </c>
      <c r="D883" s="1" t="s">
        <v>474</v>
      </c>
      <c r="E883" s="1">
        <v>23</v>
      </c>
      <c r="F883" s="1">
        <v>1997</v>
      </c>
      <c r="G883" s="1">
        <v>1.07</v>
      </c>
      <c r="H883" s="3">
        <f t="shared" si="78"/>
        <v>994</v>
      </c>
      <c r="I883" s="1">
        <v>-0.08</v>
      </c>
      <c r="J883" s="1">
        <v>-0.01</v>
      </c>
      <c r="K883" s="1">
        <v>-7.0000000000000007E-2</v>
      </c>
      <c r="L883" s="3">
        <f t="shared" si="79"/>
        <v>1104</v>
      </c>
      <c r="M883" s="1">
        <v>-0.03</v>
      </c>
      <c r="N883" s="1">
        <v>0.04</v>
      </c>
      <c r="O883" s="1">
        <v>-0.01</v>
      </c>
      <c r="P883" s="1">
        <v>2.0299999999999998</v>
      </c>
      <c r="Q883" s="3">
        <f t="shared" si="80"/>
        <v>288</v>
      </c>
      <c r="R883" s="1">
        <v>-0.08</v>
      </c>
      <c r="S883" s="1">
        <v>1.91</v>
      </c>
      <c r="T883" s="1">
        <v>18.05</v>
      </c>
      <c r="U883" s="1">
        <v>3.93</v>
      </c>
      <c r="V883" s="1">
        <v>22.28</v>
      </c>
      <c r="W883" s="1">
        <v>3.05</v>
      </c>
      <c r="X883" s="3">
        <f t="shared" si="81"/>
        <v>1026</v>
      </c>
      <c r="Y883" s="1">
        <v>15.06</v>
      </c>
      <c r="Z883" s="1">
        <v>7.0000000000000007E-2</v>
      </c>
      <c r="AA883" s="1">
        <v>0.08</v>
      </c>
      <c r="AB883" s="1">
        <v>0.03</v>
      </c>
      <c r="AC883" s="1">
        <v>7.0000000000000007E-2</v>
      </c>
      <c r="AD883" s="1">
        <v>0</v>
      </c>
      <c r="AE883" s="1">
        <v>1.92</v>
      </c>
      <c r="AF883" s="3">
        <f t="shared" si="82"/>
        <v>147</v>
      </c>
      <c r="AG883" s="1">
        <v>2</v>
      </c>
      <c r="AH883" s="1">
        <v>2.0499999999999998</v>
      </c>
      <c r="AI883" s="1">
        <v>0</v>
      </c>
      <c r="AJ883" s="1" t="s">
        <v>28</v>
      </c>
      <c r="AK883" s="1">
        <v>2021</v>
      </c>
      <c r="AL883" s="3">
        <f>$H$1*H883+$Q$1*Q883+$X$1*X883+$AF$1*AF883+$L$1*L883</f>
        <v>781.15</v>
      </c>
      <c r="AM883" s="12">
        <f t="shared" si="83"/>
        <v>881</v>
      </c>
    </row>
    <row r="884" spans="1:39" x14ac:dyDescent="0.35">
      <c r="A884" s="1" t="s">
        <v>1684</v>
      </c>
      <c r="B884" s="1" t="s">
        <v>122</v>
      </c>
      <c r="C884" s="1" t="s">
        <v>1203</v>
      </c>
      <c r="D884" s="1" t="s">
        <v>289</v>
      </c>
      <c r="E884" s="1">
        <v>27</v>
      </c>
      <c r="F884" s="1">
        <v>1993</v>
      </c>
      <c r="G884" s="1">
        <v>26.38</v>
      </c>
      <c r="H884" s="3">
        <f t="shared" si="78"/>
        <v>217</v>
      </c>
      <c r="I884" s="1">
        <v>1.23</v>
      </c>
      <c r="J884" s="1">
        <v>0.72</v>
      </c>
      <c r="K884" s="1">
        <v>0.57999999999999996</v>
      </c>
      <c r="L884" s="3">
        <f t="shared" si="79"/>
        <v>903</v>
      </c>
      <c r="M884" s="1">
        <v>0.39</v>
      </c>
      <c r="N884" s="1">
        <v>0.17</v>
      </c>
      <c r="O884" s="1">
        <v>0.37</v>
      </c>
      <c r="P884" s="1">
        <v>1.31</v>
      </c>
      <c r="Q884" s="3">
        <f t="shared" si="80"/>
        <v>653</v>
      </c>
      <c r="R884" s="1">
        <v>30.24</v>
      </c>
      <c r="S884" s="1">
        <v>0.78</v>
      </c>
      <c r="T884" s="1">
        <v>15.66</v>
      </c>
      <c r="U884" s="1">
        <v>4.1100000000000003</v>
      </c>
      <c r="V884" s="1">
        <v>25.76</v>
      </c>
      <c r="W884" s="1">
        <v>4.6100000000000003</v>
      </c>
      <c r="X884" s="3">
        <f t="shared" si="81"/>
        <v>743</v>
      </c>
      <c r="Y884" s="1">
        <v>5.99</v>
      </c>
      <c r="Z884" s="1">
        <v>4.97</v>
      </c>
      <c r="AA884" s="1">
        <v>1.44</v>
      </c>
      <c r="AB884" s="1">
        <v>0.28999999999999998</v>
      </c>
      <c r="AC884" s="1">
        <v>-0.04</v>
      </c>
      <c r="AD884" s="1">
        <v>1.0900000000000001</v>
      </c>
      <c r="AE884" s="1">
        <v>0.62</v>
      </c>
      <c r="AF884" s="3">
        <f t="shared" si="82"/>
        <v>933</v>
      </c>
      <c r="AG884" s="1">
        <v>1.91</v>
      </c>
      <c r="AH884" s="1">
        <v>1.46</v>
      </c>
      <c r="AI884" s="1">
        <v>-0.04</v>
      </c>
      <c r="AJ884" s="1" t="s">
        <v>46</v>
      </c>
      <c r="AK884" s="1">
        <v>2021</v>
      </c>
      <c r="AL884" s="3">
        <f>$H$1*H884+$Q$1*Q884+$X$1*X884+$AF$1*AF884+$L$1*L884</f>
        <v>781.55</v>
      </c>
      <c r="AM884" s="12">
        <f t="shared" si="83"/>
        <v>882</v>
      </c>
    </row>
    <row r="885" spans="1:39" x14ac:dyDescent="0.35">
      <c r="A885" s="1" t="s">
        <v>2618</v>
      </c>
      <c r="B885" s="1" t="s">
        <v>44</v>
      </c>
      <c r="C885" s="1" t="s">
        <v>1935</v>
      </c>
      <c r="D885" s="1" t="s">
        <v>52</v>
      </c>
      <c r="E885" s="1">
        <v>27</v>
      </c>
      <c r="F885" s="1">
        <v>1993</v>
      </c>
      <c r="G885" s="1">
        <v>35.47</v>
      </c>
      <c r="H885" s="3">
        <f t="shared" si="78"/>
        <v>17</v>
      </c>
      <c r="I885" s="1">
        <v>0.85</v>
      </c>
      <c r="J885" s="1">
        <v>0.6</v>
      </c>
      <c r="K885" s="1">
        <v>0.75</v>
      </c>
      <c r="L885" s="3">
        <f t="shared" si="79"/>
        <v>794</v>
      </c>
      <c r="M885" s="1">
        <v>0.18</v>
      </c>
      <c r="N885" s="1">
        <v>-0.03</v>
      </c>
      <c r="O885" s="1">
        <v>0.36</v>
      </c>
      <c r="P885" s="1">
        <v>0.74</v>
      </c>
      <c r="Q885" s="3">
        <f t="shared" si="80"/>
        <v>955</v>
      </c>
      <c r="R885" s="1">
        <v>53.71</v>
      </c>
      <c r="S885" s="1">
        <v>0.41</v>
      </c>
      <c r="T885" s="1">
        <v>7.15</v>
      </c>
      <c r="U885" s="1">
        <v>2.0299999999999998</v>
      </c>
      <c r="V885" s="1">
        <v>28.29</v>
      </c>
      <c r="W885" s="1">
        <v>4.1900000000000004</v>
      </c>
      <c r="X885" s="3">
        <f t="shared" si="81"/>
        <v>839</v>
      </c>
      <c r="Y885" s="1">
        <v>2.39</v>
      </c>
      <c r="Z885" s="1">
        <v>0.62</v>
      </c>
      <c r="AA885" s="1">
        <v>2.44</v>
      </c>
      <c r="AB885" s="1">
        <v>1.32</v>
      </c>
      <c r="AC885" s="1">
        <v>0.05</v>
      </c>
      <c r="AD885" s="1">
        <v>1.05</v>
      </c>
      <c r="AE885" s="1">
        <v>1.1200000000000001</v>
      </c>
      <c r="AF885" s="3">
        <f t="shared" si="82"/>
        <v>626</v>
      </c>
      <c r="AG885" s="1">
        <v>2.08</v>
      </c>
      <c r="AH885" s="1">
        <v>6.56</v>
      </c>
      <c r="AI885" s="1">
        <v>0.19</v>
      </c>
      <c r="AJ885" s="1" t="s">
        <v>46</v>
      </c>
      <c r="AK885" s="1">
        <v>2021</v>
      </c>
      <c r="AL885" s="3">
        <f>$H$1*H885+$Q$1*Q885+$X$1*X885+$AF$1*AF885+$L$1*L885</f>
        <v>782.3</v>
      </c>
      <c r="AM885" s="12">
        <f t="shared" si="83"/>
        <v>883</v>
      </c>
    </row>
    <row r="886" spans="1:39" x14ac:dyDescent="0.35">
      <c r="A886" s="1" t="s">
        <v>2619</v>
      </c>
      <c r="B886" s="1" t="s">
        <v>25</v>
      </c>
      <c r="C886" s="1" t="s">
        <v>1935</v>
      </c>
      <c r="D886" s="1" t="s">
        <v>474</v>
      </c>
      <c r="E886" s="1">
        <v>29</v>
      </c>
      <c r="F886" s="1">
        <v>1991</v>
      </c>
      <c r="G886" s="1">
        <v>20.22</v>
      </c>
      <c r="H886" s="3">
        <f t="shared" si="78"/>
        <v>387</v>
      </c>
      <c r="I886" s="1">
        <v>1.21</v>
      </c>
      <c r="J886" s="1">
        <v>0.67</v>
      </c>
      <c r="K886" s="1">
        <v>0.88</v>
      </c>
      <c r="L886" s="3">
        <f t="shared" si="79"/>
        <v>685</v>
      </c>
      <c r="M886" s="1">
        <v>0.31</v>
      </c>
      <c r="N886" s="1">
        <v>-0.04</v>
      </c>
      <c r="O886" s="1">
        <v>0.36</v>
      </c>
      <c r="P886" s="1">
        <v>0.89</v>
      </c>
      <c r="Q886" s="3">
        <f t="shared" si="80"/>
        <v>890</v>
      </c>
      <c r="R886" s="1">
        <v>38.880000000000003</v>
      </c>
      <c r="S886" s="1">
        <v>0.64</v>
      </c>
      <c r="T886" s="1">
        <v>6.58</v>
      </c>
      <c r="U886" s="1">
        <v>2.4</v>
      </c>
      <c r="V886" s="1">
        <v>35.6</v>
      </c>
      <c r="W886" s="1">
        <v>4.18</v>
      </c>
      <c r="X886" s="3">
        <f t="shared" si="81"/>
        <v>844</v>
      </c>
      <c r="Y886" s="1">
        <v>2.27</v>
      </c>
      <c r="Z886" s="1">
        <v>0.13</v>
      </c>
      <c r="AA886" s="1">
        <v>1.31</v>
      </c>
      <c r="AB886" s="1">
        <v>0.67</v>
      </c>
      <c r="AC886" s="1">
        <v>-0.03</v>
      </c>
      <c r="AD886" s="1">
        <v>0.63</v>
      </c>
      <c r="AE886" s="1">
        <v>1.03</v>
      </c>
      <c r="AF886" s="3">
        <f t="shared" si="82"/>
        <v>698</v>
      </c>
      <c r="AG886" s="1">
        <v>2.2200000000000002</v>
      </c>
      <c r="AH886" s="1">
        <v>4.37</v>
      </c>
      <c r="AI886" s="1">
        <v>-0.03</v>
      </c>
      <c r="AJ886" s="1" t="s">
        <v>28</v>
      </c>
      <c r="AK886" s="1">
        <v>2021</v>
      </c>
      <c r="AL886" s="3">
        <f>$H$1*H886+$Q$1*Q886+$X$1*X886+$AF$1*AF886+$L$1*L886</f>
        <v>782.4</v>
      </c>
      <c r="AM886" s="12">
        <f t="shared" si="83"/>
        <v>884</v>
      </c>
    </row>
    <row r="887" spans="1:39" x14ac:dyDescent="0.35">
      <c r="A887" s="1" t="s">
        <v>2620</v>
      </c>
      <c r="B887" s="1" t="s">
        <v>57</v>
      </c>
      <c r="C887" s="1" t="s">
        <v>1935</v>
      </c>
      <c r="D887" s="1" t="s">
        <v>58</v>
      </c>
      <c r="E887" s="1">
        <v>21</v>
      </c>
      <c r="F887" s="1">
        <v>1998</v>
      </c>
      <c r="G887" s="1">
        <v>15.01</v>
      </c>
      <c r="H887" s="3">
        <f t="shared" si="78"/>
        <v>555</v>
      </c>
      <c r="I887" s="1">
        <v>1.72</v>
      </c>
      <c r="J887" s="1">
        <v>0.89</v>
      </c>
      <c r="K887" s="1">
        <v>0.36</v>
      </c>
      <c r="L887" s="3">
        <f t="shared" si="79"/>
        <v>994</v>
      </c>
      <c r="M887" s="1">
        <v>0.98</v>
      </c>
      <c r="N887" s="1">
        <v>0.31</v>
      </c>
      <c r="O887" s="1">
        <v>0.74</v>
      </c>
      <c r="P887" s="1">
        <v>1.73</v>
      </c>
      <c r="Q887" s="3">
        <f t="shared" si="80"/>
        <v>414</v>
      </c>
      <c r="R887" s="1">
        <v>43.92</v>
      </c>
      <c r="S887" s="1">
        <v>0.87</v>
      </c>
      <c r="T887" s="1">
        <v>13.76</v>
      </c>
      <c r="U887" s="1">
        <v>4.4400000000000004</v>
      </c>
      <c r="V887" s="1">
        <v>31.69</v>
      </c>
      <c r="W887" s="1">
        <v>4.41</v>
      </c>
      <c r="X887" s="3">
        <f t="shared" si="81"/>
        <v>799</v>
      </c>
      <c r="Y887" s="1">
        <v>5.91</v>
      </c>
      <c r="Z887" s="1">
        <v>3.64</v>
      </c>
      <c r="AA887" s="1">
        <v>2.2000000000000002</v>
      </c>
      <c r="AB887" s="1">
        <v>0.39</v>
      </c>
      <c r="AC887" s="1">
        <v>0.06</v>
      </c>
      <c r="AD887" s="1">
        <v>1.8</v>
      </c>
      <c r="AE887" s="1">
        <v>0.84</v>
      </c>
      <c r="AF887" s="3">
        <f t="shared" si="82"/>
        <v>842</v>
      </c>
      <c r="AG887" s="1">
        <v>2.4700000000000002</v>
      </c>
      <c r="AH887" s="1">
        <v>1.66</v>
      </c>
      <c r="AI887" s="1">
        <v>0.02</v>
      </c>
      <c r="AJ887" s="1" t="s">
        <v>33</v>
      </c>
      <c r="AK887" s="1">
        <v>2021</v>
      </c>
      <c r="AL887" s="3">
        <f>$H$1*H887+$Q$1*Q887+$X$1*X887+$AF$1*AF887+$L$1*L887</f>
        <v>783.25</v>
      </c>
      <c r="AM887" s="12">
        <f t="shared" si="83"/>
        <v>885</v>
      </c>
    </row>
    <row r="888" spans="1:39" x14ac:dyDescent="0.35">
      <c r="A888" s="1" t="s">
        <v>1298</v>
      </c>
      <c r="B888" s="1" t="s">
        <v>476</v>
      </c>
      <c r="C888" s="1" t="s">
        <v>1207</v>
      </c>
      <c r="D888" s="1" t="s">
        <v>357</v>
      </c>
      <c r="E888" s="1">
        <v>21</v>
      </c>
      <c r="F888" s="1">
        <v>1998</v>
      </c>
      <c r="G888" s="1">
        <v>2.25</v>
      </c>
      <c r="H888" s="3">
        <f t="shared" si="78"/>
        <v>937</v>
      </c>
      <c r="I888" s="1">
        <v>1.74</v>
      </c>
      <c r="J888" s="1">
        <v>1.25</v>
      </c>
      <c r="K888" s="1">
        <v>0.94</v>
      </c>
      <c r="L888" s="3">
        <f t="shared" si="79"/>
        <v>626</v>
      </c>
      <c r="M888" s="1">
        <v>0.44</v>
      </c>
      <c r="N888" s="1">
        <v>0.34</v>
      </c>
      <c r="O888" s="1">
        <v>0.05</v>
      </c>
      <c r="P888" s="1">
        <v>0.43</v>
      </c>
      <c r="Q888" s="3">
        <f t="shared" si="80"/>
        <v>1031</v>
      </c>
      <c r="R888" s="1">
        <v>-0.06</v>
      </c>
      <c r="S888" s="1">
        <v>0.49</v>
      </c>
      <c r="T888" s="1">
        <v>12.98</v>
      </c>
      <c r="U888" s="1">
        <v>5.18</v>
      </c>
      <c r="V888" s="1">
        <v>39.979999999999997</v>
      </c>
      <c r="W888" s="1">
        <v>6.17</v>
      </c>
      <c r="X888" s="3">
        <f t="shared" si="81"/>
        <v>387</v>
      </c>
      <c r="Y888" s="1">
        <v>4.87</v>
      </c>
      <c r="Z888" s="1">
        <v>2.25</v>
      </c>
      <c r="AA888" s="1">
        <v>3.08</v>
      </c>
      <c r="AB888" s="1">
        <v>0.52</v>
      </c>
      <c r="AC888" s="1">
        <v>-0.05</v>
      </c>
      <c r="AD888" s="1">
        <v>2.66</v>
      </c>
      <c r="AE888" s="1">
        <v>0.39</v>
      </c>
      <c r="AF888" s="3">
        <f t="shared" si="82"/>
        <v>984</v>
      </c>
      <c r="AG888" s="1">
        <v>2.08</v>
      </c>
      <c r="AH888" s="1">
        <v>1.68</v>
      </c>
      <c r="AI888" s="1">
        <v>-0.01</v>
      </c>
      <c r="AJ888" s="1" t="s">
        <v>37</v>
      </c>
      <c r="AK888" s="1">
        <v>2021</v>
      </c>
      <c r="AL888" s="3">
        <f>$H$1*H888+$Q$1*Q888+$X$1*X888+$AF$1*AF888+$L$1*L888</f>
        <v>783.59999999999991</v>
      </c>
      <c r="AM888" s="12">
        <f t="shared" si="83"/>
        <v>886</v>
      </c>
    </row>
    <row r="889" spans="1:39" x14ac:dyDescent="0.35">
      <c r="A889" s="1" t="s">
        <v>2621</v>
      </c>
      <c r="B889" s="1" t="s">
        <v>68</v>
      </c>
      <c r="C889" s="1" t="s">
        <v>1935</v>
      </c>
      <c r="D889" s="1" t="s">
        <v>88</v>
      </c>
      <c r="E889" s="1">
        <v>23</v>
      </c>
      <c r="F889" s="1">
        <v>1997</v>
      </c>
      <c r="G889" s="1">
        <v>23.49</v>
      </c>
      <c r="H889" s="3">
        <f t="shared" si="78"/>
        <v>295</v>
      </c>
      <c r="I889" s="1">
        <v>1.24</v>
      </c>
      <c r="J889" s="1">
        <v>0.99</v>
      </c>
      <c r="K889" s="1">
        <v>0.85</v>
      </c>
      <c r="L889" s="3">
        <f t="shared" si="79"/>
        <v>715</v>
      </c>
      <c r="M889" s="1">
        <v>0.43</v>
      </c>
      <c r="N889" s="1">
        <v>0.03</v>
      </c>
      <c r="O889" s="1">
        <v>0.36</v>
      </c>
      <c r="P889" s="1">
        <v>0.81</v>
      </c>
      <c r="Q889" s="3">
        <f t="shared" si="80"/>
        <v>923</v>
      </c>
      <c r="R889" s="1">
        <v>52.93</v>
      </c>
      <c r="S889" s="1">
        <v>0.28000000000000003</v>
      </c>
      <c r="T889" s="1">
        <v>6.72</v>
      </c>
      <c r="U889" s="1">
        <v>3.06</v>
      </c>
      <c r="V889" s="1">
        <v>44.72</v>
      </c>
      <c r="W889" s="1">
        <v>4.0199999999999996</v>
      </c>
      <c r="X889" s="3">
        <f t="shared" si="81"/>
        <v>883</v>
      </c>
      <c r="Y889" s="1">
        <v>2.29</v>
      </c>
      <c r="Z889" s="1">
        <v>0.32</v>
      </c>
      <c r="AA889" s="1">
        <v>1.79</v>
      </c>
      <c r="AB889" s="1">
        <v>0.89</v>
      </c>
      <c r="AC889" s="1">
        <v>0.09</v>
      </c>
      <c r="AD889" s="1">
        <v>0.97</v>
      </c>
      <c r="AE889" s="1">
        <v>1.1599999999999999</v>
      </c>
      <c r="AF889" s="3">
        <f t="shared" si="82"/>
        <v>596</v>
      </c>
      <c r="AG889" s="1">
        <v>2.2400000000000002</v>
      </c>
      <c r="AH889" s="1">
        <v>6.99</v>
      </c>
      <c r="AI889" s="1">
        <v>0</v>
      </c>
      <c r="AJ889" s="1" t="s">
        <v>28</v>
      </c>
      <c r="AK889" s="1">
        <v>2021</v>
      </c>
      <c r="AL889" s="3">
        <f>$H$1*H889+$Q$1*Q889+$X$1*X889+$AF$1*AF889+$L$1*L889</f>
        <v>784.9</v>
      </c>
      <c r="AM889" s="12">
        <f t="shared" si="83"/>
        <v>887</v>
      </c>
    </row>
    <row r="890" spans="1:39" x14ac:dyDescent="0.35">
      <c r="A890" s="1" t="s">
        <v>2622</v>
      </c>
      <c r="B890" s="1" t="s">
        <v>68</v>
      </c>
      <c r="C890" s="1" t="s">
        <v>1935</v>
      </c>
      <c r="D890" s="1" t="s">
        <v>114</v>
      </c>
      <c r="E890" s="1">
        <v>26</v>
      </c>
      <c r="F890" s="1">
        <v>1994</v>
      </c>
      <c r="G890" s="1">
        <v>20.81</v>
      </c>
      <c r="H890" s="3">
        <f t="shared" si="78"/>
        <v>370</v>
      </c>
      <c r="I890" s="1">
        <v>1.41</v>
      </c>
      <c r="J890" s="1">
        <v>0.74</v>
      </c>
      <c r="K890" s="1">
        <v>0.91</v>
      </c>
      <c r="L890" s="3">
        <f t="shared" si="79"/>
        <v>657</v>
      </c>
      <c r="M890" s="1">
        <v>0.36</v>
      </c>
      <c r="N890" s="1">
        <v>7.0000000000000007E-2</v>
      </c>
      <c r="O890" s="1">
        <v>0.75</v>
      </c>
      <c r="P890" s="1">
        <v>1.1599999999999999</v>
      </c>
      <c r="Q890" s="3">
        <f t="shared" si="80"/>
        <v>728</v>
      </c>
      <c r="R890" s="1">
        <v>60.06</v>
      </c>
      <c r="S890" s="1">
        <v>0.55000000000000004</v>
      </c>
      <c r="T890" s="1">
        <v>7.32</v>
      </c>
      <c r="U890" s="1">
        <v>2.46</v>
      </c>
      <c r="V890" s="1">
        <v>34.89</v>
      </c>
      <c r="W890" s="1">
        <v>3.96</v>
      </c>
      <c r="X890" s="3">
        <f t="shared" si="81"/>
        <v>893</v>
      </c>
      <c r="Y890" s="1">
        <v>3.07</v>
      </c>
      <c r="Z890" s="1">
        <v>0.36</v>
      </c>
      <c r="AA890" s="1">
        <v>0.93</v>
      </c>
      <c r="AB890" s="1">
        <v>0.16</v>
      </c>
      <c r="AC890" s="1">
        <v>0.01</v>
      </c>
      <c r="AD890" s="1">
        <v>0.56000000000000005</v>
      </c>
      <c r="AE890" s="1">
        <v>0.45</v>
      </c>
      <c r="AF890" s="3">
        <f t="shared" si="82"/>
        <v>975</v>
      </c>
      <c r="AG890" s="1">
        <v>1.9</v>
      </c>
      <c r="AH890" s="1">
        <v>5.99</v>
      </c>
      <c r="AI890" s="1">
        <v>0.01</v>
      </c>
      <c r="AJ890" s="1" t="s">
        <v>28</v>
      </c>
      <c r="AK890" s="1">
        <v>2021</v>
      </c>
      <c r="AL890" s="3">
        <f>$H$1*H890+$Q$1*Q890+$X$1*X890+$AF$1*AF890+$L$1*L890</f>
        <v>785.6</v>
      </c>
      <c r="AM890" s="12">
        <f t="shared" si="83"/>
        <v>888</v>
      </c>
    </row>
    <row r="891" spans="1:39" x14ac:dyDescent="0.35">
      <c r="A891" s="1" t="s">
        <v>2623</v>
      </c>
      <c r="B891" s="1" t="s">
        <v>39</v>
      </c>
      <c r="C891" s="1" t="s">
        <v>1935</v>
      </c>
      <c r="D891" s="1" t="s">
        <v>63</v>
      </c>
      <c r="E891" s="1">
        <v>26</v>
      </c>
      <c r="F891" s="1">
        <v>1994</v>
      </c>
      <c r="G891" s="1">
        <v>1.19</v>
      </c>
      <c r="H891" s="3">
        <f t="shared" si="78"/>
        <v>981</v>
      </c>
      <c r="I891" s="1">
        <v>1.71</v>
      </c>
      <c r="J891" s="1">
        <v>1.7</v>
      </c>
      <c r="K891" s="1">
        <v>-0.08</v>
      </c>
      <c r="L891" s="3">
        <f t="shared" si="79"/>
        <v>1106</v>
      </c>
      <c r="M891" s="1">
        <v>1.74</v>
      </c>
      <c r="N891" s="1">
        <v>0.06</v>
      </c>
      <c r="O891" s="1">
        <v>0.79</v>
      </c>
      <c r="P891" s="1">
        <v>0.84</v>
      </c>
      <c r="Q891" s="3">
        <f t="shared" si="80"/>
        <v>913</v>
      </c>
      <c r="R891" s="1">
        <v>99.99</v>
      </c>
      <c r="S891" s="1">
        <v>-0.02</v>
      </c>
      <c r="T891" s="1">
        <v>14.95</v>
      </c>
      <c r="U891" s="1">
        <v>4.95</v>
      </c>
      <c r="V891" s="1">
        <v>33.22</v>
      </c>
      <c r="W891" s="1">
        <v>5.8</v>
      </c>
      <c r="X891" s="3">
        <f t="shared" si="81"/>
        <v>474</v>
      </c>
      <c r="Y891" s="1">
        <v>6.59</v>
      </c>
      <c r="Z891" s="1">
        <v>2.4900000000000002</v>
      </c>
      <c r="AA891" s="1">
        <v>4.25</v>
      </c>
      <c r="AB891" s="1">
        <v>0.73</v>
      </c>
      <c r="AC891" s="1">
        <v>-0.06</v>
      </c>
      <c r="AD891" s="1">
        <v>3.28</v>
      </c>
      <c r="AE891" s="1">
        <v>2.42</v>
      </c>
      <c r="AF891" s="3">
        <f t="shared" si="82"/>
        <v>63</v>
      </c>
      <c r="AG891" s="1">
        <v>4.2300000000000004</v>
      </c>
      <c r="AH891" s="1">
        <v>4.2699999999999996</v>
      </c>
      <c r="AI891" s="1">
        <v>0.03</v>
      </c>
      <c r="AJ891" s="1" t="s">
        <v>37</v>
      </c>
      <c r="AK891" s="1">
        <v>2021</v>
      </c>
      <c r="AL891" s="3">
        <f>$H$1*H891+$Q$1*Q891+$X$1*X891+$AF$1*AF891+$L$1*L891</f>
        <v>786.1</v>
      </c>
      <c r="AM891" s="12">
        <f t="shared" si="83"/>
        <v>889</v>
      </c>
    </row>
    <row r="892" spans="1:39" x14ac:dyDescent="0.35">
      <c r="A892" s="1" t="s">
        <v>785</v>
      </c>
      <c r="B892" s="1" t="s">
        <v>81</v>
      </c>
      <c r="C892" s="1" t="s">
        <v>116</v>
      </c>
      <c r="D892" s="1" t="s">
        <v>218</v>
      </c>
      <c r="E892" s="1">
        <v>20</v>
      </c>
      <c r="F892" s="1">
        <v>2000</v>
      </c>
      <c r="G892" s="1">
        <v>15.23</v>
      </c>
      <c r="H892" s="3">
        <f t="shared" si="78"/>
        <v>538</v>
      </c>
      <c r="I892" s="1">
        <v>1.91</v>
      </c>
      <c r="J892" s="1">
        <v>0.98</v>
      </c>
      <c r="K892" s="1">
        <v>0.86</v>
      </c>
      <c r="L892" s="3">
        <f t="shared" si="79"/>
        <v>706</v>
      </c>
      <c r="M892" s="1">
        <v>0.85</v>
      </c>
      <c r="N892" s="1">
        <v>0.14000000000000001</v>
      </c>
      <c r="O892" s="1">
        <v>0.68</v>
      </c>
      <c r="P892" s="1">
        <v>1.53</v>
      </c>
      <c r="Q892" s="3">
        <f t="shared" si="80"/>
        <v>511</v>
      </c>
      <c r="R892" s="1">
        <v>37.590000000000003</v>
      </c>
      <c r="S892" s="1">
        <v>0.9</v>
      </c>
      <c r="T892" s="1">
        <v>18.98</v>
      </c>
      <c r="U892" s="1">
        <v>5.61</v>
      </c>
      <c r="V892" s="1">
        <v>29.3</v>
      </c>
      <c r="W892" s="1">
        <v>3.32</v>
      </c>
      <c r="X892" s="3">
        <f t="shared" si="81"/>
        <v>985</v>
      </c>
      <c r="Y892" s="1">
        <v>8.36</v>
      </c>
      <c r="Z892" s="1">
        <v>7.28</v>
      </c>
      <c r="AA892" s="1">
        <v>1.51</v>
      </c>
      <c r="AB892" s="1">
        <v>0.25</v>
      </c>
      <c r="AC892" s="1">
        <v>-0.06</v>
      </c>
      <c r="AD892" s="1">
        <v>1.3</v>
      </c>
      <c r="AE892" s="1">
        <v>0.39</v>
      </c>
      <c r="AF892" s="3">
        <f t="shared" si="82"/>
        <v>984</v>
      </c>
      <c r="AG892" s="1">
        <v>2.21</v>
      </c>
      <c r="AH892" s="1">
        <v>0.96</v>
      </c>
      <c r="AI892" s="1">
        <v>0.01</v>
      </c>
      <c r="AJ892" s="1" t="s">
        <v>50</v>
      </c>
      <c r="AK892" s="1">
        <v>2021</v>
      </c>
      <c r="AL892" s="3">
        <f>$H$1*H892+$Q$1*Q892+$X$1*X892+$AF$1*AF892+$L$1*L892</f>
        <v>787.19999999999993</v>
      </c>
      <c r="AM892" s="12">
        <f t="shared" si="83"/>
        <v>890</v>
      </c>
    </row>
    <row r="893" spans="1:39" x14ac:dyDescent="0.35">
      <c r="A893" s="1" t="s">
        <v>790</v>
      </c>
      <c r="B893" s="1" t="s">
        <v>48</v>
      </c>
      <c r="C893" s="1" t="s">
        <v>301</v>
      </c>
      <c r="D893" s="1" t="s">
        <v>91</v>
      </c>
      <c r="E893" s="1">
        <v>31</v>
      </c>
      <c r="F893" s="1">
        <v>1989</v>
      </c>
      <c r="G893" s="1">
        <v>19.829999999999998</v>
      </c>
      <c r="H893" s="3">
        <f t="shared" si="78"/>
        <v>399</v>
      </c>
      <c r="I893" s="1">
        <v>1.05</v>
      </c>
      <c r="J893" s="1">
        <v>0.51</v>
      </c>
      <c r="K893" s="1">
        <v>0.57999999999999996</v>
      </c>
      <c r="L893" s="3">
        <f t="shared" si="79"/>
        <v>903</v>
      </c>
      <c r="M893" s="1">
        <v>0.26</v>
      </c>
      <c r="N893" s="1">
        <v>0.21</v>
      </c>
      <c r="O893" s="1">
        <v>0.56999999999999995</v>
      </c>
      <c r="P893" s="1">
        <v>1.57</v>
      </c>
      <c r="Q893" s="3">
        <f t="shared" si="80"/>
        <v>483</v>
      </c>
      <c r="R893" s="1">
        <v>40.67</v>
      </c>
      <c r="S893" s="1">
        <v>0.93</v>
      </c>
      <c r="T893" s="1">
        <v>11.11</v>
      </c>
      <c r="U893" s="1">
        <v>3.33</v>
      </c>
      <c r="V893" s="1">
        <v>30.55</v>
      </c>
      <c r="W893" s="1">
        <v>3.37</v>
      </c>
      <c r="X893" s="3">
        <f t="shared" si="81"/>
        <v>979</v>
      </c>
      <c r="Y893" s="1">
        <v>3.94</v>
      </c>
      <c r="Z893" s="1">
        <v>3.92</v>
      </c>
      <c r="AA893" s="1">
        <v>2.36</v>
      </c>
      <c r="AB893" s="1">
        <v>0.16</v>
      </c>
      <c r="AC893" s="1">
        <v>0.05</v>
      </c>
      <c r="AD893" s="1">
        <v>2.0499999999999998</v>
      </c>
      <c r="AE893" s="1">
        <v>0.97</v>
      </c>
      <c r="AF893" s="3">
        <f t="shared" si="82"/>
        <v>743</v>
      </c>
      <c r="AG893" s="1">
        <v>2.0499999999999998</v>
      </c>
      <c r="AH893" s="1">
        <v>1.91</v>
      </c>
      <c r="AI893" s="1">
        <v>0.09</v>
      </c>
      <c r="AJ893" s="1" t="s">
        <v>37</v>
      </c>
      <c r="AK893" s="1">
        <v>2021</v>
      </c>
      <c r="AL893" s="3">
        <f>$H$1*H893+$Q$1*Q893+$X$1*X893+$AF$1*AF893+$L$1*L893</f>
        <v>787.75</v>
      </c>
      <c r="AM893" s="12">
        <f t="shared" si="83"/>
        <v>891</v>
      </c>
    </row>
    <row r="894" spans="1:39" x14ac:dyDescent="0.35">
      <c r="A894" s="1" t="s">
        <v>969</v>
      </c>
      <c r="B894" s="1" t="s">
        <v>81</v>
      </c>
      <c r="C894" s="1" t="s">
        <v>301</v>
      </c>
      <c r="D894" s="1" t="s">
        <v>117</v>
      </c>
      <c r="E894" s="1">
        <v>25</v>
      </c>
      <c r="F894" s="1">
        <v>1994</v>
      </c>
      <c r="G894" s="1">
        <v>3.41</v>
      </c>
      <c r="H894" s="3">
        <f t="shared" si="78"/>
        <v>882</v>
      </c>
      <c r="I894" s="1">
        <v>1.0900000000000001</v>
      </c>
      <c r="J894" s="1">
        <v>-0.02</v>
      </c>
      <c r="K894" s="1">
        <v>0.1</v>
      </c>
      <c r="L894" s="3">
        <f t="shared" si="79"/>
        <v>1030</v>
      </c>
      <c r="M894" s="1">
        <v>0.79</v>
      </c>
      <c r="N894" s="1">
        <v>0.2</v>
      </c>
      <c r="O894" s="1">
        <v>0.34</v>
      </c>
      <c r="P894" s="1">
        <v>1.1399999999999999</v>
      </c>
      <c r="Q894" s="3">
        <f t="shared" si="80"/>
        <v>742</v>
      </c>
      <c r="R894" s="1">
        <v>24.95</v>
      </c>
      <c r="S894" s="1">
        <v>0.78</v>
      </c>
      <c r="T894" s="1">
        <v>16.2</v>
      </c>
      <c r="U894" s="1">
        <v>3.78</v>
      </c>
      <c r="V894" s="1">
        <v>22.85</v>
      </c>
      <c r="W894" s="1">
        <v>4.5999999999999996</v>
      </c>
      <c r="X894" s="3">
        <f t="shared" si="81"/>
        <v>750</v>
      </c>
      <c r="Y894" s="1">
        <v>6.21</v>
      </c>
      <c r="Z894" s="1">
        <v>5.38</v>
      </c>
      <c r="AA894" s="1">
        <v>1.77</v>
      </c>
      <c r="AB894" s="1">
        <v>-0.08</v>
      </c>
      <c r="AC894" s="1">
        <v>0.05</v>
      </c>
      <c r="AD894" s="1">
        <v>1.72</v>
      </c>
      <c r="AE894" s="1">
        <v>2.0499999999999998</v>
      </c>
      <c r="AF894" s="3">
        <f t="shared" si="82"/>
        <v>120</v>
      </c>
      <c r="AG894" s="1">
        <v>3.17</v>
      </c>
      <c r="AH894" s="1">
        <v>1.49</v>
      </c>
      <c r="AI894" s="1">
        <v>-7.0000000000000007E-2</v>
      </c>
      <c r="AJ894" s="1" t="s">
        <v>50</v>
      </c>
      <c r="AK894" s="1">
        <v>2021</v>
      </c>
      <c r="AL894" s="3">
        <f>$H$1*H894+$Q$1*Q894+$X$1*X894+$AF$1*AF894+$L$1*L894</f>
        <v>788.2</v>
      </c>
      <c r="AM894" s="12">
        <f t="shared" si="83"/>
        <v>892</v>
      </c>
    </row>
    <row r="895" spans="1:39" x14ac:dyDescent="0.35">
      <c r="A895" s="1" t="s">
        <v>2624</v>
      </c>
      <c r="B895" s="1" t="s">
        <v>68</v>
      </c>
      <c r="C895" s="1" t="s">
        <v>1935</v>
      </c>
      <c r="D895" s="1" t="s">
        <v>88</v>
      </c>
      <c r="E895" s="1">
        <v>32</v>
      </c>
      <c r="F895" s="1">
        <v>1988</v>
      </c>
      <c r="G895" s="1">
        <v>18.809999999999999</v>
      </c>
      <c r="H895" s="3">
        <f t="shared" si="78"/>
        <v>430</v>
      </c>
      <c r="I895" s="1">
        <v>1.4</v>
      </c>
      <c r="J895" s="1">
        <v>0.88</v>
      </c>
      <c r="K895" s="1">
        <v>0.87</v>
      </c>
      <c r="L895" s="3">
        <f t="shared" si="79"/>
        <v>697</v>
      </c>
      <c r="M895" s="1">
        <v>0.57999999999999996</v>
      </c>
      <c r="N895" s="1">
        <v>0.14000000000000001</v>
      </c>
      <c r="O895" s="1">
        <v>0.39</v>
      </c>
      <c r="P895" s="1">
        <v>0.96</v>
      </c>
      <c r="Q895" s="3">
        <f t="shared" si="80"/>
        <v>851</v>
      </c>
      <c r="R895" s="1">
        <v>33.299999999999997</v>
      </c>
      <c r="S895" s="1">
        <v>0.54</v>
      </c>
      <c r="T895" s="1">
        <v>10.95</v>
      </c>
      <c r="U895" s="1">
        <v>3</v>
      </c>
      <c r="V895" s="1">
        <v>27.29</v>
      </c>
      <c r="W895" s="1">
        <v>4.5599999999999996</v>
      </c>
      <c r="X895" s="3">
        <f t="shared" si="81"/>
        <v>762</v>
      </c>
      <c r="Y895" s="1">
        <v>4.8099999999999996</v>
      </c>
      <c r="Z895" s="1">
        <v>1.69</v>
      </c>
      <c r="AA895" s="1">
        <v>1.89</v>
      </c>
      <c r="AB895" s="1">
        <v>0.28999999999999998</v>
      </c>
      <c r="AC895" s="1">
        <v>0.02</v>
      </c>
      <c r="AD895" s="1">
        <v>1.5</v>
      </c>
      <c r="AE895" s="1">
        <v>0.75</v>
      </c>
      <c r="AF895" s="3">
        <f t="shared" si="82"/>
        <v>887</v>
      </c>
      <c r="AG895" s="1">
        <v>2.11</v>
      </c>
      <c r="AH895" s="1">
        <v>3.26</v>
      </c>
      <c r="AI895" s="1">
        <v>0.03</v>
      </c>
      <c r="AJ895" s="1" t="s">
        <v>28</v>
      </c>
      <c r="AK895" s="1">
        <v>2021</v>
      </c>
      <c r="AL895" s="3">
        <f>$H$1*H895+$Q$1*Q895+$X$1*X895+$AF$1*AF895+$L$1*L895</f>
        <v>788.4</v>
      </c>
      <c r="AM895" s="12">
        <f t="shared" si="83"/>
        <v>893</v>
      </c>
    </row>
    <row r="896" spans="1:39" x14ac:dyDescent="0.35">
      <c r="A896" s="1" t="s">
        <v>2625</v>
      </c>
      <c r="B896" s="1" t="s">
        <v>57</v>
      </c>
      <c r="C896" s="1" t="s">
        <v>1935</v>
      </c>
      <c r="D896" s="1" t="s">
        <v>289</v>
      </c>
      <c r="E896" s="1">
        <v>30</v>
      </c>
      <c r="F896" s="1">
        <v>1989</v>
      </c>
      <c r="G896" s="1">
        <v>1.34</v>
      </c>
      <c r="H896" s="3">
        <f t="shared" si="78"/>
        <v>974</v>
      </c>
      <c r="I896" s="1">
        <v>1.47</v>
      </c>
      <c r="J896" s="1">
        <v>0.77</v>
      </c>
      <c r="K896" s="1">
        <v>1.42</v>
      </c>
      <c r="L896" s="3">
        <f t="shared" si="79"/>
        <v>284</v>
      </c>
      <c r="M896" s="1">
        <v>0.1</v>
      </c>
      <c r="N896" s="1">
        <v>-7.0000000000000007E-2</v>
      </c>
      <c r="O896" s="1">
        <v>0.8</v>
      </c>
      <c r="P896" s="1">
        <v>0.62</v>
      </c>
      <c r="Q896" s="3">
        <f t="shared" si="80"/>
        <v>1001</v>
      </c>
      <c r="R896" s="1">
        <v>99.97</v>
      </c>
      <c r="S896" s="1">
        <v>0.01</v>
      </c>
      <c r="T896" s="1">
        <v>6.42</v>
      </c>
      <c r="U896" s="1">
        <v>1.44</v>
      </c>
      <c r="V896" s="1">
        <v>22.23</v>
      </c>
      <c r="W896" s="1">
        <v>4.29</v>
      </c>
      <c r="X896" s="3">
        <f t="shared" si="81"/>
        <v>817</v>
      </c>
      <c r="Y896" s="1">
        <v>1.41</v>
      </c>
      <c r="Z896" s="1">
        <v>0.75</v>
      </c>
      <c r="AA896" s="1">
        <v>0.05</v>
      </c>
      <c r="AB896" s="1">
        <v>0.02</v>
      </c>
      <c r="AC896" s="1">
        <v>0.08</v>
      </c>
      <c r="AD896" s="1">
        <v>7.0000000000000007E-2</v>
      </c>
      <c r="AE896" s="1">
        <v>0.08</v>
      </c>
      <c r="AF896" s="3">
        <f t="shared" si="82"/>
        <v>1020</v>
      </c>
      <c r="AG896" s="1">
        <v>1.42</v>
      </c>
      <c r="AH896" s="1">
        <v>5.01</v>
      </c>
      <c r="AI896" s="1">
        <v>-0.02</v>
      </c>
      <c r="AJ896" s="1" t="s">
        <v>46</v>
      </c>
      <c r="AK896" s="1">
        <v>2021</v>
      </c>
      <c r="AL896" s="3">
        <f>$H$1*H896+$Q$1*Q896+$X$1*X896+$AF$1*AF896+$L$1*L896</f>
        <v>790.1</v>
      </c>
      <c r="AM896" s="12">
        <f t="shared" si="83"/>
        <v>894</v>
      </c>
    </row>
    <row r="897" spans="1:39" x14ac:dyDescent="0.35">
      <c r="A897" s="1" t="s">
        <v>2626</v>
      </c>
      <c r="B897" s="1" t="s">
        <v>62</v>
      </c>
      <c r="C897" s="1" t="s">
        <v>1935</v>
      </c>
      <c r="D897" s="1" t="s">
        <v>242</v>
      </c>
      <c r="E897" s="1">
        <v>25</v>
      </c>
      <c r="F897" s="1">
        <v>1994</v>
      </c>
      <c r="G897" s="1">
        <v>21.59</v>
      </c>
      <c r="H897" s="3">
        <f t="shared" si="78"/>
        <v>351</v>
      </c>
      <c r="I897" s="1">
        <v>1.2</v>
      </c>
      <c r="J897" s="1">
        <v>0.64</v>
      </c>
      <c r="K897" s="1">
        <v>0.96</v>
      </c>
      <c r="L897" s="3">
        <f t="shared" si="79"/>
        <v>610</v>
      </c>
      <c r="M897" s="1">
        <v>0.3</v>
      </c>
      <c r="N897" s="1">
        <v>-0.02</v>
      </c>
      <c r="O897" s="1">
        <v>0.3</v>
      </c>
      <c r="P897" s="1">
        <v>0.46</v>
      </c>
      <c r="Q897" s="3">
        <f t="shared" si="80"/>
        <v>1027</v>
      </c>
      <c r="R897" s="1">
        <v>69.97</v>
      </c>
      <c r="S897" s="1">
        <v>0.23</v>
      </c>
      <c r="T897" s="1">
        <v>6.79</v>
      </c>
      <c r="U897" s="1">
        <v>1.95</v>
      </c>
      <c r="V897" s="1">
        <v>29.08</v>
      </c>
      <c r="W897" s="1">
        <v>4.78</v>
      </c>
      <c r="X897" s="3">
        <f t="shared" si="81"/>
        <v>702</v>
      </c>
      <c r="Y897" s="1">
        <v>2.0299999999999998</v>
      </c>
      <c r="Z897" s="1">
        <v>0.11</v>
      </c>
      <c r="AA897" s="1">
        <v>1.7</v>
      </c>
      <c r="AB897" s="1">
        <v>1.1499999999999999</v>
      </c>
      <c r="AC897" s="1">
        <v>-0.08</v>
      </c>
      <c r="AD897" s="1">
        <v>0.64</v>
      </c>
      <c r="AE897" s="1">
        <v>0.62</v>
      </c>
      <c r="AF897" s="3">
        <f t="shared" si="82"/>
        <v>933</v>
      </c>
      <c r="AG897" s="1">
        <v>1.79</v>
      </c>
      <c r="AH897" s="1">
        <v>6.13</v>
      </c>
      <c r="AI897" s="1">
        <v>-0.01</v>
      </c>
      <c r="AJ897" s="1" t="s">
        <v>46</v>
      </c>
      <c r="AK897" s="1">
        <v>2021</v>
      </c>
      <c r="AL897" s="3">
        <f>$H$1*H897+$Q$1*Q897+$X$1*X897+$AF$1*AF897+$L$1*L897</f>
        <v>790.3</v>
      </c>
      <c r="AM897" s="12">
        <f t="shared" si="83"/>
        <v>895</v>
      </c>
    </row>
    <row r="898" spans="1:39" x14ac:dyDescent="0.35">
      <c r="A898" s="1" t="s">
        <v>2627</v>
      </c>
      <c r="B898" s="1" t="s">
        <v>35</v>
      </c>
      <c r="C898" s="1" t="s">
        <v>1935</v>
      </c>
      <c r="D898" s="1" t="s">
        <v>99</v>
      </c>
      <c r="E898" s="1">
        <v>26</v>
      </c>
      <c r="F898" s="1">
        <v>1993</v>
      </c>
      <c r="G898" s="1">
        <v>24.58</v>
      </c>
      <c r="H898" s="3">
        <f t="shared" si="78"/>
        <v>271</v>
      </c>
      <c r="I898" s="1">
        <v>1.35</v>
      </c>
      <c r="J898" s="1">
        <v>0.79</v>
      </c>
      <c r="K898" s="1">
        <v>0.59</v>
      </c>
      <c r="L898" s="3">
        <f t="shared" si="79"/>
        <v>900</v>
      </c>
      <c r="M898" s="1">
        <v>0.32</v>
      </c>
      <c r="N898" s="1">
        <v>0.3</v>
      </c>
      <c r="O898" s="1">
        <v>0.63</v>
      </c>
      <c r="P898" s="1">
        <v>1.37</v>
      </c>
      <c r="Q898" s="3">
        <f t="shared" si="80"/>
        <v>622</v>
      </c>
      <c r="R898" s="1">
        <v>44.19</v>
      </c>
      <c r="S898" s="1">
        <v>0.85</v>
      </c>
      <c r="T898" s="1">
        <v>7.75</v>
      </c>
      <c r="U898" s="1">
        <v>2.4700000000000002</v>
      </c>
      <c r="V898" s="1">
        <v>31.63</v>
      </c>
      <c r="W898" s="1">
        <v>2.68</v>
      </c>
      <c r="X898" s="3">
        <f t="shared" si="81"/>
        <v>1057</v>
      </c>
      <c r="Y898" s="1">
        <v>2.96</v>
      </c>
      <c r="Z898" s="1">
        <v>1.92</v>
      </c>
      <c r="AA898" s="1">
        <v>1.48</v>
      </c>
      <c r="AB898" s="1">
        <v>0.22</v>
      </c>
      <c r="AC898" s="1">
        <v>-0.01</v>
      </c>
      <c r="AD898" s="1">
        <v>1.35</v>
      </c>
      <c r="AE898" s="1">
        <v>1.27</v>
      </c>
      <c r="AF898" s="3">
        <f t="shared" si="82"/>
        <v>504</v>
      </c>
      <c r="AG898" s="1">
        <v>2.69</v>
      </c>
      <c r="AH898" s="1">
        <v>1.51</v>
      </c>
      <c r="AI898" s="1">
        <v>0.09</v>
      </c>
      <c r="AJ898" s="1" t="s">
        <v>50</v>
      </c>
      <c r="AK898" s="1">
        <v>2021</v>
      </c>
      <c r="AL898" s="3">
        <f>$H$1*H898+$Q$1*Q898+$X$1*X898+$AF$1*AF898+$L$1*L898</f>
        <v>792.45</v>
      </c>
      <c r="AM898" s="12">
        <f t="shared" si="83"/>
        <v>896</v>
      </c>
    </row>
    <row r="899" spans="1:39" x14ac:dyDescent="0.35">
      <c r="A899" s="1" t="s">
        <v>1719</v>
      </c>
      <c r="B899" s="1" t="s">
        <v>81</v>
      </c>
      <c r="C899" s="1" t="s">
        <v>1203</v>
      </c>
      <c r="D899" s="1" t="s">
        <v>218</v>
      </c>
      <c r="E899" s="1">
        <v>19</v>
      </c>
      <c r="F899" s="1">
        <v>2001</v>
      </c>
      <c r="G899" s="1">
        <v>0.84</v>
      </c>
      <c r="H899" s="3">
        <f t="shared" ref="H899:H962" si="84">RANK(G899,G$3:G$1122)</f>
        <v>1024</v>
      </c>
      <c r="I899" s="1">
        <v>1.22</v>
      </c>
      <c r="J899" s="1">
        <v>0.06</v>
      </c>
      <c r="K899" s="1">
        <v>-0.06</v>
      </c>
      <c r="L899" s="3">
        <f t="shared" ref="L899:L962" si="85">RANK(K899,K$3:K$1122)</f>
        <v>1102</v>
      </c>
      <c r="M899" s="1">
        <v>1.24</v>
      </c>
      <c r="N899" s="1">
        <v>0.05</v>
      </c>
      <c r="O899" s="1">
        <v>0.02</v>
      </c>
      <c r="P899" s="1">
        <v>2.4700000000000002</v>
      </c>
      <c r="Q899" s="3">
        <f t="shared" ref="Q899:Q962" si="86">RANK(P899,P$3:P$1122)</f>
        <v>170</v>
      </c>
      <c r="R899" s="1">
        <v>-0.03</v>
      </c>
      <c r="S899" s="1">
        <v>2.52</v>
      </c>
      <c r="T899" s="1">
        <v>16.239999999999998</v>
      </c>
      <c r="U899" s="1">
        <v>3.75</v>
      </c>
      <c r="V899" s="1">
        <v>23.07</v>
      </c>
      <c r="W899" s="1">
        <v>5.0999999999999996</v>
      </c>
      <c r="X899" s="3">
        <f t="shared" ref="X899:X962" si="87">RANK(W899,W$3:W$1122)</f>
        <v>616</v>
      </c>
      <c r="Y899" s="1">
        <v>8.7899999999999991</v>
      </c>
      <c r="Z899" s="1">
        <v>2.56</v>
      </c>
      <c r="AA899" s="1">
        <v>4.91</v>
      </c>
      <c r="AB899" s="1">
        <v>1.1599999999999999</v>
      </c>
      <c r="AC899" s="1">
        <v>0</v>
      </c>
      <c r="AD899" s="1">
        <v>3.84</v>
      </c>
      <c r="AE899" s="1">
        <v>-0.05</v>
      </c>
      <c r="AF899" s="3">
        <f t="shared" ref="AF899:AF962" si="88">RANK(AE899,AE$3:AE$1122)</f>
        <v>1089</v>
      </c>
      <c r="AG899" s="1">
        <v>1.26</v>
      </c>
      <c r="AH899" s="1">
        <v>6.24</v>
      </c>
      <c r="AI899" s="1">
        <v>-0.09</v>
      </c>
      <c r="AJ899" s="1" t="s">
        <v>50</v>
      </c>
      <c r="AK899" s="1">
        <v>2021</v>
      </c>
      <c r="AL899" s="3">
        <f>$H$1*H899+$Q$1*Q899+$X$1*X899+$AF$1*AF899+$L$1*L899</f>
        <v>792.84999999999991</v>
      </c>
      <c r="AM899" s="12">
        <f t="shared" ref="AM899:AM962" si="89">RANK(AL899,AL$3:AL$1122,1)</f>
        <v>897</v>
      </c>
    </row>
    <row r="900" spans="1:39" x14ac:dyDescent="0.35">
      <c r="A900" s="1" t="s">
        <v>1223</v>
      </c>
      <c r="B900" s="1" t="s">
        <v>39</v>
      </c>
      <c r="C900" s="1" t="s">
        <v>1935</v>
      </c>
      <c r="D900" s="1" t="s">
        <v>120</v>
      </c>
      <c r="E900" s="1">
        <v>22</v>
      </c>
      <c r="F900" s="1">
        <v>1997</v>
      </c>
      <c r="G900" s="1">
        <v>2.68</v>
      </c>
      <c r="H900" s="3">
        <f t="shared" si="84"/>
        <v>918</v>
      </c>
      <c r="I900" s="1">
        <v>1.4</v>
      </c>
      <c r="J900" s="1">
        <v>0.76</v>
      </c>
      <c r="K900" s="1">
        <v>0.3</v>
      </c>
      <c r="L900" s="3">
        <f t="shared" si="85"/>
        <v>1009</v>
      </c>
      <c r="M900" s="1">
        <v>0.82</v>
      </c>
      <c r="N900" s="1">
        <v>0.28000000000000003</v>
      </c>
      <c r="O900" s="1">
        <v>0.44</v>
      </c>
      <c r="P900" s="1">
        <v>1.91</v>
      </c>
      <c r="Q900" s="3">
        <f t="shared" si="86"/>
        <v>325</v>
      </c>
      <c r="R900" s="1">
        <v>20.02</v>
      </c>
      <c r="S900" s="1">
        <v>1.54</v>
      </c>
      <c r="T900" s="1">
        <v>16.29</v>
      </c>
      <c r="U900" s="1">
        <v>3.06</v>
      </c>
      <c r="V900" s="1">
        <v>18.14</v>
      </c>
      <c r="W900" s="1">
        <v>4.8899999999999997</v>
      </c>
      <c r="X900" s="3">
        <f t="shared" si="87"/>
        <v>671</v>
      </c>
      <c r="Y900" s="1">
        <v>7.09</v>
      </c>
      <c r="Z900" s="1">
        <v>4.4000000000000004</v>
      </c>
      <c r="AA900" s="1">
        <v>1.2</v>
      </c>
      <c r="AB900" s="1">
        <v>0.27</v>
      </c>
      <c r="AC900" s="1">
        <v>-0.08</v>
      </c>
      <c r="AD900" s="1">
        <v>0.79</v>
      </c>
      <c r="AE900" s="1">
        <v>0.28999999999999998</v>
      </c>
      <c r="AF900" s="3">
        <f t="shared" si="88"/>
        <v>996</v>
      </c>
      <c r="AG900" s="1">
        <v>1.93</v>
      </c>
      <c r="AH900" s="1">
        <v>0.65</v>
      </c>
      <c r="AI900" s="1">
        <v>0.01</v>
      </c>
      <c r="AJ900" s="1" t="s">
        <v>37</v>
      </c>
      <c r="AK900" s="1">
        <v>2021</v>
      </c>
      <c r="AL900" s="3">
        <f>$H$1*H900+$Q$1*Q900+$X$1*X900+$AF$1*AF900+$L$1*L900</f>
        <v>792.90000000000009</v>
      </c>
      <c r="AM900" s="12">
        <f t="shared" si="89"/>
        <v>898</v>
      </c>
    </row>
    <row r="901" spans="1:39" x14ac:dyDescent="0.35">
      <c r="A901" s="1" t="s">
        <v>1309</v>
      </c>
      <c r="B901" s="1" t="s">
        <v>35</v>
      </c>
      <c r="C901" s="1" t="s">
        <v>1203</v>
      </c>
      <c r="D901" s="1" t="s">
        <v>58</v>
      </c>
      <c r="E901" s="1">
        <v>28</v>
      </c>
      <c r="F901" s="1">
        <v>1991</v>
      </c>
      <c r="G901" s="1">
        <v>15.91</v>
      </c>
      <c r="H901" s="3">
        <f t="shared" si="84"/>
        <v>522</v>
      </c>
      <c r="I901" s="1">
        <v>1.46</v>
      </c>
      <c r="J901" s="1">
        <v>0.66</v>
      </c>
      <c r="K901" s="1">
        <v>0.38</v>
      </c>
      <c r="L901" s="3">
        <f t="shared" si="85"/>
        <v>989</v>
      </c>
      <c r="M901" s="1">
        <v>0.96</v>
      </c>
      <c r="N901" s="1">
        <v>0.21</v>
      </c>
      <c r="O901" s="1">
        <v>0.43</v>
      </c>
      <c r="P901" s="1">
        <v>1.3</v>
      </c>
      <c r="Q901" s="3">
        <f t="shared" si="86"/>
        <v>661</v>
      </c>
      <c r="R901" s="1">
        <v>40.090000000000003</v>
      </c>
      <c r="S901" s="1">
        <v>0.77</v>
      </c>
      <c r="T901" s="1">
        <v>11.14</v>
      </c>
      <c r="U901" s="1">
        <v>3.58</v>
      </c>
      <c r="V901" s="1">
        <v>31.67</v>
      </c>
      <c r="W901" s="1">
        <v>3.12</v>
      </c>
      <c r="X901" s="3">
        <f t="shared" si="87"/>
        <v>1017</v>
      </c>
      <c r="Y901" s="1">
        <v>6.47</v>
      </c>
      <c r="Z901" s="1">
        <v>1.66</v>
      </c>
      <c r="AA901" s="1">
        <v>1.1100000000000001</v>
      </c>
      <c r="AB901" s="1">
        <v>0.39</v>
      </c>
      <c r="AC901" s="1">
        <v>-0.06</v>
      </c>
      <c r="AD901" s="1">
        <v>0.74</v>
      </c>
      <c r="AE901" s="1">
        <v>1.85</v>
      </c>
      <c r="AF901" s="3">
        <f t="shared" si="88"/>
        <v>171</v>
      </c>
      <c r="AG901" s="1">
        <v>3.37</v>
      </c>
      <c r="AH901" s="1">
        <v>2.68</v>
      </c>
      <c r="AI901" s="1">
        <v>0.05</v>
      </c>
      <c r="AJ901" s="1" t="s">
        <v>33</v>
      </c>
      <c r="AK901" s="1">
        <v>2021</v>
      </c>
      <c r="AL901" s="3">
        <f>$H$1*H901+$Q$1*Q901+$X$1*X901+$AF$1*AF901+$L$1*L901</f>
        <v>794.05</v>
      </c>
      <c r="AM901" s="12">
        <f t="shared" si="89"/>
        <v>899</v>
      </c>
    </row>
    <row r="902" spans="1:39" x14ac:dyDescent="0.35">
      <c r="A902" s="1" t="s">
        <v>2628</v>
      </c>
      <c r="B902" s="1" t="s">
        <v>71</v>
      </c>
      <c r="C902" s="1" t="s">
        <v>1935</v>
      </c>
      <c r="D902" s="1" t="s">
        <v>27</v>
      </c>
      <c r="E902" s="1">
        <v>21</v>
      </c>
      <c r="F902" s="1">
        <v>1999</v>
      </c>
      <c r="G902" s="1">
        <v>16.77</v>
      </c>
      <c r="H902" s="3">
        <f t="shared" si="84"/>
        <v>493</v>
      </c>
      <c r="I902" s="1">
        <v>1.81</v>
      </c>
      <c r="J902" s="1">
        <v>1.41</v>
      </c>
      <c r="K902" s="1">
        <v>1.02</v>
      </c>
      <c r="L902" s="3">
        <f t="shared" si="85"/>
        <v>549</v>
      </c>
      <c r="M902" s="1">
        <v>0.78</v>
      </c>
      <c r="N902" s="1">
        <v>0.14000000000000001</v>
      </c>
      <c r="O902" s="1">
        <v>0.59</v>
      </c>
      <c r="P902" s="1">
        <v>0.7</v>
      </c>
      <c r="Q902" s="3">
        <f t="shared" si="86"/>
        <v>974</v>
      </c>
      <c r="R902" s="1">
        <v>83.22</v>
      </c>
      <c r="S902" s="1">
        <v>0.06</v>
      </c>
      <c r="T902" s="1">
        <v>9.34</v>
      </c>
      <c r="U902" s="1">
        <v>3.47</v>
      </c>
      <c r="V902" s="1">
        <v>37.28</v>
      </c>
      <c r="W902" s="1">
        <v>4.08</v>
      </c>
      <c r="X902" s="3">
        <f t="shared" si="87"/>
        <v>865</v>
      </c>
      <c r="Y902" s="1">
        <v>5.1100000000000003</v>
      </c>
      <c r="Z902" s="1">
        <v>0.31</v>
      </c>
      <c r="AA902" s="1">
        <v>2.04</v>
      </c>
      <c r="AB902" s="1">
        <v>1.07</v>
      </c>
      <c r="AC902" s="1">
        <v>0.06</v>
      </c>
      <c r="AD902" s="1">
        <v>0.88</v>
      </c>
      <c r="AE902" s="1">
        <v>0.89</v>
      </c>
      <c r="AF902" s="3">
        <f t="shared" si="88"/>
        <v>807</v>
      </c>
      <c r="AG902" s="1">
        <v>2.62</v>
      </c>
      <c r="AH902" s="1">
        <v>3.67</v>
      </c>
      <c r="AI902" s="1">
        <v>0.03</v>
      </c>
      <c r="AJ902" s="1" t="s">
        <v>28</v>
      </c>
      <c r="AK902" s="1">
        <v>2021</v>
      </c>
      <c r="AL902" s="3">
        <f>$H$1*H902+$Q$1*Q902+$X$1*X902+$AF$1*AF902+$L$1*L902</f>
        <v>794.8</v>
      </c>
      <c r="AM902" s="12">
        <f t="shared" si="89"/>
        <v>900</v>
      </c>
    </row>
    <row r="903" spans="1:39" x14ac:dyDescent="0.35">
      <c r="A903" s="1" t="s">
        <v>2629</v>
      </c>
      <c r="B903" s="1" t="s">
        <v>354</v>
      </c>
      <c r="C903" s="1" t="s">
        <v>1935</v>
      </c>
      <c r="D903" s="1" t="s">
        <v>40</v>
      </c>
      <c r="E903" s="1">
        <v>26</v>
      </c>
      <c r="F903" s="1">
        <v>1994</v>
      </c>
      <c r="G903" s="1">
        <v>12.28</v>
      </c>
      <c r="H903" s="3">
        <f t="shared" si="84"/>
        <v>644</v>
      </c>
      <c r="I903" s="1">
        <v>1.41</v>
      </c>
      <c r="J903" s="1">
        <v>0.74</v>
      </c>
      <c r="K903" s="1">
        <v>0.56999999999999995</v>
      </c>
      <c r="L903" s="3">
        <f t="shared" si="85"/>
        <v>911</v>
      </c>
      <c r="M903" s="1">
        <v>0.69</v>
      </c>
      <c r="N903" s="1">
        <v>-0.05</v>
      </c>
      <c r="O903" s="1">
        <v>0.39</v>
      </c>
      <c r="P903" s="1">
        <v>0.83</v>
      </c>
      <c r="Q903" s="3">
        <f t="shared" si="86"/>
        <v>915</v>
      </c>
      <c r="R903" s="1">
        <v>66.66</v>
      </c>
      <c r="S903" s="1">
        <v>0.33</v>
      </c>
      <c r="T903" s="1">
        <v>11.65</v>
      </c>
      <c r="U903" s="1">
        <v>3.62</v>
      </c>
      <c r="V903" s="1">
        <v>31.15</v>
      </c>
      <c r="W903" s="1">
        <v>6.22</v>
      </c>
      <c r="X903" s="3">
        <f t="shared" si="87"/>
        <v>378</v>
      </c>
      <c r="Y903" s="1">
        <v>4.96</v>
      </c>
      <c r="Z903" s="1">
        <v>0.43</v>
      </c>
      <c r="AA903" s="1">
        <v>1.48</v>
      </c>
      <c r="AB903" s="1">
        <v>0.98</v>
      </c>
      <c r="AC903" s="1">
        <v>-0.03</v>
      </c>
      <c r="AD903" s="1">
        <v>0.44</v>
      </c>
      <c r="AE903" s="1">
        <v>0.71</v>
      </c>
      <c r="AF903" s="3">
        <f t="shared" si="88"/>
        <v>902</v>
      </c>
      <c r="AG903" s="1">
        <v>2.06</v>
      </c>
      <c r="AH903" s="1">
        <v>4.5199999999999996</v>
      </c>
      <c r="AI903" s="1">
        <v>7.0000000000000007E-2</v>
      </c>
      <c r="AJ903" s="1" t="s">
        <v>37</v>
      </c>
      <c r="AK903" s="1">
        <v>2021</v>
      </c>
      <c r="AL903" s="3">
        <f>$H$1*H903+$Q$1*Q903+$X$1*X903+$AF$1*AF903+$L$1*L903</f>
        <v>796.25</v>
      </c>
      <c r="AM903" s="12">
        <f t="shared" si="89"/>
        <v>901</v>
      </c>
    </row>
    <row r="904" spans="1:39" x14ac:dyDescent="0.35">
      <c r="A904" s="1" t="s">
        <v>2630</v>
      </c>
      <c r="B904" s="1" t="s">
        <v>81</v>
      </c>
      <c r="C904" s="1" t="s">
        <v>1935</v>
      </c>
      <c r="D904" s="1" t="s">
        <v>152</v>
      </c>
      <c r="E904" s="1">
        <v>24</v>
      </c>
      <c r="F904" s="1">
        <v>1996</v>
      </c>
      <c r="G904" s="1">
        <v>10.9</v>
      </c>
      <c r="H904" s="3">
        <f t="shared" si="84"/>
        <v>674</v>
      </c>
      <c r="I904" s="1">
        <v>1.0900000000000001</v>
      </c>
      <c r="J904" s="1">
        <v>0.6</v>
      </c>
      <c r="K904" s="1">
        <v>0.67</v>
      </c>
      <c r="L904" s="3">
        <f t="shared" si="85"/>
        <v>852</v>
      </c>
      <c r="M904" s="1">
        <v>0.44</v>
      </c>
      <c r="N904" s="1">
        <v>-0.1</v>
      </c>
      <c r="O904" s="1">
        <v>0.42</v>
      </c>
      <c r="P904" s="1">
        <v>0.73</v>
      </c>
      <c r="Q904" s="3">
        <f t="shared" si="86"/>
        <v>961</v>
      </c>
      <c r="R904" s="1">
        <v>49.92</v>
      </c>
      <c r="S904" s="1">
        <v>0.28999999999999998</v>
      </c>
      <c r="T904" s="1">
        <v>9.8000000000000007</v>
      </c>
      <c r="U904" s="1">
        <v>3.36</v>
      </c>
      <c r="V904" s="1">
        <v>33.68</v>
      </c>
      <c r="W904" s="1">
        <v>5.36</v>
      </c>
      <c r="X904" s="3">
        <f t="shared" si="87"/>
        <v>571</v>
      </c>
      <c r="Y904" s="1">
        <v>3.69</v>
      </c>
      <c r="Z904" s="1">
        <v>0.73</v>
      </c>
      <c r="AA904" s="1">
        <v>1.0900000000000001</v>
      </c>
      <c r="AB904" s="1">
        <v>0.09</v>
      </c>
      <c r="AC904" s="1">
        <v>-0.08</v>
      </c>
      <c r="AD904" s="1">
        <v>1.05</v>
      </c>
      <c r="AE904" s="1">
        <v>1.1499999999999999</v>
      </c>
      <c r="AF904" s="3">
        <f t="shared" si="88"/>
        <v>606</v>
      </c>
      <c r="AG904" s="1">
        <v>2.1800000000000002</v>
      </c>
      <c r="AH904" s="1">
        <v>4.24</v>
      </c>
      <c r="AI904" s="1">
        <v>0.04</v>
      </c>
      <c r="AJ904" s="1" t="s">
        <v>50</v>
      </c>
      <c r="AK904" s="1">
        <v>2021</v>
      </c>
      <c r="AL904" s="3">
        <f>$H$1*H904+$Q$1*Q904+$X$1*X904+$AF$1*AF904+$L$1*L904</f>
        <v>796.9</v>
      </c>
      <c r="AM904" s="12">
        <f t="shared" si="89"/>
        <v>902</v>
      </c>
    </row>
    <row r="905" spans="1:39" x14ac:dyDescent="0.35">
      <c r="A905" s="1" t="s">
        <v>2631</v>
      </c>
      <c r="B905" s="1" t="s">
        <v>460</v>
      </c>
      <c r="C905" s="1" t="s">
        <v>1935</v>
      </c>
      <c r="D905" s="1" t="s">
        <v>289</v>
      </c>
      <c r="E905" s="1">
        <v>32</v>
      </c>
      <c r="F905" s="1">
        <v>1987</v>
      </c>
      <c r="G905" s="1">
        <v>6.96</v>
      </c>
      <c r="H905" s="3">
        <f t="shared" si="84"/>
        <v>787</v>
      </c>
      <c r="I905" s="1">
        <v>1.39</v>
      </c>
      <c r="J905" s="1">
        <v>0.64</v>
      </c>
      <c r="K905" s="1">
        <v>1.1299999999999999</v>
      </c>
      <c r="L905" s="3">
        <f t="shared" si="85"/>
        <v>449</v>
      </c>
      <c r="M905" s="1">
        <v>0.22</v>
      </c>
      <c r="N905" s="1">
        <v>0.03</v>
      </c>
      <c r="O905" s="1">
        <v>0.76</v>
      </c>
      <c r="P905" s="1">
        <v>1.24</v>
      </c>
      <c r="Q905" s="3">
        <f t="shared" si="86"/>
        <v>691</v>
      </c>
      <c r="R905" s="1">
        <v>62.49</v>
      </c>
      <c r="S905" s="1">
        <v>0.43</v>
      </c>
      <c r="T905" s="1">
        <v>5.21</v>
      </c>
      <c r="U905" s="1">
        <v>1.5</v>
      </c>
      <c r="V905" s="1">
        <v>27.02</v>
      </c>
      <c r="W905" s="1">
        <v>2.38</v>
      </c>
      <c r="X905" s="3">
        <f t="shared" si="87"/>
        <v>1069</v>
      </c>
      <c r="Y905" s="1">
        <v>2.94</v>
      </c>
      <c r="Z905" s="1">
        <v>0.22</v>
      </c>
      <c r="AA905" s="1">
        <v>2.0299999999999998</v>
      </c>
      <c r="AB905" s="1">
        <v>0.92</v>
      </c>
      <c r="AC905" s="1">
        <v>0.06</v>
      </c>
      <c r="AD905" s="1">
        <v>1.1599999999999999</v>
      </c>
      <c r="AE905" s="1">
        <v>0.51</v>
      </c>
      <c r="AF905" s="3">
        <f t="shared" si="88"/>
        <v>964</v>
      </c>
      <c r="AG905" s="1">
        <v>2.0099999999999998</v>
      </c>
      <c r="AH905" s="1">
        <v>4.49</v>
      </c>
      <c r="AI905" s="1">
        <v>0.12</v>
      </c>
      <c r="AJ905" s="1" t="s">
        <v>46</v>
      </c>
      <c r="AK905" s="1">
        <v>2021</v>
      </c>
      <c r="AL905" s="3">
        <f>$H$1*H905+$Q$1*Q905+$X$1*X905+$AF$1*AF905+$L$1*L905</f>
        <v>798</v>
      </c>
      <c r="AM905" s="12">
        <f t="shared" si="89"/>
        <v>903</v>
      </c>
    </row>
    <row r="906" spans="1:39" x14ac:dyDescent="0.35">
      <c r="A906" s="1" t="s">
        <v>2632</v>
      </c>
      <c r="B906" s="1" t="s">
        <v>30</v>
      </c>
      <c r="C906" s="1" t="s">
        <v>1935</v>
      </c>
      <c r="D906" s="1" t="s">
        <v>55</v>
      </c>
      <c r="E906" s="1">
        <v>20</v>
      </c>
      <c r="F906" s="1">
        <v>2000</v>
      </c>
      <c r="G906" s="1">
        <v>36.85</v>
      </c>
      <c r="H906" s="3">
        <f t="shared" si="84"/>
        <v>8</v>
      </c>
      <c r="I906" s="1">
        <v>1.38</v>
      </c>
      <c r="J906" s="1">
        <v>0.85</v>
      </c>
      <c r="K906" s="1">
        <v>0.71</v>
      </c>
      <c r="L906" s="3">
        <f t="shared" si="85"/>
        <v>830</v>
      </c>
      <c r="M906" s="1">
        <v>0.52</v>
      </c>
      <c r="N906" s="1">
        <v>0</v>
      </c>
      <c r="O906" s="1">
        <v>0.32</v>
      </c>
      <c r="P906" s="1">
        <v>0.72</v>
      </c>
      <c r="Q906" s="3">
        <f t="shared" si="86"/>
        <v>968</v>
      </c>
      <c r="R906" s="1">
        <v>42.4</v>
      </c>
      <c r="S906" s="1">
        <v>0.42</v>
      </c>
      <c r="T906" s="1">
        <v>6.95</v>
      </c>
      <c r="U906" s="1">
        <v>2.42</v>
      </c>
      <c r="V906" s="1">
        <v>33.380000000000003</v>
      </c>
      <c r="W906" s="1">
        <v>4.3499999999999996</v>
      </c>
      <c r="X906" s="3">
        <f t="shared" si="87"/>
        <v>809</v>
      </c>
      <c r="Y906" s="1">
        <v>2.44</v>
      </c>
      <c r="Z906" s="1">
        <v>0.16</v>
      </c>
      <c r="AA906" s="1">
        <v>1.24</v>
      </c>
      <c r="AB906" s="1">
        <v>0.63</v>
      </c>
      <c r="AC906" s="1">
        <v>0.03</v>
      </c>
      <c r="AD906" s="1">
        <v>0.62</v>
      </c>
      <c r="AE906" s="1">
        <v>1.03</v>
      </c>
      <c r="AF906" s="3">
        <f t="shared" si="88"/>
        <v>698</v>
      </c>
      <c r="AG906" s="1">
        <v>2.39</v>
      </c>
      <c r="AH906" s="1">
        <v>5.3</v>
      </c>
      <c r="AI906" s="1">
        <v>-0.04</v>
      </c>
      <c r="AJ906" s="1" t="s">
        <v>33</v>
      </c>
      <c r="AK906" s="1">
        <v>2021</v>
      </c>
      <c r="AL906" s="3">
        <f>$H$1*H906+$Q$1*Q906+$X$1*X906+$AF$1*AF906+$L$1*L906</f>
        <v>798.75</v>
      </c>
      <c r="AM906" s="12">
        <f t="shared" si="89"/>
        <v>904</v>
      </c>
    </row>
    <row r="907" spans="1:39" x14ac:dyDescent="0.35">
      <c r="A907" s="1" t="s">
        <v>2633</v>
      </c>
      <c r="B907" s="1" t="s">
        <v>101</v>
      </c>
      <c r="C907" s="1" t="s">
        <v>1935</v>
      </c>
      <c r="D907" s="1" t="s">
        <v>42</v>
      </c>
      <c r="E907" s="1">
        <v>24</v>
      </c>
      <c r="F907" s="1">
        <v>1995</v>
      </c>
      <c r="G907" s="1">
        <v>19.37</v>
      </c>
      <c r="H907" s="3">
        <f t="shared" si="84"/>
        <v>414</v>
      </c>
      <c r="I907" s="1">
        <v>1.21</v>
      </c>
      <c r="J907" s="1">
        <v>0.96</v>
      </c>
      <c r="K907" s="1">
        <v>0.74</v>
      </c>
      <c r="L907" s="3">
        <f t="shared" si="85"/>
        <v>803</v>
      </c>
      <c r="M907" s="1">
        <v>0.28000000000000003</v>
      </c>
      <c r="N907" s="1">
        <v>0.09</v>
      </c>
      <c r="O907" s="1">
        <v>0.57999999999999996</v>
      </c>
      <c r="P907" s="1">
        <v>0.92</v>
      </c>
      <c r="Q907" s="3">
        <f t="shared" si="86"/>
        <v>870</v>
      </c>
      <c r="R907" s="1">
        <v>70.61</v>
      </c>
      <c r="S907" s="1">
        <v>0.2</v>
      </c>
      <c r="T907" s="1">
        <v>7.47</v>
      </c>
      <c r="U907" s="1">
        <v>2.17</v>
      </c>
      <c r="V907" s="1">
        <v>28.82</v>
      </c>
      <c r="W907" s="1">
        <v>3.49</v>
      </c>
      <c r="X907" s="3">
        <f t="shared" si="87"/>
        <v>960</v>
      </c>
      <c r="Y907" s="1">
        <v>3.5</v>
      </c>
      <c r="Z907" s="1">
        <v>0.53</v>
      </c>
      <c r="AA907" s="1">
        <v>1.67</v>
      </c>
      <c r="AB907" s="1">
        <v>0.85</v>
      </c>
      <c r="AC907" s="1">
        <v>0.05</v>
      </c>
      <c r="AD907" s="1">
        <v>0.85</v>
      </c>
      <c r="AE907" s="1">
        <v>1.43</v>
      </c>
      <c r="AF907" s="3">
        <f t="shared" si="88"/>
        <v>396</v>
      </c>
      <c r="AG907" s="1">
        <v>2.69</v>
      </c>
      <c r="AH907" s="1">
        <v>4.18</v>
      </c>
      <c r="AI907" s="1">
        <v>0.02</v>
      </c>
      <c r="AJ907" s="1" t="s">
        <v>37</v>
      </c>
      <c r="AK907" s="1">
        <v>2021</v>
      </c>
      <c r="AL907" s="3">
        <f>$H$1*H907+$Q$1*Q907+$X$1*X907+$AF$1*AF907+$L$1*L907</f>
        <v>799.19999999999993</v>
      </c>
      <c r="AM907" s="12">
        <f t="shared" si="89"/>
        <v>905</v>
      </c>
    </row>
    <row r="908" spans="1:39" x14ac:dyDescent="0.35">
      <c r="A908" s="1" t="s">
        <v>1732</v>
      </c>
      <c r="B908" s="1" t="s">
        <v>81</v>
      </c>
      <c r="C908" s="1" t="s">
        <v>1203</v>
      </c>
      <c r="D908" s="1" t="s">
        <v>154</v>
      </c>
      <c r="E908" s="1">
        <v>21</v>
      </c>
      <c r="F908" s="1">
        <v>1999</v>
      </c>
      <c r="G908" s="1">
        <v>3.04</v>
      </c>
      <c r="H908" s="3">
        <f t="shared" si="84"/>
        <v>904</v>
      </c>
      <c r="I908" s="1">
        <v>1.57</v>
      </c>
      <c r="J908" s="1">
        <v>0.94</v>
      </c>
      <c r="K908" s="1">
        <v>0.59</v>
      </c>
      <c r="L908" s="3">
        <f t="shared" si="85"/>
        <v>900</v>
      </c>
      <c r="M908" s="1">
        <v>1.08</v>
      </c>
      <c r="N908" s="1">
        <v>0.04</v>
      </c>
      <c r="O908" s="1">
        <v>0</v>
      </c>
      <c r="P908" s="1">
        <v>0.71</v>
      </c>
      <c r="Q908" s="3">
        <f t="shared" si="86"/>
        <v>972</v>
      </c>
      <c r="R908" s="1">
        <v>-0.02</v>
      </c>
      <c r="S908" s="1">
        <v>0.69</v>
      </c>
      <c r="T908" s="1">
        <v>20.97</v>
      </c>
      <c r="U908" s="1">
        <v>5.26</v>
      </c>
      <c r="V908" s="1">
        <v>25.45</v>
      </c>
      <c r="W908" s="1">
        <v>8</v>
      </c>
      <c r="X908" s="3">
        <f t="shared" si="87"/>
        <v>143</v>
      </c>
      <c r="Y908" s="1">
        <v>12.03</v>
      </c>
      <c r="Z908" s="1">
        <v>0.97</v>
      </c>
      <c r="AA908" s="1">
        <v>2.67</v>
      </c>
      <c r="AB908" s="1">
        <v>0.31</v>
      </c>
      <c r="AC908" s="1">
        <v>0.01</v>
      </c>
      <c r="AD908" s="1">
        <v>2.2999999999999998</v>
      </c>
      <c r="AE908" s="1">
        <v>-0.02</v>
      </c>
      <c r="AF908" s="3">
        <f t="shared" si="88"/>
        <v>1068</v>
      </c>
      <c r="AG908" s="1">
        <v>1.72</v>
      </c>
      <c r="AH908" s="1">
        <v>2.25</v>
      </c>
      <c r="AI908" s="1">
        <v>-0.08</v>
      </c>
      <c r="AJ908" s="1" t="s">
        <v>50</v>
      </c>
      <c r="AK908" s="1">
        <v>2021</v>
      </c>
      <c r="AL908" s="3">
        <f>$H$1*H908+$Q$1*Q908+$X$1*X908+$AF$1*AF908+$L$1*L908</f>
        <v>799.34999999999991</v>
      </c>
      <c r="AM908" s="12">
        <f t="shared" si="89"/>
        <v>906</v>
      </c>
    </row>
    <row r="909" spans="1:39" x14ac:dyDescent="0.35">
      <c r="A909" s="1" t="s">
        <v>2634</v>
      </c>
      <c r="B909" s="1" t="s">
        <v>68</v>
      </c>
      <c r="C909" s="1" t="s">
        <v>1935</v>
      </c>
      <c r="D909" s="1" t="s">
        <v>452</v>
      </c>
      <c r="E909" s="1">
        <v>20</v>
      </c>
      <c r="F909" s="1">
        <v>2000</v>
      </c>
      <c r="G909" s="1">
        <v>22.15</v>
      </c>
      <c r="H909" s="3">
        <f t="shared" si="84"/>
        <v>332</v>
      </c>
      <c r="I909" s="1">
        <v>1.18</v>
      </c>
      <c r="J909" s="1">
        <v>0.56999999999999995</v>
      </c>
      <c r="K909" s="1">
        <v>0.8</v>
      </c>
      <c r="L909" s="3">
        <f t="shared" si="85"/>
        <v>755</v>
      </c>
      <c r="M909" s="1">
        <v>0.39</v>
      </c>
      <c r="N909" s="1">
        <v>-0.06</v>
      </c>
      <c r="O909" s="1">
        <v>0.27</v>
      </c>
      <c r="P909" s="1">
        <v>0.89</v>
      </c>
      <c r="Q909" s="3">
        <f t="shared" si="86"/>
        <v>890</v>
      </c>
      <c r="R909" s="1">
        <v>33.31</v>
      </c>
      <c r="S909" s="1">
        <v>0.59</v>
      </c>
      <c r="T909" s="1">
        <v>7.24</v>
      </c>
      <c r="U909" s="1">
        <v>2.1800000000000002</v>
      </c>
      <c r="V909" s="1">
        <v>29.58</v>
      </c>
      <c r="W909" s="1">
        <v>4.28</v>
      </c>
      <c r="X909" s="3">
        <f t="shared" si="87"/>
        <v>823</v>
      </c>
      <c r="Y909" s="1">
        <v>2.84</v>
      </c>
      <c r="Z909" s="1">
        <v>-0.02</v>
      </c>
      <c r="AA909" s="1">
        <v>1.47</v>
      </c>
      <c r="AB909" s="1">
        <v>0.78</v>
      </c>
      <c r="AC909" s="1">
        <v>0.06</v>
      </c>
      <c r="AD909" s="1">
        <v>0.77</v>
      </c>
      <c r="AE909" s="1">
        <v>0.97</v>
      </c>
      <c r="AF909" s="3">
        <f t="shared" si="88"/>
        <v>743</v>
      </c>
      <c r="AG909" s="1">
        <v>2.0699999999999998</v>
      </c>
      <c r="AH909" s="1">
        <v>6.65</v>
      </c>
      <c r="AI909" s="1">
        <v>0.21</v>
      </c>
      <c r="AJ909" s="1" t="s">
        <v>28</v>
      </c>
      <c r="AK909" s="1">
        <v>2021</v>
      </c>
      <c r="AL909" s="3">
        <f>$H$1*H909+$Q$1*Q909+$X$1*X909+$AF$1*AF909+$L$1*L909</f>
        <v>799.4</v>
      </c>
      <c r="AM909" s="12">
        <f t="shared" si="89"/>
        <v>907</v>
      </c>
    </row>
    <row r="910" spans="1:39" x14ac:dyDescent="0.35">
      <c r="A910" s="1" t="s">
        <v>2635</v>
      </c>
      <c r="B910" s="1" t="s">
        <v>30</v>
      </c>
      <c r="C910" s="1" t="s">
        <v>1935</v>
      </c>
      <c r="D910" s="1" t="s">
        <v>289</v>
      </c>
      <c r="E910" s="1">
        <v>26</v>
      </c>
      <c r="F910" s="1">
        <v>1994</v>
      </c>
      <c r="G910" s="1">
        <v>1.08</v>
      </c>
      <c r="H910" s="3">
        <f t="shared" si="84"/>
        <v>993</v>
      </c>
      <c r="I910" s="1">
        <v>3.92</v>
      </c>
      <c r="J910" s="1">
        <v>4.05</v>
      </c>
      <c r="K910" s="1">
        <v>1.03</v>
      </c>
      <c r="L910" s="3">
        <f t="shared" si="85"/>
        <v>536</v>
      </c>
      <c r="M910" s="1">
        <v>3.03</v>
      </c>
      <c r="N910" s="1">
        <v>-0.05</v>
      </c>
      <c r="O910" s="1">
        <v>0.05</v>
      </c>
      <c r="P910" s="1">
        <v>-0.02</v>
      </c>
      <c r="Q910" s="3">
        <f t="shared" si="86"/>
        <v>1092</v>
      </c>
      <c r="S910" s="1">
        <v>-0.04</v>
      </c>
      <c r="T910" s="1">
        <v>13.9</v>
      </c>
      <c r="U910" s="1">
        <v>8.07</v>
      </c>
      <c r="V910" s="1">
        <v>57.12</v>
      </c>
      <c r="W910" s="1">
        <v>5.95</v>
      </c>
      <c r="X910" s="3">
        <f t="shared" si="87"/>
        <v>437</v>
      </c>
      <c r="Y910" s="1">
        <v>7.02</v>
      </c>
      <c r="Z910" s="1">
        <v>1.04</v>
      </c>
      <c r="AA910" s="1">
        <v>1.94</v>
      </c>
      <c r="AB910" s="1">
        <v>-0.01</v>
      </c>
      <c r="AC910" s="1">
        <v>0.04</v>
      </c>
      <c r="AD910" s="1">
        <v>1.93</v>
      </c>
      <c r="AE910" s="1">
        <v>0.02</v>
      </c>
      <c r="AF910" s="3">
        <f t="shared" si="88"/>
        <v>1055</v>
      </c>
      <c r="AG910" s="1">
        <v>3.92</v>
      </c>
      <c r="AH910" s="1">
        <v>5.97</v>
      </c>
      <c r="AI910" s="1">
        <v>0.02</v>
      </c>
      <c r="AJ910" s="1" t="s">
        <v>46</v>
      </c>
      <c r="AK910" s="1">
        <v>2021</v>
      </c>
      <c r="AL910" s="3">
        <f>$H$1*H910+$Q$1*Q910+$X$1*X910+$AF$1*AF910+$L$1*L910</f>
        <v>800.59999999999991</v>
      </c>
      <c r="AM910" s="12">
        <f t="shared" si="89"/>
        <v>908</v>
      </c>
    </row>
    <row r="911" spans="1:39" x14ac:dyDescent="0.35">
      <c r="A911" s="1" t="s">
        <v>1970</v>
      </c>
      <c r="B911" s="1" t="s">
        <v>68</v>
      </c>
      <c r="C911" s="1" t="s">
        <v>1935</v>
      </c>
      <c r="D911" s="1" t="s">
        <v>114</v>
      </c>
      <c r="E911" s="1">
        <v>26</v>
      </c>
      <c r="F911" s="1">
        <v>1993</v>
      </c>
      <c r="G911" s="1">
        <v>0.92</v>
      </c>
      <c r="H911" s="3">
        <f t="shared" si="84"/>
        <v>1015</v>
      </c>
      <c r="I911" s="1">
        <v>1.03</v>
      </c>
      <c r="J911" s="1">
        <v>0.09</v>
      </c>
      <c r="K911" s="1">
        <v>0.99</v>
      </c>
      <c r="L911" s="3">
        <f t="shared" si="85"/>
        <v>582</v>
      </c>
      <c r="M911" s="1">
        <v>0.09</v>
      </c>
      <c r="N911" s="1">
        <v>-0.01</v>
      </c>
      <c r="O911" s="1">
        <v>0.03</v>
      </c>
      <c r="P911" s="1">
        <v>1</v>
      </c>
      <c r="Q911" s="3">
        <f t="shared" si="86"/>
        <v>823</v>
      </c>
      <c r="R911" s="1">
        <v>-0.01</v>
      </c>
      <c r="S911" s="1">
        <v>0.99</v>
      </c>
      <c r="T911" s="1">
        <v>6.95</v>
      </c>
      <c r="U911" s="1">
        <v>2.02</v>
      </c>
      <c r="V911" s="1">
        <v>28.68</v>
      </c>
      <c r="W911" s="1">
        <v>5.07</v>
      </c>
      <c r="X911" s="3">
        <f t="shared" si="87"/>
        <v>622</v>
      </c>
      <c r="Y911" s="1">
        <v>1.02</v>
      </c>
      <c r="Z911" s="1">
        <v>1.05</v>
      </c>
      <c r="AA911" s="1">
        <v>1.07</v>
      </c>
      <c r="AB911" s="1">
        <v>0.96</v>
      </c>
      <c r="AC911" s="1">
        <v>1</v>
      </c>
      <c r="AD911" s="1">
        <v>0.03</v>
      </c>
      <c r="AE911" s="1">
        <v>-0.05</v>
      </c>
      <c r="AF911" s="3">
        <f t="shared" si="88"/>
        <v>1089</v>
      </c>
      <c r="AG911" s="1">
        <v>0.93</v>
      </c>
      <c r="AH911" s="1">
        <v>10.99</v>
      </c>
      <c r="AI911" s="1">
        <v>-0.09</v>
      </c>
      <c r="AJ911" s="1" t="s">
        <v>28</v>
      </c>
      <c r="AK911" s="1">
        <v>2021</v>
      </c>
      <c r="AL911" s="3">
        <f>$H$1*H911+$Q$1*Q911+$X$1*X911+$AF$1*AF911+$L$1*L911</f>
        <v>800.7</v>
      </c>
      <c r="AM911" s="12">
        <f t="shared" si="89"/>
        <v>909</v>
      </c>
    </row>
    <row r="912" spans="1:39" x14ac:dyDescent="0.35">
      <c r="A912" s="1" t="s">
        <v>2636</v>
      </c>
      <c r="B912" s="1" t="s">
        <v>101</v>
      </c>
      <c r="C912" s="1" t="s">
        <v>1935</v>
      </c>
      <c r="D912" s="1" t="s">
        <v>127</v>
      </c>
      <c r="E912" s="1">
        <v>22</v>
      </c>
      <c r="F912" s="1">
        <v>1997</v>
      </c>
      <c r="G912" s="1">
        <v>22.28</v>
      </c>
      <c r="H912" s="3">
        <f t="shared" si="84"/>
        <v>330</v>
      </c>
      <c r="I912" s="1">
        <v>1.23</v>
      </c>
      <c r="J912" s="1">
        <v>0.77</v>
      </c>
      <c r="K912" s="1">
        <v>0.91</v>
      </c>
      <c r="L912" s="3">
        <f t="shared" si="85"/>
        <v>657</v>
      </c>
      <c r="M912" s="1">
        <v>0.23</v>
      </c>
      <c r="N912" s="1">
        <v>0.08</v>
      </c>
      <c r="O912" s="1">
        <v>0.32</v>
      </c>
      <c r="P912" s="1">
        <v>0.68</v>
      </c>
      <c r="Q912" s="3">
        <f t="shared" si="86"/>
        <v>983</v>
      </c>
      <c r="R912" s="1">
        <v>52.87</v>
      </c>
      <c r="S912" s="1">
        <v>0.35</v>
      </c>
      <c r="T912" s="1">
        <v>6.73</v>
      </c>
      <c r="U912" s="1">
        <v>2.58</v>
      </c>
      <c r="V912" s="1">
        <v>36.369999999999997</v>
      </c>
      <c r="W912" s="1">
        <v>4.1900000000000004</v>
      </c>
      <c r="X912" s="3">
        <f t="shared" si="87"/>
        <v>839</v>
      </c>
      <c r="Y912" s="1">
        <v>2.15</v>
      </c>
      <c r="Z912" s="1">
        <v>0.28999999999999998</v>
      </c>
      <c r="AA912" s="1">
        <v>1.87</v>
      </c>
      <c r="AB912" s="1">
        <v>1.03</v>
      </c>
      <c r="AC912" s="1">
        <v>-0.08</v>
      </c>
      <c r="AD912" s="1">
        <v>0.86</v>
      </c>
      <c r="AE912" s="1">
        <v>0.94</v>
      </c>
      <c r="AF912" s="3">
        <f t="shared" si="88"/>
        <v>770</v>
      </c>
      <c r="AG912" s="1">
        <v>2.21</v>
      </c>
      <c r="AH912" s="1">
        <v>4.8600000000000003</v>
      </c>
      <c r="AI912" s="1">
        <v>0.16</v>
      </c>
      <c r="AJ912" s="1" t="s">
        <v>46</v>
      </c>
      <c r="AK912" s="1">
        <v>2021</v>
      </c>
      <c r="AL912" s="3">
        <f>$H$1*H912+$Q$1*Q912+$X$1*X912+$AF$1*AF912+$L$1*L912</f>
        <v>801.1</v>
      </c>
      <c r="AM912" s="12">
        <f t="shared" si="89"/>
        <v>910</v>
      </c>
    </row>
    <row r="913" spans="1:39" x14ac:dyDescent="0.35">
      <c r="A913" s="1" t="s">
        <v>2637</v>
      </c>
      <c r="B913" s="1" t="s">
        <v>57</v>
      </c>
      <c r="C913" s="1" t="s">
        <v>1935</v>
      </c>
      <c r="D913" s="1" t="s">
        <v>147</v>
      </c>
      <c r="E913" s="1">
        <v>25</v>
      </c>
      <c r="F913" s="1">
        <v>1995</v>
      </c>
      <c r="G913" s="1">
        <v>24.52</v>
      </c>
      <c r="H913" s="3">
        <f t="shared" si="84"/>
        <v>272</v>
      </c>
      <c r="I913" s="1">
        <v>1.25</v>
      </c>
      <c r="J913" s="1">
        <v>0.75</v>
      </c>
      <c r="K913" s="1">
        <v>0.79</v>
      </c>
      <c r="L913" s="3">
        <f t="shared" si="85"/>
        <v>764</v>
      </c>
      <c r="M913" s="1">
        <v>0.22</v>
      </c>
      <c r="N913" s="1">
        <v>0.14000000000000001</v>
      </c>
      <c r="O913" s="1">
        <v>0.46</v>
      </c>
      <c r="P913" s="1">
        <v>0.99</v>
      </c>
      <c r="Q913" s="3">
        <f t="shared" si="86"/>
        <v>831</v>
      </c>
      <c r="R913" s="1">
        <v>54.16</v>
      </c>
      <c r="S913" s="1">
        <v>0.53</v>
      </c>
      <c r="T913" s="1">
        <v>7.96</v>
      </c>
      <c r="U913" s="1">
        <v>2.77</v>
      </c>
      <c r="V913" s="1">
        <v>35.159999999999997</v>
      </c>
      <c r="W913" s="1">
        <v>3.51</v>
      </c>
      <c r="X913" s="3">
        <f t="shared" si="87"/>
        <v>958</v>
      </c>
      <c r="Y913" s="1">
        <v>2.5299999999999998</v>
      </c>
      <c r="Z913" s="1">
        <v>1.84</v>
      </c>
      <c r="AA913" s="1">
        <v>1.66</v>
      </c>
      <c r="AB913" s="1">
        <v>0.24</v>
      </c>
      <c r="AC913" s="1">
        <v>0.08</v>
      </c>
      <c r="AD913" s="1">
        <v>1.42</v>
      </c>
      <c r="AE913" s="1">
        <v>1.0900000000000001</v>
      </c>
      <c r="AF913" s="3">
        <f t="shared" si="88"/>
        <v>650</v>
      </c>
      <c r="AG913" s="1">
        <v>2.2200000000000002</v>
      </c>
      <c r="AH913" s="1">
        <v>1.28</v>
      </c>
      <c r="AI913" s="1">
        <v>0.06</v>
      </c>
      <c r="AJ913" s="1" t="s">
        <v>28</v>
      </c>
      <c r="AK913" s="1">
        <v>2021</v>
      </c>
      <c r="AL913" s="3">
        <f>$H$1*H913+$Q$1*Q913+$X$1*X913+$AF$1*AF913+$L$1*L913</f>
        <v>801.15000000000009</v>
      </c>
      <c r="AM913" s="12">
        <f t="shared" si="89"/>
        <v>911</v>
      </c>
    </row>
    <row r="914" spans="1:39" x14ac:dyDescent="0.35">
      <c r="A914" s="1" t="s">
        <v>818</v>
      </c>
      <c r="B914" s="1" t="s">
        <v>68</v>
      </c>
      <c r="C914" s="1" t="s">
        <v>301</v>
      </c>
      <c r="D914" s="1" t="s">
        <v>164</v>
      </c>
      <c r="E914" s="1">
        <v>23</v>
      </c>
      <c r="F914" s="1">
        <v>1997</v>
      </c>
      <c r="G914" s="1">
        <v>23.94</v>
      </c>
      <c r="H914" s="3">
        <f t="shared" si="84"/>
        <v>286</v>
      </c>
      <c r="I914" s="1">
        <v>1.63</v>
      </c>
      <c r="J914" s="1">
        <v>0.84</v>
      </c>
      <c r="K914" s="1">
        <v>0.71</v>
      </c>
      <c r="L914" s="3">
        <f t="shared" si="85"/>
        <v>830</v>
      </c>
      <c r="M914" s="1">
        <v>0.97</v>
      </c>
      <c r="N914" s="1">
        <v>0.11</v>
      </c>
      <c r="O914" s="1">
        <v>0.3</v>
      </c>
      <c r="P914" s="1">
        <v>0.9</v>
      </c>
      <c r="Q914" s="3">
        <f t="shared" si="86"/>
        <v>885</v>
      </c>
      <c r="R914" s="1">
        <v>33.35</v>
      </c>
      <c r="S914" s="1">
        <v>0.65</v>
      </c>
      <c r="T914" s="1">
        <v>10.91</v>
      </c>
      <c r="U914" s="1">
        <v>4.0599999999999996</v>
      </c>
      <c r="V914" s="1">
        <v>36.46</v>
      </c>
      <c r="W914" s="1">
        <v>3.56</v>
      </c>
      <c r="X914" s="3">
        <f t="shared" si="87"/>
        <v>952</v>
      </c>
      <c r="Y914" s="1">
        <v>4.71</v>
      </c>
      <c r="Z914" s="1">
        <v>2.61</v>
      </c>
      <c r="AA914" s="1">
        <v>1.64</v>
      </c>
      <c r="AB914" s="1">
        <v>-0.02</v>
      </c>
      <c r="AC914" s="1">
        <v>-7.0000000000000007E-2</v>
      </c>
      <c r="AD914" s="1">
        <v>1.73</v>
      </c>
      <c r="AE914" s="1">
        <v>1.37</v>
      </c>
      <c r="AF914" s="3">
        <f t="shared" si="88"/>
        <v>430</v>
      </c>
      <c r="AG914" s="1">
        <v>2.97</v>
      </c>
      <c r="AH914" s="1">
        <v>1.71</v>
      </c>
      <c r="AI914" s="1">
        <v>0.05</v>
      </c>
      <c r="AJ914" s="1" t="s">
        <v>50</v>
      </c>
      <c r="AK914" s="1">
        <v>2021</v>
      </c>
      <c r="AL914" s="3">
        <f>$H$1*H914+$Q$1*Q914+$X$1*X914+$AF$1*AF914+$L$1*L914</f>
        <v>801.35</v>
      </c>
      <c r="AM914" s="12">
        <f t="shared" si="89"/>
        <v>912</v>
      </c>
    </row>
    <row r="915" spans="1:39" x14ac:dyDescent="0.35">
      <c r="A915" s="1" t="s">
        <v>2638</v>
      </c>
      <c r="B915" s="1" t="s">
        <v>77</v>
      </c>
      <c r="C915" s="1" t="s">
        <v>1935</v>
      </c>
      <c r="D915" s="1" t="s">
        <v>58</v>
      </c>
      <c r="E915" s="1">
        <v>26</v>
      </c>
      <c r="F915" s="1">
        <v>1994</v>
      </c>
      <c r="G915" s="1">
        <v>23.69</v>
      </c>
      <c r="H915" s="3">
        <f t="shared" si="84"/>
        <v>290</v>
      </c>
      <c r="I915" s="1">
        <v>1.1000000000000001</v>
      </c>
      <c r="J915" s="1">
        <v>0.66</v>
      </c>
      <c r="K915" s="1">
        <v>0.56000000000000005</v>
      </c>
      <c r="L915" s="3">
        <f t="shared" si="85"/>
        <v>917</v>
      </c>
      <c r="M915" s="1">
        <v>0.37</v>
      </c>
      <c r="N915" s="1">
        <v>0.09</v>
      </c>
      <c r="O915" s="1">
        <v>0.44</v>
      </c>
      <c r="P915" s="1">
        <v>1.1599999999999999</v>
      </c>
      <c r="Q915" s="3">
        <f t="shared" si="86"/>
        <v>728</v>
      </c>
      <c r="R915" s="1">
        <v>33.22</v>
      </c>
      <c r="S915" s="1">
        <v>0.8</v>
      </c>
      <c r="T915" s="1">
        <v>8.4700000000000006</v>
      </c>
      <c r="U915" s="1">
        <v>2.78</v>
      </c>
      <c r="V915" s="1">
        <v>32.369999999999997</v>
      </c>
      <c r="W915" s="1">
        <v>3.27</v>
      </c>
      <c r="X915" s="3">
        <f t="shared" si="87"/>
        <v>995</v>
      </c>
      <c r="Y915" s="1">
        <v>3.77</v>
      </c>
      <c r="Z915" s="1">
        <v>1.25</v>
      </c>
      <c r="AA915" s="1">
        <v>1.36</v>
      </c>
      <c r="AB915" s="1">
        <v>0.44</v>
      </c>
      <c r="AC915" s="1">
        <v>0.09</v>
      </c>
      <c r="AD915" s="1">
        <v>0.86</v>
      </c>
      <c r="AE915" s="1">
        <v>1.34</v>
      </c>
      <c r="AF915" s="3">
        <f t="shared" si="88"/>
        <v>449</v>
      </c>
      <c r="AG915" s="1">
        <v>2.36</v>
      </c>
      <c r="AH915" s="1">
        <v>3.92</v>
      </c>
      <c r="AI915" s="1">
        <v>0.15</v>
      </c>
      <c r="AJ915" s="1" t="s">
        <v>33</v>
      </c>
      <c r="AK915" s="1">
        <v>2021</v>
      </c>
      <c r="AL915" s="3">
        <f>$H$1*H915+$Q$1*Q915+$X$1*X915+$AF$1*AF915+$L$1*L915</f>
        <v>802.2</v>
      </c>
      <c r="AM915" s="12">
        <f t="shared" si="89"/>
        <v>913</v>
      </c>
    </row>
    <row r="916" spans="1:39" x14ac:dyDescent="0.35">
      <c r="A916" s="1" t="s">
        <v>2639</v>
      </c>
      <c r="B916" s="1" t="s">
        <v>81</v>
      </c>
      <c r="C916" s="1" t="s">
        <v>1935</v>
      </c>
      <c r="D916" s="1" t="s">
        <v>154</v>
      </c>
      <c r="E916" s="1">
        <v>29</v>
      </c>
      <c r="F916" s="1">
        <v>1991</v>
      </c>
      <c r="G916" s="1">
        <v>21.7</v>
      </c>
      <c r="H916" s="3">
        <f t="shared" si="84"/>
        <v>341</v>
      </c>
      <c r="I916" s="1">
        <v>1.02</v>
      </c>
      <c r="J916" s="1">
        <v>0.59</v>
      </c>
      <c r="K916" s="1">
        <v>0.55000000000000004</v>
      </c>
      <c r="L916" s="3">
        <f t="shared" si="85"/>
        <v>923</v>
      </c>
      <c r="M916" s="1">
        <v>0.39</v>
      </c>
      <c r="N916" s="1">
        <v>0.02</v>
      </c>
      <c r="O916" s="1">
        <v>0.16</v>
      </c>
      <c r="P916" s="1">
        <v>0.84</v>
      </c>
      <c r="Q916" s="3">
        <f t="shared" si="86"/>
        <v>913</v>
      </c>
      <c r="R916" s="1">
        <v>20</v>
      </c>
      <c r="S916" s="1">
        <v>0.66</v>
      </c>
      <c r="T916" s="1">
        <v>7.85</v>
      </c>
      <c r="U916" s="1">
        <v>2.35</v>
      </c>
      <c r="V916" s="1">
        <v>31.08</v>
      </c>
      <c r="W916" s="1">
        <v>4.25</v>
      </c>
      <c r="X916" s="3">
        <f t="shared" si="87"/>
        <v>830</v>
      </c>
      <c r="Y916" s="1">
        <v>3.45</v>
      </c>
      <c r="Z916" s="1">
        <v>0.28999999999999998</v>
      </c>
      <c r="AA916" s="1">
        <v>1.6</v>
      </c>
      <c r="AB916" s="1">
        <v>0.52</v>
      </c>
      <c r="AC916" s="1">
        <v>-0.02</v>
      </c>
      <c r="AD916" s="1">
        <v>1.08</v>
      </c>
      <c r="AE916" s="1">
        <v>1.45</v>
      </c>
      <c r="AF916" s="3">
        <f t="shared" si="88"/>
        <v>384</v>
      </c>
      <c r="AG916" s="1">
        <v>2.4</v>
      </c>
      <c r="AH916" s="1">
        <v>3.96</v>
      </c>
      <c r="AI916" s="1">
        <v>0.05</v>
      </c>
      <c r="AJ916" s="1" t="s">
        <v>50</v>
      </c>
      <c r="AK916" s="1">
        <v>2021</v>
      </c>
      <c r="AL916" s="3">
        <f>$H$1*H916+$Q$1*Q916+$X$1*X916+$AF$1*AF916+$L$1*L916</f>
        <v>804.35</v>
      </c>
      <c r="AM916" s="12">
        <f t="shared" si="89"/>
        <v>914</v>
      </c>
    </row>
    <row r="917" spans="1:39" x14ac:dyDescent="0.35">
      <c r="A917" s="1" t="s">
        <v>2640</v>
      </c>
      <c r="B917" s="1" t="s">
        <v>101</v>
      </c>
      <c r="C917" s="1" t="s">
        <v>1935</v>
      </c>
      <c r="D917" s="1" t="s">
        <v>357</v>
      </c>
      <c r="E917" s="1">
        <v>26</v>
      </c>
      <c r="F917" s="1">
        <v>1994</v>
      </c>
      <c r="G917" s="1">
        <v>2.44</v>
      </c>
      <c r="H917" s="3">
        <f t="shared" si="84"/>
        <v>930</v>
      </c>
      <c r="I917" s="1">
        <v>0.79</v>
      </c>
      <c r="J917" s="1">
        <v>0.49</v>
      </c>
      <c r="K917" s="1">
        <v>0.8</v>
      </c>
      <c r="L917" s="3">
        <f t="shared" si="85"/>
        <v>755</v>
      </c>
      <c r="M917" s="1">
        <v>-7.0000000000000007E-2</v>
      </c>
      <c r="N917" s="1">
        <v>0</v>
      </c>
      <c r="O917" s="1">
        <v>0.34</v>
      </c>
      <c r="P917" s="1">
        <v>0.9</v>
      </c>
      <c r="Q917" s="3">
        <f t="shared" si="86"/>
        <v>885</v>
      </c>
      <c r="R917" s="1">
        <v>50.02</v>
      </c>
      <c r="S917" s="1">
        <v>0.33</v>
      </c>
      <c r="T917" s="1">
        <v>6.3</v>
      </c>
      <c r="U917" s="1">
        <v>2.54</v>
      </c>
      <c r="V917" s="1">
        <v>39.93</v>
      </c>
      <c r="W917" s="1">
        <v>3.35</v>
      </c>
      <c r="X917" s="3">
        <f t="shared" si="87"/>
        <v>982</v>
      </c>
      <c r="Y917" s="1">
        <v>2.5499999999999998</v>
      </c>
      <c r="Z917" s="1">
        <v>0.4</v>
      </c>
      <c r="AA917" s="1">
        <v>0.76</v>
      </c>
      <c r="AB917" s="1">
        <v>0.49</v>
      </c>
      <c r="AC917" s="1">
        <v>-0.1</v>
      </c>
      <c r="AD917" s="1">
        <v>0.49</v>
      </c>
      <c r="AE917" s="1">
        <v>2.0099999999999998</v>
      </c>
      <c r="AF917" s="3">
        <f t="shared" si="88"/>
        <v>125</v>
      </c>
      <c r="AG917" s="1">
        <v>2.94</v>
      </c>
      <c r="AH917" s="1">
        <v>2.09</v>
      </c>
      <c r="AI917" s="1">
        <v>0.79</v>
      </c>
      <c r="AJ917" s="1" t="s">
        <v>37</v>
      </c>
      <c r="AK917" s="1">
        <v>2021</v>
      </c>
      <c r="AL917" s="3">
        <f>$H$1*H917+$Q$1*Q917+$X$1*X917+$AF$1*AF917+$L$1*L917</f>
        <v>805</v>
      </c>
      <c r="AM917" s="12">
        <f t="shared" si="89"/>
        <v>915</v>
      </c>
    </row>
    <row r="918" spans="1:39" x14ac:dyDescent="0.35">
      <c r="A918" s="1" t="s">
        <v>2641</v>
      </c>
      <c r="B918" s="1" t="s">
        <v>44</v>
      </c>
      <c r="C918" s="1" t="s">
        <v>1935</v>
      </c>
      <c r="D918" s="1" t="s">
        <v>203</v>
      </c>
      <c r="E918" s="1">
        <v>27</v>
      </c>
      <c r="F918" s="1">
        <v>1993</v>
      </c>
      <c r="G918" s="1">
        <v>33.99</v>
      </c>
      <c r="H918" s="3">
        <f t="shared" si="84"/>
        <v>35</v>
      </c>
      <c r="I918" s="1">
        <v>0.89</v>
      </c>
      <c r="J918" s="1">
        <v>0.56999999999999995</v>
      </c>
      <c r="K918" s="1">
        <v>0.51</v>
      </c>
      <c r="L918" s="3">
        <f t="shared" si="85"/>
        <v>945</v>
      </c>
      <c r="M918" s="1">
        <v>0.31</v>
      </c>
      <c r="N918" s="1">
        <v>0.08</v>
      </c>
      <c r="O918" s="1">
        <v>0.4</v>
      </c>
      <c r="P918" s="1">
        <v>0.73</v>
      </c>
      <c r="Q918" s="3">
        <f t="shared" si="86"/>
        <v>961</v>
      </c>
      <c r="R918" s="1">
        <v>53.74</v>
      </c>
      <c r="S918" s="1">
        <v>0.3</v>
      </c>
      <c r="T918" s="1">
        <v>5.69</v>
      </c>
      <c r="U918" s="1">
        <v>1.89</v>
      </c>
      <c r="V918" s="1">
        <v>35.1</v>
      </c>
      <c r="W918" s="1">
        <v>3.23</v>
      </c>
      <c r="X918" s="3">
        <f t="shared" si="87"/>
        <v>1003</v>
      </c>
      <c r="Y918" s="1">
        <v>2.15</v>
      </c>
      <c r="Z918" s="1">
        <v>0.25</v>
      </c>
      <c r="AA918" s="1">
        <v>1.32</v>
      </c>
      <c r="AB918" s="1">
        <v>0.71</v>
      </c>
      <c r="AC918" s="1">
        <v>0.01</v>
      </c>
      <c r="AD918" s="1">
        <v>0.66</v>
      </c>
      <c r="AE918" s="1">
        <v>1.79</v>
      </c>
      <c r="AF918" s="3">
        <f t="shared" si="88"/>
        <v>198</v>
      </c>
      <c r="AG918" s="1">
        <v>2.77</v>
      </c>
      <c r="AH918" s="1">
        <v>5.17</v>
      </c>
      <c r="AI918" s="1">
        <v>0.09</v>
      </c>
      <c r="AJ918" s="1" t="s">
        <v>46</v>
      </c>
      <c r="AK918" s="1">
        <v>2021</v>
      </c>
      <c r="AL918" s="3">
        <f>$H$1*H918+$Q$1*Q918+$X$1*X918+$AF$1*AF918+$L$1*L918</f>
        <v>807.7</v>
      </c>
      <c r="AM918" s="12">
        <f t="shared" si="89"/>
        <v>916</v>
      </c>
    </row>
    <row r="919" spans="1:39" x14ac:dyDescent="0.35">
      <c r="A919" s="1" t="s">
        <v>2642</v>
      </c>
      <c r="B919" s="1" t="s">
        <v>119</v>
      </c>
      <c r="C919" s="1" t="s">
        <v>1935</v>
      </c>
      <c r="D919" s="1" t="s">
        <v>487</v>
      </c>
      <c r="E919" s="1">
        <v>27</v>
      </c>
      <c r="F919" s="1">
        <v>1993</v>
      </c>
      <c r="G919" s="1">
        <v>13.58</v>
      </c>
      <c r="H919" s="3">
        <f t="shared" si="84"/>
        <v>595</v>
      </c>
      <c r="I919" s="1">
        <v>0.85</v>
      </c>
      <c r="J919" s="1">
        <v>0.5</v>
      </c>
      <c r="K919" s="1">
        <v>0.59</v>
      </c>
      <c r="L919" s="3">
        <f t="shared" si="85"/>
        <v>900</v>
      </c>
      <c r="M919" s="1">
        <v>0.06</v>
      </c>
      <c r="N919" s="1">
        <v>-0.09</v>
      </c>
      <c r="O919" s="1">
        <v>0.23</v>
      </c>
      <c r="P919" s="1">
        <v>0.86</v>
      </c>
      <c r="Q919" s="3">
        <f t="shared" si="86"/>
        <v>908</v>
      </c>
      <c r="R919" s="1">
        <v>18.29</v>
      </c>
      <c r="S919" s="1">
        <v>0.73</v>
      </c>
      <c r="T919" s="1">
        <v>6.98</v>
      </c>
      <c r="U919" s="1">
        <v>2.29</v>
      </c>
      <c r="V919" s="1">
        <v>31.28</v>
      </c>
      <c r="W919" s="1">
        <v>5.14</v>
      </c>
      <c r="X919" s="3">
        <f t="shared" si="87"/>
        <v>608</v>
      </c>
      <c r="Y919" s="1">
        <v>1.93</v>
      </c>
      <c r="Z919" s="1">
        <v>0.16</v>
      </c>
      <c r="AA919" s="1">
        <v>2.58</v>
      </c>
      <c r="AB919" s="1">
        <v>1.7</v>
      </c>
      <c r="AC919" s="1">
        <v>0.09</v>
      </c>
      <c r="AD919" s="1">
        <v>1.06</v>
      </c>
      <c r="AE919" s="1">
        <v>1.08</v>
      </c>
      <c r="AF919" s="3">
        <f t="shared" si="88"/>
        <v>662</v>
      </c>
      <c r="AG919" s="1">
        <v>1.96</v>
      </c>
      <c r="AH919" s="1">
        <v>4.53</v>
      </c>
      <c r="AI919" s="1">
        <v>0.03</v>
      </c>
      <c r="AJ919" s="1" t="s">
        <v>50</v>
      </c>
      <c r="AK919" s="1">
        <v>2021</v>
      </c>
      <c r="AL919" s="3">
        <f>$H$1*H919+$Q$1*Q919+$X$1*X919+$AF$1*AF919+$L$1*L919</f>
        <v>807.8</v>
      </c>
      <c r="AM919" s="12">
        <f t="shared" si="89"/>
        <v>917</v>
      </c>
    </row>
    <row r="920" spans="1:39" x14ac:dyDescent="0.35">
      <c r="A920" s="1" t="s">
        <v>2643</v>
      </c>
      <c r="B920" s="1" t="s">
        <v>68</v>
      </c>
      <c r="C920" s="1" t="s">
        <v>1935</v>
      </c>
      <c r="D920" s="1" t="s">
        <v>229</v>
      </c>
      <c r="E920" s="1">
        <v>30</v>
      </c>
      <c r="F920" s="1">
        <v>1989</v>
      </c>
      <c r="G920" s="1">
        <v>29.21</v>
      </c>
      <c r="H920" s="3">
        <f t="shared" si="84"/>
        <v>143</v>
      </c>
      <c r="I920" s="1">
        <v>0.66</v>
      </c>
      <c r="J920" s="1">
        <v>0.64</v>
      </c>
      <c r="K920" s="1">
        <v>0.55000000000000004</v>
      </c>
      <c r="L920" s="3">
        <f t="shared" si="85"/>
        <v>923</v>
      </c>
      <c r="M920" s="1">
        <v>0.22</v>
      </c>
      <c r="N920" s="1">
        <v>0.05</v>
      </c>
      <c r="O920" s="1">
        <v>0.38</v>
      </c>
      <c r="P920" s="1">
        <v>1.22</v>
      </c>
      <c r="Q920" s="3">
        <f t="shared" si="86"/>
        <v>701</v>
      </c>
      <c r="R920" s="1">
        <v>34.35</v>
      </c>
      <c r="S920" s="1">
        <v>0.84</v>
      </c>
      <c r="T920" s="1">
        <v>6.51</v>
      </c>
      <c r="U920" s="1">
        <v>2.5499999999999998</v>
      </c>
      <c r="V920" s="1">
        <v>39.340000000000003</v>
      </c>
      <c r="W920" s="1">
        <v>3.94</v>
      </c>
      <c r="X920" s="3">
        <f t="shared" si="87"/>
        <v>898</v>
      </c>
      <c r="Y920" s="1">
        <v>2.23</v>
      </c>
      <c r="Z920" s="1">
        <v>0.11</v>
      </c>
      <c r="AA920" s="1">
        <v>1.68</v>
      </c>
      <c r="AB920" s="1">
        <v>0.55000000000000004</v>
      </c>
      <c r="AC920" s="1">
        <v>0.13</v>
      </c>
      <c r="AD920" s="1">
        <v>1.04</v>
      </c>
      <c r="AE920" s="1">
        <v>0.92</v>
      </c>
      <c r="AF920" s="3">
        <f t="shared" si="88"/>
        <v>784</v>
      </c>
      <c r="AG920" s="1">
        <v>1.56</v>
      </c>
      <c r="AH920" s="1">
        <v>6.35</v>
      </c>
      <c r="AI920" s="1">
        <v>-0.05</v>
      </c>
      <c r="AJ920" s="1" t="s">
        <v>28</v>
      </c>
      <c r="AK920" s="1">
        <v>2021</v>
      </c>
      <c r="AL920" s="3">
        <f>$H$1*H920+$Q$1*Q920+$X$1*X920+$AF$1*AF920+$L$1*L920</f>
        <v>808.55</v>
      </c>
      <c r="AM920" s="12">
        <f t="shared" si="89"/>
        <v>918</v>
      </c>
    </row>
    <row r="921" spans="1:39" x14ac:dyDescent="0.35">
      <c r="A921" s="1" t="s">
        <v>2644</v>
      </c>
      <c r="B921" s="1" t="s">
        <v>39</v>
      </c>
      <c r="C921" s="1" t="s">
        <v>1935</v>
      </c>
      <c r="D921" s="1" t="s">
        <v>91</v>
      </c>
      <c r="E921" s="1">
        <v>21</v>
      </c>
      <c r="F921" s="1">
        <v>1999</v>
      </c>
      <c r="G921" s="1">
        <v>32.56</v>
      </c>
      <c r="H921" s="3">
        <f t="shared" si="84"/>
        <v>66</v>
      </c>
      <c r="I921" s="1">
        <v>1.41</v>
      </c>
      <c r="J921" s="1">
        <v>0.7</v>
      </c>
      <c r="K921" s="1">
        <v>0.56999999999999995</v>
      </c>
      <c r="L921" s="3">
        <f t="shared" si="85"/>
        <v>911</v>
      </c>
      <c r="M921" s="1">
        <v>0.64</v>
      </c>
      <c r="N921" s="1">
        <v>0.08</v>
      </c>
      <c r="O921" s="1">
        <v>0.56000000000000005</v>
      </c>
      <c r="P921" s="1">
        <v>0.89</v>
      </c>
      <c r="Q921" s="3">
        <f t="shared" si="86"/>
        <v>890</v>
      </c>
      <c r="R921" s="1">
        <v>56.79</v>
      </c>
      <c r="S921" s="1">
        <v>0.46</v>
      </c>
      <c r="T921" s="1">
        <v>9.2100000000000009</v>
      </c>
      <c r="U921" s="1">
        <v>2.65</v>
      </c>
      <c r="V921" s="1">
        <v>29.3</v>
      </c>
      <c r="W921" s="1">
        <v>4.2699999999999996</v>
      </c>
      <c r="X921" s="3">
        <f t="shared" si="87"/>
        <v>825</v>
      </c>
      <c r="Y921" s="1">
        <v>3.8</v>
      </c>
      <c r="Z921" s="1">
        <v>0.9</v>
      </c>
      <c r="AA921" s="1">
        <v>1.42</v>
      </c>
      <c r="AB921" s="1">
        <v>0.62</v>
      </c>
      <c r="AC921" s="1">
        <v>-0.01</v>
      </c>
      <c r="AD921" s="1">
        <v>0.91</v>
      </c>
      <c r="AE921" s="1">
        <v>1.06</v>
      </c>
      <c r="AF921" s="3">
        <f t="shared" si="88"/>
        <v>672</v>
      </c>
      <c r="AG921" s="1">
        <v>2.46</v>
      </c>
      <c r="AH921" s="1">
        <v>2.71</v>
      </c>
      <c r="AI921" s="1">
        <v>0.11</v>
      </c>
      <c r="AJ921" s="1" t="s">
        <v>37</v>
      </c>
      <c r="AK921" s="1">
        <v>2021</v>
      </c>
      <c r="AL921" s="3">
        <f>$H$1*H921+$Q$1*Q921+$X$1*X921+$AF$1*AF921+$L$1*L921</f>
        <v>809.45</v>
      </c>
      <c r="AM921" s="12">
        <f t="shared" si="89"/>
        <v>919</v>
      </c>
    </row>
    <row r="922" spans="1:39" x14ac:dyDescent="0.35">
      <c r="A922" s="1" t="s">
        <v>2645</v>
      </c>
      <c r="B922" s="1" t="s">
        <v>68</v>
      </c>
      <c r="C922" s="1" t="s">
        <v>1935</v>
      </c>
      <c r="D922" s="1" t="s">
        <v>372</v>
      </c>
      <c r="E922" s="1">
        <v>30</v>
      </c>
      <c r="F922" s="1">
        <v>1989</v>
      </c>
      <c r="G922" s="1">
        <v>10.039999999999999</v>
      </c>
      <c r="H922" s="3">
        <f t="shared" si="84"/>
        <v>702</v>
      </c>
      <c r="I922" s="1">
        <v>1.78</v>
      </c>
      <c r="J922" s="1">
        <v>0.97</v>
      </c>
      <c r="K922" s="1">
        <v>0.85</v>
      </c>
      <c r="L922" s="3">
        <f t="shared" si="85"/>
        <v>715</v>
      </c>
      <c r="M922" s="1">
        <v>0.37</v>
      </c>
      <c r="N922" s="1">
        <v>0.51</v>
      </c>
      <c r="O922" s="1">
        <v>0.82</v>
      </c>
      <c r="P922" s="1">
        <v>1.3</v>
      </c>
      <c r="Q922" s="3">
        <f t="shared" si="86"/>
        <v>661</v>
      </c>
      <c r="R922" s="1">
        <v>57.03</v>
      </c>
      <c r="S922" s="1">
        <v>0.54</v>
      </c>
      <c r="T922" s="1">
        <v>7.81</v>
      </c>
      <c r="U922" s="1">
        <v>3.22</v>
      </c>
      <c r="V922" s="1">
        <v>40.43</v>
      </c>
      <c r="W922" s="1">
        <v>3.05</v>
      </c>
      <c r="X922" s="3">
        <f t="shared" si="87"/>
        <v>1026</v>
      </c>
      <c r="Y922" s="1">
        <v>3.17</v>
      </c>
      <c r="Z922" s="1">
        <v>1.6</v>
      </c>
      <c r="AA922" s="1">
        <v>1.54</v>
      </c>
      <c r="AB922" s="1">
        <v>-7.0000000000000007E-2</v>
      </c>
      <c r="AC922" s="1">
        <v>0</v>
      </c>
      <c r="AD922" s="1">
        <v>1.55</v>
      </c>
      <c r="AE922" s="1">
        <v>1.04</v>
      </c>
      <c r="AF922" s="3">
        <f t="shared" si="88"/>
        <v>692</v>
      </c>
      <c r="AG922" s="1">
        <v>2.84</v>
      </c>
      <c r="AH922" s="1">
        <v>3.14</v>
      </c>
      <c r="AI922" s="1">
        <v>0.18</v>
      </c>
      <c r="AJ922" s="1" t="s">
        <v>28</v>
      </c>
      <c r="AK922" s="1">
        <v>2021</v>
      </c>
      <c r="AL922" s="3">
        <f>$H$1*H922+$Q$1*Q922+$X$1*X922+$AF$1*AF922+$L$1*L922</f>
        <v>810.25</v>
      </c>
      <c r="AM922" s="12">
        <f t="shared" si="89"/>
        <v>920</v>
      </c>
    </row>
    <row r="923" spans="1:39" x14ac:dyDescent="0.35">
      <c r="A923" s="1" t="s">
        <v>2646</v>
      </c>
      <c r="B923" s="1" t="s">
        <v>35</v>
      </c>
      <c r="C923" s="1" t="s">
        <v>1935</v>
      </c>
      <c r="D923" s="1" t="s">
        <v>251</v>
      </c>
      <c r="E923" s="1">
        <v>38</v>
      </c>
      <c r="F923" s="1">
        <v>1981</v>
      </c>
      <c r="G923" s="1">
        <v>18.14</v>
      </c>
      <c r="H923" s="3">
        <f t="shared" si="84"/>
        <v>447</v>
      </c>
      <c r="I923" s="1">
        <v>0.95</v>
      </c>
      <c r="J923" s="1">
        <v>0.43</v>
      </c>
      <c r="K923" s="1">
        <v>0.64</v>
      </c>
      <c r="L923" s="3">
        <f t="shared" si="85"/>
        <v>870</v>
      </c>
      <c r="M923" s="1">
        <v>0.42</v>
      </c>
      <c r="N923" s="1">
        <v>-0.05</v>
      </c>
      <c r="O923" s="1">
        <v>0.47</v>
      </c>
      <c r="P923" s="1">
        <v>0.78</v>
      </c>
      <c r="Q923" s="3">
        <f t="shared" si="86"/>
        <v>937</v>
      </c>
      <c r="R923" s="1">
        <v>61.49</v>
      </c>
      <c r="S923" s="1">
        <v>0.2</v>
      </c>
      <c r="T923" s="1">
        <v>7.67</v>
      </c>
      <c r="U923" s="1">
        <v>2.04</v>
      </c>
      <c r="V923" s="1">
        <v>26.31</v>
      </c>
      <c r="W923" s="1">
        <v>5.17</v>
      </c>
      <c r="X923" s="3">
        <f t="shared" si="87"/>
        <v>604</v>
      </c>
      <c r="Y923" s="1">
        <v>2.48</v>
      </c>
      <c r="Z923" s="1">
        <v>0.24</v>
      </c>
      <c r="AA923" s="1">
        <v>1.46</v>
      </c>
      <c r="AB923" s="1">
        <v>0.74</v>
      </c>
      <c r="AC923" s="1">
        <v>0.1</v>
      </c>
      <c r="AD923" s="1">
        <v>0.69</v>
      </c>
      <c r="AE923" s="1">
        <v>0.89</v>
      </c>
      <c r="AF923" s="3">
        <f t="shared" si="88"/>
        <v>807</v>
      </c>
      <c r="AG923" s="1">
        <v>1.7</v>
      </c>
      <c r="AH923" s="1">
        <v>4.76</v>
      </c>
      <c r="AI923" s="1">
        <v>-0.08</v>
      </c>
      <c r="AJ923" s="1" t="s">
        <v>37</v>
      </c>
      <c r="AK923" s="1">
        <v>2021</v>
      </c>
      <c r="AL923" s="3">
        <f>$H$1*H923+$Q$1*Q923+$X$1*X923+$AF$1*AF923+$L$1*L923</f>
        <v>812</v>
      </c>
      <c r="AM923" s="12">
        <f t="shared" si="89"/>
        <v>921</v>
      </c>
    </row>
    <row r="924" spans="1:39" x14ac:dyDescent="0.35">
      <c r="A924" s="1" t="s">
        <v>2647</v>
      </c>
      <c r="B924" s="1" t="s">
        <v>77</v>
      </c>
      <c r="C924" s="1" t="s">
        <v>1935</v>
      </c>
      <c r="D924" s="1" t="s">
        <v>314</v>
      </c>
      <c r="E924" s="1">
        <v>29</v>
      </c>
      <c r="F924" s="1">
        <v>1991</v>
      </c>
      <c r="G924" s="1">
        <v>17.510000000000002</v>
      </c>
      <c r="H924" s="3">
        <f t="shared" si="84"/>
        <v>471</v>
      </c>
      <c r="I924" s="1">
        <v>1.0900000000000001</v>
      </c>
      <c r="J924" s="1">
        <v>0.65</v>
      </c>
      <c r="K924" s="1">
        <v>0.79</v>
      </c>
      <c r="L924" s="3">
        <f t="shared" si="85"/>
        <v>764</v>
      </c>
      <c r="M924" s="1">
        <v>0.21</v>
      </c>
      <c r="N924" s="1">
        <v>-0.06</v>
      </c>
      <c r="O924" s="1">
        <v>0.15</v>
      </c>
      <c r="P924" s="1">
        <v>0.95</v>
      </c>
      <c r="Q924" s="3">
        <f t="shared" si="86"/>
        <v>858</v>
      </c>
      <c r="R924" s="1">
        <v>25.01</v>
      </c>
      <c r="S924" s="1">
        <v>0.66</v>
      </c>
      <c r="T924" s="1">
        <v>8.0500000000000007</v>
      </c>
      <c r="U924" s="1">
        <v>2.58</v>
      </c>
      <c r="V924" s="1">
        <v>32.32</v>
      </c>
      <c r="W924" s="1">
        <v>4.3499999999999996</v>
      </c>
      <c r="X924" s="3">
        <f t="shared" si="87"/>
        <v>809</v>
      </c>
      <c r="Y924" s="1">
        <v>3.3</v>
      </c>
      <c r="Z924" s="1">
        <v>0.46</v>
      </c>
      <c r="AA924" s="1">
        <v>1.64</v>
      </c>
      <c r="AB924" s="1">
        <v>0.89</v>
      </c>
      <c r="AC924" s="1">
        <v>0.02</v>
      </c>
      <c r="AD924" s="1">
        <v>0.86</v>
      </c>
      <c r="AE924" s="1">
        <v>0.91</v>
      </c>
      <c r="AF924" s="3">
        <f t="shared" si="88"/>
        <v>793</v>
      </c>
      <c r="AG924" s="1">
        <v>2.09</v>
      </c>
      <c r="AH924" s="1">
        <v>4.01</v>
      </c>
      <c r="AI924" s="1">
        <v>-0.03</v>
      </c>
      <c r="AJ924" s="1" t="s">
        <v>79</v>
      </c>
      <c r="AK924" s="1">
        <v>2021</v>
      </c>
      <c r="AL924" s="3">
        <f>$H$1*H924+$Q$1*Q924+$X$1*X924+$AF$1*AF924+$L$1*L924</f>
        <v>812</v>
      </c>
      <c r="AM924" s="12">
        <f t="shared" si="89"/>
        <v>921</v>
      </c>
    </row>
    <row r="925" spans="1:39" x14ac:dyDescent="0.35">
      <c r="A925" s="1" t="s">
        <v>2648</v>
      </c>
      <c r="B925" s="1" t="s">
        <v>68</v>
      </c>
      <c r="C925" s="1" t="s">
        <v>1935</v>
      </c>
      <c r="D925" s="1" t="s">
        <v>58</v>
      </c>
      <c r="E925" s="1">
        <v>27</v>
      </c>
      <c r="F925" s="1">
        <v>1993</v>
      </c>
      <c r="G925" s="1">
        <v>2.13</v>
      </c>
      <c r="H925" s="3">
        <f t="shared" si="84"/>
        <v>939</v>
      </c>
      <c r="I925" s="1">
        <v>2.75</v>
      </c>
      <c r="J925" s="1">
        <v>0.88</v>
      </c>
      <c r="K925" s="1">
        <v>-0.05</v>
      </c>
      <c r="L925" s="3">
        <f t="shared" si="85"/>
        <v>1096</v>
      </c>
      <c r="M925" s="1">
        <v>2.23</v>
      </c>
      <c r="N925" s="1">
        <v>0.44</v>
      </c>
      <c r="O925" s="1">
        <v>1.33</v>
      </c>
      <c r="P925" s="1">
        <v>1.88</v>
      </c>
      <c r="Q925" s="3">
        <f t="shared" si="86"/>
        <v>340</v>
      </c>
      <c r="R925" s="1">
        <v>75.02</v>
      </c>
      <c r="S925" s="1">
        <v>0.4</v>
      </c>
      <c r="T925" s="1">
        <v>17.22</v>
      </c>
      <c r="U925" s="1">
        <v>7.33</v>
      </c>
      <c r="V925" s="1">
        <v>42.13</v>
      </c>
      <c r="W925" s="1">
        <v>4.9800000000000004</v>
      </c>
      <c r="X925" s="3">
        <f t="shared" si="87"/>
        <v>645</v>
      </c>
      <c r="Y925" s="1">
        <v>6.82</v>
      </c>
      <c r="Z925" s="1">
        <v>5.51</v>
      </c>
      <c r="AA925" s="1">
        <v>3.7</v>
      </c>
      <c r="AB925" s="1">
        <v>0.04</v>
      </c>
      <c r="AC925" s="1">
        <v>-0.06</v>
      </c>
      <c r="AD925" s="1">
        <v>3.55</v>
      </c>
      <c r="AE925" s="1">
        <v>0.48</v>
      </c>
      <c r="AF925" s="3">
        <f t="shared" si="88"/>
        <v>968</v>
      </c>
      <c r="AG925" s="1">
        <v>3.14</v>
      </c>
      <c r="AH925" s="1">
        <v>2.23</v>
      </c>
      <c r="AI925" s="1">
        <v>0.06</v>
      </c>
      <c r="AJ925" s="1" t="s">
        <v>33</v>
      </c>
      <c r="AK925" s="1">
        <v>2021</v>
      </c>
      <c r="AL925" s="3">
        <f>$H$1*H925+$Q$1*Q925+$X$1*X925+$AF$1*AF925+$L$1*L925</f>
        <v>814.15</v>
      </c>
      <c r="AM925" s="12">
        <f t="shared" si="89"/>
        <v>923</v>
      </c>
    </row>
    <row r="926" spans="1:39" x14ac:dyDescent="0.35">
      <c r="A926" s="1" t="s">
        <v>2649</v>
      </c>
      <c r="B926" s="1" t="s">
        <v>30</v>
      </c>
      <c r="C926" s="1" t="s">
        <v>1935</v>
      </c>
      <c r="D926" s="1" t="s">
        <v>265</v>
      </c>
      <c r="E926" s="1">
        <v>25</v>
      </c>
      <c r="F926" s="1">
        <v>1994</v>
      </c>
      <c r="G926" s="1">
        <v>7.33</v>
      </c>
      <c r="H926" s="3">
        <f t="shared" si="84"/>
        <v>774</v>
      </c>
      <c r="I926" s="1">
        <v>1.47</v>
      </c>
      <c r="J926" s="1">
        <v>1.18</v>
      </c>
      <c r="K926" s="1">
        <v>0.34</v>
      </c>
      <c r="L926" s="3">
        <f t="shared" si="85"/>
        <v>999</v>
      </c>
      <c r="M926" s="1">
        <v>0.92</v>
      </c>
      <c r="N926" s="1">
        <v>0.14000000000000001</v>
      </c>
      <c r="O926" s="1">
        <v>0.56999999999999995</v>
      </c>
      <c r="P926" s="1">
        <v>1.2</v>
      </c>
      <c r="Q926" s="3">
        <f t="shared" si="86"/>
        <v>709</v>
      </c>
      <c r="R926" s="1">
        <v>50.04</v>
      </c>
      <c r="S926" s="1">
        <v>0.62</v>
      </c>
      <c r="T926" s="1">
        <v>12.6</v>
      </c>
      <c r="U926" s="1">
        <v>4.49</v>
      </c>
      <c r="V926" s="1">
        <v>35.909999999999997</v>
      </c>
      <c r="W926" s="1">
        <v>5.38</v>
      </c>
      <c r="X926" s="3">
        <f t="shared" si="87"/>
        <v>565</v>
      </c>
      <c r="Y926" s="1">
        <v>5.17</v>
      </c>
      <c r="Z926" s="1">
        <v>1.82</v>
      </c>
      <c r="AA926" s="1">
        <v>2.15</v>
      </c>
      <c r="AB926" s="1">
        <v>0.37</v>
      </c>
      <c r="AC926" s="1">
        <v>0.19</v>
      </c>
      <c r="AD926" s="1">
        <v>1.82</v>
      </c>
      <c r="AE926" s="1">
        <v>0.9</v>
      </c>
      <c r="AF926" s="3">
        <f t="shared" si="88"/>
        <v>797</v>
      </c>
      <c r="AG926" s="1">
        <v>2.13</v>
      </c>
      <c r="AH926" s="1">
        <v>3.34</v>
      </c>
      <c r="AI926" s="1">
        <v>0.03</v>
      </c>
      <c r="AJ926" s="1" t="s">
        <v>28</v>
      </c>
      <c r="AK926" s="1">
        <v>2021</v>
      </c>
      <c r="AL926" s="3">
        <f>$H$1*H926+$Q$1*Q926+$X$1*X926+$AF$1*AF926+$L$1*L926</f>
        <v>815.14999999999986</v>
      </c>
      <c r="AM926" s="12">
        <f t="shared" si="89"/>
        <v>924</v>
      </c>
    </row>
    <row r="927" spans="1:39" x14ac:dyDescent="0.35">
      <c r="A927" s="1" t="s">
        <v>2650</v>
      </c>
      <c r="B927" s="1" t="s">
        <v>30</v>
      </c>
      <c r="C927" s="1" t="s">
        <v>1935</v>
      </c>
      <c r="D927" s="1" t="s">
        <v>91</v>
      </c>
      <c r="E927" s="1">
        <v>28</v>
      </c>
      <c r="F927" s="1">
        <v>1992</v>
      </c>
      <c r="G927" s="1">
        <v>30.46</v>
      </c>
      <c r="H927" s="3">
        <f t="shared" si="84"/>
        <v>107</v>
      </c>
      <c r="I927" s="1">
        <v>1.06</v>
      </c>
      <c r="J927" s="1">
        <v>0.53</v>
      </c>
      <c r="K927" s="1">
        <v>0.6</v>
      </c>
      <c r="L927" s="3">
        <f t="shared" si="85"/>
        <v>897</v>
      </c>
      <c r="M927" s="1">
        <v>0.21</v>
      </c>
      <c r="N927" s="1">
        <v>0.05</v>
      </c>
      <c r="O927" s="1">
        <v>0.33</v>
      </c>
      <c r="P927" s="1">
        <v>0.48</v>
      </c>
      <c r="Q927" s="3">
        <f t="shared" si="86"/>
        <v>1022</v>
      </c>
      <c r="R927" s="1">
        <v>53.25</v>
      </c>
      <c r="S927" s="1">
        <v>0.15</v>
      </c>
      <c r="T927" s="1">
        <v>7.37</v>
      </c>
      <c r="U927" s="1">
        <v>2.44</v>
      </c>
      <c r="V927" s="1">
        <v>32.29</v>
      </c>
      <c r="W927" s="1">
        <v>4.07</v>
      </c>
      <c r="X927" s="3">
        <f t="shared" si="87"/>
        <v>866</v>
      </c>
      <c r="Y927" s="1">
        <v>2.92</v>
      </c>
      <c r="Z927" s="1">
        <v>0.32</v>
      </c>
      <c r="AA927" s="1">
        <v>1.22</v>
      </c>
      <c r="AB927" s="1">
        <v>0.56000000000000005</v>
      </c>
      <c r="AC927" s="1">
        <v>-7.0000000000000007E-2</v>
      </c>
      <c r="AD927" s="1">
        <v>0.57999999999999996</v>
      </c>
      <c r="AE927" s="1">
        <v>1.38</v>
      </c>
      <c r="AF927" s="3">
        <f t="shared" si="88"/>
        <v>423</v>
      </c>
      <c r="AG927" s="1">
        <v>2.42</v>
      </c>
      <c r="AH927" s="1">
        <v>4.18</v>
      </c>
      <c r="AI927" s="1">
        <v>0</v>
      </c>
      <c r="AJ927" s="1" t="s">
        <v>37</v>
      </c>
      <c r="AK927" s="1">
        <v>2021</v>
      </c>
      <c r="AL927" s="3">
        <f>$H$1*H927+$Q$1*Q927+$X$1*X927+$AF$1*AF927+$L$1*L927</f>
        <v>815.25</v>
      </c>
      <c r="AM927" s="12">
        <f t="shared" si="89"/>
        <v>925</v>
      </c>
    </row>
    <row r="928" spans="1:39" x14ac:dyDescent="0.35">
      <c r="A928" s="1" t="s">
        <v>2651</v>
      </c>
      <c r="B928" s="1" t="s">
        <v>44</v>
      </c>
      <c r="C928" s="1" t="s">
        <v>1935</v>
      </c>
      <c r="D928" s="1" t="s">
        <v>351</v>
      </c>
      <c r="E928" s="1">
        <v>27</v>
      </c>
      <c r="F928" s="1">
        <v>1993</v>
      </c>
      <c r="G928" s="1">
        <v>36.770000000000003</v>
      </c>
      <c r="H928" s="3">
        <f t="shared" si="84"/>
        <v>9</v>
      </c>
      <c r="I928" s="1">
        <v>0.76</v>
      </c>
      <c r="J928" s="1">
        <v>0.56000000000000005</v>
      </c>
      <c r="K928" s="1">
        <v>0.61</v>
      </c>
      <c r="L928" s="3">
        <f t="shared" si="85"/>
        <v>888</v>
      </c>
      <c r="M928" s="1">
        <v>0.26</v>
      </c>
      <c r="N928" s="1">
        <v>0.06</v>
      </c>
      <c r="O928" s="1">
        <v>0.39</v>
      </c>
      <c r="P928" s="1">
        <v>1.07</v>
      </c>
      <c r="Q928" s="3">
        <f t="shared" si="86"/>
        <v>781</v>
      </c>
      <c r="R928" s="1">
        <v>37.85</v>
      </c>
      <c r="S928" s="1">
        <v>0.61</v>
      </c>
      <c r="T928" s="1">
        <v>5.61</v>
      </c>
      <c r="U928" s="1">
        <v>1.91</v>
      </c>
      <c r="V928" s="1">
        <v>34.92</v>
      </c>
      <c r="W928" s="1">
        <v>4.03</v>
      </c>
      <c r="X928" s="3">
        <f t="shared" si="87"/>
        <v>877</v>
      </c>
      <c r="Y928" s="1">
        <v>1.44</v>
      </c>
      <c r="Z928" s="1">
        <v>0</v>
      </c>
      <c r="AA928" s="1">
        <v>1.65</v>
      </c>
      <c r="AB928" s="1">
        <v>1.02</v>
      </c>
      <c r="AC928" s="1">
        <v>0.13</v>
      </c>
      <c r="AD928" s="1">
        <v>0.63</v>
      </c>
      <c r="AE928" s="1">
        <v>0.71</v>
      </c>
      <c r="AF928" s="3">
        <f t="shared" si="88"/>
        <v>902</v>
      </c>
      <c r="AG928" s="1">
        <v>1.45</v>
      </c>
      <c r="AH928" s="1">
        <v>4.49</v>
      </c>
      <c r="AI928" s="1">
        <v>-0.03</v>
      </c>
      <c r="AJ928" s="1" t="s">
        <v>79</v>
      </c>
      <c r="AK928" s="1">
        <v>2021</v>
      </c>
      <c r="AL928" s="3">
        <f>$H$1*H928+$Q$1*Q928+$X$1*X928+$AF$1*AF928+$L$1*L928</f>
        <v>817.09999999999991</v>
      </c>
      <c r="AM928" s="12">
        <f t="shared" si="89"/>
        <v>926</v>
      </c>
    </row>
    <row r="929" spans="1:39" x14ac:dyDescent="0.35">
      <c r="A929" s="1" t="s">
        <v>2652</v>
      </c>
      <c r="B929" s="1" t="s">
        <v>77</v>
      </c>
      <c r="C929" s="1" t="s">
        <v>1935</v>
      </c>
      <c r="D929" s="1" t="s">
        <v>351</v>
      </c>
      <c r="E929" s="1">
        <v>31</v>
      </c>
      <c r="F929" s="1">
        <v>1989</v>
      </c>
      <c r="G929" s="1">
        <v>6.84</v>
      </c>
      <c r="H929" s="3">
        <f t="shared" si="84"/>
        <v>790</v>
      </c>
      <c r="I929" s="1">
        <v>1.41</v>
      </c>
      <c r="J929" s="1">
        <v>0.67</v>
      </c>
      <c r="K929" s="1">
        <v>0.64</v>
      </c>
      <c r="L929" s="3">
        <f t="shared" si="85"/>
        <v>870</v>
      </c>
      <c r="M929" s="1">
        <v>0.63</v>
      </c>
      <c r="N929" s="1">
        <v>-7.0000000000000007E-2</v>
      </c>
      <c r="O929" s="1">
        <v>0.28000000000000003</v>
      </c>
      <c r="P929" s="1">
        <v>1.08</v>
      </c>
      <c r="Q929" s="3">
        <f t="shared" si="86"/>
        <v>774</v>
      </c>
      <c r="R929" s="1">
        <v>28.51</v>
      </c>
      <c r="S929" s="1">
        <v>0.66</v>
      </c>
      <c r="T929" s="1">
        <v>10.32</v>
      </c>
      <c r="U929" s="1">
        <v>2.81</v>
      </c>
      <c r="V929" s="1">
        <v>27.9</v>
      </c>
      <c r="W929" s="1">
        <v>4.45</v>
      </c>
      <c r="X929" s="3">
        <f t="shared" si="87"/>
        <v>788</v>
      </c>
      <c r="Y929" s="1">
        <v>4.13</v>
      </c>
      <c r="Z929" s="1">
        <v>1.79</v>
      </c>
      <c r="AA929" s="1">
        <v>2.66</v>
      </c>
      <c r="AB929" s="1">
        <v>0.35</v>
      </c>
      <c r="AC929" s="1">
        <v>0.09</v>
      </c>
      <c r="AD929" s="1">
        <v>2.36</v>
      </c>
      <c r="AE929" s="1">
        <v>1.17</v>
      </c>
      <c r="AF929" s="3">
        <f t="shared" si="88"/>
        <v>585</v>
      </c>
      <c r="AG929" s="1">
        <v>2.67</v>
      </c>
      <c r="AH929" s="1">
        <v>3.27</v>
      </c>
      <c r="AI929" s="1">
        <v>0.04</v>
      </c>
      <c r="AJ929" s="1" t="s">
        <v>79</v>
      </c>
      <c r="AK929" s="1">
        <v>2021</v>
      </c>
      <c r="AL929" s="3">
        <f>$H$1*H929+$Q$1*Q929+$X$1*X929+$AF$1*AF929+$L$1*L929</f>
        <v>818.25</v>
      </c>
      <c r="AM929" s="12">
        <f t="shared" si="89"/>
        <v>927</v>
      </c>
    </row>
    <row r="930" spans="1:39" x14ac:dyDescent="0.35">
      <c r="A930" s="1" t="s">
        <v>2653</v>
      </c>
      <c r="B930" s="1" t="s">
        <v>559</v>
      </c>
      <c r="C930" s="1" t="s">
        <v>1935</v>
      </c>
      <c r="D930" s="1" t="s">
        <v>107</v>
      </c>
      <c r="E930" s="1">
        <v>31</v>
      </c>
      <c r="F930" s="1">
        <v>1988</v>
      </c>
      <c r="G930" s="1">
        <v>25.36</v>
      </c>
      <c r="H930" s="3">
        <f t="shared" si="84"/>
        <v>244</v>
      </c>
      <c r="I930" s="1">
        <v>1.1499999999999999</v>
      </c>
      <c r="J930" s="1">
        <v>0.51</v>
      </c>
      <c r="K930" s="1">
        <v>0.67</v>
      </c>
      <c r="L930" s="3">
        <f t="shared" si="85"/>
        <v>852</v>
      </c>
      <c r="M930" s="1">
        <v>0.52</v>
      </c>
      <c r="N930" s="1">
        <v>0</v>
      </c>
      <c r="O930" s="1">
        <v>0.25</v>
      </c>
      <c r="P930" s="1">
        <v>0.48</v>
      </c>
      <c r="Q930" s="3">
        <f t="shared" si="86"/>
        <v>1022</v>
      </c>
      <c r="R930" s="1">
        <v>35.67</v>
      </c>
      <c r="S930" s="1">
        <v>0.33</v>
      </c>
      <c r="T930" s="1">
        <v>6.47</v>
      </c>
      <c r="U930" s="1">
        <v>2.2799999999999998</v>
      </c>
      <c r="V930" s="1">
        <v>35.19</v>
      </c>
      <c r="W930" s="1">
        <v>3.36</v>
      </c>
      <c r="X930" s="3">
        <f t="shared" si="87"/>
        <v>980</v>
      </c>
      <c r="Y930" s="1">
        <v>2.85</v>
      </c>
      <c r="Z930" s="1">
        <v>0.3</v>
      </c>
      <c r="AA930" s="1">
        <v>2.19</v>
      </c>
      <c r="AB930" s="1">
        <v>1.41</v>
      </c>
      <c r="AC930" s="1">
        <v>0.05</v>
      </c>
      <c r="AD930" s="1">
        <v>0.87</v>
      </c>
      <c r="AE930" s="1">
        <v>1.63</v>
      </c>
      <c r="AF930" s="3">
        <f t="shared" si="88"/>
        <v>269</v>
      </c>
      <c r="AG930" s="1">
        <v>2.74</v>
      </c>
      <c r="AH930" s="1">
        <v>5.38</v>
      </c>
      <c r="AI930" s="1">
        <v>0.12</v>
      </c>
      <c r="AJ930" s="1" t="s">
        <v>37</v>
      </c>
      <c r="AK930" s="1">
        <v>2021</v>
      </c>
      <c r="AL930" s="3">
        <f>$H$1*H930+$Q$1*Q930+$X$1*X930+$AF$1*AF930+$L$1*L930</f>
        <v>820.85</v>
      </c>
      <c r="AM930" s="12">
        <f t="shared" si="89"/>
        <v>928</v>
      </c>
    </row>
    <row r="931" spans="1:39" x14ac:dyDescent="0.35">
      <c r="A931" s="1" t="s">
        <v>2654</v>
      </c>
      <c r="B931" s="1" t="s">
        <v>678</v>
      </c>
      <c r="C931" s="1" t="s">
        <v>1935</v>
      </c>
      <c r="D931" s="1" t="s">
        <v>276</v>
      </c>
      <c r="E931" s="1">
        <v>27</v>
      </c>
      <c r="F931" s="1">
        <v>1992</v>
      </c>
      <c r="G931" s="1">
        <v>15.25</v>
      </c>
      <c r="H931" s="3">
        <f t="shared" si="84"/>
        <v>536</v>
      </c>
      <c r="I931" s="1">
        <v>1.22</v>
      </c>
      <c r="J931" s="1">
        <v>0.62</v>
      </c>
      <c r="K931" s="1">
        <v>0.87</v>
      </c>
      <c r="L931" s="3">
        <f t="shared" si="85"/>
        <v>697</v>
      </c>
      <c r="M931" s="1">
        <v>0.4</v>
      </c>
      <c r="N931" s="1">
        <v>0.08</v>
      </c>
      <c r="O931" s="1">
        <v>0.25</v>
      </c>
      <c r="P931" s="1">
        <v>0.73</v>
      </c>
      <c r="Q931" s="3">
        <f t="shared" si="86"/>
        <v>961</v>
      </c>
      <c r="R931" s="1">
        <v>45.52</v>
      </c>
      <c r="S931" s="1">
        <v>0.37</v>
      </c>
      <c r="T931" s="1">
        <v>6.95</v>
      </c>
      <c r="U931" s="1">
        <v>2.23</v>
      </c>
      <c r="V931" s="1">
        <v>33.28</v>
      </c>
      <c r="W931" s="1">
        <v>4.26</v>
      </c>
      <c r="X931" s="3">
        <f t="shared" si="87"/>
        <v>829</v>
      </c>
      <c r="Y931" s="1">
        <v>2.38</v>
      </c>
      <c r="Z931" s="1">
        <v>0.2</v>
      </c>
      <c r="AA931" s="1">
        <v>1.51</v>
      </c>
      <c r="AB931" s="1">
        <v>0.53</v>
      </c>
      <c r="AC931" s="1">
        <v>-0.01</v>
      </c>
      <c r="AD931" s="1">
        <v>0.94</v>
      </c>
      <c r="AE931" s="1">
        <v>0.97</v>
      </c>
      <c r="AF931" s="3">
        <f t="shared" si="88"/>
        <v>743</v>
      </c>
      <c r="AG931" s="1">
        <v>2.37</v>
      </c>
      <c r="AH931" s="1">
        <v>5.5</v>
      </c>
      <c r="AI931" s="1">
        <v>0.06</v>
      </c>
      <c r="AJ931" s="1" t="s">
        <v>33</v>
      </c>
      <c r="AK931" s="1">
        <v>2021</v>
      </c>
      <c r="AL931" s="3">
        <f>$H$1*H931+$Q$1*Q931+$X$1*X931+$AF$1*AF931+$L$1*L931</f>
        <v>821.65000000000009</v>
      </c>
      <c r="AM931" s="12">
        <f t="shared" si="89"/>
        <v>929</v>
      </c>
    </row>
    <row r="932" spans="1:39" x14ac:dyDescent="0.35">
      <c r="A932" s="1" t="s">
        <v>2655</v>
      </c>
      <c r="B932" s="1" t="s">
        <v>25</v>
      </c>
      <c r="C932" s="1" t="s">
        <v>1935</v>
      </c>
      <c r="D932" s="1" t="s">
        <v>256</v>
      </c>
      <c r="E932" s="1">
        <v>20</v>
      </c>
      <c r="F932" s="1">
        <v>2000</v>
      </c>
      <c r="G932" s="1">
        <v>8.27</v>
      </c>
      <c r="H932" s="3">
        <f t="shared" si="84"/>
        <v>747</v>
      </c>
      <c r="I932" s="1">
        <v>0.91</v>
      </c>
      <c r="J932" s="1">
        <v>0.71</v>
      </c>
      <c r="K932" s="1">
        <v>0.75</v>
      </c>
      <c r="L932" s="3">
        <f t="shared" si="85"/>
        <v>794</v>
      </c>
      <c r="M932" s="1">
        <v>0.03</v>
      </c>
      <c r="N932" s="1">
        <v>-7.0000000000000007E-2</v>
      </c>
      <c r="O932" s="1">
        <v>0.27</v>
      </c>
      <c r="P932" s="1">
        <v>0.73</v>
      </c>
      <c r="Q932" s="3">
        <f t="shared" si="86"/>
        <v>961</v>
      </c>
      <c r="R932" s="1">
        <v>49.9</v>
      </c>
      <c r="S932" s="1">
        <v>0.43</v>
      </c>
      <c r="T932" s="1">
        <v>8.5299999999999994</v>
      </c>
      <c r="U932" s="1">
        <v>2.38</v>
      </c>
      <c r="V932" s="1">
        <v>28.65</v>
      </c>
      <c r="W932" s="1">
        <v>4.6100000000000003</v>
      </c>
      <c r="X932" s="3">
        <f t="shared" si="87"/>
        <v>743</v>
      </c>
      <c r="Y932" s="1">
        <v>3.71</v>
      </c>
      <c r="Z932" s="1">
        <v>0.3</v>
      </c>
      <c r="AA932" s="1">
        <v>1.69</v>
      </c>
      <c r="AB932" s="1">
        <v>0.49</v>
      </c>
      <c r="AC932" s="1">
        <v>-0.04</v>
      </c>
      <c r="AD932" s="1">
        <v>1.19</v>
      </c>
      <c r="AE932" s="1">
        <v>1.19</v>
      </c>
      <c r="AF932" s="3">
        <f t="shared" si="88"/>
        <v>564</v>
      </c>
      <c r="AG932" s="1">
        <v>1.91</v>
      </c>
      <c r="AH932" s="1">
        <v>5.44</v>
      </c>
      <c r="AI932" s="1">
        <v>0.09</v>
      </c>
      <c r="AJ932" s="1" t="s">
        <v>28</v>
      </c>
      <c r="AK932" s="1">
        <v>2021</v>
      </c>
      <c r="AL932" s="3">
        <f>$H$1*H932+$Q$1*Q932+$X$1*X932+$AF$1*AF932+$L$1*L932</f>
        <v>823.5</v>
      </c>
      <c r="AM932" s="12">
        <f t="shared" si="89"/>
        <v>930</v>
      </c>
    </row>
    <row r="933" spans="1:39" x14ac:dyDescent="0.35">
      <c r="A933" s="1" t="s">
        <v>2656</v>
      </c>
      <c r="B933" s="1" t="s">
        <v>160</v>
      </c>
      <c r="C933" s="1" t="s">
        <v>1935</v>
      </c>
      <c r="D933" s="1" t="s">
        <v>192</v>
      </c>
      <c r="E933" s="1">
        <v>28</v>
      </c>
      <c r="F933" s="1">
        <v>1991</v>
      </c>
      <c r="G933" s="1">
        <v>26.63</v>
      </c>
      <c r="H933" s="3">
        <f t="shared" si="84"/>
        <v>206</v>
      </c>
      <c r="I933" s="1">
        <v>1.1599999999999999</v>
      </c>
      <c r="J933" s="1">
        <v>0.8</v>
      </c>
      <c r="K933" s="1">
        <v>0.72</v>
      </c>
      <c r="L933" s="3">
        <f t="shared" si="85"/>
        <v>818</v>
      </c>
      <c r="M933" s="1">
        <v>0.26</v>
      </c>
      <c r="N933" s="1">
        <v>-0.1</v>
      </c>
      <c r="O933" s="1">
        <v>0.3</v>
      </c>
      <c r="P933" s="1">
        <v>0.49</v>
      </c>
      <c r="Q933" s="3">
        <f t="shared" si="86"/>
        <v>1021</v>
      </c>
      <c r="R933" s="1">
        <v>57.18</v>
      </c>
      <c r="S933" s="1">
        <v>0.31</v>
      </c>
      <c r="T933" s="1">
        <v>6.07</v>
      </c>
      <c r="U933" s="1">
        <v>2.35</v>
      </c>
      <c r="V933" s="1">
        <v>36.700000000000003</v>
      </c>
      <c r="W933" s="1">
        <v>3.87</v>
      </c>
      <c r="X933" s="3">
        <f t="shared" si="87"/>
        <v>912</v>
      </c>
      <c r="Y933" s="1">
        <v>1.99</v>
      </c>
      <c r="Z933" s="1">
        <v>0.37</v>
      </c>
      <c r="AA933" s="1">
        <v>1.19</v>
      </c>
      <c r="AB933" s="1">
        <v>0.64</v>
      </c>
      <c r="AC933" s="1">
        <v>0.16</v>
      </c>
      <c r="AD933" s="1">
        <v>0.74</v>
      </c>
      <c r="AE933" s="1">
        <v>1.28</v>
      </c>
      <c r="AF933" s="3">
        <f t="shared" si="88"/>
        <v>495</v>
      </c>
      <c r="AG933" s="1">
        <v>2.2999999999999998</v>
      </c>
      <c r="AH933" s="1">
        <v>4.43</v>
      </c>
      <c r="AI933" s="1">
        <v>-0.04</v>
      </c>
      <c r="AJ933" s="1" t="s">
        <v>28</v>
      </c>
      <c r="AK933" s="1">
        <v>2021</v>
      </c>
      <c r="AL933" s="3">
        <f>$H$1*H933+$Q$1*Q933+$X$1*X933+$AF$1*AF933+$L$1*L933</f>
        <v>823.5</v>
      </c>
      <c r="AM933" s="12">
        <f t="shared" si="89"/>
        <v>930</v>
      </c>
    </row>
    <row r="934" spans="1:39" x14ac:dyDescent="0.35">
      <c r="A934" s="1" t="s">
        <v>2657</v>
      </c>
      <c r="B934" s="1" t="s">
        <v>68</v>
      </c>
      <c r="C934" s="1" t="s">
        <v>1935</v>
      </c>
      <c r="D934" s="1" t="s">
        <v>256</v>
      </c>
      <c r="E934" s="1">
        <v>20</v>
      </c>
      <c r="F934" s="1">
        <v>2000</v>
      </c>
      <c r="G934" s="1">
        <v>2.9</v>
      </c>
      <c r="H934" s="3">
        <f t="shared" si="84"/>
        <v>910</v>
      </c>
      <c r="I934" s="1">
        <v>1.88</v>
      </c>
      <c r="J934" s="1">
        <v>1.4</v>
      </c>
      <c r="K934" s="1">
        <v>0.78</v>
      </c>
      <c r="L934" s="3">
        <f t="shared" si="85"/>
        <v>773</v>
      </c>
      <c r="M934" s="1">
        <v>1.06</v>
      </c>
      <c r="N934" s="1">
        <v>-0.03</v>
      </c>
      <c r="O934" s="1">
        <v>0.41</v>
      </c>
      <c r="P934" s="1">
        <v>0.38</v>
      </c>
      <c r="Q934" s="3">
        <f t="shared" si="86"/>
        <v>1037</v>
      </c>
      <c r="R934" s="1">
        <v>99.92</v>
      </c>
      <c r="S934" s="1">
        <v>-0.01</v>
      </c>
      <c r="T934" s="1">
        <v>8.5</v>
      </c>
      <c r="U934" s="1">
        <v>3.23</v>
      </c>
      <c r="V934" s="1">
        <v>37.42</v>
      </c>
      <c r="W934" s="1">
        <v>4.6500000000000004</v>
      </c>
      <c r="X934" s="3">
        <f t="shared" si="87"/>
        <v>729</v>
      </c>
      <c r="Y934" s="1">
        <v>2.94</v>
      </c>
      <c r="Z934" s="1">
        <v>0.99</v>
      </c>
      <c r="AA934" s="1">
        <v>1.83</v>
      </c>
      <c r="AB934" s="1">
        <v>0.75</v>
      </c>
      <c r="AC934" s="1">
        <v>0.09</v>
      </c>
      <c r="AD934" s="1">
        <v>1.1200000000000001</v>
      </c>
      <c r="AE934" s="1">
        <v>1.41</v>
      </c>
      <c r="AF934" s="3">
        <f t="shared" si="88"/>
        <v>406</v>
      </c>
      <c r="AG934" s="1">
        <v>3.23</v>
      </c>
      <c r="AH934" s="1">
        <v>5.27</v>
      </c>
      <c r="AI934" s="1">
        <v>0.28000000000000003</v>
      </c>
      <c r="AJ934" s="1" t="s">
        <v>28</v>
      </c>
      <c r="AK934" s="1">
        <v>2021</v>
      </c>
      <c r="AL934" s="3">
        <f>$H$1*H934+$Q$1*Q934+$X$1*X934+$AF$1*AF934+$L$1*L934</f>
        <v>825.3</v>
      </c>
      <c r="AM934" s="12">
        <f t="shared" si="89"/>
        <v>932</v>
      </c>
    </row>
    <row r="935" spans="1:39" x14ac:dyDescent="0.35">
      <c r="A935" s="1" t="s">
        <v>2658</v>
      </c>
      <c r="B935" s="1" t="s">
        <v>68</v>
      </c>
      <c r="C935" s="1" t="s">
        <v>1935</v>
      </c>
      <c r="D935" s="1" t="s">
        <v>147</v>
      </c>
      <c r="E935" s="1">
        <v>24</v>
      </c>
      <c r="F935" s="1">
        <v>1995</v>
      </c>
      <c r="G935" s="1">
        <v>9.23</v>
      </c>
      <c r="H935" s="3">
        <f t="shared" si="84"/>
        <v>724</v>
      </c>
      <c r="I935" s="1">
        <v>1.58</v>
      </c>
      <c r="J935" s="1">
        <v>0.55000000000000004</v>
      </c>
      <c r="K935" s="1">
        <v>0.67</v>
      </c>
      <c r="L935" s="3">
        <f t="shared" si="85"/>
        <v>852</v>
      </c>
      <c r="M935" s="1">
        <v>0.72</v>
      </c>
      <c r="N935" s="1">
        <v>-7.0000000000000007E-2</v>
      </c>
      <c r="O935" s="1">
        <v>0.47</v>
      </c>
      <c r="P935" s="1">
        <v>0.68</v>
      </c>
      <c r="Q935" s="3">
        <f t="shared" si="86"/>
        <v>983</v>
      </c>
      <c r="R935" s="1">
        <v>57.05</v>
      </c>
      <c r="S935" s="1">
        <v>0.41</v>
      </c>
      <c r="T935" s="1">
        <v>13.08</v>
      </c>
      <c r="U935" s="1">
        <v>3.09</v>
      </c>
      <c r="V935" s="1">
        <v>24.15</v>
      </c>
      <c r="W935" s="1">
        <v>5.46</v>
      </c>
      <c r="X935" s="3">
        <f t="shared" si="87"/>
        <v>546</v>
      </c>
      <c r="Y935" s="1">
        <v>5.14</v>
      </c>
      <c r="Z935" s="1">
        <v>2.42</v>
      </c>
      <c r="AA935" s="1">
        <v>1.62</v>
      </c>
      <c r="AB935" s="1">
        <v>0.32</v>
      </c>
      <c r="AC935" s="1">
        <v>-0.09</v>
      </c>
      <c r="AD935" s="1">
        <v>1.39</v>
      </c>
      <c r="AE935" s="1">
        <v>0.94</v>
      </c>
      <c r="AF935" s="3">
        <f t="shared" si="88"/>
        <v>770</v>
      </c>
      <c r="AG935" s="1">
        <v>2.37</v>
      </c>
      <c r="AH935" s="1">
        <v>1.1599999999999999</v>
      </c>
      <c r="AI935" s="1">
        <v>-0.08</v>
      </c>
      <c r="AJ935" s="1" t="s">
        <v>28</v>
      </c>
      <c r="AK935" s="1">
        <v>2021</v>
      </c>
      <c r="AL935" s="3">
        <f>$H$1*H935+$Q$1*Q935+$X$1*X935+$AF$1*AF935+$L$1*L935</f>
        <v>825.75</v>
      </c>
      <c r="AM935" s="12">
        <f t="shared" si="89"/>
        <v>933</v>
      </c>
    </row>
    <row r="936" spans="1:39" x14ac:dyDescent="0.35">
      <c r="A936" s="1" t="s">
        <v>2659</v>
      </c>
      <c r="B936" s="1" t="s">
        <v>39</v>
      </c>
      <c r="C936" s="1" t="s">
        <v>1935</v>
      </c>
      <c r="D936" s="1" t="s">
        <v>120</v>
      </c>
      <c r="E936" s="1">
        <v>27</v>
      </c>
      <c r="F936" s="1">
        <v>1992</v>
      </c>
      <c r="G936" s="1">
        <v>31.18</v>
      </c>
      <c r="H936" s="3">
        <f t="shared" si="84"/>
        <v>91</v>
      </c>
      <c r="I936" s="1">
        <v>1.28</v>
      </c>
      <c r="J936" s="1">
        <v>0.65</v>
      </c>
      <c r="K936" s="1">
        <v>0.62</v>
      </c>
      <c r="L936" s="3">
        <f t="shared" si="85"/>
        <v>885</v>
      </c>
      <c r="M936" s="1">
        <v>0.39</v>
      </c>
      <c r="N936" s="1">
        <v>0.27</v>
      </c>
      <c r="O936" s="1">
        <v>0.71</v>
      </c>
      <c r="P936" s="1">
        <v>1.38</v>
      </c>
      <c r="Q936" s="3">
        <f t="shared" si="86"/>
        <v>616</v>
      </c>
      <c r="R936" s="1">
        <v>50.07</v>
      </c>
      <c r="S936" s="1">
        <v>0.7</v>
      </c>
      <c r="T936" s="1">
        <v>7.7</v>
      </c>
      <c r="U936" s="1">
        <v>2.12</v>
      </c>
      <c r="V936" s="1">
        <v>26.15</v>
      </c>
      <c r="W936" s="1">
        <v>2.91</v>
      </c>
      <c r="X936" s="3">
        <f t="shared" si="87"/>
        <v>1040</v>
      </c>
      <c r="Y936" s="1">
        <v>3.15</v>
      </c>
      <c r="Z936" s="1">
        <v>1.58</v>
      </c>
      <c r="AA936" s="1">
        <v>1.42</v>
      </c>
      <c r="AB936" s="1">
        <v>0.24</v>
      </c>
      <c r="AC936" s="1">
        <v>-0.05</v>
      </c>
      <c r="AD936" s="1">
        <v>1.1399999999999999</v>
      </c>
      <c r="AE936" s="1">
        <v>0.66</v>
      </c>
      <c r="AF936" s="3">
        <f t="shared" si="88"/>
        <v>921</v>
      </c>
      <c r="AG936" s="1">
        <v>2.04</v>
      </c>
      <c r="AH936" s="1">
        <v>2.2200000000000002</v>
      </c>
      <c r="AI936" s="1">
        <v>-0.02</v>
      </c>
      <c r="AJ936" s="1" t="s">
        <v>37</v>
      </c>
      <c r="AK936" s="1">
        <v>2021</v>
      </c>
      <c r="AL936" s="3">
        <f>$H$1*H936+$Q$1*Q936+$X$1*X936+$AF$1*AF936+$L$1*L936</f>
        <v>826.75</v>
      </c>
      <c r="AM936" s="12">
        <f t="shared" si="89"/>
        <v>934</v>
      </c>
    </row>
    <row r="937" spans="1:39" x14ac:dyDescent="0.35">
      <c r="A937" s="1" t="s">
        <v>2660</v>
      </c>
      <c r="B937" s="1" t="s">
        <v>101</v>
      </c>
      <c r="C937" s="1" t="s">
        <v>1935</v>
      </c>
      <c r="D937" s="1" t="s">
        <v>349</v>
      </c>
      <c r="E937" s="1">
        <v>35</v>
      </c>
      <c r="F937" s="1">
        <v>1984</v>
      </c>
      <c r="G937" s="1">
        <v>21.56</v>
      </c>
      <c r="H937" s="3">
        <f t="shared" si="84"/>
        <v>352</v>
      </c>
      <c r="I937" s="1">
        <v>1.1499999999999999</v>
      </c>
      <c r="J937" s="1">
        <v>0.56000000000000005</v>
      </c>
      <c r="K937" s="1">
        <v>0.83</v>
      </c>
      <c r="L937" s="3">
        <f t="shared" si="85"/>
        <v>737</v>
      </c>
      <c r="M937" s="1">
        <v>0.26</v>
      </c>
      <c r="N937" s="1">
        <v>0.12</v>
      </c>
      <c r="O937" s="1">
        <v>0.51</v>
      </c>
      <c r="P937" s="1">
        <v>0.83</v>
      </c>
      <c r="Q937" s="3">
        <f t="shared" si="86"/>
        <v>915</v>
      </c>
      <c r="R937" s="1">
        <v>49.91</v>
      </c>
      <c r="S937" s="1">
        <v>0.47</v>
      </c>
      <c r="T937" s="1">
        <v>4.7</v>
      </c>
      <c r="U937" s="1">
        <v>1.72</v>
      </c>
      <c r="V937" s="1">
        <v>38.18</v>
      </c>
      <c r="W937" s="1">
        <v>2.1800000000000002</v>
      </c>
      <c r="X937" s="3">
        <f t="shared" si="87"/>
        <v>1078</v>
      </c>
      <c r="Y937" s="1">
        <v>2.4</v>
      </c>
      <c r="Z937" s="1">
        <v>0.17</v>
      </c>
      <c r="AA937" s="1">
        <v>1.27</v>
      </c>
      <c r="AB937" s="1">
        <v>0.67</v>
      </c>
      <c r="AC937" s="1">
        <v>0.05</v>
      </c>
      <c r="AD937" s="1">
        <v>0.67</v>
      </c>
      <c r="AE937" s="1">
        <v>1.29</v>
      </c>
      <c r="AF937" s="3">
        <f t="shared" si="88"/>
        <v>486</v>
      </c>
      <c r="AG937" s="1">
        <v>2.33</v>
      </c>
      <c r="AH937" s="1">
        <v>5.32</v>
      </c>
      <c r="AI937" s="1">
        <v>0.05</v>
      </c>
      <c r="AJ937" s="1" t="s">
        <v>46</v>
      </c>
      <c r="AK937" s="1">
        <v>2021</v>
      </c>
      <c r="AL937" s="3">
        <f>$H$1*H937+$Q$1*Q937+$X$1*X937+$AF$1*AF937+$L$1*L937</f>
        <v>827.45</v>
      </c>
      <c r="AM937" s="12">
        <f t="shared" si="89"/>
        <v>935</v>
      </c>
    </row>
    <row r="938" spans="1:39" x14ac:dyDescent="0.35">
      <c r="A938" s="1" t="s">
        <v>2661</v>
      </c>
      <c r="B938" s="1" t="s">
        <v>57</v>
      </c>
      <c r="C938" s="1" t="s">
        <v>1935</v>
      </c>
      <c r="D938" s="1" t="s">
        <v>178</v>
      </c>
      <c r="E938" s="1">
        <v>32</v>
      </c>
      <c r="F938" s="1">
        <v>1988</v>
      </c>
      <c r="G938" s="1">
        <v>29.7</v>
      </c>
      <c r="H938" s="3">
        <f t="shared" si="84"/>
        <v>124</v>
      </c>
      <c r="I938" s="1">
        <v>1.06</v>
      </c>
      <c r="J938" s="1">
        <v>0.59</v>
      </c>
      <c r="K938" s="1">
        <v>0.61</v>
      </c>
      <c r="L938" s="3">
        <f t="shared" si="85"/>
        <v>888</v>
      </c>
      <c r="M938" s="1">
        <v>0.22</v>
      </c>
      <c r="N938" s="1">
        <v>-0.02</v>
      </c>
      <c r="O938" s="1">
        <v>0.47</v>
      </c>
      <c r="P938" s="1">
        <v>0.85</v>
      </c>
      <c r="Q938" s="3">
        <f t="shared" si="86"/>
        <v>911</v>
      </c>
      <c r="R938" s="1">
        <v>50.09</v>
      </c>
      <c r="S938" s="1">
        <v>0.39</v>
      </c>
      <c r="T938" s="1">
        <v>5.59</v>
      </c>
      <c r="U938" s="1">
        <v>2.17</v>
      </c>
      <c r="V938" s="1">
        <v>40.020000000000003</v>
      </c>
      <c r="W938" s="1">
        <v>3.08</v>
      </c>
      <c r="X938" s="3">
        <f t="shared" si="87"/>
        <v>1021</v>
      </c>
      <c r="Y938" s="1">
        <v>2.33</v>
      </c>
      <c r="Z938" s="1">
        <v>0.1</v>
      </c>
      <c r="AA938" s="1">
        <v>0.94</v>
      </c>
      <c r="AB938" s="1">
        <v>0.49</v>
      </c>
      <c r="AC938" s="1">
        <v>7.0000000000000007E-2</v>
      </c>
      <c r="AD938" s="1">
        <v>0.51</v>
      </c>
      <c r="AE938" s="1">
        <v>1.36</v>
      </c>
      <c r="AF938" s="3">
        <f t="shared" si="88"/>
        <v>439</v>
      </c>
      <c r="AG938" s="1">
        <v>2.39</v>
      </c>
      <c r="AH938" s="1">
        <v>5.41</v>
      </c>
      <c r="AI938" s="1">
        <v>-0.03</v>
      </c>
      <c r="AJ938" s="1" t="s">
        <v>33</v>
      </c>
      <c r="AK938" s="1">
        <v>2021</v>
      </c>
      <c r="AL938" s="3">
        <f>$H$1*H938+$Q$1*Q938+$X$1*X938+$AF$1*AF938+$L$1*L938</f>
        <v>827.65</v>
      </c>
      <c r="AM938" s="12">
        <f t="shared" si="89"/>
        <v>936</v>
      </c>
    </row>
    <row r="939" spans="1:39" x14ac:dyDescent="0.35">
      <c r="A939" s="1" t="s">
        <v>2662</v>
      </c>
      <c r="B939" s="1" t="s">
        <v>68</v>
      </c>
      <c r="C939" s="1" t="s">
        <v>1935</v>
      </c>
      <c r="D939" s="1" t="s">
        <v>192</v>
      </c>
      <c r="E939" s="1">
        <v>29</v>
      </c>
      <c r="F939" s="1">
        <v>1991</v>
      </c>
      <c r="G939" s="1">
        <v>2.75</v>
      </c>
      <c r="H939" s="3">
        <f t="shared" si="84"/>
        <v>917</v>
      </c>
      <c r="I939" s="1">
        <v>2.31</v>
      </c>
      <c r="J939" s="1">
        <v>0.79</v>
      </c>
      <c r="K939" s="1">
        <v>1.1499999999999999</v>
      </c>
      <c r="L939" s="3">
        <f t="shared" si="85"/>
        <v>437</v>
      </c>
      <c r="M939" s="1">
        <v>1.03</v>
      </c>
      <c r="N939" s="1">
        <v>0.09</v>
      </c>
      <c r="O939" s="1">
        <v>0.8</v>
      </c>
      <c r="P939" s="1">
        <v>1.1200000000000001</v>
      </c>
      <c r="Q939" s="3">
        <f t="shared" si="86"/>
        <v>748</v>
      </c>
      <c r="R939" s="1">
        <v>66.650000000000006</v>
      </c>
      <c r="S939" s="1">
        <v>0.31</v>
      </c>
      <c r="T939" s="1">
        <v>10.42</v>
      </c>
      <c r="U939" s="1">
        <v>1.85</v>
      </c>
      <c r="V939" s="1">
        <v>17.82</v>
      </c>
      <c r="W939" s="1">
        <v>2.2200000000000002</v>
      </c>
      <c r="X939" s="3">
        <f t="shared" si="87"/>
        <v>1077</v>
      </c>
      <c r="Y939" s="1">
        <v>5.14</v>
      </c>
      <c r="Z939" s="1">
        <v>2.89</v>
      </c>
      <c r="AA939" s="1">
        <v>1.54</v>
      </c>
      <c r="AB939" s="1">
        <v>0.81</v>
      </c>
      <c r="AC939" s="1">
        <v>0.08</v>
      </c>
      <c r="AD939" s="1">
        <v>0.75</v>
      </c>
      <c r="AE939" s="1">
        <v>0.35</v>
      </c>
      <c r="AF939" s="3">
        <f t="shared" si="88"/>
        <v>991</v>
      </c>
      <c r="AG939" s="1">
        <v>2.56</v>
      </c>
      <c r="AH939" s="1">
        <v>2.54</v>
      </c>
      <c r="AI939" s="1">
        <v>0</v>
      </c>
      <c r="AJ939" s="1" t="s">
        <v>28</v>
      </c>
      <c r="AK939" s="1">
        <v>2021</v>
      </c>
      <c r="AL939" s="3">
        <f>$H$1*H939+$Q$1*Q939+$X$1*X939+$AF$1*AF939+$L$1*L939</f>
        <v>827.7</v>
      </c>
      <c r="AM939" s="12">
        <f t="shared" si="89"/>
        <v>937</v>
      </c>
    </row>
    <row r="940" spans="1:39" x14ac:dyDescent="0.35">
      <c r="A940" s="1" t="s">
        <v>2663</v>
      </c>
      <c r="B940" s="1" t="s">
        <v>39</v>
      </c>
      <c r="C940" s="1" t="s">
        <v>1935</v>
      </c>
      <c r="D940" s="1" t="s">
        <v>60</v>
      </c>
      <c r="E940" s="1">
        <v>26</v>
      </c>
      <c r="F940" s="1">
        <v>1993</v>
      </c>
      <c r="G940" s="1">
        <v>29.06</v>
      </c>
      <c r="H940" s="3">
        <f t="shared" si="84"/>
        <v>147</v>
      </c>
      <c r="I940" s="1">
        <v>0.93</v>
      </c>
      <c r="J940" s="1">
        <v>0.45</v>
      </c>
      <c r="K940" s="1">
        <v>0.36</v>
      </c>
      <c r="L940" s="3">
        <f t="shared" si="85"/>
        <v>994</v>
      </c>
      <c r="M940" s="1">
        <v>0.28999999999999998</v>
      </c>
      <c r="N940" s="1">
        <v>0.26</v>
      </c>
      <c r="O940" s="1">
        <v>0.49</v>
      </c>
      <c r="P940" s="1">
        <v>1.53</v>
      </c>
      <c r="Q940" s="3">
        <f t="shared" si="86"/>
        <v>511</v>
      </c>
      <c r="R940" s="1">
        <v>34.9</v>
      </c>
      <c r="S940" s="1">
        <v>0.9</v>
      </c>
      <c r="T940" s="1">
        <v>9.31</v>
      </c>
      <c r="U940" s="1">
        <v>2.39</v>
      </c>
      <c r="V940" s="1">
        <v>25.95</v>
      </c>
      <c r="W940" s="1">
        <v>3.17</v>
      </c>
      <c r="X940" s="3">
        <f t="shared" si="87"/>
        <v>1016</v>
      </c>
      <c r="Y940" s="1">
        <v>3.77</v>
      </c>
      <c r="Z940" s="1">
        <v>2.34</v>
      </c>
      <c r="AA940" s="1">
        <v>1.48</v>
      </c>
      <c r="AB940" s="1">
        <v>0.2</v>
      </c>
      <c r="AC940" s="1">
        <v>0.09</v>
      </c>
      <c r="AD940" s="1">
        <v>1.32</v>
      </c>
      <c r="AE940" s="1">
        <v>0.75</v>
      </c>
      <c r="AF940" s="3">
        <f t="shared" si="88"/>
        <v>887</v>
      </c>
      <c r="AG940" s="1">
        <v>1.71</v>
      </c>
      <c r="AH940" s="1">
        <v>1.1399999999999999</v>
      </c>
      <c r="AI940" s="1">
        <v>-0.08</v>
      </c>
      <c r="AJ940" s="1" t="s">
        <v>37</v>
      </c>
      <c r="AK940" s="1">
        <v>2021</v>
      </c>
      <c r="AL940" s="3">
        <f>$H$1*H940+$Q$1*Q940+$X$1*X940+$AF$1*AF940+$L$1*L940</f>
        <v>827.7</v>
      </c>
      <c r="AM940" s="12">
        <f t="shared" si="89"/>
        <v>937</v>
      </c>
    </row>
    <row r="941" spans="1:39" x14ac:dyDescent="0.35">
      <c r="A941" s="1" t="s">
        <v>1122</v>
      </c>
      <c r="B941" s="1" t="s">
        <v>1087</v>
      </c>
      <c r="C941" s="1" t="s">
        <v>301</v>
      </c>
      <c r="D941" s="1" t="s">
        <v>117</v>
      </c>
      <c r="E941" s="1">
        <v>17</v>
      </c>
      <c r="F941" s="1">
        <v>2002</v>
      </c>
      <c r="G941" s="1">
        <v>0.36</v>
      </c>
      <c r="H941" s="3">
        <f t="shared" si="84"/>
        <v>1067</v>
      </c>
      <c r="I941" s="1">
        <v>2.5499999999999998</v>
      </c>
      <c r="J941" s="1">
        <v>2.4300000000000002</v>
      </c>
      <c r="K941" s="1">
        <v>2.46</v>
      </c>
      <c r="L941" s="3">
        <f t="shared" si="85"/>
        <v>41</v>
      </c>
      <c r="M941" s="1">
        <v>0.01</v>
      </c>
      <c r="N941" s="1">
        <v>0.02</v>
      </c>
      <c r="O941" s="1">
        <v>0.02</v>
      </c>
      <c r="P941" s="1">
        <v>-0.09</v>
      </c>
      <c r="Q941" s="3">
        <f t="shared" si="86"/>
        <v>1115</v>
      </c>
      <c r="S941" s="1">
        <v>0.04</v>
      </c>
      <c r="T941" s="1">
        <v>19.940000000000001</v>
      </c>
      <c r="U941" s="1">
        <v>2.4700000000000002</v>
      </c>
      <c r="V941" s="1">
        <v>12.45</v>
      </c>
      <c r="W941" s="1">
        <v>2.56</v>
      </c>
      <c r="X941" s="3">
        <f t="shared" si="87"/>
        <v>1063</v>
      </c>
      <c r="Y941" s="1">
        <v>14.91</v>
      </c>
      <c r="Z941" s="1">
        <v>2.52</v>
      </c>
      <c r="AA941" s="1">
        <v>5.01</v>
      </c>
      <c r="AB941" s="1">
        <v>0.01</v>
      </c>
      <c r="AC941" s="1">
        <v>-0.09</v>
      </c>
      <c r="AD941" s="1">
        <v>5.03</v>
      </c>
      <c r="AE941" s="1">
        <v>-0.08</v>
      </c>
      <c r="AF941" s="3">
        <f t="shared" si="88"/>
        <v>1106</v>
      </c>
      <c r="AG941" s="1">
        <v>2.41</v>
      </c>
      <c r="AH941" s="1">
        <v>2.42</v>
      </c>
      <c r="AI941" s="1">
        <v>-0.06</v>
      </c>
      <c r="AJ941" s="1" t="s">
        <v>50</v>
      </c>
      <c r="AK941" s="1">
        <v>2021</v>
      </c>
      <c r="AL941" s="3">
        <f>$H$1*H941+$Q$1*Q941+$X$1*X941+$AF$1*AF941+$L$1*L941</f>
        <v>829.4</v>
      </c>
      <c r="AM941" s="12">
        <f t="shared" si="89"/>
        <v>939</v>
      </c>
    </row>
    <row r="942" spans="1:39" x14ac:dyDescent="0.35">
      <c r="A942" s="1" t="s">
        <v>1527</v>
      </c>
      <c r="B942" s="1" t="s">
        <v>44</v>
      </c>
      <c r="C942" s="1" t="s">
        <v>1203</v>
      </c>
      <c r="D942" s="1" t="s">
        <v>242</v>
      </c>
      <c r="E942" s="1">
        <v>30</v>
      </c>
      <c r="F942" s="1">
        <v>1989</v>
      </c>
      <c r="G942" s="1">
        <v>3.08</v>
      </c>
      <c r="H942" s="3">
        <f t="shared" si="84"/>
        <v>899</v>
      </c>
      <c r="I942" s="1">
        <v>1.65</v>
      </c>
      <c r="J942" s="1">
        <v>0.61</v>
      </c>
      <c r="K942" s="1">
        <v>0.93</v>
      </c>
      <c r="L942" s="3">
        <f t="shared" si="85"/>
        <v>638</v>
      </c>
      <c r="M942" s="1">
        <v>0.74</v>
      </c>
      <c r="N942" s="1">
        <v>0.1</v>
      </c>
      <c r="O942" s="1">
        <v>0.31</v>
      </c>
      <c r="P942" s="1">
        <v>0.69</v>
      </c>
      <c r="Q942" s="3">
        <f t="shared" si="86"/>
        <v>975</v>
      </c>
      <c r="R942" s="1">
        <v>50.06</v>
      </c>
      <c r="S942" s="1">
        <v>0.36</v>
      </c>
      <c r="T942" s="1">
        <v>9.91</v>
      </c>
      <c r="U942" s="1">
        <v>2.06</v>
      </c>
      <c r="V942" s="1">
        <v>20.059999999999999</v>
      </c>
      <c r="W942" s="1">
        <v>3.95</v>
      </c>
      <c r="X942" s="3">
        <f t="shared" si="87"/>
        <v>895</v>
      </c>
      <c r="Y942" s="1">
        <v>5.93</v>
      </c>
      <c r="Z942" s="1">
        <v>-0.05</v>
      </c>
      <c r="AA942" s="1">
        <v>1.28</v>
      </c>
      <c r="AB942" s="1">
        <v>0.02</v>
      </c>
      <c r="AC942" s="1">
        <v>-0.02</v>
      </c>
      <c r="AD942" s="1">
        <v>1.43</v>
      </c>
      <c r="AE942" s="1">
        <v>1.23</v>
      </c>
      <c r="AF942" s="3">
        <f t="shared" si="88"/>
        <v>539</v>
      </c>
      <c r="AG942" s="1">
        <v>2.99</v>
      </c>
      <c r="AH942" s="1">
        <v>1.05</v>
      </c>
      <c r="AI942" s="1">
        <v>-7.0000000000000007E-2</v>
      </c>
      <c r="AJ942" s="1" t="s">
        <v>46</v>
      </c>
      <c r="AK942" s="1">
        <v>2021</v>
      </c>
      <c r="AL942" s="3">
        <f>$H$1*H942+$Q$1*Q942+$X$1*X942+$AF$1*AF942+$L$1*L942</f>
        <v>829.65</v>
      </c>
      <c r="AM942" s="12">
        <f t="shared" si="89"/>
        <v>940</v>
      </c>
    </row>
    <row r="943" spans="1:39" x14ac:dyDescent="0.35">
      <c r="A943" s="1" t="s">
        <v>2664</v>
      </c>
      <c r="B943" s="1" t="s">
        <v>101</v>
      </c>
      <c r="C943" s="1" t="s">
        <v>1935</v>
      </c>
      <c r="D943" s="1" t="s">
        <v>452</v>
      </c>
      <c r="E943" s="1">
        <v>29</v>
      </c>
      <c r="F943" s="1">
        <v>1990</v>
      </c>
      <c r="G943" s="1">
        <v>30.2</v>
      </c>
      <c r="H943" s="3">
        <f t="shared" si="84"/>
        <v>113</v>
      </c>
      <c r="I943" s="1">
        <v>0.68</v>
      </c>
      <c r="J943" s="1">
        <v>0.35</v>
      </c>
      <c r="K943" s="1">
        <v>0.28999999999999998</v>
      </c>
      <c r="L943" s="3">
        <f t="shared" si="85"/>
        <v>1010</v>
      </c>
      <c r="M943" s="1">
        <v>0.18</v>
      </c>
      <c r="N943" s="1">
        <v>0.13</v>
      </c>
      <c r="O943" s="1">
        <v>0.38</v>
      </c>
      <c r="P943" s="1">
        <v>0.92</v>
      </c>
      <c r="Q943" s="3">
        <f t="shared" si="86"/>
        <v>870</v>
      </c>
      <c r="R943" s="1">
        <v>39.9</v>
      </c>
      <c r="S943" s="1">
        <v>0.54</v>
      </c>
      <c r="T943" s="1">
        <v>4.45</v>
      </c>
      <c r="U943" s="1">
        <v>1.66</v>
      </c>
      <c r="V943" s="1">
        <v>35.57</v>
      </c>
      <c r="W943" s="1">
        <v>2.58</v>
      </c>
      <c r="X943" s="3">
        <f t="shared" si="87"/>
        <v>1062</v>
      </c>
      <c r="Y943" s="1">
        <v>1.53</v>
      </c>
      <c r="Z943" s="1">
        <v>0.31</v>
      </c>
      <c r="AA943" s="1">
        <v>1.58</v>
      </c>
      <c r="AB943" s="1">
        <v>0.79</v>
      </c>
      <c r="AC943" s="1">
        <v>0.03</v>
      </c>
      <c r="AD943" s="1">
        <v>0.67</v>
      </c>
      <c r="AE943" s="1">
        <v>1.74</v>
      </c>
      <c r="AF943" s="3">
        <f t="shared" si="88"/>
        <v>223</v>
      </c>
      <c r="AG943" s="1">
        <v>2.2599999999999998</v>
      </c>
      <c r="AH943" s="1">
        <v>5.08</v>
      </c>
      <c r="AI943" s="1">
        <v>0.18</v>
      </c>
      <c r="AJ943" s="1" t="s">
        <v>28</v>
      </c>
      <c r="AK943" s="1">
        <v>2021</v>
      </c>
      <c r="AL943" s="3">
        <f>$H$1*H943+$Q$1*Q943+$X$1*X943+$AF$1*AF943+$L$1*L943</f>
        <v>830.75</v>
      </c>
      <c r="AM943" s="12">
        <f t="shared" si="89"/>
        <v>941</v>
      </c>
    </row>
    <row r="944" spans="1:39" x14ac:dyDescent="0.35">
      <c r="A944" s="1" t="s">
        <v>1743</v>
      </c>
      <c r="B944" s="1" t="s">
        <v>57</v>
      </c>
      <c r="C944" s="1" t="s">
        <v>1203</v>
      </c>
      <c r="D944" s="1" t="s">
        <v>55</v>
      </c>
      <c r="E944" s="1">
        <v>18</v>
      </c>
      <c r="F944" s="1">
        <v>2002</v>
      </c>
      <c r="G944" s="1">
        <v>2.2599999999999998</v>
      </c>
      <c r="H944" s="3">
        <f t="shared" si="84"/>
        <v>936</v>
      </c>
      <c r="I944" s="1">
        <v>4.08</v>
      </c>
      <c r="J944" s="1">
        <v>2.65</v>
      </c>
      <c r="K944" s="1">
        <v>0.55000000000000004</v>
      </c>
      <c r="L944" s="3">
        <f t="shared" si="85"/>
        <v>923</v>
      </c>
      <c r="M944" s="1">
        <v>2.73</v>
      </c>
      <c r="N944" s="1">
        <v>0.9</v>
      </c>
      <c r="O944" s="1">
        <v>1.73</v>
      </c>
      <c r="P944" s="1">
        <v>2.78</v>
      </c>
      <c r="Q944" s="3">
        <f t="shared" si="86"/>
        <v>118</v>
      </c>
      <c r="R944" s="1">
        <v>66.790000000000006</v>
      </c>
      <c r="S944" s="1">
        <v>0.92</v>
      </c>
      <c r="T944" s="1">
        <v>20.89</v>
      </c>
      <c r="U944" s="1">
        <v>6.43</v>
      </c>
      <c r="V944" s="1">
        <v>30.45</v>
      </c>
      <c r="W944" s="1">
        <v>2.63</v>
      </c>
      <c r="X944" s="3">
        <f t="shared" si="87"/>
        <v>1060</v>
      </c>
      <c r="Y944" s="1">
        <v>9.02</v>
      </c>
      <c r="Z944" s="1">
        <v>9.08</v>
      </c>
      <c r="AA944" s="1">
        <v>2.83</v>
      </c>
      <c r="AB944" s="1">
        <v>0.08</v>
      </c>
      <c r="AC944" s="1">
        <v>0.08</v>
      </c>
      <c r="AD944" s="1">
        <v>2.77</v>
      </c>
      <c r="AE944" s="1">
        <v>-0.08</v>
      </c>
      <c r="AF944" s="3">
        <f t="shared" si="88"/>
        <v>1106</v>
      </c>
      <c r="AG944" s="1">
        <v>4.1399999999999997</v>
      </c>
      <c r="AH944" s="1">
        <v>0.48</v>
      </c>
      <c r="AI944" s="1">
        <v>-0.09</v>
      </c>
      <c r="AJ944" s="1" t="s">
        <v>33</v>
      </c>
      <c r="AK944" s="1">
        <v>2021</v>
      </c>
      <c r="AL944" s="3">
        <f>$H$1*H944+$Q$1*Q944+$X$1*X944+$AF$1*AF944+$L$1*L944</f>
        <v>830.9</v>
      </c>
      <c r="AM944" s="12">
        <f t="shared" si="89"/>
        <v>942</v>
      </c>
    </row>
    <row r="945" spans="1:39" x14ac:dyDescent="0.35">
      <c r="A945" s="1" t="s">
        <v>2665</v>
      </c>
      <c r="B945" s="1" t="s">
        <v>57</v>
      </c>
      <c r="C945" s="1" t="s">
        <v>1935</v>
      </c>
      <c r="D945" s="1" t="s">
        <v>265</v>
      </c>
      <c r="E945" s="1">
        <v>21</v>
      </c>
      <c r="F945" s="1">
        <v>1998</v>
      </c>
      <c r="G945" s="1">
        <v>33.090000000000003</v>
      </c>
      <c r="H945" s="3">
        <f t="shared" si="84"/>
        <v>53</v>
      </c>
      <c r="I945" s="1">
        <v>0.9</v>
      </c>
      <c r="J945" s="1">
        <v>0.75</v>
      </c>
      <c r="K945" s="1">
        <v>0.48</v>
      </c>
      <c r="L945" s="3">
        <f t="shared" si="85"/>
        <v>959</v>
      </c>
      <c r="M945" s="1">
        <v>0.4</v>
      </c>
      <c r="N945" s="1">
        <v>7.0000000000000007E-2</v>
      </c>
      <c r="O945" s="1">
        <v>0.3</v>
      </c>
      <c r="P945" s="1">
        <v>0.72</v>
      </c>
      <c r="Q945" s="3">
        <f t="shared" si="86"/>
        <v>968</v>
      </c>
      <c r="R945" s="1">
        <v>43.53</v>
      </c>
      <c r="S945" s="1">
        <v>0.36</v>
      </c>
      <c r="T945" s="1">
        <v>7.32</v>
      </c>
      <c r="U945" s="1">
        <v>3.35</v>
      </c>
      <c r="V945" s="1">
        <v>45.48</v>
      </c>
      <c r="W945" s="1">
        <v>3.82</v>
      </c>
      <c r="X945" s="3">
        <f t="shared" si="87"/>
        <v>918</v>
      </c>
      <c r="Y945" s="1">
        <v>2.84</v>
      </c>
      <c r="Z945" s="1">
        <v>0.85</v>
      </c>
      <c r="AA945" s="1">
        <v>1.23</v>
      </c>
      <c r="AB945" s="1">
        <v>0.64</v>
      </c>
      <c r="AC945" s="1">
        <v>-0.05</v>
      </c>
      <c r="AD945" s="1">
        <v>0.72</v>
      </c>
      <c r="AE945" s="1">
        <v>1.35</v>
      </c>
      <c r="AF945" s="3">
        <f t="shared" si="88"/>
        <v>445</v>
      </c>
      <c r="AG945" s="1">
        <v>2.12</v>
      </c>
      <c r="AH945" s="1">
        <v>4.1900000000000004</v>
      </c>
      <c r="AI945" s="1">
        <v>-7.0000000000000007E-2</v>
      </c>
      <c r="AJ945" s="1" t="s">
        <v>28</v>
      </c>
      <c r="AK945" s="1">
        <v>2021</v>
      </c>
      <c r="AL945" s="3">
        <f>$H$1*H945+$Q$1*Q945+$X$1*X945+$AF$1*AF945+$L$1*L945</f>
        <v>831.25</v>
      </c>
      <c r="AM945" s="12">
        <f t="shared" si="89"/>
        <v>943</v>
      </c>
    </row>
    <row r="946" spans="1:39" x14ac:dyDescent="0.35">
      <c r="A946" s="1" t="s">
        <v>2666</v>
      </c>
      <c r="B946" s="1" t="s">
        <v>30</v>
      </c>
      <c r="C946" s="1" t="s">
        <v>1935</v>
      </c>
      <c r="D946" s="1" t="s">
        <v>534</v>
      </c>
      <c r="E946" s="1">
        <v>23</v>
      </c>
      <c r="F946" s="1">
        <v>1997</v>
      </c>
      <c r="G946" s="1">
        <v>3.8</v>
      </c>
      <c r="H946" s="3">
        <f t="shared" si="84"/>
        <v>874</v>
      </c>
      <c r="I946" s="1">
        <v>0.98</v>
      </c>
      <c r="J946" s="1">
        <v>0.69</v>
      </c>
      <c r="K946" s="1">
        <v>0.75</v>
      </c>
      <c r="L946" s="3">
        <f t="shared" si="85"/>
        <v>794</v>
      </c>
      <c r="M946" s="1">
        <v>0.21</v>
      </c>
      <c r="N946" s="1">
        <v>0</v>
      </c>
      <c r="O946" s="1">
        <v>0.84</v>
      </c>
      <c r="P946" s="1">
        <v>1.33</v>
      </c>
      <c r="Q946" s="3">
        <f t="shared" si="86"/>
        <v>642</v>
      </c>
      <c r="R946" s="1">
        <v>59.97</v>
      </c>
      <c r="S946" s="1">
        <v>0.54</v>
      </c>
      <c r="T946" s="1">
        <v>11.38</v>
      </c>
      <c r="U946" s="1">
        <v>4.54</v>
      </c>
      <c r="V946" s="1">
        <v>40.880000000000003</v>
      </c>
      <c r="W946" s="1">
        <v>4.59</v>
      </c>
      <c r="X946" s="3">
        <f t="shared" si="87"/>
        <v>752</v>
      </c>
      <c r="Y946" s="1">
        <v>4.5199999999999996</v>
      </c>
      <c r="Z946" s="1">
        <v>1.97</v>
      </c>
      <c r="AA946" s="1">
        <v>1.79</v>
      </c>
      <c r="AB946" s="1">
        <v>0.21</v>
      </c>
      <c r="AC946" s="1">
        <v>7.0000000000000007E-2</v>
      </c>
      <c r="AD946" s="1">
        <v>1.63</v>
      </c>
      <c r="AE946" s="1">
        <v>0.04</v>
      </c>
      <c r="AF946" s="3">
        <f t="shared" si="88"/>
        <v>1048</v>
      </c>
      <c r="AG946" s="1">
        <v>1.02</v>
      </c>
      <c r="AH946" s="1">
        <v>1.25</v>
      </c>
      <c r="AI946" s="1">
        <v>-0.02</v>
      </c>
      <c r="AJ946" s="1" t="s">
        <v>37</v>
      </c>
      <c r="AK946" s="1">
        <v>2021</v>
      </c>
      <c r="AL946" s="3">
        <f>$H$1*H946+$Q$1*Q946+$X$1*X946+$AF$1*AF946+$L$1*L946</f>
        <v>831.3</v>
      </c>
      <c r="AM946" s="12">
        <f t="shared" si="89"/>
        <v>944</v>
      </c>
    </row>
    <row r="947" spans="1:39" x14ac:dyDescent="0.35">
      <c r="A947" s="1" t="s">
        <v>2667</v>
      </c>
      <c r="B947" s="1" t="s">
        <v>44</v>
      </c>
      <c r="C947" s="1" t="s">
        <v>1935</v>
      </c>
      <c r="D947" s="1" t="s">
        <v>346</v>
      </c>
      <c r="E947" s="1">
        <v>31</v>
      </c>
      <c r="F947" s="1">
        <v>1989</v>
      </c>
      <c r="G947" s="1">
        <v>6.12</v>
      </c>
      <c r="H947" s="3">
        <f t="shared" si="84"/>
        <v>808</v>
      </c>
      <c r="I947" s="1">
        <v>0.88</v>
      </c>
      <c r="J947" s="1">
        <v>0.76</v>
      </c>
      <c r="K947" s="1">
        <v>0.61</v>
      </c>
      <c r="L947" s="3">
        <f t="shared" si="85"/>
        <v>888</v>
      </c>
      <c r="M947" s="1">
        <v>0.42</v>
      </c>
      <c r="N947" s="1">
        <v>0.01</v>
      </c>
      <c r="O947" s="1">
        <v>0.74</v>
      </c>
      <c r="P947" s="1">
        <v>1.03</v>
      </c>
      <c r="Q947" s="3">
        <f t="shared" si="86"/>
        <v>803</v>
      </c>
      <c r="R947" s="1">
        <v>83.25</v>
      </c>
      <c r="S947" s="1">
        <v>0.21</v>
      </c>
      <c r="T947" s="1">
        <v>6.3</v>
      </c>
      <c r="U947" s="1">
        <v>1.79</v>
      </c>
      <c r="V947" s="1">
        <v>28.21</v>
      </c>
      <c r="W947" s="1">
        <v>4.9800000000000004</v>
      </c>
      <c r="X947" s="3">
        <f t="shared" si="87"/>
        <v>645</v>
      </c>
      <c r="Y947" s="1">
        <v>1.55</v>
      </c>
      <c r="Z947" s="1">
        <v>0.09</v>
      </c>
      <c r="AA947" s="1">
        <v>1.41</v>
      </c>
      <c r="AB947" s="1">
        <v>0.56000000000000005</v>
      </c>
      <c r="AC947" s="1">
        <v>-0.03</v>
      </c>
      <c r="AD947" s="1">
        <v>0.75</v>
      </c>
      <c r="AE947" s="1">
        <v>0.88</v>
      </c>
      <c r="AF947" s="3">
        <f t="shared" si="88"/>
        <v>816</v>
      </c>
      <c r="AG947" s="1">
        <v>1.76</v>
      </c>
      <c r="AH947" s="1">
        <v>8.52</v>
      </c>
      <c r="AI947" s="1">
        <v>0.05</v>
      </c>
      <c r="AJ947" s="1" t="s">
        <v>46</v>
      </c>
      <c r="AK947" s="1">
        <v>2021</v>
      </c>
      <c r="AL947" s="3">
        <f>$H$1*H947+$Q$1*Q947+$X$1*X947+$AF$1*AF947+$L$1*L947</f>
        <v>831.6</v>
      </c>
      <c r="AM947" s="12">
        <f t="shared" si="89"/>
        <v>945</v>
      </c>
    </row>
    <row r="948" spans="1:39" x14ac:dyDescent="0.35">
      <c r="A948" s="1" t="s">
        <v>2668</v>
      </c>
      <c r="B948" s="1" t="s">
        <v>163</v>
      </c>
      <c r="C948" s="1" t="s">
        <v>1935</v>
      </c>
      <c r="D948" s="1" t="s">
        <v>203</v>
      </c>
      <c r="E948" s="1">
        <v>26</v>
      </c>
      <c r="F948" s="1">
        <v>1994</v>
      </c>
      <c r="G948" s="1">
        <v>28.66</v>
      </c>
      <c r="H948" s="3">
        <f t="shared" si="84"/>
        <v>163</v>
      </c>
      <c r="I948" s="1">
        <v>0.94</v>
      </c>
      <c r="J948" s="1">
        <v>0.66</v>
      </c>
      <c r="K948" s="1">
        <v>0.61</v>
      </c>
      <c r="L948" s="3">
        <f t="shared" si="85"/>
        <v>888</v>
      </c>
      <c r="M948" s="1">
        <v>0.23</v>
      </c>
      <c r="N948" s="1">
        <v>-7.0000000000000007E-2</v>
      </c>
      <c r="O948" s="1">
        <v>0.44</v>
      </c>
      <c r="P948" s="1">
        <v>0.79</v>
      </c>
      <c r="Q948" s="3">
        <f t="shared" si="86"/>
        <v>934</v>
      </c>
      <c r="R948" s="1">
        <v>57.05</v>
      </c>
      <c r="S948" s="1">
        <v>0.36</v>
      </c>
      <c r="T948" s="1">
        <v>6.7</v>
      </c>
      <c r="U948" s="1">
        <v>2.42</v>
      </c>
      <c r="V948" s="1">
        <v>34.81</v>
      </c>
      <c r="W948" s="1">
        <v>4</v>
      </c>
      <c r="X948" s="3">
        <f t="shared" si="87"/>
        <v>885</v>
      </c>
      <c r="Y948" s="1">
        <v>2.2400000000000002</v>
      </c>
      <c r="Z948" s="1">
        <v>0.32</v>
      </c>
      <c r="AA948" s="1">
        <v>1.45</v>
      </c>
      <c r="AB948" s="1">
        <v>0.67</v>
      </c>
      <c r="AC948" s="1">
        <v>0.05</v>
      </c>
      <c r="AD948" s="1">
        <v>0.8</v>
      </c>
      <c r="AE948" s="1">
        <v>1.1000000000000001</v>
      </c>
      <c r="AF948" s="3">
        <f t="shared" si="88"/>
        <v>640</v>
      </c>
      <c r="AG948" s="1">
        <v>1.98</v>
      </c>
      <c r="AH948" s="1">
        <v>4.7</v>
      </c>
      <c r="AI948" s="1">
        <v>0</v>
      </c>
      <c r="AJ948" s="1" t="s">
        <v>46</v>
      </c>
      <c r="AK948" s="1">
        <v>2021</v>
      </c>
      <c r="AL948" s="3">
        <f>$H$1*H948+$Q$1*Q948+$X$1*X948+$AF$1*AF948+$L$1*L948</f>
        <v>833.44999999999993</v>
      </c>
      <c r="AM948" s="12">
        <f t="shared" si="89"/>
        <v>946</v>
      </c>
    </row>
    <row r="949" spans="1:39" x14ac:dyDescent="0.35">
      <c r="A949" s="1" t="s">
        <v>1049</v>
      </c>
      <c r="B949" s="1" t="s">
        <v>68</v>
      </c>
      <c r="C949" s="1" t="s">
        <v>301</v>
      </c>
      <c r="D949" s="1" t="s">
        <v>256</v>
      </c>
      <c r="E949" s="1">
        <v>23</v>
      </c>
      <c r="F949" s="1">
        <v>1997</v>
      </c>
      <c r="G949" s="1">
        <v>2.94</v>
      </c>
      <c r="H949" s="3">
        <f t="shared" si="84"/>
        <v>907</v>
      </c>
      <c r="I949" s="1">
        <v>1.29</v>
      </c>
      <c r="J949" s="1">
        <v>0.66</v>
      </c>
      <c r="K949" s="1">
        <v>0.26</v>
      </c>
      <c r="L949" s="3">
        <f t="shared" si="85"/>
        <v>1015</v>
      </c>
      <c r="M949" s="1">
        <v>0.38</v>
      </c>
      <c r="N949" s="1">
        <v>0.57999999999999996</v>
      </c>
      <c r="O949" s="1">
        <v>0.42</v>
      </c>
      <c r="P949" s="1">
        <v>0.65</v>
      </c>
      <c r="Q949" s="3">
        <f t="shared" si="86"/>
        <v>994</v>
      </c>
      <c r="R949" s="1">
        <v>50.09</v>
      </c>
      <c r="S949" s="1">
        <v>0.27</v>
      </c>
      <c r="T949" s="1">
        <v>10.71</v>
      </c>
      <c r="U949" s="1">
        <v>2.3199999999999998</v>
      </c>
      <c r="V949" s="1">
        <v>21.96</v>
      </c>
      <c r="W949" s="1">
        <v>4.67</v>
      </c>
      <c r="X949" s="3">
        <f t="shared" si="87"/>
        <v>726</v>
      </c>
      <c r="Y949" s="1">
        <v>3.41</v>
      </c>
      <c r="Z949" s="1">
        <v>2.74</v>
      </c>
      <c r="AA949" s="1">
        <v>3.4</v>
      </c>
      <c r="AB949" s="1">
        <v>0.73</v>
      </c>
      <c r="AC949" s="1">
        <v>0.08</v>
      </c>
      <c r="AD949" s="1">
        <v>2.68</v>
      </c>
      <c r="AE949" s="1">
        <v>2.25</v>
      </c>
      <c r="AF949" s="3">
        <f t="shared" si="88"/>
        <v>81</v>
      </c>
      <c r="AG949" s="1">
        <v>3.66</v>
      </c>
      <c r="AH949" s="1">
        <v>4.24</v>
      </c>
      <c r="AI949" s="1">
        <v>0.09</v>
      </c>
      <c r="AJ949" s="1" t="s">
        <v>28</v>
      </c>
      <c r="AK949" s="1">
        <v>2021</v>
      </c>
      <c r="AL949" s="3">
        <f>$H$1*H949+$Q$1*Q949+$X$1*X949+$AF$1*AF949+$L$1*L949</f>
        <v>837.35</v>
      </c>
      <c r="AM949" s="12">
        <f t="shared" si="89"/>
        <v>947</v>
      </c>
    </row>
    <row r="950" spans="1:39" x14ac:dyDescent="0.35">
      <c r="A950" s="1" t="s">
        <v>2250</v>
      </c>
      <c r="B950" s="1" t="s">
        <v>39</v>
      </c>
      <c r="C950" s="1" t="s">
        <v>1935</v>
      </c>
      <c r="D950" s="1" t="s">
        <v>178</v>
      </c>
      <c r="E950" s="1">
        <v>26</v>
      </c>
      <c r="F950" s="1">
        <v>1994</v>
      </c>
      <c r="G950" s="1">
        <v>0.9</v>
      </c>
      <c r="H950" s="3">
        <f t="shared" si="84"/>
        <v>1019</v>
      </c>
      <c r="I950" s="1">
        <v>2.02</v>
      </c>
      <c r="J950" s="1">
        <v>1.93</v>
      </c>
      <c r="K950" s="1">
        <v>1.0900000000000001</v>
      </c>
      <c r="L950" s="3">
        <f t="shared" si="85"/>
        <v>485</v>
      </c>
      <c r="M950" s="1">
        <v>1.1000000000000001</v>
      </c>
      <c r="N950" s="1">
        <v>0.02</v>
      </c>
      <c r="O950" s="1">
        <v>0.04</v>
      </c>
      <c r="P950" s="1">
        <v>1.01</v>
      </c>
      <c r="Q950" s="3">
        <f t="shared" si="86"/>
        <v>815</v>
      </c>
      <c r="R950" s="1">
        <v>0.05</v>
      </c>
      <c r="S950" s="1">
        <v>0.92</v>
      </c>
      <c r="T950" s="1">
        <v>5.98</v>
      </c>
      <c r="U950" s="1">
        <v>3.03</v>
      </c>
      <c r="V950" s="1">
        <v>50.07</v>
      </c>
      <c r="W950" s="1">
        <v>4</v>
      </c>
      <c r="X950" s="3">
        <f t="shared" si="87"/>
        <v>885</v>
      </c>
      <c r="Y950" s="1">
        <v>1.92</v>
      </c>
      <c r="Z950" s="1">
        <v>0.06</v>
      </c>
      <c r="AA950" s="1">
        <v>0.95</v>
      </c>
      <c r="AB950" s="1">
        <v>0.93</v>
      </c>
      <c r="AC950" s="1">
        <v>0.05</v>
      </c>
      <c r="AD950" s="1">
        <v>-0.04</v>
      </c>
      <c r="AE950" s="1">
        <v>-0.08</v>
      </c>
      <c r="AF950" s="3">
        <f t="shared" si="88"/>
        <v>1106</v>
      </c>
      <c r="AG950" s="1">
        <v>2.0299999999999998</v>
      </c>
      <c r="AH950" s="1">
        <v>1.07</v>
      </c>
      <c r="AI950" s="1">
        <v>-0.02</v>
      </c>
      <c r="AJ950" s="1" t="s">
        <v>33</v>
      </c>
      <c r="AK950" s="1">
        <v>2021</v>
      </c>
      <c r="AL950" s="3">
        <f>$H$1*H950+$Q$1*Q950+$X$1*X950+$AF$1*AF950+$L$1*L950</f>
        <v>838.3</v>
      </c>
      <c r="AM950" s="12">
        <f t="shared" si="89"/>
        <v>948</v>
      </c>
    </row>
    <row r="951" spans="1:39" x14ac:dyDescent="0.35">
      <c r="A951" s="1" t="s">
        <v>2669</v>
      </c>
      <c r="B951" s="1" t="s">
        <v>68</v>
      </c>
      <c r="C951" s="1" t="s">
        <v>1935</v>
      </c>
      <c r="D951" s="1" t="s">
        <v>506</v>
      </c>
      <c r="E951" s="1">
        <v>34</v>
      </c>
      <c r="F951" s="1">
        <v>1986</v>
      </c>
      <c r="G951" s="1">
        <v>1.19</v>
      </c>
      <c r="H951" s="3">
        <f t="shared" si="84"/>
        <v>981</v>
      </c>
      <c r="I951" s="1">
        <v>-7.0000000000000007E-2</v>
      </c>
      <c r="J951" s="1">
        <v>0.05</v>
      </c>
      <c r="K951" s="1">
        <v>0.01</v>
      </c>
      <c r="L951" s="3">
        <f t="shared" si="85"/>
        <v>1068</v>
      </c>
      <c r="M951" s="1">
        <v>0.09</v>
      </c>
      <c r="N951" s="1">
        <v>-7.0000000000000007E-2</v>
      </c>
      <c r="O951" s="1">
        <v>-0.04</v>
      </c>
      <c r="P951" s="1">
        <v>2.74</v>
      </c>
      <c r="Q951" s="3">
        <f t="shared" si="86"/>
        <v>126</v>
      </c>
      <c r="R951" s="1">
        <v>-0.09</v>
      </c>
      <c r="S951" s="1">
        <v>2.71</v>
      </c>
      <c r="T951" s="1">
        <v>7.33</v>
      </c>
      <c r="U951" s="1">
        <v>0.98</v>
      </c>
      <c r="V951" s="1">
        <v>12.5</v>
      </c>
      <c r="W951" s="1">
        <v>3.68</v>
      </c>
      <c r="X951" s="3">
        <f t="shared" si="87"/>
        <v>939</v>
      </c>
      <c r="Y951" s="1">
        <v>2.74</v>
      </c>
      <c r="Z951" s="1">
        <v>0.9</v>
      </c>
      <c r="AA951" s="1">
        <v>1.83</v>
      </c>
      <c r="AB951" s="1">
        <v>0.09</v>
      </c>
      <c r="AC951" s="1">
        <v>-0.03</v>
      </c>
      <c r="AD951" s="1">
        <v>1.72</v>
      </c>
      <c r="AE951" s="1">
        <v>0.06</v>
      </c>
      <c r="AF951" s="3">
        <f t="shared" si="88"/>
        <v>1036</v>
      </c>
      <c r="AG951" s="1">
        <v>-7.0000000000000007E-2</v>
      </c>
      <c r="AH951" s="1">
        <v>2.65</v>
      </c>
      <c r="AI951" s="1">
        <v>0.06</v>
      </c>
      <c r="AJ951" s="1" t="s">
        <v>28</v>
      </c>
      <c r="AK951" s="1">
        <v>2021</v>
      </c>
      <c r="AL951" s="3">
        <f>$H$1*H951+$Q$1*Q951+$X$1*X951+$AF$1*AF951+$L$1*L951</f>
        <v>840.15</v>
      </c>
      <c r="AM951" s="12">
        <f t="shared" si="89"/>
        <v>949</v>
      </c>
    </row>
    <row r="952" spans="1:39" x14ac:dyDescent="0.35">
      <c r="A952" s="1" t="s">
        <v>1351</v>
      </c>
      <c r="B952" s="1" t="s">
        <v>57</v>
      </c>
      <c r="C952" s="1" t="s">
        <v>1207</v>
      </c>
      <c r="D952" s="1" t="s">
        <v>154</v>
      </c>
      <c r="E952" s="1">
        <v>30</v>
      </c>
      <c r="F952" s="1">
        <v>1990</v>
      </c>
      <c r="G952" s="1">
        <v>26.51</v>
      </c>
      <c r="H952" s="3">
        <f t="shared" si="84"/>
        <v>211</v>
      </c>
      <c r="I952" s="1">
        <v>1.42</v>
      </c>
      <c r="J952" s="1">
        <v>1.03</v>
      </c>
      <c r="K952" s="1">
        <v>0.57999999999999996</v>
      </c>
      <c r="L952" s="3">
        <f t="shared" si="85"/>
        <v>903</v>
      </c>
      <c r="M952" s="1">
        <v>0.65</v>
      </c>
      <c r="N952" s="1">
        <v>0.3</v>
      </c>
      <c r="O952" s="1">
        <v>0.4</v>
      </c>
      <c r="P952" s="1">
        <v>0.96</v>
      </c>
      <c r="Q952" s="3">
        <f t="shared" si="86"/>
        <v>851</v>
      </c>
      <c r="R952" s="1">
        <v>32.130000000000003</v>
      </c>
      <c r="S952" s="1">
        <v>0.73</v>
      </c>
      <c r="T952" s="1">
        <v>11.57</v>
      </c>
      <c r="U952" s="1">
        <v>3.55</v>
      </c>
      <c r="V952" s="1">
        <v>30.49</v>
      </c>
      <c r="W952" s="1">
        <v>4.1100000000000003</v>
      </c>
      <c r="X952" s="3">
        <f t="shared" si="87"/>
        <v>859</v>
      </c>
      <c r="Y952" s="1">
        <v>5.13</v>
      </c>
      <c r="Z952" s="1">
        <v>2.5099999999999998</v>
      </c>
      <c r="AA952" s="1">
        <v>2.1</v>
      </c>
      <c r="AB952" s="1">
        <v>0.42</v>
      </c>
      <c r="AC952" s="1">
        <v>0.05</v>
      </c>
      <c r="AD952" s="1">
        <v>1.52</v>
      </c>
      <c r="AE952" s="1">
        <v>0.86</v>
      </c>
      <c r="AF952" s="3">
        <f t="shared" si="88"/>
        <v>828</v>
      </c>
      <c r="AG952" s="1">
        <v>2.27</v>
      </c>
      <c r="AH952" s="1">
        <v>1.87</v>
      </c>
      <c r="AI952" s="1">
        <v>0.06</v>
      </c>
      <c r="AJ952" s="1" t="s">
        <v>50</v>
      </c>
      <c r="AK952" s="1">
        <v>2021</v>
      </c>
      <c r="AL952" s="3">
        <f>$H$1*H952+$Q$1*Q952+$X$1*X952+$AF$1*AF952+$L$1*L952</f>
        <v>843.69999999999993</v>
      </c>
      <c r="AM952" s="12">
        <f t="shared" si="89"/>
        <v>950</v>
      </c>
    </row>
    <row r="953" spans="1:39" x14ac:dyDescent="0.35">
      <c r="A953" s="1" t="s">
        <v>2670</v>
      </c>
      <c r="B953" s="1" t="s">
        <v>429</v>
      </c>
      <c r="C953" s="1" t="s">
        <v>1935</v>
      </c>
      <c r="D953" s="1" t="s">
        <v>63</v>
      </c>
      <c r="E953" s="1">
        <v>23</v>
      </c>
      <c r="F953" s="1">
        <v>1997</v>
      </c>
      <c r="G953" s="1">
        <v>13.55</v>
      </c>
      <c r="H953" s="3">
        <f t="shared" si="84"/>
        <v>596</v>
      </c>
      <c r="I953" s="1">
        <v>1.34</v>
      </c>
      <c r="J953" s="1">
        <v>0.79</v>
      </c>
      <c r="K953" s="1">
        <v>0.48</v>
      </c>
      <c r="L953" s="3">
        <f t="shared" si="85"/>
        <v>959</v>
      </c>
      <c r="M953" s="1">
        <v>0.33</v>
      </c>
      <c r="N953" s="1">
        <v>0.37</v>
      </c>
      <c r="O953" s="1">
        <v>0.47</v>
      </c>
      <c r="P953" s="1">
        <v>1.0900000000000001</v>
      </c>
      <c r="Q953" s="3">
        <f t="shared" si="86"/>
        <v>770</v>
      </c>
      <c r="R953" s="1">
        <v>42.99</v>
      </c>
      <c r="S953" s="1">
        <v>0.51</v>
      </c>
      <c r="T953" s="1">
        <v>13.24</v>
      </c>
      <c r="U953" s="1">
        <v>3.83</v>
      </c>
      <c r="V953" s="1">
        <v>29.18</v>
      </c>
      <c r="W953" s="1">
        <v>4.43</v>
      </c>
      <c r="X953" s="3">
        <f t="shared" si="87"/>
        <v>793</v>
      </c>
      <c r="Y953" s="1">
        <v>4.33</v>
      </c>
      <c r="Z953" s="1">
        <v>4.6500000000000004</v>
      </c>
      <c r="AA953" s="1">
        <v>2.06</v>
      </c>
      <c r="AB953" s="1">
        <v>0.08</v>
      </c>
      <c r="AC953" s="1">
        <v>0.01</v>
      </c>
      <c r="AD953" s="1">
        <v>1.98</v>
      </c>
      <c r="AE953" s="1">
        <v>1.02</v>
      </c>
      <c r="AF953" s="3">
        <f t="shared" si="88"/>
        <v>713</v>
      </c>
      <c r="AG953" s="1">
        <v>2.38</v>
      </c>
      <c r="AH953" s="1">
        <v>1.43</v>
      </c>
      <c r="AI953" s="1">
        <v>-0.09</v>
      </c>
      <c r="AJ953" s="1" t="s">
        <v>37</v>
      </c>
      <c r="AK953" s="1">
        <v>2021</v>
      </c>
      <c r="AL953" s="3">
        <f>$H$1*H953+$Q$1*Q953+$X$1*X953+$AF$1*AF953+$L$1*L953</f>
        <v>845</v>
      </c>
      <c r="AM953" s="12">
        <f t="shared" si="89"/>
        <v>951</v>
      </c>
    </row>
    <row r="954" spans="1:39" x14ac:dyDescent="0.35">
      <c r="A954" s="1" t="s">
        <v>1034</v>
      </c>
      <c r="B954" s="1" t="s">
        <v>68</v>
      </c>
      <c r="C954" s="1" t="s">
        <v>301</v>
      </c>
      <c r="D954" s="1" t="s">
        <v>120</v>
      </c>
      <c r="E954" s="1">
        <v>22</v>
      </c>
      <c r="F954" s="1">
        <v>1997</v>
      </c>
      <c r="G954" s="1">
        <v>5.56</v>
      </c>
      <c r="H954" s="3">
        <f t="shared" si="84"/>
        <v>823</v>
      </c>
      <c r="I954" s="1">
        <v>1.67</v>
      </c>
      <c r="J954" s="1">
        <v>1</v>
      </c>
      <c r="K954" s="1">
        <v>0.92</v>
      </c>
      <c r="L954" s="3">
        <f t="shared" si="85"/>
        <v>646</v>
      </c>
      <c r="M954" s="1">
        <v>0.59</v>
      </c>
      <c r="N954" s="1">
        <v>0.1</v>
      </c>
      <c r="O954" s="1">
        <v>0.42</v>
      </c>
      <c r="P954" s="1">
        <v>1</v>
      </c>
      <c r="Q954" s="3">
        <f t="shared" si="86"/>
        <v>823</v>
      </c>
      <c r="R954" s="1">
        <v>39.97</v>
      </c>
      <c r="S954" s="1">
        <v>0.51</v>
      </c>
      <c r="T954" s="1">
        <v>8</v>
      </c>
      <c r="U954" s="1">
        <v>3.44</v>
      </c>
      <c r="V954" s="1">
        <v>43.29</v>
      </c>
      <c r="W954" s="1">
        <v>3.11</v>
      </c>
      <c r="X954" s="3">
        <f t="shared" si="87"/>
        <v>1019</v>
      </c>
      <c r="Y954" s="1">
        <v>3.23</v>
      </c>
      <c r="Z954" s="1">
        <v>1.71</v>
      </c>
      <c r="AA954" s="1">
        <v>2.59</v>
      </c>
      <c r="AB954" s="1">
        <v>0.45</v>
      </c>
      <c r="AC954" s="1">
        <v>0.09</v>
      </c>
      <c r="AD954" s="1">
        <v>1.93</v>
      </c>
      <c r="AE954" s="1">
        <v>0.99</v>
      </c>
      <c r="AF954" s="3">
        <f t="shared" si="88"/>
        <v>731</v>
      </c>
      <c r="AG954" s="1">
        <v>2.5099999999999998</v>
      </c>
      <c r="AH954" s="1">
        <v>2.21</v>
      </c>
      <c r="AI954" s="1">
        <v>0.08</v>
      </c>
      <c r="AJ954" s="1" t="s">
        <v>37</v>
      </c>
      <c r="AK954" s="1">
        <v>2021</v>
      </c>
      <c r="AL954" s="3">
        <f>$H$1*H954+$Q$1*Q954+$X$1*X954+$AF$1*AF954+$L$1*L954</f>
        <v>846.24999999999989</v>
      </c>
      <c r="AM954" s="12">
        <f t="shared" si="89"/>
        <v>952</v>
      </c>
    </row>
    <row r="955" spans="1:39" x14ac:dyDescent="0.35">
      <c r="A955" s="1" t="s">
        <v>1406</v>
      </c>
      <c r="B955" s="1" t="s">
        <v>30</v>
      </c>
      <c r="C955" s="1" t="s">
        <v>1203</v>
      </c>
      <c r="D955" s="1" t="s">
        <v>27</v>
      </c>
      <c r="E955" s="1">
        <v>23</v>
      </c>
      <c r="F955" s="1">
        <v>1997</v>
      </c>
      <c r="G955" s="1">
        <v>34.96</v>
      </c>
      <c r="H955" s="3">
        <f t="shared" si="84"/>
        <v>23</v>
      </c>
      <c r="I955" s="1">
        <v>1.23</v>
      </c>
      <c r="J955" s="1">
        <v>0.78</v>
      </c>
      <c r="K955" s="1">
        <v>0.54</v>
      </c>
      <c r="L955" s="3">
        <f t="shared" si="85"/>
        <v>932</v>
      </c>
      <c r="M955" s="1">
        <v>0.57999999999999996</v>
      </c>
      <c r="N955" s="1">
        <v>0.09</v>
      </c>
      <c r="O955" s="1">
        <v>0.36</v>
      </c>
      <c r="P955" s="1">
        <v>0.97</v>
      </c>
      <c r="Q955" s="3">
        <f t="shared" si="86"/>
        <v>843</v>
      </c>
      <c r="R955" s="1">
        <v>29.68</v>
      </c>
      <c r="S955" s="1">
        <v>0.82</v>
      </c>
      <c r="T955" s="1">
        <v>10.3</v>
      </c>
      <c r="U955" s="1">
        <v>3.18</v>
      </c>
      <c r="V955" s="1">
        <v>31.61</v>
      </c>
      <c r="W955" s="1">
        <v>2.85</v>
      </c>
      <c r="X955" s="3">
        <f t="shared" si="87"/>
        <v>1046</v>
      </c>
      <c r="Y955" s="1">
        <v>5.33</v>
      </c>
      <c r="Z955" s="1">
        <v>2.14</v>
      </c>
      <c r="AA955" s="1">
        <v>0.99</v>
      </c>
      <c r="AB955" s="1">
        <v>0.11</v>
      </c>
      <c r="AC955" s="1">
        <v>0</v>
      </c>
      <c r="AD955" s="1">
        <v>0.83</v>
      </c>
      <c r="AE955" s="1">
        <v>1.1200000000000001</v>
      </c>
      <c r="AF955" s="3">
        <f t="shared" si="88"/>
        <v>626</v>
      </c>
      <c r="AG955" s="1">
        <v>2.17</v>
      </c>
      <c r="AH955" s="1">
        <v>0.98</v>
      </c>
      <c r="AI955" s="1">
        <v>-0.04</v>
      </c>
      <c r="AJ955" s="1" t="s">
        <v>28</v>
      </c>
      <c r="AK955" s="1">
        <v>2021</v>
      </c>
      <c r="AL955" s="3">
        <f>$H$1*H955+$Q$1*Q955+$X$1*X955+$AF$1*AF955+$L$1*L955</f>
        <v>848.05</v>
      </c>
      <c r="AM955" s="12">
        <f t="shared" si="89"/>
        <v>953</v>
      </c>
    </row>
    <row r="956" spans="1:39" x14ac:dyDescent="0.35">
      <c r="A956" s="1" t="s">
        <v>2671</v>
      </c>
      <c r="B956" s="1" t="s">
        <v>267</v>
      </c>
      <c r="C956" s="1" t="s">
        <v>1935</v>
      </c>
      <c r="D956" s="1" t="s">
        <v>273</v>
      </c>
      <c r="E956" s="1">
        <v>28</v>
      </c>
      <c r="F956" s="1">
        <v>1991</v>
      </c>
      <c r="G956" s="1">
        <v>26.91</v>
      </c>
      <c r="H956" s="3">
        <f t="shared" si="84"/>
        <v>203</v>
      </c>
      <c r="I956" s="1">
        <v>0.91</v>
      </c>
      <c r="J956" s="1">
        <v>0.56999999999999995</v>
      </c>
      <c r="K956" s="1">
        <v>0.42</v>
      </c>
      <c r="L956" s="3">
        <f t="shared" si="85"/>
        <v>980</v>
      </c>
      <c r="M956" s="1">
        <v>0.27</v>
      </c>
      <c r="N956" s="1">
        <v>0.11</v>
      </c>
      <c r="O956" s="1">
        <v>0.11</v>
      </c>
      <c r="P956" s="1">
        <v>0.48</v>
      </c>
      <c r="Q956" s="3">
        <f t="shared" si="86"/>
        <v>1022</v>
      </c>
      <c r="R956" s="1">
        <v>25</v>
      </c>
      <c r="S956" s="1">
        <v>0.4</v>
      </c>
      <c r="T956" s="1">
        <v>7.85</v>
      </c>
      <c r="U956" s="1">
        <v>2.74</v>
      </c>
      <c r="V956" s="1">
        <v>34.18</v>
      </c>
      <c r="W956" s="1">
        <v>4.1100000000000003</v>
      </c>
      <c r="X956" s="3">
        <f t="shared" si="87"/>
        <v>859</v>
      </c>
      <c r="Y956" s="1">
        <v>3.24</v>
      </c>
      <c r="Z956" s="1">
        <v>0.4</v>
      </c>
      <c r="AA956" s="1">
        <v>1.37</v>
      </c>
      <c r="AB956" s="1">
        <v>0.62</v>
      </c>
      <c r="AC956" s="1">
        <v>-0.01</v>
      </c>
      <c r="AD956" s="1">
        <v>0.69</v>
      </c>
      <c r="AE956" s="1">
        <v>1.35</v>
      </c>
      <c r="AF956" s="3">
        <f t="shared" si="88"/>
        <v>445</v>
      </c>
      <c r="AG956" s="1">
        <v>2.14</v>
      </c>
      <c r="AH956" s="1">
        <v>5.71</v>
      </c>
      <c r="AI956" s="1">
        <v>-0.03</v>
      </c>
      <c r="AJ956" s="1" t="s">
        <v>28</v>
      </c>
      <c r="AK956" s="1">
        <v>2021</v>
      </c>
      <c r="AL956" s="3">
        <f>$H$1*H956+$Q$1*Q956+$X$1*X956+$AF$1*AF956+$L$1*L956</f>
        <v>851.3</v>
      </c>
      <c r="AM956" s="12">
        <f t="shared" si="89"/>
        <v>954</v>
      </c>
    </row>
    <row r="957" spans="1:39" x14ac:dyDescent="0.35">
      <c r="A957" s="1" t="s">
        <v>2672</v>
      </c>
      <c r="B957" s="1" t="s">
        <v>57</v>
      </c>
      <c r="C957" s="1" t="s">
        <v>1935</v>
      </c>
      <c r="D957" s="1" t="s">
        <v>94</v>
      </c>
      <c r="E957" s="1">
        <v>19</v>
      </c>
      <c r="F957" s="1">
        <v>2001</v>
      </c>
      <c r="G957" s="1">
        <v>31.84</v>
      </c>
      <c r="H957" s="3">
        <f t="shared" si="84"/>
        <v>78</v>
      </c>
      <c r="I957" s="1">
        <v>0.98</v>
      </c>
      <c r="J957" s="1">
        <v>0.64</v>
      </c>
      <c r="K957" s="1">
        <v>0.57999999999999996</v>
      </c>
      <c r="L957" s="3">
        <f t="shared" si="85"/>
        <v>903</v>
      </c>
      <c r="M957" s="1">
        <v>0.35</v>
      </c>
      <c r="N957" s="1">
        <v>7.0000000000000007E-2</v>
      </c>
      <c r="O957" s="1">
        <v>0.37</v>
      </c>
      <c r="P957" s="1">
        <v>0.89</v>
      </c>
      <c r="Q957" s="3">
        <f t="shared" si="86"/>
        <v>890</v>
      </c>
      <c r="R957" s="1">
        <v>34.46</v>
      </c>
      <c r="S957" s="1">
        <v>0.59</v>
      </c>
      <c r="T957" s="1">
        <v>6.29</v>
      </c>
      <c r="U957" s="1">
        <v>2.42</v>
      </c>
      <c r="V957" s="1">
        <v>36.54</v>
      </c>
      <c r="W957" s="1">
        <v>3.07</v>
      </c>
      <c r="X957" s="3">
        <f t="shared" si="87"/>
        <v>1023</v>
      </c>
      <c r="Y957" s="1">
        <v>3.11</v>
      </c>
      <c r="Z957" s="1">
        <v>0.17</v>
      </c>
      <c r="AA957" s="1">
        <v>1.23</v>
      </c>
      <c r="AB957" s="1">
        <v>0.45</v>
      </c>
      <c r="AC957" s="1">
        <v>0.02</v>
      </c>
      <c r="AD957" s="1">
        <v>0.68</v>
      </c>
      <c r="AE957" s="1">
        <v>1.1000000000000001</v>
      </c>
      <c r="AF957" s="3">
        <f t="shared" si="88"/>
        <v>640</v>
      </c>
      <c r="AG957" s="1">
        <v>2.09</v>
      </c>
      <c r="AH957" s="1">
        <v>5.52</v>
      </c>
      <c r="AI957" s="1">
        <v>-0.01</v>
      </c>
      <c r="AJ957" s="1" t="s">
        <v>33</v>
      </c>
      <c r="AK957" s="1">
        <v>2021</v>
      </c>
      <c r="AL957" s="3">
        <f>$H$1*H957+$Q$1*Q957+$X$1*X957+$AF$1*AF957+$L$1*L957</f>
        <v>852.94999999999993</v>
      </c>
      <c r="AM957" s="12">
        <f t="shared" si="89"/>
        <v>955</v>
      </c>
    </row>
    <row r="958" spans="1:39" x14ac:dyDescent="0.35">
      <c r="A958" s="1" t="s">
        <v>2673</v>
      </c>
      <c r="B958" s="1" t="s">
        <v>183</v>
      </c>
      <c r="C958" s="1" t="s">
        <v>1935</v>
      </c>
      <c r="D958" s="1" t="s">
        <v>154</v>
      </c>
      <c r="E958" s="1">
        <v>24</v>
      </c>
      <c r="F958" s="1">
        <v>1996</v>
      </c>
      <c r="G958" s="1">
        <v>33.340000000000003</v>
      </c>
      <c r="H958" s="3">
        <f t="shared" si="84"/>
        <v>49</v>
      </c>
      <c r="I958" s="1">
        <v>0.76</v>
      </c>
      <c r="J958" s="1">
        <v>0.43</v>
      </c>
      <c r="K958" s="1">
        <v>0.49</v>
      </c>
      <c r="L958" s="3">
        <f t="shared" si="85"/>
        <v>956</v>
      </c>
      <c r="M958" s="1">
        <v>0.24</v>
      </c>
      <c r="N958" s="1">
        <v>0.01</v>
      </c>
      <c r="O958" s="1">
        <v>0.14000000000000001</v>
      </c>
      <c r="P958" s="1">
        <v>0.72</v>
      </c>
      <c r="Q958" s="3">
        <f t="shared" si="86"/>
        <v>968</v>
      </c>
      <c r="R958" s="1">
        <v>18.920000000000002</v>
      </c>
      <c r="S958" s="1">
        <v>0.56000000000000005</v>
      </c>
      <c r="T958" s="1">
        <v>6.24</v>
      </c>
      <c r="U958" s="1">
        <v>1.84</v>
      </c>
      <c r="V958" s="1">
        <v>30.52</v>
      </c>
      <c r="W958" s="1">
        <v>3.43</v>
      </c>
      <c r="X958" s="3">
        <f t="shared" si="87"/>
        <v>966</v>
      </c>
      <c r="Y958" s="1">
        <v>2.5499999999999998</v>
      </c>
      <c r="Z958" s="1">
        <v>0.19</v>
      </c>
      <c r="AA958" s="1">
        <v>1.71</v>
      </c>
      <c r="AB958" s="1">
        <v>0.7</v>
      </c>
      <c r="AC958" s="1">
        <v>-0.05</v>
      </c>
      <c r="AD958" s="1">
        <v>0.97</v>
      </c>
      <c r="AE958" s="1">
        <v>1.25</v>
      </c>
      <c r="AF958" s="3">
        <f t="shared" si="88"/>
        <v>520</v>
      </c>
      <c r="AG958" s="1">
        <v>2.13</v>
      </c>
      <c r="AH958" s="1">
        <v>4.17</v>
      </c>
      <c r="AI958" s="1">
        <v>-0.06</v>
      </c>
      <c r="AJ958" s="1" t="s">
        <v>50</v>
      </c>
      <c r="AK958" s="1">
        <v>2021</v>
      </c>
      <c r="AL958" s="3">
        <f>$H$1*H958+$Q$1*Q958+$X$1*X958+$AF$1*AF958+$L$1*L958</f>
        <v>853.2</v>
      </c>
      <c r="AM958" s="12">
        <f t="shared" si="89"/>
        <v>956</v>
      </c>
    </row>
    <row r="959" spans="1:39" x14ac:dyDescent="0.35">
      <c r="A959" s="1" t="s">
        <v>2674</v>
      </c>
      <c r="B959" s="1" t="s">
        <v>429</v>
      </c>
      <c r="C959" s="1" t="s">
        <v>1935</v>
      </c>
      <c r="D959" s="1" t="s">
        <v>534</v>
      </c>
      <c r="E959" s="1">
        <v>29</v>
      </c>
      <c r="F959" s="1">
        <v>1991</v>
      </c>
      <c r="G959" s="1">
        <v>29.34</v>
      </c>
      <c r="H959" s="3">
        <f t="shared" si="84"/>
        <v>137</v>
      </c>
      <c r="I959" s="1">
        <v>0.71</v>
      </c>
      <c r="J959" s="1">
        <v>0.6</v>
      </c>
      <c r="K959" s="1">
        <v>0.47</v>
      </c>
      <c r="L959" s="3">
        <f t="shared" si="85"/>
        <v>962</v>
      </c>
      <c r="M959" s="1">
        <v>0.2</v>
      </c>
      <c r="N959" s="1">
        <v>0.02</v>
      </c>
      <c r="O959" s="1">
        <v>0.33</v>
      </c>
      <c r="P959" s="1">
        <v>0.91</v>
      </c>
      <c r="Q959" s="3">
        <f t="shared" si="86"/>
        <v>882</v>
      </c>
      <c r="R959" s="1">
        <v>34.51</v>
      </c>
      <c r="S959" s="1">
        <v>0.72</v>
      </c>
      <c r="T959" s="1">
        <v>8.59</v>
      </c>
      <c r="U959" s="1">
        <v>2.27</v>
      </c>
      <c r="V959" s="1">
        <v>26.5</v>
      </c>
      <c r="W959" s="1">
        <v>4</v>
      </c>
      <c r="X959" s="3">
        <f t="shared" si="87"/>
        <v>885</v>
      </c>
      <c r="Y959" s="1">
        <v>2.83</v>
      </c>
      <c r="Z959" s="1">
        <v>1.82</v>
      </c>
      <c r="AA959" s="1">
        <v>1.82</v>
      </c>
      <c r="AB959" s="1">
        <v>0.44</v>
      </c>
      <c r="AC959" s="1">
        <v>0.03</v>
      </c>
      <c r="AD959" s="1">
        <v>1.51</v>
      </c>
      <c r="AE959" s="1">
        <v>0.99</v>
      </c>
      <c r="AF959" s="3">
        <f t="shared" si="88"/>
        <v>731</v>
      </c>
      <c r="AG959" s="1">
        <v>1.61</v>
      </c>
      <c r="AH959" s="1">
        <v>1.73</v>
      </c>
      <c r="AI959" s="1">
        <v>-0.01</v>
      </c>
      <c r="AJ959" s="1" t="s">
        <v>37</v>
      </c>
      <c r="AK959" s="1">
        <v>2021</v>
      </c>
      <c r="AL959" s="3">
        <f>$H$1*H959+$Q$1*Q959+$X$1*X959+$AF$1*AF959+$L$1*L959</f>
        <v>853.7</v>
      </c>
      <c r="AM959" s="12">
        <f t="shared" si="89"/>
        <v>957</v>
      </c>
    </row>
    <row r="960" spans="1:39" x14ac:dyDescent="0.35">
      <c r="A960" s="1" t="s">
        <v>2675</v>
      </c>
      <c r="B960" s="1" t="s">
        <v>44</v>
      </c>
      <c r="C960" s="1" t="s">
        <v>1935</v>
      </c>
      <c r="D960" s="1" t="s">
        <v>233</v>
      </c>
      <c r="E960" s="1">
        <v>26</v>
      </c>
      <c r="F960" s="1">
        <v>1993</v>
      </c>
      <c r="G960" s="1">
        <v>18.059999999999999</v>
      </c>
      <c r="H960" s="3">
        <f t="shared" si="84"/>
        <v>451</v>
      </c>
      <c r="I960" s="1">
        <v>1.1299999999999999</v>
      </c>
      <c r="J960" s="1">
        <v>0.56999999999999995</v>
      </c>
      <c r="K960" s="1">
        <v>0.7</v>
      </c>
      <c r="L960" s="3">
        <f t="shared" si="85"/>
        <v>836</v>
      </c>
      <c r="M960" s="1">
        <v>0.37</v>
      </c>
      <c r="N960" s="1">
        <v>0.09</v>
      </c>
      <c r="O960" s="1">
        <v>0.22</v>
      </c>
      <c r="P960" s="1">
        <v>0.27</v>
      </c>
      <c r="Q960" s="3">
        <f t="shared" si="86"/>
        <v>1045</v>
      </c>
      <c r="R960" s="1">
        <v>66.77</v>
      </c>
      <c r="S960" s="1">
        <v>0.17</v>
      </c>
      <c r="T960" s="1">
        <v>8.1199999999999992</v>
      </c>
      <c r="U960" s="1">
        <v>3.02</v>
      </c>
      <c r="V960" s="1">
        <v>35.880000000000003</v>
      </c>
      <c r="W960" s="1">
        <v>4.95</v>
      </c>
      <c r="X960" s="3">
        <f t="shared" si="87"/>
        <v>654</v>
      </c>
      <c r="Y960" s="1">
        <v>2.87</v>
      </c>
      <c r="Z960" s="1">
        <v>0.46</v>
      </c>
      <c r="AA960" s="1">
        <v>2.1800000000000002</v>
      </c>
      <c r="AB960" s="1">
        <v>0.96</v>
      </c>
      <c r="AC960" s="1">
        <v>0.18</v>
      </c>
      <c r="AD960" s="1">
        <v>1.2</v>
      </c>
      <c r="AE960" s="1">
        <v>0.74</v>
      </c>
      <c r="AF960" s="3">
        <f t="shared" si="88"/>
        <v>891</v>
      </c>
      <c r="AG960" s="1">
        <v>1.93</v>
      </c>
      <c r="AH960" s="1">
        <v>6.01</v>
      </c>
      <c r="AI960" s="1">
        <v>0.11</v>
      </c>
      <c r="AJ960" s="1" t="s">
        <v>46</v>
      </c>
      <c r="AK960" s="1">
        <v>2021</v>
      </c>
      <c r="AL960" s="3">
        <f>$H$1*H960+$Q$1*Q960+$X$1*X960+$AF$1*AF960+$L$1*L960</f>
        <v>854.3</v>
      </c>
      <c r="AM960" s="12">
        <f t="shared" si="89"/>
        <v>958</v>
      </c>
    </row>
    <row r="961" spans="1:39" x14ac:dyDescent="0.35">
      <c r="A961" s="1" t="s">
        <v>2676</v>
      </c>
      <c r="B961" s="1" t="s">
        <v>39</v>
      </c>
      <c r="C961" s="1" t="s">
        <v>1935</v>
      </c>
      <c r="D961" s="1" t="s">
        <v>42</v>
      </c>
      <c r="E961" s="1">
        <v>28</v>
      </c>
      <c r="F961" s="1">
        <v>1992</v>
      </c>
      <c r="G961" s="1">
        <v>33.46</v>
      </c>
      <c r="H961" s="3">
        <f t="shared" si="84"/>
        <v>47</v>
      </c>
      <c r="I961" s="1">
        <v>1.1599999999999999</v>
      </c>
      <c r="J961" s="1">
        <v>0.87</v>
      </c>
      <c r="K961" s="1">
        <v>0.66</v>
      </c>
      <c r="L961" s="3">
        <f t="shared" si="85"/>
        <v>859</v>
      </c>
      <c r="M961" s="1">
        <v>0.48</v>
      </c>
      <c r="N961" s="1">
        <v>0.13</v>
      </c>
      <c r="O961" s="1">
        <v>0.3</v>
      </c>
      <c r="P961" s="1">
        <v>0.75</v>
      </c>
      <c r="Q961" s="3">
        <f t="shared" si="86"/>
        <v>950</v>
      </c>
      <c r="R961" s="1">
        <v>34.89</v>
      </c>
      <c r="S961" s="1">
        <v>0.53</v>
      </c>
      <c r="T961" s="1">
        <v>6.62</v>
      </c>
      <c r="U961" s="1">
        <v>2.4500000000000002</v>
      </c>
      <c r="V961" s="1">
        <v>35.520000000000003</v>
      </c>
      <c r="W961" s="1">
        <v>3.19</v>
      </c>
      <c r="X961" s="3">
        <f t="shared" si="87"/>
        <v>1009</v>
      </c>
      <c r="Y961" s="1">
        <v>2.88</v>
      </c>
      <c r="Z961" s="1">
        <v>0.54</v>
      </c>
      <c r="AA961" s="1">
        <v>2.11</v>
      </c>
      <c r="AB961" s="1">
        <v>1.28</v>
      </c>
      <c r="AC961" s="1">
        <v>-0.09</v>
      </c>
      <c r="AD961" s="1">
        <v>0.87</v>
      </c>
      <c r="AE961" s="1">
        <v>1.05</v>
      </c>
      <c r="AF961" s="3">
        <f t="shared" si="88"/>
        <v>685</v>
      </c>
      <c r="AG961" s="1">
        <v>2.4</v>
      </c>
      <c r="AH961" s="1">
        <v>3.97</v>
      </c>
      <c r="AI961" s="1">
        <v>0.01</v>
      </c>
      <c r="AJ961" s="1" t="s">
        <v>37</v>
      </c>
      <c r="AK961" s="1">
        <v>2021</v>
      </c>
      <c r="AL961" s="3">
        <f>$H$1*H961+$Q$1*Q961+$X$1*X961+$AF$1*AF961+$L$1*L961</f>
        <v>854.90000000000009</v>
      </c>
      <c r="AM961" s="12">
        <f t="shared" si="89"/>
        <v>959</v>
      </c>
    </row>
    <row r="962" spans="1:39" x14ac:dyDescent="0.35">
      <c r="A962" s="1" t="s">
        <v>2677</v>
      </c>
      <c r="B962" s="1" t="s">
        <v>68</v>
      </c>
      <c r="C962" s="1" t="s">
        <v>1935</v>
      </c>
      <c r="D962" s="1" t="s">
        <v>256</v>
      </c>
      <c r="E962" s="1">
        <v>24</v>
      </c>
      <c r="F962" s="1">
        <v>1996</v>
      </c>
      <c r="G962" s="1">
        <v>20.059999999999999</v>
      </c>
      <c r="H962" s="3">
        <f t="shared" si="84"/>
        <v>391</v>
      </c>
      <c r="I962" s="1">
        <v>0.78</v>
      </c>
      <c r="J962" s="1">
        <v>0.33</v>
      </c>
      <c r="K962" s="1">
        <v>0.31</v>
      </c>
      <c r="L962" s="3">
        <f t="shared" si="85"/>
        <v>1006</v>
      </c>
      <c r="M962" s="1">
        <v>0.44</v>
      </c>
      <c r="N962" s="1">
        <v>7.0000000000000007E-2</v>
      </c>
      <c r="O962" s="1">
        <v>0.24</v>
      </c>
      <c r="P962" s="1">
        <v>0.72</v>
      </c>
      <c r="Q962" s="3">
        <f t="shared" si="86"/>
        <v>968</v>
      </c>
      <c r="R962" s="1">
        <v>40.04</v>
      </c>
      <c r="S962" s="1">
        <v>0.49</v>
      </c>
      <c r="T962" s="1">
        <v>7.23</v>
      </c>
      <c r="U962" s="1">
        <v>2.09</v>
      </c>
      <c r="V962" s="1">
        <v>28.64</v>
      </c>
      <c r="W962" s="1">
        <v>3.79</v>
      </c>
      <c r="X962" s="3">
        <f t="shared" si="87"/>
        <v>925</v>
      </c>
      <c r="Y962" s="1">
        <v>2.38</v>
      </c>
      <c r="Z962" s="1">
        <v>0.97</v>
      </c>
      <c r="AA962" s="1">
        <v>2.97</v>
      </c>
      <c r="AB962" s="1">
        <v>0.21</v>
      </c>
      <c r="AC962" s="1">
        <v>0.06</v>
      </c>
      <c r="AD962" s="1">
        <v>2.75</v>
      </c>
      <c r="AE962" s="1">
        <v>1.62</v>
      </c>
      <c r="AF962" s="3">
        <f t="shared" si="88"/>
        <v>273</v>
      </c>
      <c r="AG962" s="1">
        <v>2.31</v>
      </c>
      <c r="AH962" s="1">
        <v>2.46</v>
      </c>
      <c r="AI962" s="1">
        <v>0.08</v>
      </c>
      <c r="AJ962" s="1" t="s">
        <v>28</v>
      </c>
      <c r="AK962" s="1">
        <v>2021</v>
      </c>
      <c r="AL962" s="3">
        <f>$H$1*H962+$Q$1*Q962+$X$1*X962+$AF$1*AF962+$L$1*L962</f>
        <v>855.10000000000014</v>
      </c>
      <c r="AM962" s="12">
        <f t="shared" si="89"/>
        <v>960</v>
      </c>
    </row>
    <row r="963" spans="1:39" x14ac:dyDescent="0.35">
      <c r="A963" s="1" t="s">
        <v>568</v>
      </c>
      <c r="B963" s="1" t="s">
        <v>44</v>
      </c>
      <c r="C963" s="1" t="s">
        <v>116</v>
      </c>
      <c r="D963" s="1" t="s">
        <v>127</v>
      </c>
      <c r="E963" s="1">
        <v>18</v>
      </c>
      <c r="F963" s="1">
        <v>2001</v>
      </c>
      <c r="G963" s="1">
        <v>28.32</v>
      </c>
      <c r="H963" s="3">
        <f t="shared" ref="H963:H1026" si="90">RANK(G963,G$3:G$1122)</f>
        <v>172</v>
      </c>
      <c r="I963" s="1">
        <v>1.24</v>
      </c>
      <c r="J963" s="1">
        <v>0.71</v>
      </c>
      <c r="K963" s="1">
        <v>0.48</v>
      </c>
      <c r="L963" s="3">
        <f t="shared" ref="L963:L1026" si="91">RANK(K963,K$3:K$1122)</f>
        <v>959</v>
      </c>
      <c r="M963" s="1">
        <v>0.66</v>
      </c>
      <c r="N963" s="1">
        <v>0.28000000000000003</v>
      </c>
      <c r="O963" s="1">
        <v>0.12</v>
      </c>
      <c r="P963" s="1">
        <v>1.1000000000000001</v>
      </c>
      <c r="Q963" s="3">
        <f t="shared" ref="Q963:Q1026" si="92">RANK(P963,P$3:P$1122)</f>
        <v>761</v>
      </c>
      <c r="R963" s="1">
        <v>13.39</v>
      </c>
      <c r="S963" s="1">
        <v>0.98</v>
      </c>
      <c r="T963" s="1">
        <v>13.84</v>
      </c>
      <c r="U963" s="1">
        <v>3.82</v>
      </c>
      <c r="V963" s="1">
        <v>28.29</v>
      </c>
      <c r="W963" s="1">
        <v>3.46</v>
      </c>
      <c r="X963" s="3">
        <f t="shared" ref="X963:X1026" si="93">RANK(W963,W$3:W$1122)</f>
        <v>963</v>
      </c>
      <c r="Y963" s="1">
        <v>5.64</v>
      </c>
      <c r="Z963" s="1">
        <v>4.7300000000000004</v>
      </c>
      <c r="AA963" s="1">
        <v>1.38</v>
      </c>
      <c r="AB963" s="1">
        <v>0.06</v>
      </c>
      <c r="AC963" s="1">
        <v>0.08</v>
      </c>
      <c r="AD963" s="1">
        <v>1.4</v>
      </c>
      <c r="AE963" s="1">
        <v>0.9</v>
      </c>
      <c r="AF963" s="3">
        <f t="shared" ref="AF963:AF1026" si="94">RANK(AE963,AE$3:AE$1122)</f>
        <v>797</v>
      </c>
      <c r="AG963" s="1">
        <v>2.11</v>
      </c>
      <c r="AH963" s="1">
        <v>1.2</v>
      </c>
      <c r="AI963" s="1">
        <v>0.08</v>
      </c>
      <c r="AJ963" s="1" t="s">
        <v>46</v>
      </c>
      <c r="AK963" s="1">
        <v>2021</v>
      </c>
      <c r="AL963" s="3">
        <f>$H$1*H963+$Q$1*Q963+$X$1*X963+$AF$1*AF963+$L$1*L963</f>
        <v>855.45</v>
      </c>
      <c r="AM963" s="12">
        <f t="shared" ref="AM963:AM1026" si="95">RANK(AL963,AL$3:AL$1122,1)</f>
        <v>961</v>
      </c>
    </row>
    <row r="964" spans="1:39" x14ac:dyDescent="0.35">
      <c r="A964" s="1" t="s">
        <v>2678</v>
      </c>
      <c r="B964" s="1" t="s">
        <v>101</v>
      </c>
      <c r="C964" s="1" t="s">
        <v>1935</v>
      </c>
      <c r="D964" s="1" t="s">
        <v>265</v>
      </c>
      <c r="E964" s="1">
        <v>27</v>
      </c>
      <c r="F964" s="1">
        <v>1993</v>
      </c>
      <c r="G964" s="1">
        <v>30.99</v>
      </c>
      <c r="H964" s="3">
        <f t="shared" si="90"/>
        <v>96</v>
      </c>
      <c r="I964" s="1">
        <v>0.94</v>
      </c>
      <c r="J964" s="1">
        <v>0.69</v>
      </c>
      <c r="K964" s="1">
        <v>0.77</v>
      </c>
      <c r="L964" s="3">
        <f t="shared" si="91"/>
        <v>781</v>
      </c>
      <c r="M964" s="1">
        <v>0.19</v>
      </c>
      <c r="N964" s="1">
        <v>-0.03</v>
      </c>
      <c r="O964" s="1">
        <v>0.38</v>
      </c>
      <c r="P964" s="1">
        <v>0.56999999999999995</v>
      </c>
      <c r="Q964" s="3">
        <f t="shared" si="92"/>
        <v>1010</v>
      </c>
      <c r="R964" s="1">
        <v>50.02</v>
      </c>
      <c r="S964" s="1">
        <v>0.25</v>
      </c>
      <c r="T964" s="1">
        <v>6.54</v>
      </c>
      <c r="U964" s="1">
        <v>2.2400000000000002</v>
      </c>
      <c r="V964" s="1">
        <v>35.31</v>
      </c>
      <c r="W964" s="1">
        <v>3.7</v>
      </c>
      <c r="X964" s="3">
        <f t="shared" si="93"/>
        <v>936</v>
      </c>
      <c r="Y964" s="1">
        <v>2.6</v>
      </c>
      <c r="Z964" s="1">
        <v>0.37</v>
      </c>
      <c r="AA964" s="1">
        <v>1.47</v>
      </c>
      <c r="AB964" s="1">
        <v>0.9</v>
      </c>
      <c r="AC964" s="1">
        <v>0.1</v>
      </c>
      <c r="AD964" s="1">
        <v>0.69</v>
      </c>
      <c r="AE964" s="1">
        <v>0.85</v>
      </c>
      <c r="AF964" s="3">
        <f t="shared" si="94"/>
        <v>837</v>
      </c>
      <c r="AG964" s="1">
        <v>1.65</v>
      </c>
      <c r="AH964" s="1">
        <v>4.4800000000000004</v>
      </c>
      <c r="AI964" s="1">
        <v>-0.02</v>
      </c>
      <c r="AJ964" s="1" t="s">
        <v>28</v>
      </c>
      <c r="AK964" s="1">
        <v>2021</v>
      </c>
      <c r="AL964" s="3">
        <f>$H$1*H964+$Q$1*Q964+$X$1*X964+$AF$1*AF964+$L$1*L964</f>
        <v>855.94999999999993</v>
      </c>
      <c r="AM964" s="12">
        <f t="shared" si="95"/>
        <v>962</v>
      </c>
    </row>
    <row r="965" spans="1:39" x14ac:dyDescent="0.35">
      <c r="A965" s="1" t="s">
        <v>2679</v>
      </c>
      <c r="B965" s="1" t="s">
        <v>57</v>
      </c>
      <c r="C965" s="1" t="s">
        <v>1935</v>
      </c>
      <c r="D965" s="1" t="s">
        <v>164</v>
      </c>
      <c r="E965" s="1">
        <v>21</v>
      </c>
      <c r="F965" s="1">
        <v>1999</v>
      </c>
      <c r="G965" s="1">
        <v>7.64</v>
      </c>
      <c r="H965" s="3">
        <f t="shared" si="90"/>
        <v>770</v>
      </c>
      <c r="I965" s="1">
        <v>1.34</v>
      </c>
      <c r="J965" s="1">
        <v>0.56000000000000005</v>
      </c>
      <c r="K965" s="1">
        <v>0.76</v>
      </c>
      <c r="L965" s="3">
        <f t="shared" si="91"/>
        <v>787</v>
      </c>
      <c r="M965" s="1">
        <v>0.57999999999999996</v>
      </c>
      <c r="N965" s="1">
        <v>0.03</v>
      </c>
      <c r="O965" s="1">
        <v>0.31</v>
      </c>
      <c r="P965" s="1">
        <v>0.87</v>
      </c>
      <c r="Q965" s="3">
        <f t="shared" si="92"/>
        <v>901</v>
      </c>
      <c r="R965" s="1">
        <v>28.54</v>
      </c>
      <c r="S965" s="1">
        <v>0.59</v>
      </c>
      <c r="T965" s="1">
        <v>7.33</v>
      </c>
      <c r="U965" s="1">
        <v>2.0099999999999998</v>
      </c>
      <c r="V965" s="1">
        <v>26.76</v>
      </c>
      <c r="W965" s="1">
        <v>3.27</v>
      </c>
      <c r="X965" s="3">
        <f t="shared" si="93"/>
        <v>995</v>
      </c>
      <c r="Y965" s="1">
        <v>3.76</v>
      </c>
      <c r="Z965" s="1">
        <v>0.34</v>
      </c>
      <c r="AA965" s="1">
        <v>1.34</v>
      </c>
      <c r="AB965" s="1">
        <v>0.56999999999999995</v>
      </c>
      <c r="AC965" s="1">
        <v>-0.05</v>
      </c>
      <c r="AD965" s="1">
        <v>0.68</v>
      </c>
      <c r="AE965" s="1">
        <v>1.31</v>
      </c>
      <c r="AF965" s="3">
        <f t="shared" si="94"/>
        <v>472</v>
      </c>
      <c r="AG965" s="1">
        <v>2.69</v>
      </c>
      <c r="AH965" s="1">
        <v>5.32</v>
      </c>
      <c r="AI965" s="1">
        <v>-0.04</v>
      </c>
      <c r="AJ965" s="1" t="s">
        <v>50</v>
      </c>
      <c r="AK965" s="1">
        <v>2021</v>
      </c>
      <c r="AL965" s="3">
        <f>$H$1*H965+$Q$1*Q965+$X$1*X965+$AF$1*AF965+$L$1*L965</f>
        <v>857.9</v>
      </c>
      <c r="AM965" s="12">
        <f t="shared" si="95"/>
        <v>963</v>
      </c>
    </row>
    <row r="966" spans="1:39" x14ac:dyDescent="0.35">
      <c r="A966" s="1" t="s">
        <v>2680</v>
      </c>
      <c r="B966" s="1" t="s">
        <v>119</v>
      </c>
      <c r="C966" s="1" t="s">
        <v>1935</v>
      </c>
      <c r="D966" s="1" t="s">
        <v>357</v>
      </c>
      <c r="E966" s="1">
        <v>29</v>
      </c>
      <c r="F966" s="1">
        <v>1990</v>
      </c>
      <c r="G966" s="1">
        <v>27.73</v>
      </c>
      <c r="H966" s="3">
        <f t="shared" si="90"/>
        <v>188</v>
      </c>
      <c r="I966" s="1">
        <v>0.99</v>
      </c>
      <c r="J966" s="1">
        <v>0.76</v>
      </c>
      <c r="K966" s="1">
        <v>0.37</v>
      </c>
      <c r="L966" s="3">
        <f t="shared" si="91"/>
        <v>990</v>
      </c>
      <c r="M966" s="1">
        <v>0.62</v>
      </c>
      <c r="N966" s="1">
        <v>0.05</v>
      </c>
      <c r="O966" s="1">
        <v>0.49</v>
      </c>
      <c r="P966" s="1">
        <v>1.45</v>
      </c>
      <c r="Q966" s="3">
        <f t="shared" si="92"/>
        <v>572</v>
      </c>
      <c r="R966" s="1">
        <v>32.479999999999997</v>
      </c>
      <c r="S966" s="1">
        <v>1</v>
      </c>
      <c r="T966" s="1">
        <v>7.46</v>
      </c>
      <c r="U966" s="1">
        <v>2.36</v>
      </c>
      <c r="V966" s="1">
        <v>32.19</v>
      </c>
      <c r="W966" s="1">
        <v>2.13</v>
      </c>
      <c r="X966" s="3">
        <f t="shared" si="93"/>
        <v>1079</v>
      </c>
      <c r="Y966" s="1">
        <v>3.1</v>
      </c>
      <c r="Z966" s="1">
        <v>2.21</v>
      </c>
      <c r="AA966" s="1">
        <v>1.41</v>
      </c>
      <c r="AB966" s="1">
        <v>0.37</v>
      </c>
      <c r="AC966" s="1">
        <v>0.05</v>
      </c>
      <c r="AD966" s="1">
        <v>1.1100000000000001</v>
      </c>
      <c r="AE966" s="1">
        <v>0.79</v>
      </c>
      <c r="AF966" s="3">
        <f t="shared" si="94"/>
        <v>870</v>
      </c>
      <c r="AG966" s="1">
        <v>1.59</v>
      </c>
      <c r="AH966" s="1">
        <v>1.33</v>
      </c>
      <c r="AI966" s="1">
        <v>-0.09</v>
      </c>
      <c r="AJ966" s="1" t="s">
        <v>37</v>
      </c>
      <c r="AK966" s="1">
        <v>2021</v>
      </c>
      <c r="AL966" s="3">
        <f>$H$1*H966+$Q$1*Q966+$X$1*X966+$AF$1*AF966+$L$1*L966</f>
        <v>859.05</v>
      </c>
      <c r="AM966" s="12">
        <f t="shared" si="95"/>
        <v>964</v>
      </c>
    </row>
    <row r="967" spans="1:39" x14ac:dyDescent="0.35">
      <c r="A967" s="1" t="s">
        <v>2681</v>
      </c>
      <c r="B967" s="1" t="s">
        <v>68</v>
      </c>
      <c r="C967" s="1" t="s">
        <v>1935</v>
      </c>
      <c r="D967" s="1" t="s">
        <v>192</v>
      </c>
      <c r="E967" s="1">
        <v>31</v>
      </c>
      <c r="F967" s="1">
        <v>1989</v>
      </c>
      <c r="G967" s="1">
        <v>23.99</v>
      </c>
      <c r="H967" s="3">
        <f t="shared" si="90"/>
        <v>283</v>
      </c>
      <c r="I967" s="1">
        <v>0.7</v>
      </c>
      <c r="J967" s="1">
        <v>0.44</v>
      </c>
      <c r="K967" s="1">
        <v>0.39</v>
      </c>
      <c r="L967" s="3">
        <f t="shared" si="91"/>
        <v>985</v>
      </c>
      <c r="M967" s="1">
        <v>0.17</v>
      </c>
      <c r="N967" s="1">
        <v>-0.03</v>
      </c>
      <c r="O967" s="1">
        <v>0.19</v>
      </c>
      <c r="P967" s="1">
        <v>0.43</v>
      </c>
      <c r="Q967" s="3">
        <f t="shared" si="92"/>
        <v>1031</v>
      </c>
      <c r="R967" s="1">
        <v>49.98</v>
      </c>
      <c r="S967" s="1">
        <v>0.19</v>
      </c>
      <c r="T967" s="1">
        <v>5.82</v>
      </c>
      <c r="U967" s="1">
        <v>1.97</v>
      </c>
      <c r="V967" s="1">
        <v>34.86</v>
      </c>
      <c r="W967" s="1">
        <v>2.99</v>
      </c>
      <c r="X967" s="3">
        <f t="shared" si="93"/>
        <v>1035</v>
      </c>
      <c r="Y967" s="1">
        <v>2.54</v>
      </c>
      <c r="Z967" s="1">
        <v>0.37</v>
      </c>
      <c r="AA967" s="1">
        <v>1.17</v>
      </c>
      <c r="AB967" s="1">
        <v>0.51</v>
      </c>
      <c r="AC967" s="1">
        <v>-0.03</v>
      </c>
      <c r="AD967" s="1">
        <v>0.64</v>
      </c>
      <c r="AE967" s="1">
        <v>2</v>
      </c>
      <c r="AF967" s="3">
        <f t="shared" si="94"/>
        <v>127</v>
      </c>
      <c r="AG967" s="1">
        <v>2.65</v>
      </c>
      <c r="AH967" s="1">
        <v>5.7</v>
      </c>
      <c r="AI967" s="1">
        <v>-0.09</v>
      </c>
      <c r="AJ967" s="1" t="s">
        <v>28</v>
      </c>
      <c r="AK967" s="1">
        <v>2021</v>
      </c>
      <c r="AL967" s="3">
        <f>$H$1*H967+$Q$1*Q967+$X$1*X967+$AF$1*AF967+$L$1*L967</f>
        <v>859.34999999999991</v>
      </c>
      <c r="AM967" s="12">
        <f t="shared" si="95"/>
        <v>965</v>
      </c>
    </row>
    <row r="968" spans="1:39" x14ac:dyDescent="0.35">
      <c r="A968" s="1" t="s">
        <v>2682</v>
      </c>
      <c r="B968" s="1" t="s">
        <v>30</v>
      </c>
      <c r="C968" s="1" t="s">
        <v>1935</v>
      </c>
      <c r="D968" s="1" t="s">
        <v>534</v>
      </c>
      <c r="E968" s="1">
        <v>23</v>
      </c>
      <c r="F968" s="1">
        <v>1996</v>
      </c>
      <c r="G968" s="1">
        <v>4.62</v>
      </c>
      <c r="H968" s="3">
        <f t="shared" si="90"/>
        <v>849</v>
      </c>
      <c r="I968" s="1">
        <v>1.02</v>
      </c>
      <c r="J968" s="1">
        <v>0.56000000000000005</v>
      </c>
      <c r="K968" s="1">
        <v>0.24</v>
      </c>
      <c r="L968" s="3">
        <f t="shared" si="91"/>
        <v>1020</v>
      </c>
      <c r="M968" s="1">
        <v>0.38</v>
      </c>
      <c r="N968" s="1">
        <v>0.42</v>
      </c>
      <c r="O968" s="1">
        <v>0.2</v>
      </c>
      <c r="P968" s="1">
        <v>1.56</v>
      </c>
      <c r="Q968" s="3">
        <f t="shared" si="92"/>
        <v>489</v>
      </c>
      <c r="R968" s="1">
        <v>14.39</v>
      </c>
      <c r="S968" s="1">
        <v>1.35</v>
      </c>
      <c r="T968" s="1">
        <v>12.61</v>
      </c>
      <c r="U968" s="1">
        <v>3.03</v>
      </c>
      <c r="V968" s="1">
        <v>24.2</v>
      </c>
      <c r="W968" s="1">
        <v>4.3899999999999997</v>
      </c>
      <c r="X968" s="3">
        <f t="shared" si="93"/>
        <v>802</v>
      </c>
      <c r="Y968" s="1">
        <v>5.05</v>
      </c>
      <c r="Z968" s="1">
        <v>3.25</v>
      </c>
      <c r="AA968" s="1">
        <v>1.58</v>
      </c>
      <c r="AB968" s="1">
        <v>-0.02</v>
      </c>
      <c r="AC968" s="1">
        <v>0.06</v>
      </c>
      <c r="AD968" s="1">
        <v>1.44</v>
      </c>
      <c r="AE968" s="1">
        <v>0.45</v>
      </c>
      <c r="AF968" s="3">
        <f t="shared" si="94"/>
        <v>975</v>
      </c>
      <c r="AG968" s="1">
        <v>1.6</v>
      </c>
      <c r="AH968" s="1">
        <v>1.54</v>
      </c>
      <c r="AI968" s="1">
        <v>-0.01</v>
      </c>
      <c r="AJ968" s="1" t="s">
        <v>37</v>
      </c>
      <c r="AK968" s="1">
        <v>2021</v>
      </c>
      <c r="AL968" s="3">
        <f>$H$1*H968+$Q$1*Q968+$X$1*X968+$AF$1*AF968+$L$1*L968</f>
        <v>859.9</v>
      </c>
      <c r="AM968" s="12">
        <f t="shared" si="95"/>
        <v>966</v>
      </c>
    </row>
    <row r="969" spans="1:39" x14ac:dyDescent="0.35">
      <c r="A969" s="1" t="s">
        <v>2683</v>
      </c>
      <c r="B969" s="1" t="s">
        <v>68</v>
      </c>
      <c r="C969" s="1" t="s">
        <v>1935</v>
      </c>
      <c r="D969" s="1" t="s">
        <v>114</v>
      </c>
      <c r="E969" s="1">
        <v>22</v>
      </c>
      <c r="F969" s="1">
        <v>1998</v>
      </c>
      <c r="G969" s="1">
        <v>0.38</v>
      </c>
      <c r="H969" s="3">
        <f t="shared" si="90"/>
        <v>1065</v>
      </c>
      <c r="I969" s="1">
        <v>-0.05</v>
      </c>
      <c r="J969" s="1">
        <v>-0.09</v>
      </c>
      <c r="K969" s="1">
        <v>-0.08</v>
      </c>
      <c r="L969" s="3">
        <f t="shared" si="91"/>
        <v>1106</v>
      </c>
      <c r="M969" s="1">
        <v>-0.01</v>
      </c>
      <c r="N969" s="1">
        <v>0.05</v>
      </c>
      <c r="O969" s="1">
        <v>-0.04</v>
      </c>
      <c r="P969" s="1">
        <v>3.4</v>
      </c>
      <c r="Q969" s="3">
        <f t="shared" si="92"/>
        <v>55</v>
      </c>
      <c r="R969" s="1">
        <v>0</v>
      </c>
      <c r="S969" s="1">
        <v>3.36</v>
      </c>
      <c r="T969" s="1">
        <v>20.09</v>
      </c>
      <c r="U969" s="1">
        <v>6.59</v>
      </c>
      <c r="V969" s="1">
        <v>33.35</v>
      </c>
      <c r="W969" s="1">
        <v>3.32</v>
      </c>
      <c r="X969" s="3">
        <f t="shared" si="93"/>
        <v>985</v>
      </c>
      <c r="Y969" s="1">
        <v>9.93</v>
      </c>
      <c r="Z969" s="1">
        <v>6.7</v>
      </c>
      <c r="AA969" s="1">
        <v>0.04</v>
      </c>
      <c r="AB969" s="1">
        <v>-0.01</v>
      </c>
      <c r="AC969" s="1">
        <v>0.03</v>
      </c>
      <c r="AD969" s="1">
        <v>0.08</v>
      </c>
      <c r="AE969" s="1">
        <v>-0.04</v>
      </c>
      <c r="AF969" s="3">
        <f t="shared" si="94"/>
        <v>1082</v>
      </c>
      <c r="AG969" s="1">
        <v>0.06</v>
      </c>
      <c r="AH969" s="1">
        <v>0.02</v>
      </c>
      <c r="AI969" s="1">
        <v>0.06</v>
      </c>
      <c r="AJ969" s="1" t="s">
        <v>28</v>
      </c>
      <c r="AK969" s="1">
        <v>2021</v>
      </c>
      <c r="AL969" s="3">
        <f>$H$1*H969+$Q$1*Q969+$X$1*X969+$AF$1*AF969+$L$1*L969</f>
        <v>860.59999999999991</v>
      </c>
      <c r="AM969" s="12">
        <f t="shared" si="95"/>
        <v>967</v>
      </c>
    </row>
    <row r="970" spans="1:39" x14ac:dyDescent="0.35">
      <c r="A970" s="1" t="s">
        <v>2684</v>
      </c>
      <c r="B970" s="1" t="s">
        <v>189</v>
      </c>
      <c r="C970" s="1" t="s">
        <v>1935</v>
      </c>
      <c r="D970" s="1" t="s">
        <v>58</v>
      </c>
      <c r="E970" s="1">
        <v>24</v>
      </c>
      <c r="F970" s="1">
        <v>1996</v>
      </c>
      <c r="G970" s="1">
        <v>16.5</v>
      </c>
      <c r="H970" s="3">
        <f t="shared" si="90"/>
        <v>502</v>
      </c>
      <c r="I970" s="1">
        <v>1.43</v>
      </c>
      <c r="J970" s="1">
        <v>0.83</v>
      </c>
      <c r="K970" s="1">
        <v>0.82</v>
      </c>
      <c r="L970" s="3">
        <f t="shared" si="91"/>
        <v>742</v>
      </c>
      <c r="M970" s="1">
        <v>0.43</v>
      </c>
      <c r="N970" s="1">
        <v>0.11</v>
      </c>
      <c r="O970" s="1">
        <v>0.4</v>
      </c>
      <c r="P970" s="1">
        <v>0.75</v>
      </c>
      <c r="Q970" s="3">
        <f t="shared" si="92"/>
        <v>950</v>
      </c>
      <c r="R970" s="1">
        <v>57.12</v>
      </c>
      <c r="S970" s="1">
        <v>0.43</v>
      </c>
      <c r="T970" s="1">
        <v>7.64</v>
      </c>
      <c r="U970" s="1">
        <v>2.38</v>
      </c>
      <c r="V970" s="1">
        <v>32.549999999999997</v>
      </c>
      <c r="W970" s="1">
        <v>3.39</v>
      </c>
      <c r="X970" s="3">
        <f t="shared" si="93"/>
        <v>974</v>
      </c>
      <c r="Y970" s="1">
        <v>3.54</v>
      </c>
      <c r="Z970" s="1">
        <v>0.72</v>
      </c>
      <c r="AA970" s="1">
        <v>1.39</v>
      </c>
      <c r="AB970" s="1">
        <v>0.56999999999999995</v>
      </c>
      <c r="AC970" s="1">
        <v>0.01</v>
      </c>
      <c r="AD970" s="1">
        <v>0.93</v>
      </c>
      <c r="AE970" s="1">
        <v>1.02</v>
      </c>
      <c r="AF970" s="3">
        <f t="shared" si="94"/>
        <v>713</v>
      </c>
      <c r="AG970" s="1">
        <v>2.48</v>
      </c>
      <c r="AH970" s="1">
        <v>2.77</v>
      </c>
      <c r="AI970" s="1">
        <v>0.02</v>
      </c>
      <c r="AJ970" s="1" t="s">
        <v>33</v>
      </c>
      <c r="AK970" s="1">
        <v>2021</v>
      </c>
      <c r="AL970" s="3">
        <f>$H$1*H970+$Q$1*Q970+$X$1*X970+$AF$1*AF970+$L$1*L970</f>
        <v>860.75000000000011</v>
      </c>
      <c r="AM970" s="12">
        <f t="shared" si="95"/>
        <v>968</v>
      </c>
    </row>
    <row r="971" spans="1:39" x14ac:dyDescent="0.35">
      <c r="A971" s="1" t="s">
        <v>2685</v>
      </c>
      <c r="B971" s="1" t="s">
        <v>68</v>
      </c>
      <c r="C971" s="1" t="s">
        <v>1935</v>
      </c>
      <c r="D971" s="1" t="s">
        <v>147</v>
      </c>
      <c r="E971" s="1">
        <v>34</v>
      </c>
      <c r="F971" s="1">
        <v>1986</v>
      </c>
      <c r="G971" s="1">
        <v>14.11</v>
      </c>
      <c r="H971" s="3">
        <f t="shared" si="90"/>
        <v>575</v>
      </c>
      <c r="I971" s="1">
        <v>1.36</v>
      </c>
      <c r="J971" s="1">
        <v>0.78</v>
      </c>
      <c r="K971" s="1">
        <v>0.75</v>
      </c>
      <c r="L971" s="3">
        <f t="shared" si="91"/>
        <v>794</v>
      </c>
      <c r="M971" s="1">
        <v>0.63</v>
      </c>
      <c r="N971" s="1">
        <v>0.1</v>
      </c>
      <c r="O971" s="1">
        <v>0.35</v>
      </c>
      <c r="P971" s="1">
        <v>0.92</v>
      </c>
      <c r="Q971" s="3">
        <f t="shared" si="92"/>
        <v>870</v>
      </c>
      <c r="R971" s="1">
        <v>42.93</v>
      </c>
      <c r="S971" s="1">
        <v>0.61</v>
      </c>
      <c r="T971" s="1">
        <v>6.79</v>
      </c>
      <c r="U971" s="1">
        <v>2.82</v>
      </c>
      <c r="V971" s="1">
        <v>40.21</v>
      </c>
      <c r="W971" s="1">
        <v>3.28</v>
      </c>
      <c r="X971" s="3">
        <f t="shared" si="93"/>
        <v>994</v>
      </c>
      <c r="Y971" s="1">
        <v>2.77</v>
      </c>
      <c r="Z971" s="1">
        <v>0.89</v>
      </c>
      <c r="AA971" s="1">
        <v>1.19</v>
      </c>
      <c r="AB971" s="1">
        <v>0.27</v>
      </c>
      <c r="AC971" s="1">
        <v>0.1</v>
      </c>
      <c r="AD971" s="1">
        <v>1.01</v>
      </c>
      <c r="AE971" s="1">
        <v>1.08</v>
      </c>
      <c r="AF971" s="3">
        <f t="shared" si="94"/>
        <v>662</v>
      </c>
      <c r="AG971" s="1">
        <v>2.46</v>
      </c>
      <c r="AH971" s="1">
        <v>3.3</v>
      </c>
      <c r="AI971" s="1">
        <v>0.1</v>
      </c>
      <c r="AJ971" s="1" t="s">
        <v>28</v>
      </c>
      <c r="AK971" s="1">
        <v>2021</v>
      </c>
      <c r="AL971" s="3">
        <f>$H$1*H971+$Q$1*Q971+$X$1*X971+$AF$1*AF971+$L$1*L971</f>
        <v>861</v>
      </c>
      <c r="AM971" s="12">
        <f t="shared" si="95"/>
        <v>969</v>
      </c>
    </row>
    <row r="972" spans="1:39" x14ac:dyDescent="0.35">
      <c r="A972" s="1" t="s">
        <v>2233</v>
      </c>
      <c r="B972" s="1" t="s">
        <v>460</v>
      </c>
      <c r="C972" s="1" t="s">
        <v>1935</v>
      </c>
      <c r="D972" s="1" t="s">
        <v>75</v>
      </c>
      <c r="E972" s="1">
        <v>20</v>
      </c>
      <c r="F972" s="1">
        <v>2000</v>
      </c>
      <c r="G972" s="1">
        <v>0.98</v>
      </c>
      <c r="H972" s="3">
        <f t="shared" si="90"/>
        <v>1008</v>
      </c>
      <c r="I972" s="1">
        <v>1.04</v>
      </c>
      <c r="J972" s="1">
        <v>1.07</v>
      </c>
      <c r="K972" s="1">
        <v>1.06</v>
      </c>
      <c r="L972" s="3">
        <f t="shared" si="91"/>
        <v>509</v>
      </c>
      <c r="M972" s="1">
        <v>0.05</v>
      </c>
      <c r="N972" s="1">
        <v>-0.04</v>
      </c>
      <c r="O972" s="1">
        <v>0.04</v>
      </c>
      <c r="P972" s="1">
        <v>-0.1</v>
      </c>
      <c r="Q972" s="3">
        <f t="shared" si="92"/>
        <v>1119</v>
      </c>
      <c r="S972" s="1">
        <v>0.09</v>
      </c>
      <c r="T972" s="1">
        <v>9.93</v>
      </c>
      <c r="U972" s="1">
        <v>2.0099999999999998</v>
      </c>
      <c r="V972" s="1">
        <v>20.09</v>
      </c>
      <c r="W972" s="1">
        <v>4.9000000000000004</v>
      </c>
      <c r="X972" s="3">
        <f t="shared" si="93"/>
        <v>667</v>
      </c>
      <c r="Y972" s="1">
        <v>5.07</v>
      </c>
      <c r="Z972" s="1">
        <v>-7.0000000000000007E-2</v>
      </c>
      <c r="AA972" s="1">
        <v>-0.04</v>
      </c>
      <c r="AB972" s="1">
        <v>0.06</v>
      </c>
      <c r="AC972" s="1">
        <v>0.05</v>
      </c>
      <c r="AD972" s="1">
        <v>7.0000000000000007E-2</v>
      </c>
      <c r="AE972" s="1">
        <v>-0.03</v>
      </c>
      <c r="AF972" s="3">
        <f t="shared" si="94"/>
        <v>1076</v>
      </c>
      <c r="AG972" s="1">
        <v>0.96</v>
      </c>
      <c r="AH972" s="1">
        <v>2.95</v>
      </c>
      <c r="AI972" s="1">
        <v>0.01</v>
      </c>
      <c r="AJ972" s="1" t="s">
        <v>50</v>
      </c>
      <c r="AK972" s="1">
        <v>2021</v>
      </c>
      <c r="AL972" s="3">
        <f>$H$1*H972+$Q$1*Q972+$X$1*X972+$AF$1*AF972+$L$1*L972</f>
        <v>861.39999999999986</v>
      </c>
      <c r="AM972" s="12">
        <f t="shared" si="95"/>
        <v>970</v>
      </c>
    </row>
    <row r="973" spans="1:39" x14ac:dyDescent="0.35">
      <c r="A973" s="1" t="s">
        <v>2320</v>
      </c>
      <c r="B973" s="1" t="s">
        <v>68</v>
      </c>
      <c r="C973" s="1" t="s">
        <v>1935</v>
      </c>
      <c r="D973" s="1" t="s">
        <v>218</v>
      </c>
      <c r="E973" s="1">
        <v>23</v>
      </c>
      <c r="F973" s="1">
        <v>1997</v>
      </c>
      <c r="G973" s="1">
        <v>2.85</v>
      </c>
      <c r="H973" s="3">
        <f t="shared" si="90"/>
        <v>913</v>
      </c>
      <c r="I973" s="1">
        <v>0.69</v>
      </c>
      <c r="J973" s="1">
        <v>0.69</v>
      </c>
      <c r="K973" s="1">
        <v>0.64</v>
      </c>
      <c r="L973" s="3">
        <f t="shared" si="91"/>
        <v>870</v>
      </c>
      <c r="M973" s="1">
        <v>0.09</v>
      </c>
      <c r="N973" s="1">
        <v>-0.09</v>
      </c>
      <c r="O973" s="1">
        <v>0.32</v>
      </c>
      <c r="P973" s="1">
        <v>1.45</v>
      </c>
      <c r="Q973" s="3">
        <f t="shared" si="92"/>
        <v>572</v>
      </c>
      <c r="R973" s="1">
        <v>25.04</v>
      </c>
      <c r="S973" s="1">
        <v>1.06</v>
      </c>
      <c r="T973" s="1">
        <v>9.0500000000000007</v>
      </c>
      <c r="U973" s="1">
        <v>3.01</v>
      </c>
      <c r="V973" s="1">
        <v>34.590000000000003</v>
      </c>
      <c r="W973" s="1">
        <v>2.13</v>
      </c>
      <c r="X973" s="3">
        <f t="shared" si="93"/>
        <v>1079</v>
      </c>
      <c r="Y973" s="1">
        <v>5.93</v>
      </c>
      <c r="Z973" s="1">
        <v>1.01</v>
      </c>
      <c r="AA973" s="1">
        <v>0.71</v>
      </c>
      <c r="AB973" s="1">
        <v>0</v>
      </c>
      <c r="AC973" s="1">
        <v>-0.08</v>
      </c>
      <c r="AD973" s="1">
        <v>0.63</v>
      </c>
      <c r="AE973" s="1">
        <v>1.0900000000000001</v>
      </c>
      <c r="AF973" s="3">
        <f t="shared" si="94"/>
        <v>650</v>
      </c>
      <c r="AG973" s="1">
        <v>1.68</v>
      </c>
      <c r="AH973" s="1">
        <v>0.32</v>
      </c>
      <c r="AI973" s="1">
        <v>-7.0000000000000007E-2</v>
      </c>
      <c r="AJ973" s="1" t="s">
        <v>50</v>
      </c>
      <c r="AK973" s="1">
        <v>2021</v>
      </c>
      <c r="AL973" s="3">
        <f>$H$1*H973+$Q$1*Q973+$X$1*X973+$AF$1*AF973+$L$1*L973</f>
        <v>862.55</v>
      </c>
      <c r="AM973" s="12">
        <f t="shared" si="95"/>
        <v>971</v>
      </c>
    </row>
    <row r="974" spans="1:39" x14ac:dyDescent="0.35">
      <c r="A974" s="1" t="s">
        <v>2686</v>
      </c>
      <c r="B974" s="1" t="s">
        <v>68</v>
      </c>
      <c r="C974" s="1" t="s">
        <v>1935</v>
      </c>
      <c r="D974" s="1" t="s">
        <v>114</v>
      </c>
      <c r="E974" s="1">
        <v>19</v>
      </c>
      <c r="F974" s="1">
        <v>2001</v>
      </c>
      <c r="G974" s="1">
        <v>0.36</v>
      </c>
      <c r="H974" s="3">
        <f t="shared" si="90"/>
        <v>1067</v>
      </c>
      <c r="I974" s="1">
        <v>0.09</v>
      </c>
      <c r="J974" s="1">
        <v>0.03</v>
      </c>
      <c r="K974" s="1">
        <v>0.02</v>
      </c>
      <c r="L974" s="3">
        <f t="shared" si="91"/>
        <v>1063</v>
      </c>
      <c r="M974" s="1">
        <v>0.05</v>
      </c>
      <c r="N974" s="1">
        <v>-0.08</v>
      </c>
      <c r="O974" s="1">
        <v>-0.01</v>
      </c>
      <c r="P974" s="1">
        <v>0.04</v>
      </c>
      <c r="Q974" s="3">
        <f t="shared" si="92"/>
        <v>1066</v>
      </c>
      <c r="S974" s="1">
        <v>0.01</v>
      </c>
      <c r="T974" s="1">
        <v>7.49</v>
      </c>
      <c r="U974" s="1">
        <v>0.01</v>
      </c>
      <c r="V974" s="1">
        <v>-0.05</v>
      </c>
      <c r="W974" s="1">
        <v>4.96</v>
      </c>
      <c r="X974" s="3">
        <f t="shared" si="93"/>
        <v>651</v>
      </c>
      <c r="Y974" s="1">
        <v>2.58</v>
      </c>
      <c r="Z974" s="1">
        <v>-0.02</v>
      </c>
      <c r="AA974" s="1">
        <v>0</v>
      </c>
      <c r="AB974" s="1">
        <v>0.03</v>
      </c>
      <c r="AC974" s="1">
        <v>0.09</v>
      </c>
      <c r="AD974" s="1">
        <v>0</v>
      </c>
      <c r="AE974" s="1">
        <v>2.48</v>
      </c>
      <c r="AF974" s="3">
        <f t="shared" si="94"/>
        <v>57</v>
      </c>
      <c r="AG974" s="1">
        <v>2.46</v>
      </c>
      <c r="AH974" s="1">
        <v>-0.06</v>
      </c>
      <c r="AI974" s="1">
        <v>0.05</v>
      </c>
      <c r="AJ974" s="1" t="s">
        <v>28</v>
      </c>
      <c r="AK974" s="1">
        <v>2021</v>
      </c>
      <c r="AL974" s="3">
        <f>$H$1*H974+$Q$1*Q974+$X$1*X974+$AF$1*AF974+$L$1*L974</f>
        <v>863.4</v>
      </c>
      <c r="AM974" s="12">
        <f t="shared" si="95"/>
        <v>972</v>
      </c>
    </row>
    <row r="975" spans="1:39" x14ac:dyDescent="0.35">
      <c r="A975" s="1" t="s">
        <v>2687</v>
      </c>
      <c r="B975" s="1" t="s">
        <v>90</v>
      </c>
      <c r="C975" s="1" t="s">
        <v>1935</v>
      </c>
      <c r="D975" s="1" t="s">
        <v>32</v>
      </c>
      <c r="E975" s="1">
        <v>25</v>
      </c>
      <c r="F975" s="1">
        <v>1995</v>
      </c>
      <c r="G975" s="1">
        <v>28.98</v>
      </c>
      <c r="H975" s="3">
        <f t="shared" si="90"/>
        <v>152</v>
      </c>
      <c r="I975" s="1">
        <v>1.26</v>
      </c>
      <c r="J975" s="1">
        <v>0.81</v>
      </c>
      <c r="K975" s="1">
        <v>0.89</v>
      </c>
      <c r="L975" s="3">
        <f t="shared" si="91"/>
        <v>677</v>
      </c>
      <c r="M975" s="1">
        <v>0.39</v>
      </c>
      <c r="N975" s="1">
        <v>-0.02</v>
      </c>
      <c r="O975" s="1">
        <v>0.26</v>
      </c>
      <c r="P975" s="1">
        <v>0.48</v>
      </c>
      <c r="Q975" s="3">
        <f t="shared" si="92"/>
        <v>1022</v>
      </c>
      <c r="R975" s="1">
        <v>57.13</v>
      </c>
      <c r="S975" s="1">
        <v>0.2</v>
      </c>
      <c r="T975" s="1">
        <v>6.27</v>
      </c>
      <c r="U975" s="1">
        <v>2.61</v>
      </c>
      <c r="V975" s="1">
        <v>41.35</v>
      </c>
      <c r="W975" s="1">
        <v>2.91</v>
      </c>
      <c r="X975" s="3">
        <f t="shared" si="93"/>
        <v>1040</v>
      </c>
      <c r="Y975" s="1">
        <v>2.93</v>
      </c>
      <c r="Z975" s="1">
        <v>0.22</v>
      </c>
      <c r="AA975" s="1">
        <v>2.38</v>
      </c>
      <c r="AB975" s="1">
        <v>1.1399999999999999</v>
      </c>
      <c r="AC975" s="1">
        <v>-0.06</v>
      </c>
      <c r="AD975" s="1">
        <v>1.27</v>
      </c>
      <c r="AE975" s="1">
        <v>0.79</v>
      </c>
      <c r="AF975" s="3">
        <f t="shared" si="94"/>
        <v>870</v>
      </c>
      <c r="AG975" s="1">
        <v>1.84</v>
      </c>
      <c r="AH975" s="1">
        <v>4.09</v>
      </c>
      <c r="AI975" s="1">
        <v>0.05</v>
      </c>
      <c r="AJ975" s="1" t="s">
        <v>33</v>
      </c>
      <c r="AK975" s="1">
        <v>2021</v>
      </c>
      <c r="AL975" s="3">
        <f>$H$1*H975+$Q$1*Q975+$X$1*X975+$AF$1*AF975+$L$1*L975</f>
        <v>864.30000000000007</v>
      </c>
      <c r="AM975" s="12">
        <f t="shared" si="95"/>
        <v>973</v>
      </c>
    </row>
    <row r="976" spans="1:39" x14ac:dyDescent="0.35">
      <c r="A976" s="1" t="s">
        <v>2688</v>
      </c>
      <c r="B976" s="1" t="s">
        <v>57</v>
      </c>
      <c r="C976" s="1" t="s">
        <v>1935</v>
      </c>
      <c r="D976" s="1" t="s">
        <v>206</v>
      </c>
      <c r="E976" s="1">
        <v>20</v>
      </c>
      <c r="F976" s="1">
        <v>2000</v>
      </c>
      <c r="G976" s="1">
        <v>7.0000000000000007E-2</v>
      </c>
      <c r="H976" s="3">
        <f t="shared" si="90"/>
        <v>1105</v>
      </c>
      <c r="I976" s="1">
        <v>0.05</v>
      </c>
      <c r="J976" s="1">
        <v>0.02</v>
      </c>
      <c r="K976" s="1">
        <v>0.08</v>
      </c>
      <c r="L976" s="3">
        <f t="shared" si="91"/>
        <v>1037</v>
      </c>
      <c r="M976" s="1">
        <v>7.0000000000000007E-2</v>
      </c>
      <c r="N976" s="1">
        <v>-0.03</v>
      </c>
      <c r="O976" s="1">
        <v>-0.01</v>
      </c>
      <c r="P976" s="1">
        <v>0.06</v>
      </c>
      <c r="Q976" s="3">
        <f t="shared" si="92"/>
        <v>1061</v>
      </c>
      <c r="S976" s="1">
        <v>0.01</v>
      </c>
      <c r="T976" s="1">
        <v>9.94</v>
      </c>
      <c r="U976" s="1">
        <v>-0.05</v>
      </c>
      <c r="V976" s="1">
        <v>-0.01</v>
      </c>
      <c r="W976" s="1">
        <v>10.02</v>
      </c>
      <c r="X976" s="3">
        <f t="shared" si="93"/>
        <v>54</v>
      </c>
      <c r="Y976" s="1">
        <v>0</v>
      </c>
      <c r="Z976" s="1">
        <v>-0.05</v>
      </c>
      <c r="AA976" s="1">
        <v>0.05</v>
      </c>
      <c r="AB976" s="1">
        <v>0</v>
      </c>
      <c r="AC976" s="1">
        <v>0.04</v>
      </c>
      <c r="AD976" s="1">
        <v>0.03</v>
      </c>
      <c r="AE976" s="1">
        <v>-7.0000000000000007E-2</v>
      </c>
      <c r="AF976" s="3">
        <f t="shared" si="94"/>
        <v>1101</v>
      </c>
      <c r="AG976" s="1">
        <v>-0.09</v>
      </c>
      <c r="AH976" s="1">
        <v>0.05</v>
      </c>
      <c r="AI976" s="1">
        <v>0.03</v>
      </c>
      <c r="AJ976" s="1" t="s">
        <v>33</v>
      </c>
      <c r="AK976" s="1">
        <v>2021</v>
      </c>
      <c r="AL976" s="3">
        <f>$H$1*H976+$Q$1*Q976+$X$1*X976+$AF$1*AF976+$L$1*L976</f>
        <v>865.5</v>
      </c>
      <c r="AM976" s="12">
        <f t="shared" si="95"/>
        <v>974</v>
      </c>
    </row>
    <row r="977" spans="1:39" x14ac:dyDescent="0.35">
      <c r="A977" s="1" t="s">
        <v>2689</v>
      </c>
      <c r="B977" s="1" t="s">
        <v>48</v>
      </c>
      <c r="C977" s="1" t="s">
        <v>1935</v>
      </c>
      <c r="D977" s="1" t="s">
        <v>117</v>
      </c>
      <c r="E977" s="1">
        <v>22</v>
      </c>
      <c r="F977" s="1">
        <v>1998</v>
      </c>
      <c r="G977" s="1">
        <v>22.77</v>
      </c>
      <c r="H977" s="3">
        <f t="shared" si="90"/>
        <v>318</v>
      </c>
      <c r="I977" s="1">
        <v>0.96</v>
      </c>
      <c r="J977" s="1">
        <v>0.63</v>
      </c>
      <c r="K977" s="1">
        <v>0.42</v>
      </c>
      <c r="L977" s="3">
        <f t="shared" si="91"/>
        <v>980</v>
      </c>
      <c r="M977" s="1">
        <v>0.4</v>
      </c>
      <c r="N977" s="1">
        <v>0.13</v>
      </c>
      <c r="O977" s="1">
        <v>0.49</v>
      </c>
      <c r="P977" s="1">
        <v>1.01</v>
      </c>
      <c r="Q977" s="3">
        <f t="shared" si="92"/>
        <v>815</v>
      </c>
      <c r="R977" s="1">
        <v>40.93</v>
      </c>
      <c r="S977" s="1">
        <v>0.52</v>
      </c>
      <c r="T977" s="1">
        <v>7.57</v>
      </c>
      <c r="U977" s="1">
        <v>2.56</v>
      </c>
      <c r="V977" s="1">
        <v>34.33</v>
      </c>
      <c r="W977" s="1">
        <v>3.64</v>
      </c>
      <c r="X977" s="3">
        <f t="shared" si="93"/>
        <v>944</v>
      </c>
      <c r="Y977" s="1">
        <v>2.42</v>
      </c>
      <c r="Z977" s="1">
        <v>1.38</v>
      </c>
      <c r="AA977" s="1">
        <v>2.0699999999999998</v>
      </c>
      <c r="AB977" s="1">
        <v>0.21</v>
      </c>
      <c r="AC977" s="1">
        <v>7.0000000000000007E-2</v>
      </c>
      <c r="AD977" s="1">
        <v>1.76</v>
      </c>
      <c r="AE977" s="1">
        <v>1.07</v>
      </c>
      <c r="AF977" s="3">
        <f t="shared" si="94"/>
        <v>669</v>
      </c>
      <c r="AG977" s="1">
        <v>1.99</v>
      </c>
      <c r="AH977" s="1">
        <v>3.46</v>
      </c>
      <c r="AI977" s="1">
        <v>0.03</v>
      </c>
      <c r="AJ977" s="1" t="s">
        <v>50</v>
      </c>
      <c r="AK977" s="1">
        <v>2021</v>
      </c>
      <c r="AL977" s="3">
        <f>$H$1*H977+$Q$1*Q977+$X$1*X977+$AF$1*AF977+$L$1*L977</f>
        <v>865.9</v>
      </c>
      <c r="AM977" s="12">
        <f t="shared" si="95"/>
        <v>975</v>
      </c>
    </row>
    <row r="978" spans="1:39" x14ac:dyDescent="0.35">
      <c r="A978" s="1" t="s">
        <v>2690</v>
      </c>
      <c r="B978" s="1" t="s">
        <v>44</v>
      </c>
      <c r="C978" s="1" t="s">
        <v>1935</v>
      </c>
      <c r="D978" s="1" t="s">
        <v>103</v>
      </c>
      <c r="E978" s="1">
        <v>30</v>
      </c>
      <c r="F978" s="1">
        <v>1989</v>
      </c>
      <c r="G978" s="1">
        <v>35.21</v>
      </c>
      <c r="H978" s="3">
        <f t="shared" si="90"/>
        <v>21</v>
      </c>
      <c r="I978" s="1">
        <v>0.93</v>
      </c>
      <c r="J978" s="1">
        <v>0.37</v>
      </c>
      <c r="K978" s="1">
        <v>0.47</v>
      </c>
      <c r="L978" s="3">
        <f t="shared" si="91"/>
        <v>962</v>
      </c>
      <c r="M978" s="1">
        <v>0.4</v>
      </c>
      <c r="N978" s="1">
        <v>0.03</v>
      </c>
      <c r="O978" s="1">
        <v>0.5</v>
      </c>
      <c r="P978" s="1">
        <v>0.95</v>
      </c>
      <c r="Q978" s="3">
        <f t="shared" si="92"/>
        <v>858</v>
      </c>
      <c r="R978" s="1">
        <v>41.2</v>
      </c>
      <c r="S978" s="1">
        <v>0.54</v>
      </c>
      <c r="T978" s="1">
        <v>6.49</v>
      </c>
      <c r="U978" s="1">
        <v>1.86</v>
      </c>
      <c r="V978" s="1">
        <v>29.17</v>
      </c>
      <c r="W978" s="1">
        <v>3.4</v>
      </c>
      <c r="X978" s="3">
        <f t="shared" si="93"/>
        <v>973</v>
      </c>
      <c r="Y978" s="1">
        <v>2.5</v>
      </c>
      <c r="Z978" s="1">
        <v>0.57999999999999996</v>
      </c>
      <c r="AA978" s="1">
        <v>1.38</v>
      </c>
      <c r="AB978" s="1">
        <v>0.4</v>
      </c>
      <c r="AC978" s="1">
        <v>0.01</v>
      </c>
      <c r="AD978" s="1">
        <v>0.95</v>
      </c>
      <c r="AE978" s="1">
        <v>0.92</v>
      </c>
      <c r="AF978" s="3">
        <f t="shared" si="94"/>
        <v>784</v>
      </c>
      <c r="AG978" s="1">
        <v>1.92</v>
      </c>
      <c r="AH978" s="1">
        <v>2.76</v>
      </c>
      <c r="AI978" s="1">
        <v>0.09</v>
      </c>
      <c r="AJ978" s="1" t="s">
        <v>46</v>
      </c>
      <c r="AK978" s="1">
        <v>2021</v>
      </c>
      <c r="AL978" s="3">
        <f>$H$1*H978+$Q$1*Q978+$X$1*X978+$AF$1*AF978+$L$1*L978</f>
        <v>866.05</v>
      </c>
      <c r="AM978" s="12">
        <f t="shared" si="95"/>
        <v>976</v>
      </c>
    </row>
    <row r="979" spans="1:39" x14ac:dyDescent="0.35">
      <c r="A979" s="1" t="s">
        <v>2691</v>
      </c>
      <c r="B979" s="1" t="s">
        <v>77</v>
      </c>
      <c r="C979" s="1" t="s">
        <v>1935</v>
      </c>
      <c r="D979" s="1" t="s">
        <v>166</v>
      </c>
      <c r="E979" s="1">
        <v>30</v>
      </c>
      <c r="F979" s="1">
        <v>1989</v>
      </c>
      <c r="G979" s="1">
        <v>29.83</v>
      </c>
      <c r="H979" s="3">
        <f t="shared" si="90"/>
        <v>120</v>
      </c>
      <c r="I979" s="1">
        <v>1.23</v>
      </c>
      <c r="J979" s="1">
        <v>0.71</v>
      </c>
      <c r="K979" s="1">
        <v>0.63</v>
      </c>
      <c r="L979" s="3">
        <f t="shared" si="91"/>
        <v>878</v>
      </c>
      <c r="M979" s="1">
        <v>0.59</v>
      </c>
      <c r="N979" s="1">
        <v>0.08</v>
      </c>
      <c r="O979" s="1">
        <v>0.33</v>
      </c>
      <c r="P979" s="1">
        <v>0.73</v>
      </c>
      <c r="Q979" s="3">
        <f t="shared" si="92"/>
        <v>961</v>
      </c>
      <c r="R979" s="1">
        <v>34.729999999999997</v>
      </c>
      <c r="S979" s="1">
        <v>0.42</v>
      </c>
      <c r="T979" s="1">
        <v>5.5</v>
      </c>
      <c r="U979" s="1">
        <v>1.68</v>
      </c>
      <c r="V979" s="1">
        <v>30.89</v>
      </c>
      <c r="W979" s="1">
        <v>3.08</v>
      </c>
      <c r="X979" s="3">
        <f t="shared" si="93"/>
        <v>1021</v>
      </c>
      <c r="Y979" s="1">
        <v>1.82</v>
      </c>
      <c r="Z979" s="1">
        <v>0.46</v>
      </c>
      <c r="AA979" s="1">
        <v>2.1</v>
      </c>
      <c r="AB979" s="1">
        <v>1.49</v>
      </c>
      <c r="AC979" s="1">
        <v>-0.03</v>
      </c>
      <c r="AD979" s="1">
        <v>0.59</v>
      </c>
      <c r="AE979" s="1">
        <v>1.1000000000000001</v>
      </c>
      <c r="AF979" s="3">
        <f t="shared" si="94"/>
        <v>640</v>
      </c>
      <c r="AG979" s="1">
        <v>2.44</v>
      </c>
      <c r="AH979" s="1">
        <v>8.14</v>
      </c>
      <c r="AI979" s="1">
        <v>-0.05</v>
      </c>
      <c r="AJ979" s="1" t="s">
        <v>79</v>
      </c>
      <c r="AK979" s="1">
        <v>2021</v>
      </c>
      <c r="AL979" s="3">
        <f>$H$1*H979+$Q$1*Q979+$X$1*X979+$AF$1*AF979+$L$1*L979</f>
        <v>866.9</v>
      </c>
      <c r="AM979" s="12">
        <f t="shared" si="95"/>
        <v>977</v>
      </c>
    </row>
    <row r="980" spans="1:39" x14ac:dyDescent="0.35">
      <c r="A980" s="1" t="s">
        <v>2692</v>
      </c>
      <c r="B980" s="1" t="s">
        <v>81</v>
      </c>
      <c r="C980" s="1" t="s">
        <v>1935</v>
      </c>
      <c r="D980" s="1" t="s">
        <v>83</v>
      </c>
      <c r="E980" s="1">
        <v>26</v>
      </c>
      <c r="F980" s="1">
        <v>1994</v>
      </c>
      <c r="G980" s="1">
        <v>34.049999999999997</v>
      </c>
      <c r="H980" s="3">
        <f t="shared" si="90"/>
        <v>33</v>
      </c>
      <c r="I980" s="1">
        <v>0.86</v>
      </c>
      <c r="J980" s="1">
        <v>0.53</v>
      </c>
      <c r="K980" s="1">
        <v>0.55000000000000004</v>
      </c>
      <c r="L980" s="3">
        <f t="shared" si="91"/>
        <v>923</v>
      </c>
      <c r="M980" s="1">
        <v>0.35</v>
      </c>
      <c r="N980" s="1">
        <v>-7.0000000000000007E-2</v>
      </c>
      <c r="O980" s="1">
        <v>0.27</v>
      </c>
      <c r="P980" s="1">
        <v>0.87</v>
      </c>
      <c r="Q980" s="3">
        <f t="shared" si="92"/>
        <v>901</v>
      </c>
      <c r="R980" s="1">
        <v>39.35</v>
      </c>
      <c r="S980" s="1">
        <v>0.46</v>
      </c>
      <c r="T980" s="1">
        <v>5.25</v>
      </c>
      <c r="U980" s="1">
        <v>2.16</v>
      </c>
      <c r="V980" s="1">
        <v>40.47</v>
      </c>
      <c r="W980" s="1">
        <v>2.82</v>
      </c>
      <c r="X980" s="3">
        <f t="shared" si="93"/>
        <v>1051</v>
      </c>
      <c r="Y980" s="1">
        <v>2.08</v>
      </c>
      <c r="Z980" s="1">
        <v>0.31</v>
      </c>
      <c r="AA980" s="1">
        <v>1.67</v>
      </c>
      <c r="AB980" s="1">
        <v>1.02</v>
      </c>
      <c r="AC980" s="1">
        <v>0.05</v>
      </c>
      <c r="AD980" s="1">
        <v>0.82</v>
      </c>
      <c r="AE980" s="1">
        <v>1.08</v>
      </c>
      <c r="AF980" s="3">
        <f t="shared" si="94"/>
        <v>662</v>
      </c>
      <c r="AG980" s="1">
        <v>2.0099999999999998</v>
      </c>
      <c r="AH980" s="1">
        <v>5.4</v>
      </c>
      <c r="AI980" s="1">
        <v>-0.08</v>
      </c>
      <c r="AJ980" s="1" t="s">
        <v>50</v>
      </c>
      <c r="AK980" s="1">
        <v>2021</v>
      </c>
      <c r="AL980" s="3">
        <f>$H$1*H980+$Q$1*Q980+$X$1*X980+$AF$1*AF980+$L$1*L980</f>
        <v>867.5</v>
      </c>
      <c r="AM980" s="12">
        <f t="shared" si="95"/>
        <v>978</v>
      </c>
    </row>
    <row r="981" spans="1:39" x14ac:dyDescent="0.35">
      <c r="A981" s="1" t="s">
        <v>2498</v>
      </c>
      <c r="B981" s="1" t="s">
        <v>258</v>
      </c>
      <c r="C981" s="1" t="s">
        <v>1935</v>
      </c>
      <c r="D981" s="1" t="s">
        <v>225</v>
      </c>
      <c r="E981" s="1">
        <v>24</v>
      </c>
      <c r="F981" s="1">
        <v>1996</v>
      </c>
      <c r="G981" s="1">
        <v>6.82</v>
      </c>
      <c r="H981" s="3">
        <f t="shared" si="90"/>
        <v>791</v>
      </c>
      <c r="I981" s="1">
        <v>1.1299999999999999</v>
      </c>
      <c r="J981" s="1">
        <v>0.16</v>
      </c>
      <c r="K981" s="1">
        <v>0.32</v>
      </c>
      <c r="L981" s="3">
        <f t="shared" si="91"/>
        <v>1002</v>
      </c>
      <c r="M981" s="1">
        <v>0.82</v>
      </c>
      <c r="N981" s="1">
        <v>0</v>
      </c>
      <c r="O981" s="1">
        <v>0.42</v>
      </c>
      <c r="P981" s="1">
        <v>0.93</v>
      </c>
      <c r="Q981" s="3">
        <f t="shared" si="92"/>
        <v>866</v>
      </c>
      <c r="R981" s="1">
        <v>50.06</v>
      </c>
      <c r="S981" s="1">
        <v>0.37</v>
      </c>
      <c r="T981" s="1">
        <v>7.42</v>
      </c>
      <c r="U981" s="1">
        <v>1.78</v>
      </c>
      <c r="V981" s="1">
        <v>24.05</v>
      </c>
      <c r="W981" s="1">
        <v>3.3</v>
      </c>
      <c r="X981" s="3">
        <f t="shared" si="93"/>
        <v>993</v>
      </c>
      <c r="Y981" s="1">
        <v>4.03</v>
      </c>
      <c r="Z981" s="1">
        <v>0.24</v>
      </c>
      <c r="AA981" s="1">
        <v>0.56000000000000005</v>
      </c>
      <c r="AB981" s="1">
        <v>0.09</v>
      </c>
      <c r="AC981" s="1">
        <v>0.05</v>
      </c>
      <c r="AD981" s="1">
        <v>0.51</v>
      </c>
      <c r="AE981" s="1">
        <v>1.88</v>
      </c>
      <c r="AF981" s="3">
        <f t="shared" si="94"/>
        <v>159</v>
      </c>
      <c r="AG981" s="1">
        <v>3.15</v>
      </c>
      <c r="AH981" s="1">
        <v>5.01</v>
      </c>
      <c r="AI981" s="1">
        <v>0.1</v>
      </c>
      <c r="AJ981" s="1" t="s">
        <v>28</v>
      </c>
      <c r="AK981" s="1">
        <v>2021</v>
      </c>
      <c r="AL981" s="3">
        <f>$H$1*H981+$Q$1*Q981+$X$1*X981+$AF$1*AF981+$L$1*L981</f>
        <v>868.3</v>
      </c>
      <c r="AM981" s="12">
        <f t="shared" si="95"/>
        <v>979</v>
      </c>
    </row>
    <row r="982" spans="1:39" x14ac:dyDescent="0.35">
      <c r="A982" s="1" t="s">
        <v>2693</v>
      </c>
      <c r="B982" s="1" t="s">
        <v>360</v>
      </c>
      <c r="C982" s="1" t="s">
        <v>1935</v>
      </c>
      <c r="D982" s="1" t="s">
        <v>49</v>
      </c>
      <c r="E982" s="1">
        <v>28</v>
      </c>
      <c r="F982" s="1">
        <v>1992</v>
      </c>
      <c r="G982" s="1">
        <v>17.5</v>
      </c>
      <c r="H982" s="3">
        <f t="shared" si="90"/>
        <v>472</v>
      </c>
      <c r="I982" s="1">
        <v>1.2</v>
      </c>
      <c r="J982" s="1">
        <v>0.84</v>
      </c>
      <c r="K982" s="1">
        <v>0.47</v>
      </c>
      <c r="L982" s="3">
        <f t="shared" si="91"/>
        <v>962</v>
      </c>
      <c r="M982" s="1">
        <v>0.3</v>
      </c>
      <c r="N982" s="1">
        <v>0.39</v>
      </c>
      <c r="O982" s="1">
        <v>0.53</v>
      </c>
      <c r="P982" s="1">
        <v>1.39</v>
      </c>
      <c r="Q982" s="3">
        <f t="shared" si="92"/>
        <v>608</v>
      </c>
      <c r="R982" s="1">
        <v>34.78</v>
      </c>
      <c r="S982" s="1">
        <v>0.92</v>
      </c>
      <c r="T982" s="1">
        <v>8.1</v>
      </c>
      <c r="U982" s="1">
        <v>2.31</v>
      </c>
      <c r="V982" s="1">
        <v>27.77</v>
      </c>
      <c r="W982" s="1">
        <v>2.36</v>
      </c>
      <c r="X982" s="3">
        <f t="shared" si="93"/>
        <v>1072</v>
      </c>
      <c r="Y982" s="1">
        <v>3.2</v>
      </c>
      <c r="Z982" s="1">
        <v>2.6</v>
      </c>
      <c r="AA982" s="1">
        <v>0.98</v>
      </c>
      <c r="AB982" s="1">
        <v>0.16</v>
      </c>
      <c r="AC982" s="1">
        <v>0.09</v>
      </c>
      <c r="AD982" s="1">
        <v>1.01</v>
      </c>
      <c r="AE982" s="1">
        <v>0.95</v>
      </c>
      <c r="AF982" s="3">
        <f t="shared" si="94"/>
        <v>763</v>
      </c>
      <c r="AG982" s="1">
        <v>2.2200000000000002</v>
      </c>
      <c r="AH982" s="1">
        <v>1.88</v>
      </c>
      <c r="AI982" s="1">
        <v>-0.06</v>
      </c>
      <c r="AJ982" s="1" t="s">
        <v>50</v>
      </c>
      <c r="AK982" s="1">
        <v>2021</v>
      </c>
      <c r="AL982" s="3">
        <f>$H$1*H982+$Q$1*Q982+$X$1*X982+$AF$1*AF982+$L$1*L982</f>
        <v>870.25</v>
      </c>
      <c r="AM982" s="12">
        <f t="shared" si="95"/>
        <v>980</v>
      </c>
    </row>
    <row r="983" spans="1:39" x14ac:dyDescent="0.35">
      <c r="A983" s="1" t="s">
        <v>2694</v>
      </c>
      <c r="B983" s="1" t="s">
        <v>44</v>
      </c>
      <c r="C983" s="1" t="s">
        <v>1935</v>
      </c>
      <c r="D983" s="1" t="s">
        <v>333</v>
      </c>
      <c r="E983" s="1">
        <v>28</v>
      </c>
      <c r="F983" s="1">
        <v>1991</v>
      </c>
      <c r="G983" s="1">
        <v>32.56</v>
      </c>
      <c r="H983" s="3">
        <f t="shared" si="90"/>
        <v>66</v>
      </c>
      <c r="I983" s="1">
        <v>1.03</v>
      </c>
      <c r="J983" s="1">
        <v>0.57999999999999996</v>
      </c>
      <c r="K983" s="1">
        <v>0.71</v>
      </c>
      <c r="L983" s="3">
        <f t="shared" si="91"/>
        <v>830</v>
      </c>
      <c r="M983" s="1">
        <v>0.27</v>
      </c>
      <c r="N983" s="1">
        <v>0.09</v>
      </c>
      <c r="O983" s="1">
        <v>0.47</v>
      </c>
      <c r="P983" s="1">
        <v>0.8</v>
      </c>
      <c r="Q983" s="3">
        <f t="shared" si="92"/>
        <v>930</v>
      </c>
      <c r="R983" s="1">
        <v>52.28</v>
      </c>
      <c r="S983" s="1">
        <v>0.31</v>
      </c>
      <c r="T983" s="1">
        <v>5.78</v>
      </c>
      <c r="U983" s="1">
        <v>2.15</v>
      </c>
      <c r="V983" s="1">
        <v>37.229999999999997</v>
      </c>
      <c r="W983" s="1">
        <v>3.07</v>
      </c>
      <c r="X983" s="3">
        <f t="shared" si="93"/>
        <v>1023</v>
      </c>
      <c r="Y983" s="1">
        <v>2.34</v>
      </c>
      <c r="Z983" s="1">
        <v>0.36</v>
      </c>
      <c r="AA983" s="1">
        <v>1.1299999999999999</v>
      </c>
      <c r="AB983" s="1">
        <v>0.7</v>
      </c>
      <c r="AC983" s="1">
        <v>0.12</v>
      </c>
      <c r="AD983" s="1">
        <v>0.41</v>
      </c>
      <c r="AE983" s="1">
        <v>0.83</v>
      </c>
      <c r="AF983" s="3">
        <f t="shared" si="94"/>
        <v>848</v>
      </c>
      <c r="AG983" s="1">
        <v>1.91</v>
      </c>
      <c r="AH983" s="1">
        <v>3.83</v>
      </c>
      <c r="AI983" s="1">
        <v>0.15</v>
      </c>
      <c r="AJ983" s="1" t="s">
        <v>46</v>
      </c>
      <c r="AK983" s="1">
        <v>2021</v>
      </c>
      <c r="AL983" s="3">
        <f>$H$1*H983+$Q$1*Q983+$X$1*X983+$AF$1*AF983+$L$1*L983</f>
        <v>871.05</v>
      </c>
      <c r="AM983" s="12">
        <f t="shared" si="95"/>
        <v>981</v>
      </c>
    </row>
    <row r="984" spans="1:39" x14ac:dyDescent="0.35">
      <c r="A984" s="1" t="s">
        <v>2695</v>
      </c>
      <c r="B984" s="1" t="s">
        <v>57</v>
      </c>
      <c r="C984" s="1" t="s">
        <v>1935</v>
      </c>
      <c r="D984" s="1" t="s">
        <v>220</v>
      </c>
      <c r="E984" s="1">
        <v>18</v>
      </c>
      <c r="F984" s="1">
        <v>2001</v>
      </c>
      <c r="G984" s="1">
        <v>0.04</v>
      </c>
      <c r="H984" s="3">
        <f t="shared" si="90"/>
        <v>1109</v>
      </c>
      <c r="I984" s="1">
        <v>-7.0000000000000007E-2</v>
      </c>
      <c r="J984" s="1">
        <v>0</v>
      </c>
      <c r="K984" s="1">
        <v>7.0000000000000007E-2</v>
      </c>
      <c r="L984" s="3">
        <f t="shared" si="91"/>
        <v>1042</v>
      </c>
      <c r="M984" s="1">
        <v>0.04</v>
      </c>
      <c r="N984" s="1">
        <v>-0.05</v>
      </c>
      <c r="O984" s="1">
        <v>0.01</v>
      </c>
      <c r="P984" s="1">
        <v>0.01</v>
      </c>
      <c r="Q984" s="3">
        <f t="shared" si="92"/>
        <v>1078</v>
      </c>
      <c r="S984" s="1">
        <v>-0.1</v>
      </c>
      <c r="T984" s="1">
        <v>10.07</v>
      </c>
      <c r="U984" s="1">
        <v>0.08</v>
      </c>
      <c r="V984" s="1">
        <v>-0.08</v>
      </c>
      <c r="W984" s="1">
        <v>10.06</v>
      </c>
      <c r="X984" s="3">
        <f t="shared" si="93"/>
        <v>49</v>
      </c>
      <c r="Y984" s="1">
        <v>7.0000000000000007E-2</v>
      </c>
      <c r="Z984" s="1">
        <v>0.04</v>
      </c>
      <c r="AA984" s="1">
        <v>0.1</v>
      </c>
      <c r="AB984" s="1">
        <v>0.05</v>
      </c>
      <c r="AC984" s="1">
        <v>0.08</v>
      </c>
      <c r="AD984" s="1">
        <v>0.01</v>
      </c>
      <c r="AE984" s="1">
        <v>-0.08</v>
      </c>
      <c r="AF984" s="3">
        <f t="shared" si="94"/>
        <v>1106</v>
      </c>
      <c r="AG984" s="1">
        <v>0.03</v>
      </c>
      <c r="AH984" s="1">
        <v>0.01</v>
      </c>
      <c r="AI984" s="1">
        <v>-0.09</v>
      </c>
      <c r="AJ984" s="1" t="s">
        <v>46</v>
      </c>
      <c r="AK984" s="1">
        <v>2021</v>
      </c>
      <c r="AL984" s="3">
        <f>$H$1*H984+$Q$1*Q984+$X$1*X984+$AF$1*AF984+$L$1*L984</f>
        <v>871.14999999999986</v>
      </c>
      <c r="AM984" s="12">
        <f t="shared" si="95"/>
        <v>982</v>
      </c>
    </row>
    <row r="985" spans="1:39" x14ac:dyDescent="0.35">
      <c r="A985" s="1" t="s">
        <v>2325</v>
      </c>
      <c r="B985" s="1" t="s">
        <v>39</v>
      </c>
      <c r="C985" s="1" t="s">
        <v>1935</v>
      </c>
      <c r="D985" s="1" t="s">
        <v>36</v>
      </c>
      <c r="E985" s="1">
        <v>27</v>
      </c>
      <c r="F985" s="1">
        <v>1992</v>
      </c>
      <c r="G985" s="1">
        <v>0.2</v>
      </c>
      <c r="H985" s="3">
        <f t="shared" si="90"/>
        <v>1089</v>
      </c>
      <c r="I985" s="1">
        <v>7.0000000000000007E-2</v>
      </c>
      <c r="J985" s="1">
        <v>0.03</v>
      </c>
      <c r="K985" s="1">
        <v>-0.03</v>
      </c>
      <c r="L985" s="3">
        <f t="shared" si="91"/>
        <v>1087</v>
      </c>
      <c r="M985" s="1">
        <v>-0.03</v>
      </c>
      <c r="N985" s="1">
        <v>-7.0000000000000007E-2</v>
      </c>
      <c r="O985" s="1">
        <v>7.0000000000000007E-2</v>
      </c>
      <c r="P985" s="1">
        <v>-0.01</v>
      </c>
      <c r="Q985" s="3">
        <f t="shared" si="92"/>
        <v>1089</v>
      </c>
      <c r="S985" s="1">
        <v>0</v>
      </c>
      <c r="T985" s="1">
        <v>9.99</v>
      </c>
      <c r="U985" s="1">
        <v>3.29</v>
      </c>
      <c r="V985" s="1">
        <v>33.25</v>
      </c>
      <c r="W985" s="1">
        <v>9.92</v>
      </c>
      <c r="X985" s="3">
        <f t="shared" si="93"/>
        <v>59</v>
      </c>
      <c r="Y985" s="1">
        <v>7.0000000000000007E-2</v>
      </c>
      <c r="Z985" s="1">
        <v>0.05</v>
      </c>
      <c r="AA985" s="1">
        <v>3.27</v>
      </c>
      <c r="AB985" s="1">
        <v>-0.03</v>
      </c>
      <c r="AC985" s="1">
        <v>0.05</v>
      </c>
      <c r="AD985" s="1">
        <v>3.34</v>
      </c>
      <c r="AE985" s="1">
        <v>0.1</v>
      </c>
      <c r="AF985" s="3">
        <f t="shared" si="94"/>
        <v>1011</v>
      </c>
      <c r="AG985" s="1">
        <v>0.04</v>
      </c>
      <c r="AH985" s="1">
        <v>3.25</v>
      </c>
      <c r="AI985" s="1">
        <v>-0.1</v>
      </c>
      <c r="AJ985" s="1" t="s">
        <v>37</v>
      </c>
      <c r="AK985" s="1">
        <v>2021</v>
      </c>
      <c r="AL985" s="3">
        <f>$H$1*H985+$Q$1*Q985+$X$1*X985+$AF$1*AF985+$L$1*L985</f>
        <v>873.64999999999986</v>
      </c>
      <c r="AM985" s="12">
        <f t="shared" si="95"/>
        <v>983</v>
      </c>
    </row>
    <row r="986" spans="1:39" x14ac:dyDescent="0.35">
      <c r="A986" s="1" t="s">
        <v>2696</v>
      </c>
      <c r="B986" s="1" t="s">
        <v>77</v>
      </c>
      <c r="C986" s="1" t="s">
        <v>1935</v>
      </c>
      <c r="D986" s="1" t="s">
        <v>318</v>
      </c>
      <c r="E986" s="1">
        <v>23</v>
      </c>
      <c r="F986" s="1">
        <v>1996</v>
      </c>
      <c r="G986" s="1">
        <v>3.3</v>
      </c>
      <c r="H986" s="3">
        <f t="shared" si="90"/>
        <v>886</v>
      </c>
      <c r="I986" s="1">
        <v>1.17</v>
      </c>
      <c r="J986" s="1">
        <v>0.35</v>
      </c>
      <c r="K986" s="1">
        <v>0.67</v>
      </c>
      <c r="L986" s="3">
        <f t="shared" si="91"/>
        <v>852</v>
      </c>
      <c r="M986" s="1">
        <v>0.25</v>
      </c>
      <c r="N986" s="1">
        <v>0.24</v>
      </c>
      <c r="O986" s="1">
        <v>0.53</v>
      </c>
      <c r="P986" s="1">
        <v>1.1499999999999999</v>
      </c>
      <c r="Q986" s="3">
        <f t="shared" si="92"/>
        <v>734</v>
      </c>
      <c r="R986" s="1">
        <v>50.09</v>
      </c>
      <c r="S986" s="1">
        <v>0.63</v>
      </c>
      <c r="T986" s="1">
        <v>8.2200000000000006</v>
      </c>
      <c r="U986" s="1">
        <v>3</v>
      </c>
      <c r="V986" s="1">
        <v>37.08</v>
      </c>
      <c r="W986" s="1">
        <v>4.21</v>
      </c>
      <c r="X986" s="3">
        <f t="shared" si="93"/>
        <v>833</v>
      </c>
      <c r="Y986" s="1">
        <v>2.17</v>
      </c>
      <c r="Z986" s="1">
        <v>1.87</v>
      </c>
      <c r="AA986" s="1">
        <v>1.75</v>
      </c>
      <c r="AB986" s="1">
        <v>0</v>
      </c>
      <c r="AC986" s="1">
        <v>0.01</v>
      </c>
      <c r="AD986" s="1">
        <v>1.9</v>
      </c>
      <c r="AE986" s="1">
        <v>0.66</v>
      </c>
      <c r="AF986" s="3">
        <f t="shared" si="94"/>
        <v>921</v>
      </c>
      <c r="AG986" s="1">
        <v>1.74</v>
      </c>
      <c r="AH986" s="1">
        <v>2.5099999999999998</v>
      </c>
      <c r="AI986" s="1">
        <v>-0.03</v>
      </c>
      <c r="AJ986" s="1" t="s">
        <v>79</v>
      </c>
      <c r="AK986" s="1">
        <v>2021</v>
      </c>
      <c r="AL986" s="3">
        <f>$H$1*H986+$Q$1*Q986+$X$1*X986+$AF$1*AF986+$L$1*L986</f>
        <v>874.1</v>
      </c>
      <c r="AM986" s="12">
        <f t="shared" si="95"/>
        <v>984</v>
      </c>
    </row>
    <row r="987" spans="1:39" x14ac:dyDescent="0.35">
      <c r="A987" s="1" t="s">
        <v>2697</v>
      </c>
      <c r="B987" s="1" t="s">
        <v>68</v>
      </c>
      <c r="C987" s="1" t="s">
        <v>1935</v>
      </c>
      <c r="D987" s="1" t="s">
        <v>27</v>
      </c>
      <c r="E987" s="1">
        <v>23</v>
      </c>
      <c r="F987" s="1">
        <v>1996</v>
      </c>
      <c r="G987" s="1">
        <v>3.19</v>
      </c>
      <c r="H987" s="3">
        <f t="shared" si="90"/>
        <v>894</v>
      </c>
      <c r="I987" s="1">
        <v>0.65</v>
      </c>
      <c r="J987" s="1">
        <v>0.64</v>
      </c>
      <c r="K987" s="1">
        <v>0.21</v>
      </c>
      <c r="L987" s="3">
        <f t="shared" si="91"/>
        <v>1023</v>
      </c>
      <c r="M987" s="1">
        <v>0.36</v>
      </c>
      <c r="N987" s="1">
        <v>-7.0000000000000007E-2</v>
      </c>
      <c r="O987" s="1">
        <v>0.06</v>
      </c>
      <c r="P987" s="1">
        <v>0.3</v>
      </c>
      <c r="Q987" s="3">
        <f t="shared" si="92"/>
        <v>1043</v>
      </c>
      <c r="R987" s="1">
        <v>7.0000000000000007E-2</v>
      </c>
      <c r="S987" s="1">
        <v>0.4</v>
      </c>
      <c r="T987" s="1">
        <v>10.029999999999999</v>
      </c>
      <c r="U987" s="1">
        <v>3.77</v>
      </c>
      <c r="V987" s="1">
        <v>37.450000000000003</v>
      </c>
      <c r="W987" s="1">
        <v>5.35</v>
      </c>
      <c r="X987" s="3">
        <f t="shared" si="93"/>
        <v>572</v>
      </c>
      <c r="Y987" s="1">
        <v>3.41</v>
      </c>
      <c r="Z987" s="1">
        <v>1.22</v>
      </c>
      <c r="AA987" s="1">
        <v>1.52</v>
      </c>
      <c r="AB987" s="1">
        <v>0.97</v>
      </c>
      <c r="AC987" s="1">
        <v>-0.09</v>
      </c>
      <c r="AD987" s="1">
        <v>0.56999999999999995</v>
      </c>
      <c r="AE987" s="1">
        <v>1.28</v>
      </c>
      <c r="AF987" s="3">
        <f t="shared" si="94"/>
        <v>495</v>
      </c>
      <c r="AG987" s="1">
        <v>1.96</v>
      </c>
      <c r="AH987" s="1">
        <v>1.82</v>
      </c>
      <c r="AI987" s="1">
        <v>0</v>
      </c>
      <c r="AJ987" s="1" t="s">
        <v>28</v>
      </c>
      <c r="AK987" s="1">
        <v>2021</v>
      </c>
      <c r="AL987" s="3">
        <f>$H$1*H987+$Q$1*Q987+$X$1*X987+$AF$1*AF987+$L$1*L987</f>
        <v>874.3</v>
      </c>
      <c r="AM987" s="12">
        <f t="shared" si="95"/>
        <v>985</v>
      </c>
    </row>
    <row r="988" spans="1:39" x14ac:dyDescent="0.35">
      <c r="A988" s="1" t="s">
        <v>2698</v>
      </c>
      <c r="B988" s="1" t="s">
        <v>30</v>
      </c>
      <c r="C988" s="1" t="s">
        <v>1935</v>
      </c>
      <c r="D988" s="1" t="s">
        <v>63</v>
      </c>
      <c r="E988" s="1">
        <v>26</v>
      </c>
      <c r="F988" s="1">
        <v>1994</v>
      </c>
      <c r="G988" s="1">
        <v>19.62</v>
      </c>
      <c r="H988" s="3">
        <f t="shared" si="90"/>
        <v>406</v>
      </c>
      <c r="I988" s="1">
        <v>1.39</v>
      </c>
      <c r="J988" s="1">
        <v>0.75</v>
      </c>
      <c r="K988" s="1">
        <v>0.63</v>
      </c>
      <c r="L988" s="3">
        <f t="shared" si="91"/>
        <v>878</v>
      </c>
      <c r="M988" s="1">
        <v>0.62</v>
      </c>
      <c r="N988" s="1">
        <v>0.1</v>
      </c>
      <c r="O988" s="1">
        <v>0.54</v>
      </c>
      <c r="P988" s="1">
        <v>1.27</v>
      </c>
      <c r="Q988" s="3">
        <f t="shared" si="92"/>
        <v>678</v>
      </c>
      <c r="R988" s="1">
        <v>41.6</v>
      </c>
      <c r="S988" s="1">
        <v>0.69</v>
      </c>
      <c r="T988" s="1">
        <v>10.59</v>
      </c>
      <c r="U988" s="1">
        <v>3.49</v>
      </c>
      <c r="V988" s="1">
        <v>32.76</v>
      </c>
      <c r="W988" s="1">
        <v>2.86</v>
      </c>
      <c r="X988" s="3">
        <f t="shared" si="93"/>
        <v>1044</v>
      </c>
      <c r="Y988" s="1">
        <v>4.3600000000000003</v>
      </c>
      <c r="Z988" s="1">
        <v>3.47</v>
      </c>
      <c r="AA988" s="1">
        <v>0.94</v>
      </c>
      <c r="AB988" s="1">
        <v>-0.04</v>
      </c>
      <c r="AC988" s="1">
        <v>7.0000000000000007E-2</v>
      </c>
      <c r="AD988" s="1">
        <v>0.86</v>
      </c>
      <c r="AE988" s="1">
        <v>0.62</v>
      </c>
      <c r="AF988" s="3">
        <f t="shared" si="94"/>
        <v>933</v>
      </c>
      <c r="AG988" s="1">
        <v>2.04</v>
      </c>
      <c r="AH988" s="1">
        <v>0.78</v>
      </c>
      <c r="AI988" s="1">
        <v>7.0000000000000007E-2</v>
      </c>
      <c r="AJ988" s="1" t="s">
        <v>37</v>
      </c>
      <c r="AK988" s="1">
        <v>2021</v>
      </c>
      <c r="AL988" s="3">
        <f>$H$1*H988+$Q$1*Q988+$X$1*X988+$AF$1*AF988+$L$1*L988</f>
        <v>874.44999999999993</v>
      </c>
      <c r="AM988" s="12">
        <f t="shared" si="95"/>
        <v>986</v>
      </c>
    </row>
    <row r="989" spans="1:39" x14ac:dyDescent="0.35">
      <c r="A989" s="1" t="s">
        <v>2699</v>
      </c>
      <c r="B989" s="1" t="s">
        <v>77</v>
      </c>
      <c r="C989" s="1" t="s">
        <v>1935</v>
      </c>
      <c r="D989" s="1" t="s">
        <v>78</v>
      </c>
      <c r="E989" s="1">
        <v>24</v>
      </c>
      <c r="F989" s="1">
        <v>1996</v>
      </c>
      <c r="G989" s="1">
        <v>0.14000000000000001</v>
      </c>
      <c r="H989" s="3">
        <f t="shared" si="90"/>
        <v>1095</v>
      </c>
      <c r="I989" s="1">
        <v>5.08</v>
      </c>
      <c r="J989" s="1">
        <v>4.92</v>
      </c>
      <c r="K989" s="1">
        <v>-0.09</v>
      </c>
      <c r="L989" s="3">
        <f t="shared" si="91"/>
        <v>1117</v>
      </c>
      <c r="M989" s="1">
        <v>5</v>
      </c>
      <c r="N989" s="1">
        <v>0.01</v>
      </c>
      <c r="O989" s="1">
        <v>-0.09</v>
      </c>
      <c r="P989" s="1">
        <v>-0.05</v>
      </c>
      <c r="Q989" s="3">
        <f t="shared" si="92"/>
        <v>1100</v>
      </c>
      <c r="S989" s="1">
        <v>0.06</v>
      </c>
      <c r="T989" s="1">
        <v>24.93</v>
      </c>
      <c r="U989" s="1">
        <v>15.04</v>
      </c>
      <c r="V989" s="1">
        <v>59.92</v>
      </c>
      <c r="W989" s="1">
        <v>14.95</v>
      </c>
      <c r="X989" s="3">
        <f t="shared" si="93"/>
        <v>11</v>
      </c>
      <c r="Y989" s="1">
        <v>9.9600000000000009</v>
      </c>
      <c r="Z989" s="1">
        <v>0.09</v>
      </c>
      <c r="AA989" s="1">
        <v>4.92</v>
      </c>
      <c r="AB989" s="1">
        <v>7.0000000000000007E-2</v>
      </c>
      <c r="AC989" s="1">
        <v>0.1</v>
      </c>
      <c r="AD989" s="1">
        <v>5.0599999999999996</v>
      </c>
      <c r="AE989" s="1">
        <v>0.09</v>
      </c>
      <c r="AF989" s="3">
        <f t="shared" si="94"/>
        <v>1015</v>
      </c>
      <c r="AG989" s="1">
        <v>5.03</v>
      </c>
      <c r="AH989" s="1">
        <v>-0.05</v>
      </c>
      <c r="AI989" s="1">
        <v>7.0000000000000007E-2</v>
      </c>
      <c r="AJ989" s="1" t="s">
        <v>79</v>
      </c>
      <c r="AK989" s="1">
        <v>2021</v>
      </c>
      <c r="AL989" s="3">
        <f>$H$1*H989+$Q$1*Q989+$X$1*X989+$AF$1*AF989+$L$1*L989</f>
        <v>874.59999999999991</v>
      </c>
      <c r="AM989" s="12">
        <f t="shared" si="95"/>
        <v>987</v>
      </c>
    </row>
    <row r="990" spans="1:39" x14ac:dyDescent="0.35">
      <c r="A990" s="1" t="s">
        <v>1492</v>
      </c>
      <c r="B990" s="1" t="s">
        <v>646</v>
      </c>
      <c r="C990" s="1" t="s">
        <v>1207</v>
      </c>
      <c r="D990" s="1" t="s">
        <v>213</v>
      </c>
      <c r="E990" s="1">
        <v>31</v>
      </c>
      <c r="F990" s="1">
        <v>1988</v>
      </c>
      <c r="G990" s="1">
        <v>2.48</v>
      </c>
      <c r="H990" s="3">
        <f t="shared" si="90"/>
        <v>927</v>
      </c>
      <c r="I990" s="1">
        <v>2.09</v>
      </c>
      <c r="J990" s="1">
        <v>1.61</v>
      </c>
      <c r="K990" s="1">
        <v>0.77</v>
      </c>
      <c r="L990" s="3">
        <f t="shared" si="91"/>
        <v>781</v>
      </c>
      <c r="M990" s="1">
        <v>1.26</v>
      </c>
      <c r="N990" s="1">
        <v>-0.1</v>
      </c>
      <c r="O990" s="1">
        <v>0.45</v>
      </c>
      <c r="P990" s="1">
        <v>0.35</v>
      </c>
      <c r="Q990" s="3">
        <f t="shared" si="92"/>
        <v>1040</v>
      </c>
      <c r="R990" s="1">
        <v>100.1</v>
      </c>
      <c r="S990" s="1">
        <v>0.04</v>
      </c>
      <c r="T990" s="1">
        <v>6.74</v>
      </c>
      <c r="U990" s="1">
        <v>1.56</v>
      </c>
      <c r="V990" s="1">
        <v>23.53</v>
      </c>
      <c r="W990" s="1">
        <v>2.4</v>
      </c>
      <c r="X990" s="3">
        <f t="shared" si="93"/>
        <v>1067</v>
      </c>
      <c r="Y990" s="1">
        <v>2.4700000000000002</v>
      </c>
      <c r="Z990" s="1">
        <v>2.0699999999999998</v>
      </c>
      <c r="AA990" s="1">
        <v>1.57</v>
      </c>
      <c r="AB990" s="1">
        <v>0.46</v>
      </c>
      <c r="AC990" s="1">
        <v>-7.0000000000000007E-2</v>
      </c>
      <c r="AD990" s="1">
        <v>1.26</v>
      </c>
      <c r="AE990" s="1">
        <v>1.94</v>
      </c>
      <c r="AF990" s="3">
        <f t="shared" si="94"/>
        <v>144</v>
      </c>
      <c r="AG990" s="1">
        <v>3.96</v>
      </c>
      <c r="AH990" s="1">
        <v>1.56</v>
      </c>
      <c r="AI990" s="1">
        <v>0.49</v>
      </c>
      <c r="AJ990" s="1" t="s">
        <v>37</v>
      </c>
      <c r="AK990" s="1">
        <v>2021</v>
      </c>
      <c r="AL990" s="3">
        <f>$H$1*H990+$Q$1*Q990+$X$1*X990+$AF$1*AF990+$L$1*L990</f>
        <v>875.35</v>
      </c>
      <c r="AM990" s="12">
        <f t="shared" si="95"/>
        <v>988</v>
      </c>
    </row>
    <row r="991" spans="1:39" x14ac:dyDescent="0.35">
      <c r="A991" s="1" t="s">
        <v>2700</v>
      </c>
      <c r="B991" s="1" t="s">
        <v>57</v>
      </c>
      <c r="C991" s="1" t="s">
        <v>1935</v>
      </c>
      <c r="D991" s="1" t="s">
        <v>185</v>
      </c>
      <c r="E991" s="1">
        <v>19</v>
      </c>
      <c r="F991" s="1">
        <v>2001</v>
      </c>
      <c r="G991" s="1">
        <v>19.920000000000002</v>
      </c>
      <c r="H991" s="3">
        <f t="shared" si="90"/>
        <v>396</v>
      </c>
      <c r="I991" s="1">
        <v>0.56000000000000005</v>
      </c>
      <c r="J991" s="1">
        <v>0.42</v>
      </c>
      <c r="K991" s="1">
        <v>0.55000000000000004</v>
      </c>
      <c r="L991" s="3">
        <f t="shared" si="91"/>
        <v>923</v>
      </c>
      <c r="M991" s="1">
        <v>0.18</v>
      </c>
      <c r="N991" s="1">
        <v>-0.08</v>
      </c>
      <c r="O991" s="1">
        <v>0.28999999999999998</v>
      </c>
      <c r="P991" s="1">
        <v>0.34</v>
      </c>
      <c r="Q991" s="3">
        <f t="shared" si="92"/>
        <v>1041</v>
      </c>
      <c r="R991" s="1">
        <v>66.680000000000007</v>
      </c>
      <c r="S991" s="1">
        <v>0.01</v>
      </c>
      <c r="T991" s="1">
        <v>5.26</v>
      </c>
      <c r="U991" s="1">
        <v>2.16</v>
      </c>
      <c r="V991" s="1">
        <v>41.86</v>
      </c>
      <c r="W991" s="1">
        <v>3.03</v>
      </c>
      <c r="X991" s="3">
        <f t="shared" si="93"/>
        <v>1030</v>
      </c>
      <c r="Y991" s="1">
        <v>2.0099999999999998</v>
      </c>
      <c r="Z991" s="1">
        <v>7.0000000000000007E-2</v>
      </c>
      <c r="AA991" s="1">
        <v>1.38</v>
      </c>
      <c r="AB991" s="1">
        <v>0.87</v>
      </c>
      <c r="AC991" s="1">
        <v>-0.06</v>
      </c>
      <c r="AD991" s="1">
        <v>0.38</v>
      </c>
      <c r="AE991" s="1">
        <v>1.61</v>
      </c>
      <c r="AF991" s="3">
        <f t="shared" si="94"/>
        <v>279</v>
      </c>
      <c r="AG991" s="1">
        <v>2.2799999999999998</v>
      </c>
      <c r="AH991" s="1">
        <v>4.8899999999999997</v>
      </c>
      <c r="AI991" s="1">
        <v>0.09</v>
      </c>
      <c r="AJ991" s="1" t="s">
        <v>33</v>
      </c>
      <c r="AK991" s="1">
        <v>2021</v>
      </c>
      <c r="AL991" s="3">
        <f>$H$1*H991+$Q$1*Q991+$X$1*X991+$AF$1*AF991+$L$1*L991</f>
        <v>876.1</v>
      </c>
      <c r="AM991" s="12">
        <f t="shared" si="95"/>
        <v>989</v>
      </c>
    </row>
    <row r="992" spans="1:39" x14ac:dyDescent="0.35">
      <c r="A992" s="1" t="s">
        <v>2701</v>
      </c>
      <c r="B992" s="1" t="s">
        <v>183</v>
      </c>
      <c r="C992" s="1" t="s">
        <v>1935</v>
      </c>
      <c r="D992" s="1" t="s">
        <v>123</v>
      </c>
      <c r="E992" s="1">
        <v>29</v>
      </c>
      <c r="F992" s="1">
        <v>1991</v>
      </c>
      <c r="G992" s="1">
        <v>12.52</v>
      </c>
      <c r="H992" s="3">
        <f t="shared" si="90"/>
        <v>632</v>
      </c>
      <c r="I992" s="1">
        <v>1.37</v>
      </c>
      <c r="J992" s="1">
        <v>0.85</v>
      </c>
      <c r="K992" s="1">
        <v>0.47</v>
      </c>
      <c r="L992" s="3">
        <f t="shared" si="91"/>
        <v>962</v>
      </c>
      <c r="M992" s="1">
        <v>0.6</v>
      </c>
      <c r="N992" s="1">
        <v>0.22</v>
      </c>
      <c r="O992" s="1">
        <v>0.45</v>
      </c>
      <c r="P992" s="1">
        <v>0.97</v>
      </c>
      <c r="Q992" s="3">
        <f t="shared" si="92"/>
        <v>843</v>
      </c>
      <c r="R992" s="1">
        <v>50.01</v>
      </c>
      <c r="S992" s="1">
        <v>0.55000000000000004</v>
      </c>
      <c r="T992" s="1">
        <v>9.8000000000000007</v>
      </c>
      <c r="U992" s="1">
        <v>3.81</v>
      </c>
      <c r="V992" s="1">
        <v>39.82</v>
      </c>
      <c r="W992" s="1">
        <v>3.69</v>
      </c>
      <c r="X992" s="3">
        <f t="shared" si="93"/>
        <v>937</v>
      </c>
      <c r="Y992" s="1">
        <v>4.75</v>
      </c>
      <c r="Z992" s="1">
        <v>1.37</v>
      </c>
      <c r="AA992" s="1">
        <v>1.77</v>
      </c>
      <c r="AB992" s="1">
        <v>0.55000000000000004</v>
      </c>
      <c r="AC992" s="1">
        <v>-0.06</v>
      </c>
      <c r="AD992" s="1">
        <v>1.25</v>
      </c>
      <c r="AE992" s="1">
        <v>1.24</v>
      </c>
      <c r="AF992" s="3">
        <f t="shared" si="94"/>
        <v>531</v>
      </c>
      <c r="AG992" s="1">
        <v>2.6</v>
      </c>
      <c r="AH992" s="1">
        <v>3.85</v>
      </c>
      <c r="AI992" s="1">
        <v>-0.05</v>
      </c>
      <c r="AJ992" s="1" t="s">
        <v>50</v>
      </c>
      <c r="AK992" s="1">
        <v>2021</v>
      </c>
      <c r="AL992" s="3">
        <f>$H$1*H992+$Q$1*Q992+$X$1*X992+$AF$1*AF992+$L$1*L992</f>
        <v>876.45</v>
      </c>
      <c r="AM992" s="12">
        <f t="shared" si="95"/>
        <v>990</v>
      </c>
    </row>
    <row r="993" spans="1:39" x14ac:dyDescent="0.35">
      <c r="A993" s="1" t="s">
        <v>2702</v>
      </c>
      <c r="B993" s="1" t="s">
        <v>1790</v>
      </c>
      <c r="C993" s="1" t="s">
        <v>1935</v>
      </c>
      <c r="D993" s="1" t="s">
        <v>251</v>
      </c>
      <c r="E993" s="1">
        <v>28</v>
      </c>
      <c r="F993" s="1">
        <v>1992</v>
      </c>
      <c r="G993" s="1">
        <v>1.1599999999999999</v>
      </c>
      <c r="H993" s="3">
        <f t="shared" si="90"/>
        <v>984</v>
      </c>
      <c r="I993" s="1">
        <v>0.91</v>
      </c>
      <c r="J993" s="1">
        <v>0.04</v>
      </c>
      <c r="K993" s="1">
        <v>0.04</v>
      </c>
      <c r="L993" s="3">
        <f t="shared" si="91"/>
        <v>1057</v>
      </c>
      <c r="M993" s="1">
        <v>0.88</v>
      </c>
      <c r="N993" s="1">
        <v>-7.0000000000000007E-2</v>
      </c>
      <c r="O993" s="1">
        <v>0.03</v>
      </c>
      <c r="P993" s="1">
        <v>0</v>
      </c>
      <c r="Q993" s="3">
        <f t="shared" si="92"/>
        <v>1084</v>
      </c>
      <c r="S993" s="1">
        <v>0.03</v>
      </c>
      <c r="T993" s="1">
        <v>9.94</v>
      </c>
      <c r="U993" s="1">
        <v>2.82</v>
      </c>
      <c r="V993" s="1">
        <v>27.22</v>
      </c>
      <c r="W993" s="1">
        <v>6.45</v>
      </c>
      <c r="X993" s="3">
        <f t="shared" si="93"/>
        <v>325</v>
      </c>
      <c r="Y993" s="1">
        <v>3.65</v>
      </c>
      <c r="Z993" s="1">
        <v>-0.02</v>
      </c>
      <c r="AA993" s="1">
        <v>2.75</v>
      </c>
      <c r="AB993" s="1">
        <v>0.93</v>
      </c>
      <c r="AC993" s="1">
        <v>-0.09</v>
      </c>
      <c r="AD993" s="1">
        <v>1.8</v>
      </c>
      <c r="AE993" s="1">
        <v>0.99</v>
      </c>
      <c r="AF993" s="3">
        <f t="shared" si="94"/>
        <v>731</v>
      </c>
      <c r="AG993" s="1">
        <v>1.77</v>
      </c>
      <c r="AH993" s="1">
        <v>7.27</v>
      </c>
      <c r="AI993" s="1">
        <v>0.05</v>
      </c>
      <c r="AJ993" s="1" t="s">
        <v>37</v>
      </c>
      <c r="AK993" s="1">
        <v>2021</v>
      </c>
      <c r="AL993" s="3">
        <f>$H$1*H993+$Q$1*Q993+$X$1*X993+$AF$1*AF993+$L$1*L993</f>
        <v>877.39999999999986</v>
      </c>
      <c r="AM993" s="12">
        <f t="shared" si="95"/>
        <v>991</v>
      </c>
    </row>
    <row r="994" spans="1:39" x14ac:dyDescent="0.35">
      <c r="A994" s="1" t="s">
        <v>2703</v>
      </c>
      <c r="B994" s="1" t="s">
        <v>57</v>
      </c>
      <c r="C994" s="1" t="s">
        <v>1935</v>
      </c>
      <c r="D994" s="1" t="s">
        <v>201</v>
      </c>
      <c r="E994" s="1">
        <v>28</v>
      </c>
      <c r="F994" s="1">
        <v>1991</v>
      </c>
      <c r="G994" s="1">
        <v>20.36</v>
      </c>
      <c r="H994" s="3">
        <f t="shared" si="90"/>
        <v>382</v>
      </c>
      <c r="I994" s="1">
        <v>1.23</v>
      </c>
      <c r="J994" s="1">
        <v>0.72</v>
      </c>
      <c r="K994" s="1">
        <v>0.6</v>
      </c>
      <c r="L994" s="3">
        <f t="shared" si="91"/>
        <v>897</v>
      </c>
      <c r="M994" s="1">
        <v>0.44</v>
      </c>
      <c r="N994" s="1">
        <v>0.13</v>
      </c>
      <c r="O994" s="1">
        <v>0.47</v>
      </c>
      <c r="P994" s="1">
        <v>1.02</v>
      </c>
      <c r="Q994" s="3">
        <f t="shared" si="92"/>
        <v>810</v>
      </c>
      <c r="R994" s="1">
        <v>38.200000000000003</v>
      </c>
      <c r="S994" s="1">
        <v>0.62</v>
      </c>
      <c r="T994" s="1">
        <v>10.3</v>
      </c>
      <c r="U994" s="1">
        <v>3.21</v>
      </c>
      <c r="V994" s="1">
        <v>31.32</v>
      </c>
      <c r="W994" s="1">
        <v>3.89</v>
      </c>
      <c r="X994" s="3">
        <f t="shared" si="93"/>
        <v>905</v>
      </c>
      <c r="Y994" s="1">
        <v>4.7</v>
      </c>
      <c r="Z994" s="1">
        <v>1.68</v>
      </c>
      <c r="AA994" s="1">
        <v>1.31</v>
      </c>
      <c r="AB994" s="1">
        <v>0.42</v>
      </c>
      <c r="AC994" s="1">
        <v>0.15</v>
      </c>
      <c r="AD994" s="1">
        <v>0.87</v>
      </c>
      <c r="AE994" s="1">
        <v>0.59</v>
      </c>
      <c r="AF994" s="3">
        <f t="shared" si="94"/>
        <v>943</v>
      </c>
      <c r="AG994" s="1">
        <v>1.73</v>
      </c>
      <c r="AH994" s="1">
        <v>1.88</v>
      </c>
      <c r="AI994" s="1">
        <v>0.04</v>
      </c>
      <c r="AJ994" s="1" t="s">
        <v>33</v>
      </c>
      <c r="AK994" s="1">
        <v>2021</v>
      </c>
      <c r="AL994" s="3">
        <f>$H$1*H994+$Q$1*Q994+$X$1*X994+$AF$1*AF994+$L$1*L994</f>
        <v>877.5</v>
      </c>
      <c r="AM994" s="12">
        <f t="shared" si="95"/>
        <v>992</v>
      </c>
    </row>
    <row r="995" spans="1:39" x14ac:dyDescent="0.35">
      <c r="A995" s="1" t="s">
        <v>2704</v>
      </c>
      <c r="B995" s="1" t="s">
        <v>536</v>
      </c>
      <c r="C995" s="1" t="s">
        <v>1935</v>
      </c>
      <c r="D995" s="1" t="s">
        <v>289</v>
      </c>
      <c r="E995" s="1">
        <v>20</v>
      </c>
      <c r="F995" s="1">
        <v>2000</v>
      </c>
      <c r="G995" s="1">
        <v>0.12</v>
      </c>
      <c r="H995" s="3">
        <f t="shared" si="90"/>
        <v>1097</v>
      </c>
      <c r="I995" s="1">
        <v>-0.05</v>
      </c>
      <c r="J995" s="1">
        <v>-0.05</v>
      </c>
      <c r="K995" s="1">
        <v>-0.04</v>
      </c>
      <c r="L995" s="3">
        <f t="shared" si="91"/>
        <v>1092</v>
      </c>
      <c r="M995" s="1">
        <v>0.04</v>
      </c>
      <c r="N995" s="1">
        <v>0.01</v>
      </c>
      <c r="O995" s="1">
        <v>0.05</v>
      </c>
      <c r="P995" s="1">
        <v>0.06</v>
      </c>
      <c r="Q995" s="3">
        <f t="shared" si="92"/>
        <v>1061</v>
      </c>
      <c r="S995" s="1">
        <v>7.0000000000000007E-2</v>
      </c>
      <c r="T995" s="1">
        <v>9.9499999999999993</v>
      </c>
      <c r="U995" s="1">
        <v>5</v>
      </c>
      <c r="V995" s="1">
        <v>49.92</v>
      </c>
      <c r="W995" s="1">
        <v>10.07</v>
      </c>
      <c r="X995" s="3">
        <f t="shared" si="93"/>
        <v>47</v>
      </c>
      <c r="Y995" s="1">
        <v>0.09</v>
      </c>
      <c r="Z995" s="1">
        <v>-0.05</v>
      </c>
      <c r="AA995" s="1">
        <v>4.93</v>
      </c>
      <c r="AB995" s="1">
        <v>0.04</v>
      </c>
      <c r="AC995" s="1">
        <v>-0.02</v>
      </c>
      <c r="AD995" s="1">
        <v>4.93</v>
      </c>
      <c r="AE995" s="1">
        <v>-0.05</v>
      </c>
      <c r="AF995" s="3">
        <f t="shared" si="94"/>
        <v>1089</v>
      </c>
      <c r="AG995" s="1">
        <v>-0.02</v>
      </c>
      <c r="AH995" s="1">
        <v>0.03</v>
      </c>
      <c r="AI995" s="1">
        <v>0.06</v>
      </c>
      <c r="AJ995" s="1" t="s">
        <v>46</v>
      </c>
      <c r="AK995" s="1">
        <v>2021</v>
      </c>
      <c r="AL995" s="3">
        <f>$H$1*H995+$Q$1*Q995+$X$1*X995+$AF$1*AF995+$L$1*L995</f>
        <v>877.64999999999986</v>
      </c>
      <c r="AM995" s="12">
        <f t="shared" si="95"/>
        <v>993</v>
      </c>
    </row>
    <row r="996" spans="1:39" x14ac:dyDescent="0.35">
      <c r="A996" s="1" t="s">
        <v>2705</v>
      </c>
      <c r="B996" s="1" t="s">
        <v>68</v>
      </c>
      <c r="C996" s="1" t="s">
        <v>1935</v>
      </c>
      <c r="D996" s="1" t="s">
        <v>27</v>
      </c>
      <c r="E996" s="1">
        <v>33</v>
      </c>
      <c r="F996" s="1">
        <v>1987</v>
      </c>
      <c r="G996" s="1">
        <v>16.41</v>
      </c>
      <c r="H996" s="3">
        <f t="shared" si="90"/>
        <v>507</v>
      </c>
      <c r="I996" s="1">
        <v>1.23</v>
      </c>
      <c r="J996" s="1">
        <v>0.79</v>
      </c>
      <c r="K996" s="1">
        <v>0.81</v>
      </c>
      <c r="L996" s="3">
        <f t="shared" si="91"/>
        <v>751</v>
      </c>
      <c r="M996" s="1">
        <v>0.36</v>
      </c>
      <c r="N996" s="1">
        <v>-0.02</v>
      </c>
      <c r="O996" s="1">
        <v>0.52</v>
      </c>
      <c r="P996" s="1">
        <v>0.81</v>
      </c>
      <c r="Q996" s="3">
        <f t="shared" si="92"/>
        <v>923</v>
      </c>
      <c r="R996" s="1">
        <v>64.31</v>
      </c>
      <c r="S996" s="1">
        <v>0.38</v>
      </c>
      <c r="T996" s="1">
        <v>6.94</v>
      </c>
      <c r="U996" s="1">
        <v>2.73</v>
      </c>
      <c r="V996" s="1">
        <v>40.32</v>
      </c>
      <c r="W996" s="1">
        <v>3.11</v>
      </c>
      <c r="X996" s="3">
        <f t="shared" si="93"/>
        <v>1019</v>
      </c>
      <c r="Y996" s="1">
        <v>3.72</v>
      </c>
      <c r="Z996" s="1">
        <v>0.13</v>
      </c>
      <c r="AA996" s="1">
        <v>1</v>
      </c>
      <c r="AB996" s="1">
        <v>0.13</v>
      </c>
      <c r="AC996" s="1">
        <v>-0.03</v>
      </c>
      <c r="AD996" s="1">
        <v>0.71</v>
      </c>
      <c r="AE996" s="1">
        <v>0.93</v>
      </c>
      <c r="AF996" s="3">
        <f t="shared" si="94"/>
        <v>777</v>
      </c>
      <c r="AG996" s="1">
        <v>2.25</v>
      </c>
      <c r="AH996" s="1">
        <v>3.86</v>
      </c>
      <c r="AI996" s="1">
        <v>-0.03</v>
      </c>
      <c r="AJ996" s="1" t="s">
        <v>28</v>
      </c>
      <c r="AK996" s="1">
        <v>2021</v>
      </c>
      <c r="AL996" s="3">
        <f>$H$1*H996+$Q$1*Q996+$X$1*X996+$AF$1*AF996+$L$1*L996</f>
        <v>878.05</v>
      </c>
      <c r="AM996" s="12">
        <f t="shared" si="95"/>
        <v>994</v>
      </c>
    </row>
    <row r="997" spans="1:39" x14ac:dyDescent="0.35">
      <c r="A997" s="1" t="s">
        <v>597</v>
      </c>
      <c r="B997" s="1" t="s">
        <v>81</v>
      </c>
      <c r="C997" s="1" t="s">
        <v>116</v>
      </c>
      <c r="D997" s="1" t="s">
        <v>85</v>
      </c>
      <c r="E997" s="1">
        <v>22</v>
      </c>
      <c r="F997" s="1">
        <v>1998</v>
      </c>
      <c r="G997" s="1">
        <v>1.1299999999999999</v>
      </c>
      <c r="H997" s="3">
        <f t="shared" si="90"/>
        <v>988</v>
      </c>
      <c r="I997" s="1">
        <v>0.81</v>
      </c>
      <c r="J997" s="1">
        <v>0</v>
      </c>
      <c r="K997" s="1">
        <v>0.1</v>
      </c>
      <c r="L997" s="3">
        <f t="shared" si="91"/>
        <v>1030</v>
      </c>
      <c r="M997" s="1">
        <v>0</v>
      </c>
      <c r="N997" s="1">
        <v>0.82</v>
      </c>
      <c r="O997" s="1">
        <v>-0.04</v>
      </c>
      <c r="P997" s="1">
        <v>2.74</v>
      </c>
      <c r="Q997" s="3">
        <f t="shared" si="92"/>
        <v>126</v>
      </c>
      <c r="R997" s="1">
        <v>-0.08</v>
      </c>
      <c r="S997" s="1">
        <v>2.72</v>
      </c>
      <c r="T997" s="1">
        <v>26.41</v>
      </c>
      <c r="U997" s="1">
        <v>4.57</v>
      </c>
      <c r="V997" s="1">
        <v>17.12</v>
      </c>
      <c r="W997" s="1">
        <v>0.83</v>
      </c>
      <c r="X997" s="3">
        <f t="shared" si="93"/>
        <v>1097</v>
      </c>
      <c r="Y997" s="1">
        <v>16.399999999999999</v>
      </c>
      <c r="Z997" s="1">
        <v>9.0500000000000007</v>
      </c>
      <c r="AA997" s="1">
        <v>1.87</v>
      </c>
      <c r="AB997" s="1">
        <v>0</v>
      </c>
      <c r="AC997" s="1">
        <v>-0.04</v>
      </c>
      <c r="AD997" s="1">
        <v>1.72</v>
      </c>
      <c r="AE997" s="1">
        <v>-7.0000000000000007E-2</v>
      </c>
      <c r="AF997" s="3">
        <f t="shared" si="94"/>
        <v>1101</v>
      </c>
      <c r="AG997" s="1">
        <v>0.96</v>
      </c>
      <c r="AH997" s="1">
        <v>0.84</v>
      </c>
      <c r="AI997" s="1">
        <v>0.05</v>
      </c>
      <c r="AJ997" s="1" t="s">
        <v>50</v>
      </c>
      <c r="AK997" s="1">
        <v>2021</v>
      </c>
      <c r="AL997" s="3">
        <f>$H$1*H997+$Q$1*Q997+$X$1*X997+$AF$1*AF997+$L$1*L997</f>
        <v>878.7</v>
      </c>
      <c r="AM997" s="12">
        <f t="shared" si="95"/>
        <v>995</v>
      </c>
    </row>
    <row r="998" spans="1:39" x14ac:dyDescent="0.35">
      <c r="A998" s="1" t="s">
        <v>808</v>
      </c>
      <c r="B998" s="1" t="s">
        <v>809</v>
      </c>
      <c r="C998" s="1" t="s">
        <v>116</v>
      </c>
      <c r="D998" s="1" t="s">
        <v>289</v>
      </c>
      <c r="E998" s="1">
        <v>25</v>
      </c>
      <c r="F998" s="1">
        <v>1995</v>
      </c>
      <c r="G998" s="1">
        <v>3.57</v>
      </c>
      <c r="H998" s="3">
        <f t="shared" si="90"/>
        <v>878</v>
      </c>
      <c r="I998" s="1">
        <v>0.56000000000000005</v>
      </c>
      <c r="J998" s="1">
        <v>0.62</v>
      </c>
      <c r="K998" s="1">
        <v>0.56000000000000005</v>
      </c>
      <c r="L998" s="3">
        <f t="shared" si="91"/>
        <v>917</v>
      </c>
      <c r="M998" s="1">
        <v>0.04</v>
      </c>
      <c r="N998" s="1">
        <v>-0.02</v>
      </c>
      <c r="O998" s="1">
        <v>0.22</v>
      </c>
      <c r="P998" s="1">
        <v>1.46</v>
      </c>
      <c r="Q998" s="3">
        <f t="shared" si="92"/>
        <v>564</v>
      </c>
      <c r="R998" s="1">
        <v>20.09</v>
      </c>
      <c r="S998" s="1">
        <v>1.1599999999999999</v>
      </c>
      <c r="T998" s="1">
        <v>20.239999999999998</v>
      </c>
      <c r="U998" s="1">
        <v>3.78</v>
      </c>
      <c r="V998" s="1">
        <v>18.34</v>
      </c>
      <c r="W998" s="1">
        <v>3.72</v>
      </c>
      <c r="X998" s="3">
        <f t="shared" si="93"/>
        <v>933</v>
      </c>
      <c r="Y998" s="1">
        <v>7.77</v>
      </c>
      <c r="Z998" s="1">
        <v>8.8699999999999992</v>
      </c>
      <c r="AA998" s="1">
        <v>2.83</v>
      </c>
      <c r="AB998" s="1">
        <v>0.37</v>
      </c>
      <c r="AC998" s="1">
        <v>-0.04</v>
      </c>
      <c r="AD998" s="1">
        <v>2.65</v>
      </c>
      <c r="AE998" s="1">
        <v>0.56999999999999995</v>
      </c>
      <c r="AF998" s="3">
        <f t="shared" si="94"/>
        <v>948</v>
      </c>
      <c r="AG998" s="1">
        <v>1.05</v>
      </c>
      <c r="AH998" s="1">
        <v>0.56000000000000005</v>
      </c>
      <c r="AI998" s="1">
        <v>-7.0000000000000007E-2</v>
      </c>
      <c r="AJ998" s="1" t="s">
        <v>46</v>
      </c>
      <c r="AK998" s="1">
        <v>2021</v>
      </c>
      <c r="AL998" s="3">
        <f>$H$1*H998+$Q$1*Q998+$X$1*X998+$AF$1*AF998+$L$1*L998</f>
        <v>879.34999999999991</v>
      </c>
      <c r="AM998" s="12">
        <f t="shared" si="95"/>
        <v>996</v>
      </c>
    </row>
    <row r="999" spans="1:39" x14ac:dyDescent="0.35">
      <c r="A999" s="1" t="s">
        <v>2706</v>
      </c>
      <c r="B999" s="1" t="s">
        <v>68</v>
      </c>
      <c r="C999" s="1" t="s">
        <v>1935</v>
      </c>
      <c r="D999" s="1" t="s">
        <v>69</v>
      </c>
      <c r="E999" s="1">
        <v>34</v>
      </c>
      <c r="F999" s="1">
        <v>1985</v>
      </c>
      <c r="G999" s="1">
        <v>34.56</v>
      </c>
      <c r="H999" s="3">
        <f t="shared" si="90"/>
        <v>28</v>
      </c>
      <c r="I999" s="1">
        <v>0.88</v>
      </c>
      <c r="J999" s="1">
        <v>0.53</v>
      </c>
      <c r="K999" s="1">
        <v>0.73</v>
      </c>
      <c r="L999" s="3">
        <f t="shared" si="91"/>
        <v>809</v>
      </c>
      <c r="M999" s="1">
        <v>0.14000000000000001</v>
      </c>
      <c r="N999" s="1">
        <v>0.05</v>
      </c>
      <c r="O999" s="1">
        <v>0.41</v>
      </c>
      <c r="P999" s="1">
        <v>0.76</v>
      </c>
      <c r="Q999" s="3">
        <f t="shared" si="92"/>
        <v>947</v>
      </c>
      <c r="R999" s="1">
        <v>49.95</v>
      </c>
      <c r="S999" s="1">
        <v>0.42</v>
      </c>
      <c r="T999" s="1">
        <v>5.7</v>
      </c>
      <c r="U999" s="1">
        <v>2.37</v>
      </c>
      <c r="V999" s="1">
        <v>39.57</v>
      </c>
      <c r="W999" s="1">
        <v>3.04</v>
      </c>
      <c r="X999" s="3">
        <f t="shared" si="93"/>
        <v>1029</v>
      </c>
      <c r="Y999" s="1">
        <v>2.54</v>
      </c>
      <c r="Z999" s="1">
        <v>0.17</v>
      </c>
      <c r="AA999" s="1">
        <v>1.38</v>
      </c>
      <c r="AB999" s="1">
        <v>0.72</v>
      </c>
      <c r="AC999" s="1">
        <v>-0.01</v>
      </c>
      <c r="AD999" s="1">
        <v>0.6</v>
      </c>
      <c r="AE999" s="1">
        <v>0.61</v>
      </c>
      <c r="AF999" s="3">
        <f t="shared" si="94"/>
        <v>939</v>
      </c>
      <c r="AG999" s="1">
        <v>1.57</v>
      </c>
      <c r="AH999" s="1">
        <v>4.83</v>
      </c>
      <c r="AI999" s="1">
        <v>7.0000000000000007E-2</v>
      </c>
      <c r="AJ999" s="1" t="s">
        <v>28</v>
      </c>
      <c r="AK999" s="1">
        <v>2021</v>
      </c>
      <c r="AL999" s="3">
        <f>$H$1*H999+$Q$1*Q999+$X$1*X999+$AF$1*AF999+$L$1*L999</f>
        <v>880.34999999999991</v>
      </c>
      <c r="AM999" s="12">
        <f t="shared" si="95"/>
        <v>997</v>
      </c>
    </row>
    <row r="1000" spans="1:39" x14ac:dyDescent="0.35">
      <c r="A1000" s="1" t="s">
        <v>2707</v>
      </c>
      <c r="B1000" s="1" t="s">
        <v>57</v>
      </c>
      <c r="C1000" s="1" t="s">
        <v>1935</v>
      </c>
      <c r="D1000" s="1" t="s">
        <v>170</v>
      </c>
      <c r="E1000" s="1">
        <v>26</v>
      </c>
      <c r="F1000" s="1">
        <v>1994</v>
      </c>
      <c r="G1000" s="1">
        <v>10.57</v>
      </c>
      <c r="H1000" s="3">
        <f t="shared" si="90"/>
        <v>686</v>
      </c>
      <c r="I1000" s="1">
        <v>1.37</v>
      </c>
      <c r="J1000" s="1">
        <v>0.93</v>
      </c>
      <c r="K1000" s="1">
        <v>0.26</v>
      </c>
      <c r="L1000" s="3">
        <f t="shared" si="91"/>
        <v>1015</v>
      </c>
      <c r="M1000" s="1">
        <v>0.59</v>
      </c>
      <c r="N1000" s="1">
        <v>0.49</v>
      </c>
      <c r="O1000" s="1">
        <v>0.49</v>
      </c>
      <c r="P1000" s="1">
        <v>1.71</v>
      </c>
      <c r="Q1000" s="3">
        <f t="shared" si="92"/>
        <v>424</v>
      </c>
      <c r="R1000" s="1">
        <v>27.8</v>
      </c>
      <c r="S1000" s="1">
        <v>1.24</v>
      </c>
      <c r="T1000" s="1">
        <v>11.78</v>
      </c>
      <c r="U1000" s="1">
        <v>3.93</v>
      </c>
      <c r="V1000" s="1">
        <v>33.65</v>
      </c>
      <c r="W1000" s="1">
        <v>2.97</v>
      </c>
      <c r="X1000" s="3">
        <f t="shared" si="93"/>
        <v>1038</v>
      </c>
      <c r="Y1000" s="1">
        <v>4.9400000000000004</v>
      </c>
      <c r="Z1000" s="1">
        <v>3.83</v>
      </c>
      <c r="AA1000" s="1">
        <v>2.29</v>
      </c>
      <c r="AB1000" s="1">
        <v>0.4</v>
      </c>
      <c r="AC1000" s="1">
        <v>0.01</v>
      </c>
      <c r="AD1000" s="1">
        <v>1.8</v>
      </c>
      <c r="AE1000" s="1">
        <v>0.54</v>
      </c>
      <c r="AF1000" s="3">
        <f t="shared" si="94"/>
        <v>955</v>
      </c>
      <c r="AG1000" s="1">
        <v>1.97</v>
      </c>
      <c r="AH1000" s="1">
        <v>1.07</v>
      </c>
      <c r="AI1000" s="1">
        <v>0.08</v>
      </c>
      <c r="AJ1000" s="1" t="s">
        <v>79</v>
      </c>
      <c r="AK1000" s="1">
        <v>2021</v>
      </c>
      <c r="AL1000" s="3">
        <f>$H$1*H1000+$Q$1*Q1000+$X$1*X1000+$AF$1*AF1000+$L$1*L1000</f>
        <v>881.85</v>
      </c>
      <c r="AM1000" s="12">
        <f t="shared" si="95"/>
        <v>998</v>
      </c>
    </row>
    <row r="1001" spans="1:39" x14ac:dyDescent="0.35">
      <c r="A1001" s="1" t="s">
        <v>2708</v>
      </c>
      <c r="B1001" s="1" t="s">
        <v>57</v>
      </c>
      <c r="C1001" s="1" t="s">
        <v>1935</v>
      </c>
      <c r="D1001" s="1" t="s">
        <v>147</v>
      </c>
      <c r="E1001" s="1">
        <v>27</v>
      </c>
      <c r="F1001" s="1">
        <v>1993</v>
      </c>
      <c r="G1001" s="1">
        <v>30.24</v>
      </c>
      <c r="H1001" s="3">
        <f t="shared" si="90"/>
        <v>112</v>
      </c>
      <c r="I1001" s="1">
        <v>0.88</v>
      </c>
      <c r="J1001" s="1">
        <v>0.43</v>
      </c>
      <c r="K1001" s="1">
        <v>0.51</v>
      </c>
      <c r="L1001" s="3">
        <f t="shared" si="91"/>
        <v>945</v>
      </c>
      <c r="M1001" s="1">
        <v>0.27</v>
      </c>
      <c r="N1001" s="1">
        <v>7.0000000000000007E-2</v>
      </c>
      <c r="O1001" s="1">
        <v>0.42</v>
      </c>
      <c r="P1001" s="1">
        <v>0.66</v>
      </c>
      <c r="Q1001" s="3">
        <f t="shared" si="92"/>
        <v>992</v>
      </c>
      <c r="R1001" s="1">
        <v>57.03</v>
      </c>
      <c r="S1001" s="1">
        <v>0.35</v>
      </c>
      <c r="T1001" s="1">
        <v>6.05</v>
      </c>
      <c r="U1001" s="1">
        <v>2.0099999999999998</v>
      </c>
      <c r="V1001" s="1">
        <v>31.83</v>
      </c>
      <c r="W1001" s="1">
        <v>3.21</v>
      </c>
      <c r="X1001" s="3">
        <f t="shared" si="93"/>
        <v>1006</v>
      </c>
      <c r="Y1001" s="1">
        <v>2.5</v>
      </c>
      <c r="Z1001" s="1">
        <v>0.39</v>
      </c>
      <c r="AA1001" s="1">
        <v>1.42</v>
      </c>
      <c r="AB1001" s="1">
        <v>0.7</v>
      </c>
      <c r="AC1001" s="1">
        <v>0.02</v>
      </c>
      <c r="AD1001" s="1">
        <v>0.76</v>
      </c>
      <c r="AE1001" s="1">
        <v>1.17</v>
      </c>
      <c r="AF1001" s="3">
        <f t="shared" si="94"/>
        <v>585</v>
      </c>
      <c r="AG1001" s="1">
        <v>2.08</v>
      </c>
      <c r="AH1001" s="1">
        <v>4.93</v>
      </c>
      <c r="AI1001" s="1">
        <v>0.02</v>
      </c>
      <c r="AJ1001" s="1" t="s">
        <v>28</v>
      </c>
      <c r="AK1001" s="1">
        <v>2021</v>
      </c>
      <c r="AL1001" s="3">
        <f>$H$1*H1001+$Q$1*Q1001+$X$1*X1001+$AF$1*AF1001+$L$1*L1001</f>
        <v>881.95</v>
      </c>
      <c r="AM1001" s="12">
        <f t="shared" si="95"/>
        <v>999</v>
      </c>
    </row>
    <row r="1002" spans="1:39" x14ac:dyDescent="0.35">
      <c r="A1002" s="1" t="s">
        <v>2709</v>
      </c>
      <c r="B1002" s="1" t="s">
        <v>68</v>
      </c>
      <c r="C1002" s="1" t="s">
        <v>1935</v>
      </c>
      <c r="D1002" s="1" t="s">
        <v>72</v>
      </c>
      <c r="E1002" s="1">
        <v>20</v>
      </c>
      <c r="F1002" s="1">
        <v>2000</v>
      </c>
      <c r="G1002" s="1">
        <v>0.28000000000000003</v>
      </c>
      <c r="H1002" s="3">
        <f t="shared" si="90"/>
        <v>1078</v>
      </c>
      <c r="I1002" s="1">
        <v>3.34</v>
      </c>
      <c r="J1002" s="1">
        <v>3.42</v>
      </c>
      <c r="K1002" s="1">
        <v>-0.05</v>
      </c>
      <c r="L1002" s="3">
        <f t="shared" si="91"/>
        <v>1096</v>
      </c>
      <c r="M1002" s="1">
        <v>3.29</v>
      </c>
      <c r="N1002" s="1">
        <v>-0.04</v>
      </c>
      <c r="O1002" s="1">
        <v>0.05</v>
      </c>
      <c r="P1002" s="1">
        <v>0</v>
      </c>
      <c r="Q1002" s="3">
        <f t="shared" si="92"/>
        <v>1084</v>
      </c>
      <c r="S1002" s="1">
        <v>7.0000000000000007E-2</v>
      </c>
      <c r="T1002" s="1">
        <v>23.27</v>
      </c>
      <c r="U1002" s="1">
        <v>13.31</v>
      </c>
      <c r="V1002" s="1">
        <v>57.1</v>
      </c>
      <c r="W1002" s="1">
        <v>10.06</v>
      </c>
      <c r="X1002" s="3">
        <f t="shared" si="93"/>
        <v>49</v>
      </c>
      <c r="Y1002" s="1">
        <v>10.02</v>
      </c>
      <c r="Z1002" s="1">
        <v>3.38</v>
      </c>
      <c r="AA1002" s="1">
        <v>3.31</v>
      </c>
      <c r="AB1002" s="1">
        <v>-0.1</v>
      </c>
      <c r="AC1002" s="1">
        <v>0.01</v>
      </c>
      <c r="AD1002" s="1">
        <v>3.33</v>
      </c>
      <c r="AE1002" s="1">
        <v>-0.05</v>
      </c>
      <c r="AF1002" s="3">
        <f t="shared" si="94"/>
        <v>1089</v>
      </c>
      <c r="AG1002" s="1">
        <v>3.31</v>
      </c>
      <c r="AH1002" s="1">
        <v>3.41</v>
      </c>
      <c r="AI1002" s="1">
        <v>-0.04</v>
      </c>
      <c r="AJ1002" s="1" t="s">
        <v>28</v>
      </c>
      <c r="AK1002" s="1">
        <v>2021</v>
      </c>
      <c r="AL1002" s="3">
        <f>$H$1*H1002+$Q$1*Q1002+$X$1*X1002+$AF$1*AF1002+$L$1*L1002</f>
        <v>883.2</v>
      </c>
      <c r="AM1002" s="12">
        <f t="shared" si="95"/>
        <v>1000</v>
      </c>
    </row>
    <row r="1003" spans="1:39" x14ac:dyDescent="0.35">
      <c r="A1003" s="1" t="s">
        <v>2710</v>
      </c>
      <c r="B1003" s="1" t="s">
        <v>135</v>
      </c>
      <c r="C1003" s="1" t="s">
        <v>1935</v>
      </c>
      <c r="D1003" s="1" t="s">
        <v>201</v>
      </c>
      <c r="E1003" s="1">
        <v>31</v>
      </c>
      <c r="F1003" s="1">
        <v>1989</v>
      </c>
      <c r="G1003" s="1">
        <v>11.56</v>
      </c>
      <c r="H1003" s="3">
        <f t="shared" si="90"/>
        <v>663</v>
      </c>
      <c r="I1003" s="1">
        <v>0.97</v>
      </c>
      <c r="J1003" s="1">
        <v>0.65</v>
      </c>
      <c r="K1003" s="1">
        <v>0.68</v>
      </c>
      <c r="L1003" s="3">
        <f t="shared" si="91"/>
        <v>847</v>
      </c>
      <c r="M1003" s="1">
        <v>0.37</v>
      </c>
      <c r="N1003" s="1">
        <v>0</v>
      </c>
      <c r="O1003" s="1">
        <v>0.57999999999999996</v>
      </c>
      <c r="P1003" s="1">
        <v>0.68</v>
      </c>
      <c r="Q1003" s="3">
        <f t="shared" si="92"/>
        <v>983</v>
      </c>
      <c r="R1003" s="1">
        <v>75.02</v>
      </c>
      <c r="S1003" s="1">
        <v>0.25</v>
      </c>
      <c r="T1003" s="1">
        <v>7.07</v>
      </c>
      <c r="U1003" s="1">
        <v>1.95</v>
      </c>
      <c r="V1003" s="1">
        <v>28.47</v>
      </c>
      <c r="W1003" s="1">
        <v>4.8099999999999996</v>
      </c>
      <c r="X1003" s="3">
        <f t="shared" si="93"/>
        <v>691</v>
      </c>
      <c r="Y1003" s="1">
        <v>2.0699999999999998</v>
      </c>
      <c r="Z1003" s="1">
        <v>0.09</v>
      </c>
      <c r="AA1003" s="1">
        <v>1.38</v>
      </c>
      <c r="AB1003" s="1">
        <v>0.4</v>
      </c>
      <c r="AC1003" s="1">
        <v>0.04</v>
      </c>
      <c r="AD1003" s="1">
        <v>0.93</v>
      </c>
      <c r="AE1003" s="1">
        <v>0.51</v>
      </c>
      <c r="AF1003" s="3">
        <f t="shared" si="94"/>
        <v>964</v>
      </c>
      <c r="AG1003" s="1">
        <v>1.69</v>
      </c>
      <c r="AH1003" s="1">
        <v>4.51</v>
      </c>
      <c r="AI1003" s="1">
        <v>-0.01</v>
      </c>
      <c r="AJ1003" s="1" t="s">
        <v>33</v>
      </c>
      <c r="AK1003" s="1">
        <v>2021</v>
      </c>
      <c r="AL1003" s="3">
        <f>$H$1*H1003+$Q$1*Q1003+$X$1*X1003+$AF$1*AF1003+$L$1*L1003</f>
        <v>883.5</v>
      </c>
      <c r="AM1003" s="12">
        <f t="shared" si="95"/>
        <v>1001</v>
      </c>
    </row>
    <row r="1004" spans="1:39" x14ac:dyDescent="0.35">
      <c r="A1004" s="1" t="s">
        <v>2711</v>
      </c>
      <c r="B1004" s="1" t="s">
        <v>68</v>
      </c>
      <c r="C1004" s="1" t="s">
        <v>1935</v>
      </c>
      <c r="D1004" s="1" t="s">
        <v>506</v>
      </c>
      <c r="E1004" s="1">
        <v>22</v>
      </c>
      <c r="F1004" s="1">
        <v>1998</v>
      </c>
      <c r="G1004" s="1">
        <v>1.54</v>
      </c>
      <c r="H1004" s="3">
        <f t="shared" si="90"/>
        <v>965</v>
      </c>
      <c r="I1004" s="1">
        <v>0.76</v>
      </c>
      <c r="J1004" s="1">
        <v>0.72</v>
      </c>
      <c r="K1004" s="1">
        <v>0</v>
      </c>
      <c r="L1004" s="3">
        <f t="shared" si="91"/>
        <v>1074</v>
      </c>
      <c r="M1004" s="1">
        <v>0.09</v>
      </c>
      <c r="N1004" s="1">
        <v>0.6</v>
      </c>
      <c r="O1004" s="1">
        <v>-0.04</v>
      </c>
      <c r="P1004" s="1">
        <v>-0.06</v>
      </c>
      <c r="Q1004" s="3">
        <f t="shared" si="92"/>
        <v>1103</v>
      </c>
      <c r="S1004" s="1">
        <v>-0.02</v>
      </c>
      <c r="T1004" s="1">
        <v>12.03</v>
      </c>
      <c r="U1004" s="1">
        <v>2.76</v>
      </c>
      <c r="V1004" s="1">
        <v>22.12</v>
      </c>
      <c r="W1004" s="1">
        <v>8.74</v>
      </c>
      <c r="X1004" s="3">
        <f t="shared" si="93"/>
        <v>94</v>
      </c>
      <c r="Y1004" s="1">
        <v>2</v>
      </c>
      <c r="Z1004" s="1">
        <v>1.34</v>
      </c>
      <c r="AA1004" s="1">
        <v>1.91</v>
      </c>
      <c r="AB1004" s="1">
        <v>1.36</v>
      </c>
      <c r="AC1004" s="1">
        <v>0.08</v>
      </c>
      <c r="AD1004" s="1">
        <v>0.64</v>
      </c>
      <c r="AE1004" s="1">
        <v>-0.09</v>
      </c>
      <c r="AF1004" s="3">
        <f t="shared" si="94"/>
        <v>1116</v>
      </c>
      <c r="AG1004" s="1">
        <v>0.59</v>
      </c>
      <c r="AH1004" s="1">
        <v>13.24</v>
      </c>
      <c r="AI1004" s="1">
        <v>-0.05</v>
      </c>
      <c r="AJ1004" s="1" t="s">
        <v>28</v>
      </c>
      <c r="AK1004" s="1">
        <v>2021</v>
      </c>
      <c r="AL1004" s="3">
        <f>$H$1*H1004+$Q$1*Q1004+$X$1*X1004+$AF$1*AF1004+$L$1*L1004</f>
        <v>885.34999999999991</v>
      </c>
      <c r="AM1004" s="12">
        <f t="shared" si="95"/>
        <v>1002</v>
      </c>
    </row>
    <row r="1005" spans="1:39" x14ac:dyDescent="0.35">
      <c r="A1005" s="1" t="s">
        <v>2712</v>
      </c>
      <c r="B1005" s="1" t="s">
        <v>68</v>
      </c>
      <c r="C1005" s="1" t="s">
        <v>1935</v>
      </c>
      <c r="D1005" s="1" t="s">
        <v>372</v>
      </c>
      <c r="E1005" s="1">
        <v>24</v>
      </c>
      <c r="F1005" s="1">
        <v>1996</v>
      </c>
      <c r="G1005" s="1">
        <v>1.1299999999999999</v>
      </c>
      <c r="H1005" s="3">
        <f t="shared" si="90"/>
        <v>988</v>
      </c>
      <c r="I1005" s="1">
        <v>4.25</v>
      </c>
      <c r="J1005" s="1">
        <v>2.6</v>
      </c>
      <c r="K1005" s="1">
        <v>-0.08</v>
      </c>
      <c r="L1005" s="3">
        <f t="shared" si="91"/>
        <v>1106</v>
      </c>
      <c r="M1005" s="1">
        <v>2.5099999999999998</v>
      </c>
      <c r="N1005" s="1">
        <v>1.7</v>
      </c>
      <c r="O1005" s="1">
        <v>1.64</v>
      </c>
      <c r="P1005" s="1">
        <v>2.4500000000000002</v>
      </c>
      <c r="Q1005" s="3">
        <f t="shared" si="92"/>
        <v>178</v>
      </c>
      <c r="R1005" s="1">
        <v>66.739999999999995</v>
      </c>
      <c r="S1005" s="1">
        <v>0.77</v>
      </c>
      <c r="T1005" s="1">
        <v>12.4</v>
      </c>
      <c r="U1005" s="1">
        <v>4.24</v>
      </c>
      <c r="V1005" s="1">
        <v>33.25</v>
      </c>
      <c r="W1005" s="1">
        <v>3.32</v>
      </c>
      <c r="X1005" s="3">
        <f t="shared" si="93"/>
        <v>985</v>
      </c>
      <c r="Y1005" s="1">
        <v>7.56</v>
      </c>
      <c r="Z1005" s="1">
        <v>1.7</v>
      </c>
      <c r="AA1005" s="1">
        <v>1.73</v>
      </c>
      <c r="AB1005" s="1">
        <v>-0.02</v>
      </c>
      <c r="AC1005" s="1">
        <v>0.04</v>
      </c>
      <c r="AD1005" s="1">
        <v>1.66</v>
      </c>
      <c r="AE1005" s="1">
        <v>-0.06</v>
      </c>
      <c r="AF1005" s="3">
        <f t="shared" si="94"/>
        <v>1096</v>
      </c>
      <c r="AG1005" s="1">
        <v>4.08</v>
      </c>
      <c r="AH1005" s="1">
        <v>5.05</v>
      </c>
      <c r="AI1005" s="1">
        <v>0.1</v>
      </c>
      <c r="AJ1005" s="1" t="s">
        <v>28</v>
      </c>
      <c r="AK1005" s="1">
        <v>2021</v>
      </c>
      <c r="AL1005" s="3">
        <f>$H$1*H1005+$Q$1*Q1005+$X$1*X1005+$AF$1*AF1005+$L$1*L1005</f>
        <v>885.75</v>
      </c>
      <c r="AM1005" s="12">
        <f t="shared" si="95"/>
        <v>1003</v>
      </c>
    </row>
    <row r="1006" spans="1:39" x14ac:dyDescent="0.35">
      <c r="A1006" s="1" t="s">
        <v>2713</v>
      </c>
      <c r="B1006" s="1" t="s">
        <v>48</v>
      </c>
      <c r="C1006" s="1" t="s">
        <v>1935</v>
      </c>
      <c r="D1006" s="1" t="s">
        <v>63</v>
      </c>
      <c r="E1006" s="1">
        <v>20</v>
      </c>
      <c r="F1006" s="1">
        <v>2000</v>
      </c>
      <c r="G1006" s="1">
        <v>2.65</v>
      </c>
      <c r="H1006" s="3">
        <f t="shared" si="90"/>
        <v>919</v>
      </c>
      <c r="I1006" s="1">
        <v>2.66</v>
      </c>
      <c r="J1006" s="1">
        <v>1.84</v>
      </c>
      <c r="K1006" s="1">
        <v>0.45</v>
      </c>
      <c r="L1006" s="3">
        <f t="shared" si="91"/>
        <v>972</v>
      </c>
      <c r="M1006" s="1">
        <v>1.24</v>
      </c>
      <c r="N1006" s="1">
        <v>1.05</v>
      </c>
      <c r="O1006" s="1">
        <v>0.78</v>
      </c>
      <c r="P1006" s="1">
        <v>1.55</v>
      </c>
      <c r="Q1006" s="3">
        <f t="shared" si="92"/>
        <v>498</v>
      </c>
      <c r="R1006" s="1">
        <v>49.97</v>
      </c>
      <c r="S1006" s="1">
        <v>0.69</v>
      </c>
      <c r="T1006" s="1">
        <v>9.58</v>
      </c>
      <c r="U1006" s="1">
        <v>4.58</v>
      </c>
      <c r="V1006" s="1">
        <v>48.07</v>
      </c>
      <c r="W1006" s="1">
        <v>3.41</v>
      </c>
      <c r="X1006" s="3">
        <f t="shared" si="93"/>
        <v>972</v>
      </c>
      <c r="Y1006" s="1">
        <v>3.49</v>
      </c>
      <c r="Z1006" s="1">
        <v>2.69</v>
      </c>
      <c r="AA1006" s="1">
        <v>1.23</v>
      </c>
      <c r="AB1006" s="1">
        <v>0.3</v>
      </c>
      <c r="AC1006" s="1">
        <v>-0.04</v>
      </c>
      <c r="AD1006" s="1">
        <v>0.79</v>
      </c>
      <c r="AE1006" s="1">
        <v>0.7</v>
      </c>
      <c r="AF1006" s="3">
        <f t="shared" si="94"/>
        <v>908</v>
      </c>
      <c r="AG1006" s="1">
        <v>3.48</v>
      </c>
      <c r="AH1006" s="1">
        <v>6.17</v>
      </c>
      <c r="AI1006" s="1">
        <v>0.05</v>
      </c>
      <c r="AJ1006" s="1" t="s">
        <v>37</v>
      </c>
      <c r="AK1006" s="1">
        <v>2021</v>
      </c>
      <c r="AL1006" s="3">
        <f>$H$1*H1006+$Q$1*Q1006+$X$1*X1006+$AF$1*AF1006+$L$1*L1006</f>
        <v>887.19999999999982</v>
      </c>
      <c r="AM1006" s="12">
        <f t="shared" si="95"/>
        <v>1004</v>
      </c>
    </row>
    <row r="1007" spans="1:39" x14ac:dyDescent="0.35">
      <c r="A1007" s="1" t="s">
        <v>1845</v>
      </c>
      <c r="B1007" s="1" t="s">
        <v>363</v>
      </c>
      <c r="C1007" s="1" t="s">
        <v>1203</v>
      </c>
      <c r="D1007" s="1" t="s">
        <v>397</v>
      </c>
      <c r="E1007" s="1">
        <v>16</v>
      </c>
      <c r="F1007" s="1">
        <v>2003</v>
      </c>
      <c r="G1007" s="1">
        <v>0.65</v>
      </c>
      <c r="H1007" s="3">
        <f t="shared" si="90"/>
        <v>1043</v>
      </c>
      <c r="I1007" s="1">
        <v>1.42</v>
      </c>
      <c r="J1007" s="1">
        <v>1.37</v>
      </c>
      <c r="K1007" s="1">
        <v>-0.01</v>
      </c>
      <c r="L1007" s="3">
        <f t="shared" si="91"/>
        <v>1079</v>
      </c>
      <c r="M1007" s="1">
        <v>1.51</v>
      </c>
      <c r="N1007" s="1">
        <v>-0.05</v>
      </c>
      <c r="O1007" s="1">
        <v>-0.02</v>
      </c>
      <c r="P1007" s="1">
        <v>-0.06</v>
      </c>
      <c r="Q1007" s="3">
        <f t="shared" si="92"/>
        <v>1103</v>
      </c>
      <c r="S1007" s="1">
        <v>0.02</v>
      </c>
      <c r="T1007" s="1">
        <v>34.29</v>
      </c>
      <c r="U1007" s="1">
        <v>5.72</v>
      </c>
      <c r="V1007" s="1">
        <v>16.64</v>
      </c>
      <c r="W1007" s="1">
        <v>5.76</v>
      </c>
      <c r="X1007" s="3">
        <f t="shared" si="93"/>
        <v>482</v>
      </c>
      <c r="Y1007" s="1">
        <v>24.32</v>
      </c>
      <c r="Z1007" s="1">
        <v>4.3499999999999996</v>
      </c>
      <c r="AA1007" s="1">
        <v>1.45</v>
      </c>
      <c r="AB1007" s="1">
        <v>0.03</v>
      </c>
      <c r="AC1007" s="1">
        <v>0.06</v>
      </c>
      <c r="AD1007" s="1">
        <v>1.41</v>
      </c>
      <c r="AE1007" s="1">
        <v>1.37</v>
      </c>
      <c r="AF1007" s="3">
        <f t="shared" si="94"/>
        <v>430</v>
      </c>
      <c r="AG1007" s="1">
        <v>2.84</v>
      </c>
      <c r="AH1007" s="1">
        <v>-0.06</v>
      </c>
      <c r="AI1007" s="1">
        <v>0.01</v>
      </c>
      <c r="AJ1007" s="1" t="s">
        <v>28</v>
      </c>
      <c r="AK1007" s="1">
        <v>2021</v>
      </c>
      <c r="AL1007" s="3">
        <f>$H$1*H1007+$Q$1*Q1007+$X$1*X1007+$AF$1*AF1007+$L$1*L1007</f>
        <v>888.75</v>
      </c>
      <c r="AM1007" s="12">
        <f t="shared" si="95"/>
        <v>1005</v>
      </c>
    </row>
    <row r="1008" spans="1:39" x14ac:dyDescent="0.35">
      <c r="A1008" s="1" t="s">
        <v>2714</v>
      </c>
      <c r="B1008" s="1" t="s">
        <v>39</v>
      </c>
      <c r="C1008" s="1" t="s">
        <v>1935</v>
      </c>
      <c r="D1008" s="1" t="s">
        <v>60</v>
      </c>
      <c r="E1008" s="1">
        <v>19</v>
      </c>
      <c r="F1008" s="1">
        <v>2001</v>
      </c>
      <c r="G1008" s="1">
        <v>0.16</v>
      </c>
      <c r="H1008" s="3">
        <f t="shared" si="90"/>
        <v>1092</v>
      </c>
      <c r="I1008" s="1">
        <v>7.0000000000000007E-2</v>
      </c>
      <c r="J1008" s="1">
        <v>0.09</v>
      </c>
      <c r="K1008" s="1">
        <v>-0.09</v>
      </c>
      <c r="L1008" s="3">
        <f t="shared" si="91"/>
        <v>1117</v>
      </c>
      <c r="M1008" s="1">
        <v>0</v>
      </c>
      <c r="N1008" s="1">
        <v>-0.03</v>
      </c>
      <c r="O1008" s="1">
        <v>0</v>
      </c>
      <c r="P1008" s="1">
        <v>-0.03</v>
      </c>
      <c r="Q1008" s="3">
        <f t="shared" si="92"/>
        <v>1096</v>
      </c>
      <c r="S1008" s="1">
        <v>0.04</v>
      </c>
      <c r="T1008" s="1">
        <v>29.92</v>
      </c>
      <c r="U1008" s="1">
        <v>0.01</v>
      </c>
      <c r="V1008" s="1">
        <v>0.03</v>
      </c>
      <c r="W1008" s="1">
        <v>10.029999999999999</v>
      </c>
      <c r="X1008" s="3">
        <f t="shared" si="93"/>
        <v>52</v>
      </c>
      <c r="Y1008" s="1">
        <v>20.100000000000001</v>
      </c>
      <c r="Z1008" s="1">
        <v>-0.03</v>
      </c>
      <c r="AA1008" s="1">
        <v>-0.02</v>
      </c>
      <c r="AB1008" s="1">
        <v>0.05</v>
      </c>
      <c r="AC1008" s="1">
        <v>-7.0000000000000007E-2</v>
      </c>
      <c r="AD1008" s="1">
        <v>0</v>
      </c>
      <c r="AE1008" s="1">
        <v>0.01</v>
      </c>
      <c r="AF1008" s="3">
        <f t="shared" si="94"/>
        <v>1057</v>
      </c>
      <c r="AG1008" s="1">
        <v>-0.03</v>
      </c>
      <c r="AH1008" s="1">
        <v>10.09</v>
      </c>
      <c r="AI1008" s="1">
        <v>0.02</v>
      </c>
      <c r="AJ1008" s="1" t="s">
        <v>37</v>
      </c>
      <c r="AK1008" s="1">
        <v>2021</v>
      </c>
      <c r="AL1008" s="3">
        <f>$H$1*H1008+$Q$1*Q1008+$X$1*X1008+$AF$1*AF1008+$L$1*L1008</f>
        <v>889.84999999999991</v>
      </c>
      <c r="AM1008" s="12">
        <f t="shared" si="95"/>
        <v>1006</v>
      </c>
    </row>
    <row r="1009" spans="1:39" x14ac:dyDescent="0.35">
      <c r="A1009" s="1" t="s">
        <v>2715</v>
      </c>
      <c r="B1009" s="1" t="s">
        <v>68</v>
      </c>
      <c r="C1009" s="1" t="s">
        <v>1935</v>
      </c>
      <c r="D1009" s="1" t="s">
        <v>265</v>
      </c>
      <c r="E1009" s="1">
        <v>34</v>
      </c>
      <c r="F1009" s="1">
        <v>1985</v>
      </c>
      <c r="G1009" s="1">
        <v>31.3</v>
      </c>
      <c r="H1009" s="3">
        <f t="shared" si="90"/>
        <v>88</v>
      </c>
      <c r="I1009" s="1">
        <v>0.89</v>
      </c>
      <c r="J1009" s="1">
        <v>0.64</v>
      </c>
      <c r="K1009" s="1">
        <v>0.53</v>
      </c>
      <c r="L1009" s="3">
        <f t="shared" si="91"/>
        <v>938</v>
      </c>
      <c r="M1009" s="1">
        <v>0.48</v>
      </c>
      <c r="N1009" s="1">
        <v>0.1</v>
      </c>
      <c r="O1009" s="1">
        <v>0.46</v>
      </c>
      <c r="P1009" s="1">
        <v>0.95</v>
      </c>
      <c r="Q1009" s="3">
        <f t="shared" si="92"/>
        <v>858</v>
      </c>
      <c r="R1009" s="1">
        <v>53.6</v>
      </c>
      <c r="S1009" s="1">
        <v>0.41</v>
      </c>
      <c r="T1009" s="1">
        <v>6.45</v>
      </c>
      <c r="U1009" s="1">
        <v>2.0699999999999998</v>
      </c>
      <c r="V1009" s="1">
        <v>31.76</v>
      </c>
      <c r="W1009" s="1">
        <v>2.38</v>
      </c>
      <c r="X1009" s="3">
        <f t="shared" si="93"/>
        <v>1069</v>
      </c>
      <c r="Y1009" s="1">
        <v>2.76</v>
      </c>
      <c r="Z1009" s="1">
        <v>1.21</v>
      </c>
      <c r="AA1009" s="1">
        <v>1.4</v>
      </c>
      <c r="AB1009" s="1">
        <v>0.11</v>
      </c>
      <c r="AC1009" s="1">
        <v>-0.06</v>
      </c>
      <c r="AD1009" s="1">
        <v>1.26</v>
      </c>
      <c r="AE1009" s="1">
        <v>0.91</v>
      </c>
      <c r="AF1009" s="3">
        <f t="shared" si="94"/>
        <v>793</v>
      </c>
      <c r="AG1009" s="1">
        <v>1.83</v>
      </c>
      <c r="AH1009" s="1">
        <v>2.41</v>
      </c>
      <c r="AI1009" s="1">
        <v>-0.04</v>
      </c>
      <c r="AJ1009" s="1" t="s">
        <v>28</v>
      </c>
      <c r="AK1009" s="1">
        <v>2021</v>
      </c>
      <c r="AL1009" s="3">
        <f>$H$1*H1009+$Q$1*Q1009+$X$1*X1009+$AF$1*AF1009+$L$1*L1009</f>
        <v>890.9</v>
      </c>
      <c r="AM1009" s="12">
        <f t="shared" si="95"/>
        <v>1007</v>
      </c>
    </row>
    <row r="1010" spans="1:39" x14ac:dyDescent="0.35">
      <c r="A1010" s="1" t="s">
        <v>2615</v>
      </c>
      <c r="B1010" s="1" t="s">
        <v>189</v>
      </c>
      <c r="C1010" s="1" t="s">
        <v>1935</v>
      </c>
      <c r="D1010" s="1" t="s">
        <v>96</v>
      </c>
      <c r="E1010" s="1">
        <v>28</v>
      </c>
      <c r="F1010" s="1">
        <v>1992</v>
      </c>
      <c r="G1010" s="1">
        <v>0.72</v>
      </c>
      <c r="H1010" s="3">
        <f t="shared" si="90"/>
        <v>1036</v>
      </c>
      <c r="I1010" s="1">
        <v>2.5</v>
      </c>
      <c r="J1010" s="1">
        <v>1.24</v>
      </c>
      <c r="K1010" s="1">
        <v>0.02</v>
      </c>
      <c r="L1010" s="3">
        <f t="shared" si="91"/>
        <v>1063</v>
      </c>
      <c r="M1010" s="1">
        <v>0.06</v>
      </c>
      <c r="N1010" s="1">
        <v>2.56</v>
      </c>
      <c r="O1010" s="1">
        <v>1.35</v>
      </c>
      <c r="P1010" s="1">
        <v>1.31</v>
      </c>
      <c r="Q1010" s="3">
        <f t="shared" si="92"/>
        <v>653</v>
      </c>
      <c r="R1010" s="1">
        <v>100.01</v>
      </c>
      <c r="S1010" s="1">
        <v>-0.08</v>
      </c>
      <c r="T1010" s="1">
        <v>16.38</v>
      </c>
      <c r="U1010" s="1">
        <v>7.52</v>
      </c>
      <c r="V1010" s="1">
        <v>46.24</v>
      </c>
      <c r="W1010" s="1">
        <v>3.8</v>
      </c>
      <c r="X1010" s="3">
        <f t="shared" si="93"/>
        <v>922</v>
      </c>
      <c r="Y1010" s="1">
        <v>4.9800000000000004</v>
      </c>
      <c r="Z1010" s="1">
        <v>7.44</v>
      </c>
      <c r="AA1010" s="1">
        <v>2.44</v>
      </c>
      <c r="AB1010" s="1">
        <v>1.35</v>
      </c>
      <c r="AC1010" s="1">
        <v>0.04</v>
      </c>
      <c r="AD1010" s="1">
        <v>1.23</v>
      </c>
      <c r="AE1010" s="1">
        <v>1.26</v>
      </c>
      <c r="AF1010" s="3">
        <f t="shared" si="94"/>
        <v>511</v>
      </c>
      <c r="AG1010" s="1">
        <v>3.7</v>
      </c>
      <c r="AH1010" s="1">
        <v>2.4300000000000002</v>
      </c>
      <c r="AI1010" s="1">
        <v>0.01</v>
      </c>
      <c r="AJ1010" s="1" t="s">
        <v>33</v>
      </c>
      <c r="AK1010" s="1">
        <v>2021</v>
      </c>
      <c r="AL1010" s="3">
        <f>$H$1*H1010+$Q$1*Q1010+$X$1*X1010+$AF$1*AF1010+$L$1*L1010</f>
        <v>892.9</v>
      </c>
      <c r="AM1010" s="12">
        <f t="shared" si="95"/>
        <v>1008</v>
      </c>
    </row>
    <row r="1011" spans="1:39" x14ac:dyDescent="0.35">
      <c r="A1011" s="1" t="s">
        <v>2716</v>
      </c>
      <c r="B1011" s="1" t="s">
        <v>44</v>
      </c>
      <c r="C1011" s="1" t="s">
        <v>1935</v>
      </c>
      <c r="D1011" s="1" t="s">
        <v>52</v>
      </c>
      <c r="E1011" s="1">
        <v>22</v>
      </c>
      <c r="F1011" s="1">
        <v>1997</v>
      </c>
      <c r="G1011" s="1">
        <v>35.43</v>
      </c>
      <c r="H1011" s="3">
        <f t="shared" si="90"/>
        <v>20</v>
      </c>
      <c r="I1011" s="1">
        <v>0.92</v>
      </c>
      <c r="J1011" s="1">
        <v>0.7</v>
      </c>
      <c r="K1011" s="1">
        <v>0.57999999999999996</v>
      </c>
      <c r="L1011" s="3">
        <f t="shared" si="91"/>
        <v>903</v>
      </c>
      <c r="M1011" s="1">
        <v>0.23</v>
      </c>
      <c r="N1011" s="1">
        <v>-7.0000000000000007E-2</v>
      </c>
      <c r="O1011" s="1">
        <v>0.28999999999999998</v>
      </c>
      <c r="P1011" s="1">
        <v>0.45</v>
      </c>
      <c r="Q1011" s="3">
        <f t="shared" si="92"/>
        <v>1028</v>
      </c>
      <c r="R1011" s="1">
        <v>57.9</v>
      </c>
      <c r="S1011" s="1">
        <v>0.33</v>
      </c>
      <c r="T1011" s="1">
        <v>6.42</v>
      </c>
      <c r="U1011" s="1">
        <v>1.98</v>
      </c>
      <c r="V1011" s="1">
        <v>31.68</v>
      </c>
      <c r="W1011" s="1">
        <v>3.55</v>
      </c>
      <c r="X1011" s="3">
        <f t="shared" si="93"/>
        <v>953</v>
      </c>
      <c r="Y1011" s="1">
        <v>2.38</v>
      </c>
      <c r="Z1011" s="1">
        <v>0.35</v>
      </c>
      <c r="AA1011" s="1">
        <v>1.79</v>
      </c>
      <c r="AB1011" s="1">
        <v>1.21</v>
      </c>
      <c r="AC1011" s="1">
        <v>-0.02</v>
      </c>
      <c r="AD1011" s="1">
        <v>0.64</v>
      </c>
      <c r="AE1011" s="1">
        <v>0.84</v>
      </c>
      <c r="AF1011" s="3">
        <f t="shared" si="94"/>
        <v>842</v>
      </c>
      <c r="AG1011" s="1">
        <v>1.63</v>
      </c>
      <c r="AH1011" s="1">
        <v>5.44</v>
      </c>
      <c r="AI1011" s="1">
        <v>-0.08</v>
      </c>
      <c r="AJ1011" s="1" t="s">
        <v>46</v>
      </c>
      <c r="AK1011" s="1">
        <v>2021</v>
      </c>
      <c r="AL1011" s="3">
        <f>$H$1*H1011+$Q$1*Q1011+$X$1*X1011+$AF$1*AF1011+$L$1*L1011</f>
        <v>894.44999999999993</v>
      </c>
      <c r="AM1011" s="12">
        <f t="shared" si="95"/>
        <v>1009</v>
      </c>
    </row>
    <row r="1012" spans="1:39" x14ac:dyDescent="0.35">
      <c r="A1012" s="1" t="s">
        <v>2717</v>
      </c>
      <c r="B1012" s="1" t="s">
        <v>44</v>
      </c>
      <c r="C1012" s="1" t="s">
        <v>1935</v>
      </c>
      <c r="D1012" s="1" t="s">
        <v>52</v>
      </c>
      <c r="E1012" s="1">
        <v>25</v>
      </c>
      <c r="F1012" s="1">
        <v>1995</v>
      </c>
      <c r="G1012" s="1">
        <v>7.05</v>
      </c>
      <c r="H1012" s="3">
        <f t="shared" si="90"/>
        <v>786</v>
      </c>
      <c r="I1012" s="1">
        <v>0.63</v>
      </c>
      <c r="J1012" s="1">
        <v>0.59</v>
      </c>
      <c r="K1012" s="1">
        <v>0.52</v>
      </c>
      <c r="L1012" s="3">
        <f t="shared" si="91"/>
        <v>942</v>
      </c>
      <c r="M1012" s="1">
        <v>0.28000000000000003</v>
      </c>
      <c r="N1012" s="1">
        <v>-0.08</v>
      </c>
      <c r="O1012" s="1">
        <v>0.02</v>
      </c>
      <c r="P1012" s="1">
        <v>0.14000000000000001</v>
      </c>
      <c r="Q1012" s="3">
        <f t="shared" si="92"/>
        <v>1049</v>
      </c>
      <c r="R1012" s="1">
        <v>0.03</v>
      </c>
      <c r="S1012" s="1">
        <v>0.22</v>
      </c>
      <c r="T1012" s="1">
        <v>5.63</v>
      </c>
      <c r="U1012" s="1">
        <v>1.96</v>
      </c>
      <c r="V1012" s="1">
        <v>35.869999999999997</v>
      </c>
      <c r="W1012" s="1">
        <v>3.42</v>
      </c>
      <c r="X1012" s="3">
        <f t="shared" si="93"/>
        <v>971</v>
      </c>
      <c r="Y1012" s="1">
        <v>2.02</v>
      </c>
      <c r="Z1012" s="1">
        <v>0.2</v>
      </c>
      <c r="AA1012" s="1">
        <v>0.79</v>
      </c>
      <c r="AB1012" s="1">
        <v>0.47</v>
      </c>
      <c r="AC1012" s="1">
        <v>-0.09</v>
      </c>
      <c r="AD1012" s="1">
        <v>0.3</v>
      </c>
      <c r="AE1012" s="1">
        <v>1.79</v>
      </c>
      <c r="AF1012" s="3">
        <f t="shared" si="94"/>
        <v>198</v>
      </c>
      <c r="AG1012" s="1">
        <v>2.37</v>
      </c>
      <c r="AH1012" s="1">
        <v>9.24</v>
      </c>
      <c r="AI1012" s="1">
        <v>-0.09</v>
      </c>
      <c r="AJ1012" s="1" t="s">
        <v>46</v>
      </c>
      <c r="AK1012" s="1">
        <v>2021</v>
      </c>
      <c r="AL1012" s="3">
        <f>$H$1*H1012+$Q$1*Q1012+$X$1*X1012+$AF$1*AF1012+$L$1*L1012</f>
        <v>895.90000000000009</v>
      </c>
      <c r="AM1012" s="12">
        <f t="shared" si="95"/>
        <v>1010</v>
      </c>
    </row>
    <row r="1013" spans="1:39" x14ac:dyDescent="0.35">
      <c r="A1013" s="1" t="s">
        <v>2718</v>
      </c>
      <c r="B1013" s="1" t="s">
        <v>57</v>
      </c>
      <c r="C1013" s="1" t="s">
        <v>1935</v>
      </c>
      <c r="D1013" s="1" t="s">
        <v>27</v>
      </c>
      <c r="E1013" s="1">
        <v>26</v>
      </c>
      <c r="F1013" s="1">
        <v>1993</v>
      </c>
      <c r="G1013" s="1">
        <v>7.24</v>
      </c>
      <c r="H1013" s="3">
        <f t="shared" si="90"/>
        <v>777</v>
      </c>
      <c r="I1013" s="1">
        <v>1.07</v>
      </c>
      <c r="J1013" s="1">
        <v>0.76</v>
      </c>
      <c r="K1013" s="1">
        <v>0.5</v>
      </c>
      <c r="L1013" s="3">
        <f t="shared" si="91"/>
        <v>950</v>
      </c>
      <c r="M1013" s="1">
        <v>0.57999999999999996</v>
      </c>
      <c r="N1013" s="1">
        <v>0.08</v>
      </c>
      <c r="O1013" s="1">
        <v>0.52</v>
      </c>
      <c r="P1013" s="1">
        <v>0.75</v>
      </c>
      <c r="Q1013" s="3">
        <f t="shared" si="92"/>
        <v>950</v>
      </c>
      <c r="R1013" s="1">
        <v>59.96</v>
      </c>
      <c r="S1013" s="1">
        <v>0.24</v>
      </c>
      <c r="T1013" s="1">
        <v>8.89</v>
      </c>
      <c r="U1013" s="1">
        <v>3.28</v>
      </c>
      <c r="V1013" s="1">
        <v>35.85</v>
      </c>
      <c r="W1013" s="1">
        <v>3.03</v>
      </c>
      <c r="X1013" s="3">
        <f t="shared" si="93"/>
        <v>1030</v>
      </c>
      <c r="Y1013" s="1">
        <v>5.47</v>
      </c>
      <c r="Z1013" s="1">
        <v>0.44</v>
      </c>
      <c r="AA1013" s="1">
        <v>1.73</v>
      </c>
      <c r="AB1013" s="1">
        <v>0.8</v>
      </c>
      <c r="AC1013" s="1">
        <v>-7.0000000000000007E-2</v>
      </c>
      <c r="AD1013" s="1">
        <v>0.89</v>
      </c>
      <c r="AE1013" s="1">
        <v>1.66</v>
      </c>
      <c r="AF1013" s="3">
        <f t="shared" si="94"/>
        <v>256</v>
      </c>
      <c r="AG1013" s="1">
        <v>2.83</v>
      </c>
      <c r="AH1013" s="1">
        <v>3.7</v>
      </c>
      <c r="AI1013" s="1">
        <v>-0.03</v>
      </c>
      <c r="AJ1013" s="1" t="s">
        <v>28</v>
      </c>
      <c r="AK1013" s="1">
        <v>2021</v>
      </c>
      <c r="AL1013" s="3">
        <f>$H$1*H1013+$Q$1*Q1013+$X$1*X1013+$AF$1*AF1013+$L$1*L1013</f>
        <v>896.1</v>
      </c>
      <c r="AM1013" s="12">
        <f t="shared" si="95"/>
        <v>1011</v>
      </c>
    </row>
    <row r="1014" spans="1:39" x14ac:dyDescent="0.35">
      <c r="A1014" s="1" t="s">
        <v>922</v>
      </c>
      <c r="B1014" s="1" t="s">
        <v>101</v>
      </c>
      <c r="C1014" s="1" t="s">
        <v>301</v>
      </c>
      <c r="D1014" s="1" t="s">
        <v>96</v>
      </c>
      <c r="E1014" s="1">
        <v>18</v>
      </c>
      <c r="F1014" s="1">
        <v>2001</v>
      </c>
      <c r="G1014" s="1">
        <v>7.53</v>
      </c>
      <c r="H1014" s="3">
        <f t="shared" si="90"/>
        <v>771</v>
      </c>
      <c r="I1014" s="1">
        <v>1</v>
      </c>
      <c r="J1014" s="1">
        <v>0.3</v>
      </c>
      <c r="K1014" s="1">
        <v>0.47</v>
      </c>
      <c r="L1014" s="3">
        <f t="shared" si="91"/>
        <v>962</v>
      </c>
      <c r="M1014" s="1">
        <v>0.28999999999999998</v>
      </c>
      <c r="N1014" s="1">
        <v>0.24</v>
      </c>
      <c r="O1014" s="1">
        <v>0.53</v>
      </c>
      <c r="P1014" s="1">
        <v>1.35</v>
      </c>
      <c r="Q1014" s="3">
        <f t="shared" si="92"/>
        <v>632</v>
      </c>
      <c r="R1014" s="1">
        <v>39.950000000000003</v>
      </c>
      <c r="S1014" s="1">
        <v>0.83</v>
      </c>
      <c r="T1014" s="1">
        <v>10.76</v>
      </c>
      <c r="U1014" s="1">
        <v>2.5299999999999998</v>
      </c>
      <c r="V1014" s="1">
        <v>23.73</v>
      </c>
      <c r="W1014" s="1">
        <v>2.69</v>
      </c>
      <c r="X1014" s="3">
        <f t="shared" si="93"/>
        <v>1056</v>
      </c>
      <c r="Y1014" s="1">
        <v>3.79</v>
      </c>
      <c r="Z1014" s="1">
        <v>4.13</v>
      </c>
      <c r="AA1014" s="1">
        <v>1.38</v>
      </c>
      <c r="AB1014" s="1">
        <v>0.1</v>
      </c>
      <c r="AC1014" s="1">
        <v>0.08</v>
      </c>
      <c r="AD1014" s="1">
        <v>1.27</v>
      </c>
      <c r="AE1014" s="1">
        <v>1</v>
      </c>
      <c r="AF1014" s="3">
        <f t="shared" si="94"/>
        <v>723</v>
      </c>
      <c r="AG1014" s="1">
        <v>1.96</v>
      </c>
      <c r="AH1014" s="1">
        <v>0.84</v>
      </c>
      <c r="AI1014" s="1">
        <v>0.19</v>
      </c>
      <c r="AJ1014" s="1" t="s">
        <v>33</v>
      </c>
      <c r="AK1014" s="1">
        <v>2021</v>
      </c>
      <c r="AL1014" s="3">
        <f>$H$1*H1014+$Q$1*Q1014+$X$1*X1014+$AF$1*AF1014+$L$1*L1014</f>
        <v>896.15000000000009</v>
      </c>
      <c r="AM1014" s="12">
        <f t="shared" si="95"/>
        <v>1012</v>
      </c>
    </row>
    <row r="1015" spans="1:39" x14ac:dyDescent="0.35">
      <c r="A1015" s="1" t="s">
        <v>2719</v>
      </c>
      <c r="B1015" s="1" t="s">
        <v>559</v>
      </c>
      <c r="C1015" s="1" t="s">
        <v>1935</v>
      </c>
      <c r="D1015" s="1" t="s">
        <v>227</v>
      </c>
      <c r="E1015" s="1">
        <v>25</v>
      </c>
      <c r="F1015" s="1">
        <v>1994</v>
      </c>
      <c r="G1015" s="1">
        <v>7.82</v>
      </c>
      <c r="H1015" s="3">
        <f t="shared" si="90"/>
        <v>762</v>
      </c>
      <c r="I1015" s="1">
        <v>0.72</v>
      </c>
      <c r="J1015" s="1">
        <v>0.19</v>
      </c>
      <c r="K1015" s="1">
        <v>0.56999999999999995</v>
      </c>
      <c r="L1015" s="3">
        <f t="shared" si="91"/>
        <v>911</v>
      </c>
      <c r="M1015" s="1">
        <v>0.17</v>
      </c>
      <c r="N1015" s="1">
        <v>7.0000000000000007E-2</v>
      </c>
      <c r="O1015" s="1">
        <v>0.33</v>
      </c>
      <c r="P1015" s="1">
        <v>0.87</v>
      </c>
      <c r="Q1015" s="3">
        <f t="shared" si="92"/>
        <v>901</v>
      </c>
      <c r="R1015" s="1">
        <v>42.96</v>
      </c>
      <c r="S1015" s="1">
        <v>0.57999999999999996</v>
      </c>
      <c r="T1015" s="1">
        <v>5.0999999999999996</v>
      </c>
      <c r="U1015" s="1">
        <v>1.84</v>
      </c>
      <c r="V1015" s="1">
        <v>34.18</v>
      </c>
      <c r="W1015" s="1">
        <v>3.53</v>
      </c>
      <c r="X1015" s="3">
        <f t="shared" si="93"/>
        <v>956</v>
      </c>
      <c r="Y1015" s="1">
        <v>1.61</v>
      </c>
      <c r="Z1015" s="1">
        <v>0.03</v>
      </c>
      <c r="AA1015" s="1">
        <v>1.61</v>
      </c>
      <c r="AB1015" s="1">
        <v>0.91</v>
      </c>
      <c r="AC1015" s="1">
        <v>0</v>
      </c>
      <c r="AD1015" s="1">
        <v>0.63</v>
      </c>
      <c r="AE1015" s="1">
        <v>1.2</v>
      </c>
      <c r="AF1015" s="3">
        <f t="shared" si="94"/>
        <v>555</v>
      </c>
      <c r="AG1015" s="1">
        <v>1.95</v>
      </c>
      <c r="AH1015" s="1">
        <v>6.78</v>
      </c>
      <c r="AI1015" s="1">
        <v>-7.0000000000000007E-2</v>
      </c>
      <c r="AJ1015" s="1" t="s">
        <v>33</v>
      </c>
      <c r="AK1015" s="1">
        <v>2021</v>
      </c>
      <c r="AL1015" s="3">
        <f>$H$1*H1015+$Q$1*Q1015+$X$1*X1015+$AF$1*AF1015+$L$1*L1015</f>
        <v>897</v>
      </c>
      <c r="AM1015" s="12">
        <f t="shared" si="95"/>
        <v>1013</v>
      </c>
    </row>
    <row r="1016" spans="1:39" x14ac:dyDescent="0.35">
      <c r="A1016" s="1" t="s">
        <v>2720</v>
      </c>
      <c r="B1016" s="1" t="s">
        <v>81</v>
      </c>
      <c r="C1016" s="1" t="s">
        <v>1935</v>
      </c>
      <c r="D1016" s="1" t="s">
        <v>310</v>
      </c>
      <c r="E1016" s="1">
        <v>28</v>
      </c>
      <c r="F1016" s="1">
        <v>1991</v>
      </c>
      <c r="G1016" s="1">
        <v>0.99</v>
      </c>
      <c r="H1016" s="3">
        <f t="shared" si="90"/>
        <v>1005</v>
      </c>
      <c r="I1016" s="1">
        <v>2.15</v>
      </c>
      <c r="J1016" s="1">
        <v>1.1200000000000001</v>
      </c>
      <c r="K1016" s="1">
        <v>0.05</v>
      </c>
      <c r="L1016" s="3">
        <f t="shared" si="91"/>
        <v>1052</v>
      </c>
      <c r="M1016" s="1">
        <v>2.19</v>
      </c>
      <c r="N1016" s="1">
        <v>7.0000000000000007E-2</v>
      </c>
      <c r="O1016" s="1">
        <v>-0.03</v>
      </c>
      <c r="P1016" s="1">
        <v>1.1299999999999999</v>
      </c>
      <c r="Q1016" s="3">
        <f t="shared" si="92"/>
        <v>747</v>
      </c>
      <c r="R1016" s="1">
        <v>-7.0000000000000007E-2</v>
      </c>
      <c r="S1016" s="1">
        <v>1.1399999999999999</v>
      </c>
      <c r="T1016" s="1">
        <v>14.45</v>
      </c>
      <c r="U1016" s="1">
        <v>3.24</v>
      </c>
      <c r="V1016" s="1">
        <v>23.1</v>
      </c>
      <c r="W1016" s="1">
        <v>5.5</v>
      </c>
      <c r="X1016" s="3">
        <f t="shared" si="93"/>
        <v>539</v>
      </c>
      <c r="Y1016" s="1">
        <v>8.9499999999999993</v>
      </c>
      <c r="Z1016" s="1">
        <v>-0.1</v>
      </c>
      <c r="AA1016" s="1">
        <v>-7.0000000000000007E-2</v>
      </c>
      <c r="AB1016" s="1">
        <v>0.1</v>
      </c>
      <c r="AC1016" s="1">
        <v>-0.03</v>
      </c>
      <c r="AD1016" s="1">
        <v>-0.05</v>
      </c>
      <c r="AE1016" s="1">
        <v>-0.04</v>
      </c>
      <c r="AF1016" s="3">
        <f t="shared" si="94"/>
        <v>1082</v>
      </c>
      <c r="AG1016" s="1">
        <v>2.2200000000000002</v>
      </c>
      <c r="AH1016" s="1">
        <v>1.1399999999999999</v>
      </c>
      <c r="AI1016" s="1">
        <v>-0.03</v>
      </c>
      <c r="AJ1016" s="1" t="s">
        <v>50</v>
      </c>
      <c r="AK1016" s="1">
        <v>2021</v>
      </c>
      <c r="AL1016" s="3">
        <f>$H$1*H1016+$Q$1*Q1016+$X$1*X1016+$AF$1*AF1016+$L$1*L1016</f>
        <v>899.89999999999986</v>
      </c>
      <c r="AM1016" s="12">
        <f t="shared" si="95"/>
        <v>1014</v>
      </c>
    </row>
    <row r="1017" spans="1:39" x14ac:dyDescent="0.35">
      <c r="A1017" s="1" t="s">
        <v>2721</v>
      </c>
      <c r="B1017" s="1" t="s">
        <v>90</v>
      </c>
      <c r="C1017" s="1" t="s">
        <v>1935</v>
      </c>
      <c r="D1017" s="1" t="s">
        <v>289</v>
      </c>
      <c r="E1017" s="1">
        <v>32</v>
      </c>
      <c r="F1017" s="1">
        <v>1988</v>
      </c>
      <c r="G1017" s="1">
        <v>3.09</v>
      </c>
      <c r="H1017" s="3">
        <f t="shared" si="90"/>
        <v>898</v>
      </c>
      <c r="I1017" s="1">
        <v>0.93</v>
      </c>
      <c r="J1017" s="1">
        <v>-0.1</v>
      </c>
      <c r="K1017" s="1">
        <v>0.61</v>
      </c>
      <c r="L1017" s="3">
        <f t="shared" si="91"/>
        <v>888</v>
      </c>
      <c r="M1017" s="1">
        <v>0.39</v>
      </c>
      <c r="N1017" s="1">
        <v>0.06</v>
      </c>
      <c r="O1017" s="1">
        <v>0.26</v>
      </c>
      <c r="P1017" s="1">
        <v>1.34</v>
      </c>
      <c r="Q1017" s="3">
        <f t="shared" si="92"/>
        <v>637</v>
      </c>
      <c r="R1017" s="1">
        <v>24.92</v>
      </c>
      <c r="S1017" s="1">
        <v>0.92</v>
      </c>
      <c r="T1017" s="1">
        <v>7.74</v>
      </c>
      <c r="U1017" s="1">
        <v>0.95</v>
      </c>
      <c r="V1017" s="1">
        <v>13.01</v>
      </c>
      <c r="W1017" s="1">
        <v>3.63</v>
      </c>
      <c r="X1017" s="3">
        <f t="shared" si="93"/>
        <v>945</v>
      </c>
      <c r="Y1017" s="1">
        <v>2.65</v>
      </c>
      <c r="Z1017" s="1">
        <v>1.4</v>
      </c>
      <c r="AA1017" s="1">
        <v>1.98</v>
      </c>
      <c r="AB1017" s="1">
        <v>0.31</v>
      </c>
      <c r="AC1017" s="1">
        <v>0.05</v>
      </c>
      <c r="AD1017" s="1">
        <v>1.61</v>
      </c>
      <c r="AE1017" s="1">
        <v>0.28000000000000003</v>
      </c>
      <c r="AF1017" s="3">
        <f t="shared" si="94"/>
        <v>998</v>
      </c>
      <c r="AG1017" s="1">
        <v>1.24</v>
      </c>
      <c r="AH1017" s="1">
        <v>3.68</v>
      </c>
      <c r="AI1017" s="1">
        <v>0.04</v>
      </c>
      <c r="AJ1017" s="1" t="s">
        <v>46</v>
      </c>
      <c r="AK1017" s="1">
        <v>2021</v>
      </c>
      <c r="AL1017" s="3">
        <f>$H$1*H1017+$Q$1*Q1017+$X$1*X1017+$AF$1*AF1017+$L$1*L1017</f>
        <v>901.4</v>
      </c>
      <c r="AM1017" s="12">
        <f t="shared" si="95"/>
        <v>1015</v>
      </c>
    </row>
    <row r="1018" spans="1:39" x14ac:dyDescent="0.35">
      <c r="A1018" s="1" t="s">
        <v>2722</v>
      </c>
      <c r="B1018" s="1" t="s">
        <v>65</v>
      </c>
      <c r="C1018" s="1" t="s">
        <v>1935</v>
      </c>
      <c r="D1018" s="1" t="s">
        <v>145</v>
      </c>
      <c r="E1018" s="1">
        <v>29</v>
      </c>
      <c r="F1018" s="1">
        <v>1991</v>
      </c>
      <c r="G1018" s="1">
        <v>0.91</v>
      </c>
      <c r="H1018" s="3">
        <f t="shared" si="90"/>
        <v>1017</v>
      </c>
      <c r="I1018" s="1">
        <v>-0.01</v>
      </c>
      <c r="J1018" s="1">
        <v>0.04</v>
      </c>
      <c r="K1018" s="1">
        <v>-0.1</v>
      </c>
      <c r="L1018" s="3">
        <f t="shared" si="91"/>
        <v>1120</v>
      </c>
      <c r="M1018" s="1">
        <v>-7.0000000000000007E-2</v>
      </c>
      <c r="N1018" s="1">
        <v>-0.09</v>
      </c>
      <c r="O1018" s="1">
        <v>-0.05</v>
      </c>
      <c r="P1018" s="1">
        <v>0.09</v>
      </c>
      <c r="Q1018" s="3">
        <f t="shared" si="92"/>
        <v>1052</v>
      </c>
      <c r="S1018" s="1">
        <v>-0.06</v>
      </c>
      <c r="T1018" s="1">
        <v>10.039999999999999</v>
      </c>
      <c r="U1018" s="1">
        <v>3.99</v>
      </c>
      <c r="V1018" s="1">
        <v>39.97</v>
      </c>
      <c r="W1018" s="1">
        <v>7.97</v>
      </c>
      <c r="X1018" s="3">
        <f t="shared" si="93"/>
        <v>149</v>
      </c>
      <c r="Y1018" s="1">
        <v>2.08</v>
      </c>
      <c r="Z1018" s="1">
        <v>0.05</v>
      </c>
      <c r="AA1018" s="1">
        <v>1.99</v>
      </c>
      <c r="AB1018" s="1">
        <v>-0.09</v>
      </c>
      <c r="AC1018" s="1">
        <v>-7.0000000000000007E-2</v>
      </c>
      <c r="AD1018" s="1">
        <v>2.0099999999999998</v>
      </c>
      <c r="AE1018" s="1">
        <v>-0.06</v>
      </c>
      <c r="AF1018" s="3">
        <f t="shared" si="94"/>
        <v>1096</v>
      </c>
      <c r="AG1018" s="1">
        <v>0.01</v>
      </c>
      <c r="AH1018" s="1">
        <v>11.03</v>
      </c>
      <c r="AI1018" s="1">
        <v>0</v>
      </c>
      <c r="AJ1018" s="1" t="s">
        <v>79</v>
      </c>
      <c r="AK1018" s="1">
        <v>2021</v>
      </c>
      <c r="AL1018" s="3">
        <f>$H$1*H1018+$Q$1*Q1018+$X$1*X1018+$AF$1*AF1018+$L$1*L1018</f>
        <v>902.35</v>
      </c>
      <c r="AM1018" s="12">
        <f t="shared" si="95"/>
        <v>1016</v>
      </c>
    </row>
    <row r="1019" spans="1:39" x14ac:dyDescent="0.35">
      <c r="A1019" s="1" t="s">
        <v>2723</v>
      </c>
      <c r="B1019" s="1" t="s">
        <v>57</v>
      </c>
      <c r="C1019" s="1" t="s">
        <v>1935</v>
      </c>
      <c r="D1019" s="1" t="s">
        <v>452</v>
      </c>
      <c r="E1019" s="1">
        <v>23</v>
      </c>
      <c r="F1019" s="1">
        <v>1996</v>
      </c>
      <c r="G1019" s="1">
        <v>23.19</v>
      </c>
      <c r="H1019" s="3">
        <f t="shared" si="90"/>
        <v>302</v>
      </c>
      <c r="I1019" s="1">
        <v>0.97</v>
      </c>
      <c r="J1019" s="1">
        <v>0.57999999999999996</v>
      </c>
      <c r="K1019" s="1">
        <v>0.69</v>
      </c>
      <c r="L1019" s="3">
        <f t="shared" si="91"/>
        <v>845</v>
      </c>
      <c r="M1019" s="1">
        <v>0.28000000000000003</v>
      </c>
      <c r="N1019" s="1">
        <v>0.02</v>
      </c>
      <c r="O1019" s="1">
        <v>0.35</v>
      </c>
      <c r="P1019" s="1">
        <v>0.56999999999999995</v>
      </c>
      <c r="Q1019" s="3">
        <f t="shared" si="92"/>
        <v>1010</v>
      </c>
      <c r="R1019" s="1">
        <v>71.36</v>
      </c>
      <c r="S1019" s="1">
        <v>0.22</v>
      </c>
      <c r="T1019" s="1">
        <v>6.79</v>
      </c>
      <c r="U1019" s="1">
        <v>2.37</v>
      </c>
      <c r="V1019" s="1">
        <v>34.340000000000003</v>
      </c>
      <c r="W1019" s="1">
        <v>3.98</v>
      </c>
      <c r="X1019" s="3">
        <f t="shared" si="93"/>
        <v>891</v>
      </c>
      <c r="Y1019" s="1">
        <v>2.48</v>
      </c>
      <c r="Z1019" s="1">
        <v>0.22</v>
      </c>
      <c r="AA1019" s="1">
        <v>2.2599999999999998</v>
      </c>
      <c r="AB1019" s="1">
        <v>1.05</v>
      </c>
      <c r="AC1019" s="1">
        <v>7.0000000000000007E-2</v>
      </c>
      <c r="AD1019" s="1">
        <v>1.17</v>
      </c>
      <c r="AE1019" s="1">
        <v>0.47</v>
      </c>
      <c r="AF1019" s="3">
        <f t="shared" si="94"/>
        <v>972</v>
      </c>
      <c r="AG1019" s="1">
        <v>1.43</v>
      </c>
      <c r="AH1019" s="1">
        <v>5.82</v>
      </c>
      <c r="AI1019" s="1">
        <v>0.06</v>
      </c>
      <c r="AJ1019" s="1" t="s">
        <v>28</v>
      </c>
      <c r="AK1019" s="1">
        <v>2021</v>
      </c>
      <c r="AL1019" s="3">
        <f>$H$1*H1019+$Q$1*Q1019+$X$1*X1019+$AF$1*AF1019+$L$1*L1019</f>
        <v>904.75</v>
      </c>
      <c r="AM1019" s="12">
        <f t="shared" si="95"/>
        <v>1017</v>
      </c>
    </row>
    <row r="1020" spans="1:39" x14ac:dyDescent="0.35">
      <c r="A1020" s="1" t="s">
        <v>2724</v>
      </c>
      <c r="B1020" s="1" t="s">
        <v>404</v>
      </c>
      <c r="C1020" s="1" t="s">
        <v>1935</v>
      </c>
      <c r="D1020" s="1" t="s">
        <v>127</v>
      </c>
      <c r="E1020" s="1">
        <v>23</v>
      </c>
      <c r="F1020" s="1">
        <v>1997</v>
      </c>
      <c r="G1020" s="1">
        <v>25.55</v>
      </c>
      <c r="H1020" s="3">
        <f t="shared" si="90"/>
        <v>238</v>
      </c>
      <c r="I1020" s="1">
        <v>1.08</v>
      </c>
      <c r="J1020" s="1">
        <v>0.59</v>
      </c>
      <c r="K1020" s="1">
        <v>0.34</v>
      </c>
      <c r="L1020" s="3">
        <f t="shared" si="91"/>
        <v>999</v>
      </c>
      <c r="M1020" s="1">
        <v>0.51</v>
      </c>
      <c r="N1020" s="1">
        <v>0.32</v>
      </c>
      <c r="O1020" s="1">
        <v>0.25</v>
      </c>
      <c r="P1020" s="1">
        <v>1.08</v>
      </c>
      <c r="Q1020" s="3">
        <f t="shared" si="92"/>
        <v>774</v>
      </c>
      <c r="R1020" s="1">
        <v>32.090000000000003</v>
      </c>
      <c r="S1020" s="1">
        <v>0.78</v>
      </c>
      <c r="T1020" s="1">
        <v>7.78</v>
      </c>
      <c r="U1020" s="1">
        <v>2.6</v>
      </c>
      <c r="V1020" s="1">
        <v>32.99</v>
      </c>
      <c r="W1020" s="1">
        <v>2.8</v>
      </c>
      <c r="X1020" s="3">
        <f t="shared" si="93"/>
        <v>1053</v>
      </c>
      <c r="Y1020" s="1">
        <v>3.06</v>
      </c>
      <c r="Z1020" s="1">
        <v>1.91</v>
      </c>
      <c r="AA1020" s="1">
        <v>2</v>
      </c>
      <c r="AB1020" s="1">
        <v>0.51</v>
      </c>
      <c r="AC1020" s="1">
        <v>-0.08</v>
      </c>
      <c r="AD1020" s="1">
        <v>1.57</v>
      </c>
      <c r="AE1020" s="1">
        <v>0.82</v>
      </c>
      <c r="AF1020" s="3">
        <f t="shared" si="94"/>
        <v>850</v>
      </c>
      <c r="AG1020" s="1">
        <v>1.85</v>
      </c>
      <c r="AH1020" s="1">
        <v>2.93</v>
      </c>
      <c r="AI1020" s="1">
        <v>-0.08</v>
      </c>
      <c r="AJ1020" s="1" t="s">
        <v>46</v>
      </c>
      <c r="AK1020" s="1">
        <v>2021</v>
      </c>
      <c r="AL1020" s="3">
        <f>$H$1*H1020+$Q$1*Q1020+$X$1*X1020+$AF$1*AF1020+$L$1*L1020</f>
        <v>907.75</v>
      </c>
      <c r="AM1020" s="12">
        <f t="shared" si="95"/>
        <v>1018</v>
      </c>
    </row>
    <row r="1021" spans="1:39" x14ac:dyDescent="0.35">
      <c r="A1021" s="1" t="s">
        <v>1033</v>
      </c>
      <c r="B1021" s="1" t="s">
        <v>494</v>
      </c>
      <c r="C1021" s="1" t="s">
        <v>301</v>
      </c>
      <c r="D1021" s="1" t="s">
        <v>117</v>
      </c>
      <c r="E1021" s="1">
        <v>20</v>
      </c>
      <c r="F1021" s="1">
        <v>2000</v>
      </c>
      <c r="G1021" s="1">
        <v>2.4700000000000002</v>
      </c>
      <c r="H1021" s="3">
        <f t="shared" si="90"/>
        <v>928</v>
      </c>
      <c r="I1021" s="1">
        <v>1.26</v>
      </c>
      <c r="J1021" s="1">
        <v>0.42</v>
      </c>
      <c r="K1021" s="1">
        <v>0.32</v>
      </c>
      <c r="L1021" s="3">
        <f t="shared" si="91"/>
        <v>1002</v>
      </c>
      <c r="M1021" s="1">
        <v>0.39</v>
      </c>
      <c r="N1021" s="1">
        <v>0.35</v>
      </c>
      <c r="O1021" s="1">
        <v>-0.01</v>
      </c>
      <c r="P1021" s="1">
        <v>1.34</v>
      </c>
      <c r="Q1021" s="3">
        <f t="shared" si="92"/>
        <v>637</v>
      </c>
      <c r="R1021" s="1">
        <v>-0.06</v>
      </c>
      <c r="S1021" s="1">
        <v>1.22</v>
      </c>
      <c r="T1021" s="1">
        <v>15.36</v>
      </c>
      <c r="U1021" s="1">
        <v>6.23</v>
      </c>
      <c r="V1021" s="1">
        <v>40.590000000000003</v>
      </c>
      <c r="W1021" s="1">
        <v>4.17</v>
      </c>
      <c r="X1021" s="3">
        <f t="shared" si="93"/>
        <v>847</v>
      </c>
      <c r="Y1021" s="1">
        <v>3.67</v>
      </c>
      <c r="Z1021" s="1">
        <v>7.5</v>
      </c>
      <c r="AA1021" s="1">
        <v>3.82</v>
      </c>
      <c r="AB1021" s="1">
        <v>0.51</v>
      </c>
      <c r="AC1021" s="1">
        <v>0.01</v>
      </c>
      <c r="AD1021" s="1">
        <v>3.35</v>
      </c>
      <c r="AE1021" s="1">
        <v>0.47</v>
      </c>
      <c r="AF1021" s="3">
        <f t="shared" si="94"/>
        <v>972</v>
      </c>
      <c r="AG1021" s="1">
        <v>1.66</v>
      </c>
      <c r="AH1021" s="1">
        <v>1.63</v>
      </c>
      <c r="AI1021" s="1">
        <v>0</v>
      </c>
      <c r="AJ1021" s="1" t="s">
        <v>50</v>
      </c>
      <c r="AK1021" s="1">
        <v>2021</v>
      </c>
      <c r="AL1021" s="3">
        <f>$H$1*H1021+$Q$1*Q1021+$X$1*X1021+$AF$1*AF1021+$L$1*L1021</f>
        <v>910.2</v>
      </c>
      <c r="AM1021" s="12">
        <f t="shared" si="95"/>
        <v>1019</v>
      </c>
    </row>
    <row r="1022" spans="1:39" x14ac:dyDescent="0.35">
      <c r="A1022" s="1" t="s">
        <v>327</v>
      </c>
      <c r="B1022" s="1" t="s">
        <v>119</v>
      </c>
      <c r="C1022" s="1" t="s">
        <v>116</v>
      </c>
      <c r="D1022" s="1" t="s">
        <v>152</v>
      </c>
      <c r="E1022" s="1">
        <v>24</v>
      </c>
      <c r="F1022" s="1">
        <v>1996</v>
      </c>
      <c r="G1022" s="1">
        <v>6.89</v>
      </c>
      <c r="H1022" s="3">
        <f t="shared" si="90"/>
        <v>788</v>
      </c>
      <c r="I1022" s="1">
        <v>0.78</v>
      </c>
      <c r="J1022" s="1">
        <v>0.72</v>
      </c>
      <c r="K1022" s="1">
        <v>0.39</v>
      </c>
      <c r="L1022" s="3">
        <f t="shared" si="91"/>
        <v>985</v>
      </c>
      <c r="M1022" s="1">
        <v>0.24</v>
      </c>
      <c r="N1022" s="1">
        <v>0.13</v>
      </c>
      <c r="O1022" s="1">
        <v>0.5</v>
      </c>
      <c r="P1022" s="1">
        <v>0.89</v>
      </c>
      <c r="Q1022" s="3">
        <f t="shared" si="92"/>
        <v>890</v>
      </c>
      <c r="R1022" s="1">
        <v>50.05</v>
      </c>
      <c r="S1022" s="1">
        <v>0.37</v>
      </c>
      <c r="T1022" s="1">
        <v>17.190000000000001</v>
      </c>
      <c r="U1022" s="1">
        <v>3.59</v>
      </c>
      <c r="V1022" s="1">
        <v>21.51</v>
      </c>
      <c r="W1022" s="1">
        <v>4.79</v>
      </c>
      <c r="X1022" s="3">
        <f t="shared" si="93"/>
        <v>701</v>
      </c>
      <c r="Y1022" s="1">
        <v>6.59</v>
      </c>
      <c r="Z1022" s="1">
        <v>5.5</v>
      </c>
      <c r="AA1022" s="1">
        <v>0.11</v>
      </c>
      <c r="AB1022" s="1">
        <v>-0.06</v>
      </c>
      <c r="AC1022" s="1">
        <v>-0.05</v>
      </c>
      <c r="AD1022" s="1">
        <v>0.09</v>
      </c>
      <c r="AE1022" s="1">
        <v>0.64</v>
      </c>
      <c r="AF1022" s="3">
        <f t="shared" si="94"/>
        <v>927</v>
      </c>
      <c r="AG1022" s="1">
        <v>1.43</v>
      </c>
      <c r="AH1022" s="1">
        <v>0.18</v>
      </c>
      <c r="AI1022" s="1">
        <v>0</v>
      </c>
      <c r="AJ1022" s="1" t="s">
        <v>50</v>
      </c>
      <c r="AK1022" s="1">
        <v>2021</v>
      </c>
      <c r="AL1022" s="3">
        <f>$H$1*H1022+$Q$1*Q1022+$X$1*X1022+$AF$1*AF1022+$L$1*L1022</f>
        <v>911.1</v>
      </c>
      <c r="AM1022" s="12">
        <f t="shared" si="95"/>
        <v>1020</v>
      </c>
    </row>
    <row r="1023" spans="1:39" x14ac:dyDescent="0.35">
      <c r="A1023" s="1" t="s">
        <v>2725</v>
      </c>
      <c r="B1023" s="1" t="s">
        <v>25</v>
      </c>
      <c r="C1023" s="1" t="s">
        <v>1935</v>
      </c>
      <c r="D1023" s="1" t="s">
        <v>130</v>
      </c>
      <c r="E1023" s="1">
        <v>33</v>
      </c>
      <c r="F1023" s="1">
        <v>1987</v>
      </c>
      <c r="G1023" s="1">
        <v>4.54</v>
      </c>
      <c r="H1023" s="3">
        <f t="shared" si="90"/>
        <v>853</v>
      </c>
      <c r="I1023" s="1">
        <v>1.06</v>
      </c>
      <c r="J1023" s="1">
        <v>0.9</v>
      </c>
      <c r="K1023" s="1">
        <v>0.64</v>
      </c>
      <c r="L1023" s="3">
        <f t="shared" si="91"/>
        <v>870</v>
      </c>
      <c r="M1023" s="1">
        <v>0.47</v>
      </c>
      <c r="N1023" s="1">
        <v>-7.0000000000000007E-2</v>
      </c>
      <c r="O1023" s="1">
        <v>0.25</v>
      </c>
      <c r="P1023" s="1">
        <v>0.38</v>
      </c>
      <c r="Q1023" s="3">
        <f t="shared" si="92"/>
        <v>1037</v>
      </c>
      <c r="R1023" s="1">
        <v>50.07</v>
      </c>
      <c r="S1023" s="1">
        <v>0.13</v>
      </c>
      <c r="T1023" s="1">
        <v>8.66</v>
      </c>
      <c r="U1023" s="1">
        <v>3.03</v>
      </c>
      <c r="V1023" s="1">
        <v>35.96</v>
      </c>
      <c r="W1023" s="1">
        <v>3.99</v>
      </c>
      <c r="X1023" s="3">
        <f t="shared" si="93"/>
        <v>889</v>
      </c>
      <c r="Y1023" s="1">
        <v>3.84</v>
      </c>
      <c r="Z1023" s="1">
        <v>0.88</v>
      </c>
      <c r="AA1023" s="1">
        <v>2.04</v>
      </c>
      <c r="AB1023" s="1">
        <v>0.85</v>
      </c>
      <c r="AC1023" s="1">
        <v>0.15</v>
      </c>
      <c r="AD1023" s="1">
        <v>1.1499999999999999</v>
      </c>
      <c r="AE1023" s="1">
        <v>1.19</v>
      </c>
      <c r="AF1023" s="3">
        <f t="shared" si="94"/>
        <v>564</v>
      </c>
      <c r="AG1023" s="1">
        <v>2.3199999999999998</v>
      </c>
      <c r="AH1023" s="1">
        <v>7.18</v>
      </c>
      <c r="AI1023" s="1">
        <v>0.01</v>
      </c>
      <c r="AJ1023" s="1" t="s">
        <v>37</v>
      </c>
      <c r="AK1023" s="1">
        <v>2021</v>
      </c>
      <c r="AL1023" s="3">
        <f>$H$1*H1023+$Q$1*Q1023+$X$1*X1023+$AF$1*AF1023+$L$1*L1023</f>
        <v>912.4</v>
      </c>
      <c r="AM1023" s="12">
        <f t="shared" si="95"/>
        <v>1021</v>
      </c>
    </row>
    <row r="1024" spans="1:39" x14ac:dyDescent="0.35">
      <c r="A1024" s="1" t="s">
        <v>2726</v>
      </c>
      <c r="B1024" s="1" t="s">
        <v>44</v>
      </c>
      <c r="C1024" s="1" t="s">
        <v>1935</v>
      </c>
      <c r="D1024" s="1" t="s">
        <v>45</v>
      </c>
      <c r="E1024" s="1">
        <v>26</v>
      </c>
      <c r="F1024" s="1">
        <v>1994</v>
      </c>
      <c r="G1024" s="1">
        <v>28.04</v>
      </c>
      <c r="H1024" s="3">
        <f t="shared" si="90"/>
        <v>182</v>
      </c>
      <c r="I1024" s="1">
        <v>0.88</v>
      </c>
      <c r="J1024" s="1">
        <v>0.45</v>
      </c>
      <c r="K1024" s="1">
        <v>0.4</v>
      </c>
      <c r="L1024" s="3">
        <f t="shared" si="91"/>
        <v>983</v>
      </c>
      <c r="M1024" s="1">
        <v>0.28000000000000003</v>
      </c>
      <c r="N1024" s="1">
        <v>-0.06</v>
      </c>
      <c r="O1024" s="1">
        <v>0.5</v>
      </c>
      <c r="P1024" s="1">
        <v>0.69</v>
      </c>
      <c r="Q1024" s="3">
        <f t="shared" si="92"/>
        <v>975</v>
      </c>
      <c r="R1024" s="1">
        <v>54.54</v>
      </c>
      <c r="S1024" s="1">
        <v>0.36</v>
      </c>
      <c r="T1024" s="1">
        <v>6.02</v>
      </c>
      <c r="U1024" s="1">
        <v>1.7</v>
      </c>
      <c r="V1024" s="1">
        <v>28.97</v>
      </c>
      <c r="W1024" s="1">
        <v>3.71</v>
      </c>
      <c r="X1024" s="3">
        <f t="shared" si="93"/>
        <v>934</v>
      </c>
      <c r="Y1024" s="1">
        <v>1.8</v>
      </c>
      <c r="Z1024" s="1">
        <v>0.26</v>
      </c>
      <c r="AA1024" s="1">
        <v>1.77</v>
      </c>
      <c r="AB1024" s="1">
        <v>1.24</v>
      </c>
      <c r="AC1024" s="1">
        <v>0.04</v>
      </c>
      <c r="AD1024" s="1">
        <v>0.59</v>
      </c>
      <c r="AE1024" s="1">
        <v>0.88</v>
      </c>
      <c r="AF1024" s="3">
        <f t="shared" si="94"/>
        <v>816</v>
      </c>
      <c r="AG1024" s="1">
        <v>1.65</v>
      </c>
      <c r="AH1024" s="1">
        <v>6.11</v>
      </c>
      <c r="AI1024" s="1">
        <v>0.06</v>
      </c>
      <c r="AJ1024" s="1" t="s">
        <v>46</v>
      </c>
      <c r="AK1024" s="1">
        <v>2021</v>
      </c>
      <c r="AL1024" s="3">
        <f>$H$1*H1024+$Q$1*Q1024+$X$1*X1024+$AF$1*AF1024+$L$1*L1024</f>
        <v>912.75</v>
      </c>
      <c r="AM1024" s="12">
        <f t="shared" si="95"/>
        <v>1022</v>
      </c>
    </row>
    <row r="1025" spans="1:39" x14ac:dyDescent="0.35">
      <c r="A1025" s="1" t="s">
        <v>2727</v>
      </c>
      <c r="B1025" s="1" t="s">
        <v>189</v>
      </c>
      <c r="C1025" s="1" t="s">
        <v>1935</v>
      </c>
      <c r="D1025" s="1" t="s">
        <v>141</v>
      </c>
      <c r="E1025" s="1">
        <v>25</v>
      </c>
      <c r="F1025" s="1">
        <v>1994</v>
      </c>
      <c r="G1025" s="1">
        <v>4.79</v>
      </c>
      <c r="H1025" s="3">
        <f t="shared" si="90"/>
        <v>842</v>
      </c>
      <c r="I1025" s="1">
        <v>1.25</v>
      </c>
      <c r="J1025" s="1">
        <v>0.66</v>
      </c>
      <c r="K1025" s="1">
        <v>0.99</v>
      </c>
      <c r="L1025" s="3">
        <f t="shared" si="91"/>
        <v>582</v>
      </c>
      <c r="M1025" s="1">
        <v>0.14000000000000001</v>
      </c>
      <c r="N1025" s="1">
        <v>0.03</v>
      </c>
      <c r="O1025" s="1">
        <v>0.05</v>
      </c>
      <c r="P1025" s="1">
        <v>0.45</v>
      </c>
      <c r="Q1025" s="3">
        <f t="shared" si="92"/>
        <v>1028</v>
      </c>
      <c r="R1025" s="1">
        <v>-0.06</v>
      </c>
      <c r="S1025" s="1">
        <v>0.37</v>
      </c>
      <c r="T1025" s="1">
        <v>7.7</v>
      </c>
      <c r="U1025" s="1">
        <v>2.54</v>
      </c>
      <c r="V1025" s="1">
        <v>32.479999999999997</v>
      </c>
      <c r="W1025" s="1">
        <v>3.26</v>
      </c>
      <c r="X1025" s="3">
        <f t="shared" si="93"/>
        <v>999</v>
      </c>
      <c r="Y1025" s="1">
        <v>2.82</v>
      </c>
      <c r="Z1025" s="1">
        <v>1.37</v>
      </c>
      <c r="AA1025" s="1">
        <v>1.31</v>
      </c>
      <c r="AB1025" s="1">
        <v>0.66</v>
      </c>
      <c r="AC1025" s="1">
        <v>0.01</v>
      </c>
      <c r="AD1025" s="1">
        <v>0.63</v>
      </c>
      <c r="AE1025" s="1">
        <v>0.34</v>
      </c>
      <c r="AF1025" s="3">
        <f t="shared" si="94"/>
        <v>992</v>
      </c>
      <c r="AG1025" s="1">
        <v>1.69</v>
      </c>
      <c r="AH1025" s="1">
        <v>2.23</v>
      </c>
      <c r="AI1025" s="1">
        <v>0.06</v>
      </c>
      <c r="AJ1025" s="1" t="s">
        <v>37</v>
      </c>
      <c r="AK1025" s="1">
        <v>2021</v>
      </c>
      <c r="AL1025" s="3">
        <f>$H$1*H1025+$Q$1*Q1025+$X$1*X1025+$AF$1*AF1025+$L$1*L1025</f>
        <v>914.35</v>
      </c>
      <c r="AM1025" s="12">
        <f t="shared" si="95"/>
        <v>1023</v>
      </c>
    </row>
    <row r="1026" spans="1:39" x14ac:dyDescent="0.35">
      <c r="A1026" s="1" t="s">
        <v>2728</v>
      </c>
      <c r="B1026" s="1" t="s">
        <v>135</v>
      </c>
      <c r="C1026" s="1" t="s">
        <v>1935</v>
      </c>
      <c r="D1026" s="1" t="s">
        <v>203</v>
      </c>
      <c r="E1026" s="1">
        <v>26</v>
      </c>
      <c r="F1026" s="1">
        <v>1994</v>
      </c>
      <c r="G1026" s="1">
        <v>10.119999999999999</v>
      </c>
      <c r="H1026" s="3">
        <f t="shared" si="90"/>
        <v>698</v>
      </c>
      <c r="I1026" s="1">
        <v>0.98</v>
      </c>
      <c r="J1026" s="1">
        <v>0.61</v>
      </c>
      <c r="K1026" s="1">
        <v>0.39</v>
      </c>
      <c r="L1026" s="3">
        <f t="shared" si="91"/>
        <v>985</v>
      </c>
      <c r="M1026" s="1">
        <v>0.32</v>
      </c>
      <c r="N1026" s="1">
        <v>0.01</v>
      </c>
      <c r="O1026" s="1">
        <v>0.09</v>
      </c>
      <c r="P1026" s="1">
        <v>0.02</v>
      </c>
      <c r="Q1026" s="3">
        <f t="shared" si="92"/>
        <v>1075</v>
      </c>
      <c r="R1026" s="1">
        <v>99.9</v>
      </c>
      <c r="S1026" s="1">
        <v>0.05</v>
      </c>
      <c r="T1026" s="1">
        <v>5.46</v>
      </c>
      <c r="U1026" s="1">
        <v>2.19</v>
      </c>
      <c r="V1026" s="1">
        <v>40.1</v>
      </c>
      <c r="W1026" s="1">
        <v>2.56</v>
      </c>
      <c r="X1026" s="3">
        <f t="shared" si="93"/>
        <v>1063</v>
      </c>
      <c r="Y1026" s="1">
        <v>2.6</v>
      </c>
      <c r="Z1026" s="1">
        <v>0.23</v>
      </c>
      <c r="AA1026" s="1">
        <v>1.61</v>
      </c>
      <c r="AB1026" s="1">
        <v>1.49</v>
      </c>
      <c r="AC1026" s="1">
        <v>0.05</v>
      </c>
      <c r="AD1026" s="1">
        <v>0.11</v>
      </c>
      <c r="AE1026" s="1">
        <v>2.13</v>
      </c>
      <c r="AF1026" s="3">
        <f t="shared" si="94"/>
        <v>102</v>
      </c>
      <c r="AG1026" s="1">
        <v>3.08</v>
      </c>
      <c r="AH1026" s="1">
        <v>5.01</v>
      </c>
      <c r="AI1026" s="1">
        <v>-7.0000000000000007E-2</v>
      </c>
      <c r="AJ1026" s="1" t="s">
        <v>46</v>
      </c>
      <c r="AK1026" s="1">
        <v>2021</v>
      </c>
      <c r="AL1026" s="3">
        <f>$H$1*H1026+$Q$1*Q1026+$X$1*X1026+$AF$1*AF1026+$L$1*L1026</f>
        <v>915.09999999999991</v>
      </c>
      <c r="AM1026" s="12">
        <f t="shared" si="95"/>
        <v>1024</v>
      </c>
    </row>
    <row r="1027" spans="1:39" x14ac:dyDescent="0.35">
      <c r="A1027" s="1" t="s">
        <v>2729</v>
      </c>
      <c r="B1027" s="1" t="s">
        <v>44</v>
      </c>
      <c r="C1027" s="1" t="s">
        <v>1935</v>
      </c>
      <c r="D1027" s="1" t="s">
        <v>346</v>
      </c>
      <c r="E1027" s="1">
        <v>30</v>
      </c>
      <c r="F1027" s="1">
        <v>1990</v>
      </c>
      <c r="G1027" s="1">
        <v>0.06</v>
      </c>
      <c r="H1027" s="3">
        <f t="shared" ref="H1027:H1090" si="96">RANK(G1027,G$3:G$1122)</f>
        <v>1106</v>
      </c>
      <c r="I1027" s="1">
        <v>1.07</v>
      </c>
      <c r="J1027" s="1">
        <v>0.04</v>
      </c>
      <c r="K1027" s="1">
        <v>1</v>
      </c>
      <c r="L1027" s="3">
        <f t="shared" ref="L1027:L1090" si="97">RANK(K1027,K$3:K$1122)</f>
        <v>568</v>
      </c>
      <c r="M1027" s="1">
        <v>0.09</v>
      </c>
      <c r="N1027" s="1">
        <v>0.03</v>
      </c>
      <c r="O1027" s="1">
        <v>0.91</v>
      </c>
      <c r="P1027" s="1">
        <v>1.03</v>
      </c>
      <c r="Q1027" s="3">
        <f t="shared" ref="Q1027:Q1090" si="98">RANK(P1027,P$3:P$1122)</f>
        <v>803</v>
      </c>
      <c r="R1027" s="1">
        <v>100.1</v>
      </c>
      <c r="S1027" s="1">
        <v>0.01</v>
      </c>
      <c r="T1027" s="1">
        <v>2.94</v>
      </c>
      <c r="U1027" s="1">
        <v>1.93</v>
      </c>
      <c r="V1027" s="1">
        <v>66.62</v>
      </c>
      <c r="W1027" s="1">
        <v>1.98</v>
      </c>
      <c r="X1027" s="3">
        <f t="shared" ref="X1027:X1090" si="99">RANK(W1027,W$3:W$1122)</f>
        <v>1083</v>
      </c>
      <c r="Y1027" s="1">
        <v>1</v>
      </c>
      <c r="Z1027" s="1">
        <v>-0.04</v>
      </c>
      <c r="AA1027" s="1">
        <v>-0.09</v>
      </c>
      <c r="AB1027" s="1">
        <v>0.01</v>
      </c>
      <c r="AC1027" s="1">
        <v>-0.06</v>
      </c>
      <c r="AD1027" s="1">
        <v>0.02</v>
      </c>
      <c r="AE1027" s="1">
        <v>-0.05</v>
      </c>
      <c r="AF1027" s="3">
        <f t="shared" ref="AF1027:AF1090" si="100">RANK(AE1027,AE$3:AE$1122)</f>
        <v>1089</v>
      </c>
      <c r="AG1027" s="1">
        <v>0.96</v>
      </c>
      <c r="AH1027" s="1">
        <v>0.94</v>
      </c>
      <c r="AI1027" s="1">
        <v>-0.05</v>
      </c>
      <c r="AJ1027" s="1" t="s">
        <v>46</v>
      </c>
      <c r="AK1027" s="1">
        <v>2021</v>
      </c>
      <c r="AL1027" s="3">
        <f>$H$1*H1027+$Q$1*Q1027+$X$1*X1027+$AF$1*AF1027+$L$1*L1027</f>
        <v>915.85</v>
      </c>
      <c r="AM1027" s="12">
        <f t="shared" ref="AM1027:AM1090" si="101">RANK(AL1027,AL$3:AL$1122,1)</f>
        <v>1025</v>
      </c>
    </row>
    <row r="1028" spans="1:39" x14ac:dyDescent="0.35">
      <c r="A1028" s="1" t="s">
        <v>2730</v>
      </c>
      <c r="B1028" s="1" t="s">
        <v>39</v>
      </c>
      <c r="C1028" s="1" t="s">
        <v>1935</v>
      </c>
      <c r="D1028" s="1" t="s">
        <v>130</v>
      </c>
      <c r="E1028" s="1">
        <v>27</v>
      </c>
      <c r="F1028" s="1">
        <v>1993</v>
      </c>
      <c r="G1028" s="1">
        <v>23.67</v>
      </c>
      <c r="H1028" s="3">
        <f t="shared" si="96"/>
        <v>291</v>
      </c>
      <c r="I1028" s="1">
        <v>0.49</v>
      </c>
      <c r="J1028" s="1">
        <v>0.27</v>
      </c>
      <c r="K1028" s="1">
        <v>0.16</v>
      </c>
      <c r="L1028" s="3">
        <f t="shared" si="97"/>
        <v>1026</v>
      </c>
      <c r="M1028" s="1">
        <v>0.5</v>
      </c>
      <c r="N1028" s="1">
        <v>0.04</v>
      </c>
      <c r="O1028" s="1">
        <v>0.22</v>
      </c>
      <c r="P1028" s="1">
        <v>0.66</v>
      </c>
      <c r="Q1028" s="3">
        <f t="shared" si="98"/>
        <v>992</v>
      </c>
      <c r="R1028" s="1">
        <v>27.74</v>
      </c>
      <c r="S1028" s="1">
        <v>0.55000000000000004</v>
      </c>
      <c r="T1028" s="1">
        <v>8.74</v>
      </c>
      <c r="U1028" s="1">
        <v>2.38</v>
      </c>
      <c r="V1028" s="1">
        <v>26.74</v>
      </c>
      <c r="W1028" s="1">
        <v>2.97</v>
      </c>
      <c r="X1028" s="3">
        <f t="shared" si="99"/>
        <v>1038</v>
      </c>
      <c r="Y1028" s="1">
        <v>2.92</v>
      </c>
      <c r="Z1028" s="1">
        <v>2.67</v>
      </c>
      <c r="AA1028" s="1">
        <v>1.2</v>
      </c>
      <c r="AB1028" s="1">
        <v>0.01</v>
      </c>
      <c r="AC1028" s="1">
        <v>0.09</v>
      </c>
      <c r="AD1028" s="1">
        <v>1.07</v>
      </c>
      <c r="AE1028" s="1">
        <v>1.3</v>
      </c>
      <c r="AF1028" s="3">
        <f t="shared" si="100"/>
        <v>478</v>
      </c>
      <c r="AG1028" s="1">
        <v>1.92</v>
      </c>
      <c r="AH1028" s="1">
        <v>1.36</v>
      </c>
      <c r="AI1028" s="1">
        <v>0.13</v>
      </c>
      <c r="AJ1028" s="1" t="s">
        <v>37</v>
      </c>
      <c r="AK1028" s="1">
        <v>2021</v>
      </c>
      <c r="AL1028" s="3">
        <f>$H$1*H1028+$Q$1*Q1028+$X$1*X1028+$AF$1*AF1028+$L$1*L1028</f>
        <v>916.10000000000014</v>
      </c>
      <c r="AM1028" s="12">
        <f t="shared" si="101"/>
        <v>1026</v>
      </c>
    </row>
    <row r="1029" spans="1:39" x14ac:dyDescent="0.35">
      <c r="A1029" s="1" t="s">
        <v>2731</v>
      </c>
      <c r="B1029" s="1" t="s">
        <v>68</v>
      </c>
      <c r="C1029" s="1" t="s">
        <v>1935</v>
      </c>
      <c r="D1029" s="1" t="s">
        <v>256</v>
      </c>
      <c r="E1029" s="1">
        <v>33</v>
      </c>
      <c r="F1029" s="1">
        <v>1986</v>
      </c>
      <c r="G1029" s="1">
        <v>29.25</v>
      </c>
      <c r="H1029" s="3">
        <f t="shared" si="96"/>
        <v>140</v>
      </c>
      <c r="I1029" s="1">
        <v>0.98</v>
      </c>
      <c r="J1029" s="1">
        <v>0.43</v>
      </c>
      <c r="K1029" s="1">
        <v>0.43</v>
      </c>
      <c r="L1029" s="3">
        <f t="shared" si="97"/>
        <v>979</v>
      </c>
      <c r="M1029" s="1">
        <v>0.31</v>
      </c>
      <c r="N1029" s="1">
        <v>-7.0000000000000007E-2</v>
      </c>
      <c r="O1029" s="1">
        <v>0.3</v>
      </c>
      <c r="P1029" s="1">
        <v>0.89</v>
      </c>
      <c r="Q1029" s="3">
        <f t="shared" si="98"/>
        <v>890</v>
      </c>
      <c r="R1029" s="1">
        <v>40.049999999999997</v>
      </c>
      <c r="S1029" s="1">
        <v>0.47</v>
      </c>
      <c r="T1029" s="1">
        <v>5.61</v>
      </c>
      <c r="U1029" s="1">
        <v>2.0499999999999998</v>
      </c>
      <c r="V1029" s="1">
        <v>34.64</v>
      </c>
      <c r="W1029" s="1">
        <v>2.98</v>
      </c>
      <c r="X1029" s="3">
        <f t="shared" si="99"/>
        <v>1036</v>
      </c>
      <c r="Y1029" s="1">
        <v>2.46</v>
      </c>
      <c r="Z1029" s="1">
        <v>0.32</v>
      </c>
      <c r="AA1029" s="1">
        <v>1.56</v>
      </c>
      <c r="AB1029" s="1">
        <v>0.97</v>
      </c>
      <c r="AC1029" s="1">
        <v>-0.1</v>
      </c>
      <c r="AD1029" s="1">
        <v>0.56000000000000005</v>
      </c>
      <c r="AE1029" s="1">
        <v>0.82</v>
      </c>
      <c r="AF1029" s="3">
        <f t="shared" si="100"/>
        <v>850</v>
      </c>
      <c r="AG1029" s="1">
        <v>1.75</v>
      </c>
      <c r="AH1029" s="1">
        <v>7.46</v>
      </c>
      <c r="AI1029" s="1">
        <v>0.11</v>
      </c>
      <c r="AJ1029" s="1" t="s">
        <v>28</v>
      </c>
      <c r="AK1029" s="1">
        <v>2021</v>
      </c>
      <c r="AL1029" s="3">
        <f>$H$1*H1029+$Q$1*Q1029+$X$1*X1029+$AF$1*AF1029+$L$1*L1029</f>
        <v>916.7</v>
      </c>
      <c r="AM1029" s="12">
        <f t="shared" si="101"/>
        <v>1027</v>
      </c>
    </row>
    <row r="1030" spans="1:39" x14ac:dyDescent="0.35">
      <c r="A1030" s="1" t="s">
        <v>1048</v>
      </c>
      <c r="B1030" s="1" t="s">
        <v>160</v>
      </c>
      <c r="C1030" s="1" t="s">
        <v>301</v>
      </c>
      <c r="D1030" s="1" t="s">
        <v>40</v>
      </c>
      <c r="E1030" s="1">
        <v>29</v>
      </c>
      <c r="F1030" s="1">
        <v>1991</v>
      </c>
      <c r="G1030" s="1">
        <v>3.26</v>
      </c>
      <c r="H1030" s="3">
        <f t="shared" si="96"/>
        <v>890</v>
      </c>
      <c r="I1030" s="1">
        <v>1.27</v>
      </c>
      <c r="J1030" s="1">
        <v>0.28000000000000003</v>
      </c>
      <c r="K1030" s="1">
        <v>1.02</v>
      </c>
      <c r="L1030" s="3">
        <f t="shared" si="97"/>
        <v>549</v>
      </c>
      <c r="M1030" s="1">
        <v>0.4</v>
      </c>
      <c r="N1030" s="1">
        <v>-0.04</v>
      </c>
      <c r="O1030" s="1">
        <v>-7.0000000000000007E-2</v>
      </c>
      <c r="P1030" s="1">
        <v>0.27</v>
      </c>
      <c r="Q1030" s="3">
        <f t="shared" si="98"/>
        <v>1045</v>
      </c>
      <c r="R1030" s="1">
        <v>-0.1</v>
      </c>
      <c r="S1030" s="1">
        <v>0.3</v>
      </c>
      <c r="T1030" s="1">
        <v>10.01</v>
      </c>
      <c r="U1030" s="1">
        <v>2.2200000000000002</v>
      </c>
      <c r="V1030" s="1">
        <v>21.97</v>
      </c>
      <c r="W1030" s="1">
        <v>2.82</v>
      </c>
      <c r="X1030" s="3">
        <f t="shared" si="99"/>
        <v>1051</v>
      </c>
      <c r="Y1030" s="1">
        <v>5</v>
      </c>
      <c r="Z1030" s="1">
        <v>2.1800000000000002</v>
      </c>
      <c r="AA1030" s="1">
        <v>1.58</v>
      </c>
      <c r="AB1030" s="1">
        <v>1.01</v>
      </c>
      <c r="AC1030" s="1">
        <v>-7.0000000000000007E-2</v>
      </c>
      <c r="AD1030" s="1">
        <v>0.56000000000000005</v>
      </c>
      <c r="AE1030" s="1">
        <v>0.64</v>
      </c>
      <c r="AF1030" s="3">
        <f t="shared" si="100"/>
        <v>927</v>
      </c>
      <c r="AG1030" s="1">
        <v>1.87</v>
      </c>
      <c r="AH1030" s="1">
        <v>0.85</v>
      </c>
      <c r="AI1030" s="1">
        <v>-7.0000000000000007E-2</v>
      </c>
      <c r="AJ1030" s="1" t="s">
        <v>37</v>
      </c>
      <c r="AK1030" s="1">
        <v>2021</v>
      </c>
      <c r="AL1030" s="3">
        <f>$H$1*H1030+$Q$1*Q1030+$X$1*X1030+$AF$1*AF1030+$L$1*L1030</f>
        <v>916.75</v>
      </c>
      <c r="AM1030" s="12">
        <f t="shared" si="101"/>
        <v>1028</v>
      </c>
    </row>
    <row r="1031" spans="1:39" x14ac:dyDescent="0.35">
      <c r="A1031" s="1" t="s">
        <v>2732</v>
      </c>
      <c r="B1031" s="1" t="s">
        <v>646</v>
      </c>
      <c r="C1031" s="1" t="s">
        <v>1935</v>
      </c>
      <c r="D1031" s="1" t="s">
        <v>49</v>
      </c>
      <c r="E1031" s="1">
        <v>25</v>
      </c>
      <c r="F1031" s="1">
        <v>1995</v>
      </c>
      <c r="G1031" s="1">
        <v>11.02</v>
      </c>
      <c r="H1031" s="3">
        <f t="shared" si="96"/>
        <v>673</v>
      </c>
      <c r="I1031" s="1">
        <v>0.84</v>
      </c>
      <c r="J1031" s="1">
        <v>0.57999999999999996</v>
      </c>
      <c r="K1031" s="1">
        <v>0.72</v>
      </c>
      <c r="L1031" s="3">
        <f t="shared" si="97"/>
        <v>818</v>
      </c>
      <c r="M1031" s="1">
        <v>0.09</v>
      </c>
      <c r="N1031" s="1">
        <v>-0.01</v>
      </c>
      <c r="O1031" s="1">
        <v>0.25</v>
      </c>
      <c r="P1031" s="1">
        <v>0.9</v>
      </c>
      <c r="Q1031" s="3">
        <f t="shared" si="98"/>
        <v>885</v>
      </c>
      <c r="R1031" s="1">
        <v>30.07</v>
      </c>
      <c r="S1031" s="1">
        <v>0.72</v>
      </c>
      <c r="T1031" s="1">
        <v>6.53</v>
      </c>
      <c r="U1031" s="1">
        <v>2.71</v>
      </c>
      <c r="V1031" s="1">
        <v>42.34</v>
      </c>
      <c r="W1031" s="1">
        <v>2.86</v>
      </c>
      <c r="X1031" s="3">
        <f t="shared" si="99"/>
        <v>1044</v>
      </c>
      <c r="Y1031" s="1">
        <v>3.28</v>
      </c>
      <c r="Z1031" s="1">
        <v>0.28000000000000003</v>
      </c>
      <c r="AA1031" s="1">
        <v>1.76</v>
      </c>
      <c r="AB1031" s="1">
        <v>0.26</v>
      </c>
      <c r="AC1031" s="1">
        <v>0</v>
      </c>
      <c r="AD1031" s="1">
        <v>1.29</v>
      </c>
      <c r="AE1031" s="1">
        <v>0.86</v>
      </c>
      <c r="AF1031" s="3">
        <f t="shared" si="100"/>
        <v>828</v>
      </c>
      <c r="AG1031" s="1">
        <v>1.64</v>
      </c>
      <c r="AH1031" s="1">
        <v>4.91</v>
      </c>
      <c r="AI1031" s="1">
        <v>0.19</v>
      </c>
      <c r="AJ1031" s="1" t="s">
        <v>50</v>
      </c>
      <c r="AK1031" s="1">
        <v>2021</v>
      </c>
      <c r="AL1031" s="3">
        <f>$H$1*H1031+$Q$1*Q1031+$X$1*X1031+$AF$1*AF1031+$L$1*L1031</f>
        <v>919.15</v>
      </c>
      <c r="AM1031" s="12">
        <f t="shared" si="101"/>
        <v>1029</v>
      </c>
    </row>
    <row r="1032" spans="1:39" x14ac:dyDescent="0.35">
      <c r="A1032" s="1" t="s">
        <v>2733</v>
      </c>
      <c r="B1032" s="1" t="s">
        <v>90</v>
      </c>
      <c r="C1032" s="1" t="s">
        <v>1935</v>
      </c>
      <c r="D1032" s="1" t="s">
        <v>152</v>
      </c>
      <c r="E1032" s="1">
        <v>29</v>
      </c>
      <c r="F1032" s="1">
        <v>1990</v>
      </c>
      <c r="G1032" s="1">
        <v>17.29</v>
      </c>
      <c r="H1032" s="3">
        <f t="shared" si="96"/>
        <v>482</v>
      </c>
      <c r="I1032" s="1">
        <v>1.08</v>
      </c>
      <c r="J1032" s="1">
        <v>0.39</v>
      </c>
      <c r="K1032" s="1">
        <v>0.53</v>
      </c>
      <c r="L1032" s="3">
        <f t="shared" si="97"/>
        <v>938</v>
      </c>
      <c r="M1032" s="1">
        <v>0.32</v>
      </c>
      <c r="N1032" s="1">
        <v>0.15</v>
      </c>
      <c r="O1032" s="1">
        <v>0.25</v>
      </c>
      <c r="P1032" s="1">
        <v>0.78</v>
      </c>
      <c r="Q1032" s="3">
        <f t="shared" si="98"/>
        <v>937</v>
      </c>
      <c r="R1032" s="1">
        <v>33.26</v>
      </c>
      <c r="S1032" s="1">
        <v>0.52</v>
      </c>
      <c r="T1032" s="1">
        <v>5.14</v>
      </c>
      <c r="U1032" s="1">
        <v>1.73</v>
      </c>
      <c r="V1032" s="1">
        <v>32.26</v>
      </c>
      <c r="W1032" s="1">
        <v>3.49</v>
      </c>
      <c r="X1032" s="3">
        <f t="shared" si="99"/>
        <v>960</v>
      </c>
      <c r="Y1032" s="1">
        <v>1.73</v>
      </c>
      <c r="Z1032" s="1">
        <v>0.01</v>
      </c>
      <c r="AA1032" s="1">
        <v>2.16</v>
      </c>
      <c r="AB1032" s="1">
        <v>1.29</v>
      </c>
      <c r="AC1032" s="1">
        <v>0.15</v>
      </c>
      <c r="AD1032" s="1">
        <v>0.81</v>
      </c>
      <c r="AE1032" s="1">
        <v>0.93</v>
      </c>
      <c r="AF1032" s="3">
        <f t="shared" si="100"/>
        <v>777</v>
      </c>
      <c r="AG1032" s="1">
        <v>2.02</v>
      </c>
      <c r="AH1032" s="1">
        <v>4.6399999999999997</v>
      </c>
      <c r="AI1032" s="1">
        <v>0.11</v>
      </c>
      <c r="AJ1032" s="1" t="s">
        <v>50</v>
      </c>
      <c r="AK1032" s="1">
        <v>2021</v>
      </c>
      <c r="AL1032" s="3">
        <f>$H$1*H1032+$Q$1*Q1032+$X$1*X1032+$AF$1*AF1032+$L$1*L1032</f>
        <v>920.4</v>
      </c>
      <c r="AM1032" s="12">
        <f t="shared" si="101"/>
        <v>1030</v>
      </c>
    </row>
    <row r="1033" spans="1:39" x14ac:dyDescent="0.35">
      <c r="A1033" s="1" t="s">
        <v>2734</v>
      </c>
      <c r="B1033" s="1" t="s">
        <v>101</v>
      </c>
      <c r="C1033" s="1" t="s">
        <v>1935</v>
      </c>
      <c r="D1033" s="1" t="s">
        <v>229</v>
      </c>
      <c r="E1033" s="1">
        <v>26</v>
      </c>
      <c r="F1033" s="1">
        <v>1993</v>
      </c>
      <c r="G1033" s="1">
        <v>5.21</v>
      </c>
      <c r="H1033" s="3">
        <f t="shared" si="96"/>
        <v>835</v>
      </c>
      <c r="I1033" s="1">
        <v>1.42</v>
      </c>
      <c r="J1033" s="1">
        <v>0.5</v>
      </c>
      <c r="K1033" s="1">
        <v>0.93</v>
      </c>
      <c r="L1033" s="3">
        <f t="shared" si="97"/>
        <v>638</v>
      </c>
      <c r="M1033" s="1">
        <v>0.42</v>
      </c>
      <c r="N1033" s="1">
        <v>-0.08</v>
      </c>
      <c r="O1033" s="1">
        <v>0.61</v>
      </c>
      <c r="P1033" s="1">
        <v>0.82</v>
      </c>
      <c r="Q1033" s="3">
        <f t="shared" si="98"/>
        <v>920</v>
      </c>
      <c r="R1033" s="1">
        <v>75.069999999999993</v>
      </c>
      <c r="S1033" s="1">
        <v>0.28000000000000003</v>
      </c>
      <c r="T1033" s="1">
        <v>5.38</v>
      </c>
      <c r="U1033" s="1">
        <v>2.61</v>
      </c>
      <c r="V1033" s="1">
        <v>49.94</v>
      </c>
      <c r="W1033" s="1">
        <v>2.2599999999999998</v>
      </c>
      <c r="X1033" s="3">
        <f t="shared" si="99"/>
        <v>1074</v>
      </c>
      <c r="Y1033" s="1">
        <v>2.78</v>
      </c>
      <c r="Z1033" s="1">
        <v>0.17</v>
      </c>
      <c r="AA1033" s="1">
        <v>1</v>
      </c>
      <c r="AB1033" s="1">
        <v>0.23</v>
      </c>
      <c r="AC1033" s="1">
        <v>0</v>
      </c>
      <c r="AD1033" s="1">
        <v>0.72</v>
      </c>
      <c r="AE1033" s="1">
        <v>0.33</v>
      </c>
      <c r="AF1033" s="3">
        <f t="shared" si="100"/>
        <v>993</v>
      </c>
      <c r="AG1033" s="1">
        <v>1.66</v>
      </c>
      <c r="AH1033" s="1">
        <v>6.34</v>
      </c>
      <c r="AI1033" s="1">
        <v>0.28000000000000003</v>
      </c>
      <c r="AJ1033" s="1" t="s">
        <v>28</v>
      </c>
      <c r="AK1033" s="1">
        <v>2021</v>
      </c>
      <c r="AL1033" s="3">
        <f>$H$1*H1033+$Q$1*Q1033+$X$1*X1033+$AF$1*AF1033+$L$1*L1033</f>
        <v>922.35</v>
      </c>
      <c r="AM1033" s="12">
        <f t="shared" si="101"/>
        <v>1031</v>
      </c>
    </row>
    <row r="1034" spans="1:39" x14ac:dyDescent="0.35">
      <c r="A1034" s="1" t="s">
        <v>1340</v>
      </c>
      <c r="B1034" s="1" t="s">
        <v>68</v>
      </c>
      <c r="C1034" s="1" t="s">
        <v>1207</v>
      </c>
      <c r="D1034" s="1" t="s">
        <v>27</v>
      </c>
      <c r="E1034" s="1">
        <v>28</v>
      </c>
      <c r="F1034" s="1">
        <v>1992</v>
      </c>
      <c r="G1034" s="1">
        <v>10.41</v>
      </c>
      <c r="H1034" s="3">
        <f t="shared" si="96"/>
        <v>688</v>
      </c>
      <c r="I1034" s="1">
        <v>1.07</v>
      </c>
      <c r="J1034" s="1">
        <v>0.64</v>
      </c>
      <c r="K1034" s="1">
        <v>0.39</v>
      </c>
      <c r="L1034" s="3">
        <f t="shared" si="97"/>
        <v>985</v>
      </c>
      <c r="M1034" s="1">
        <v>0.43</v>
      </c>
      <c r="N1034" s="1">
        <v>0.28999999999999998</v>
      </c>
      <c r="O1034" s="1">
        <v>0.75</v>
      </c>
      <c r="P1034" s="1">
        <v>1.33</v>
      </c>
      <c r="Q1034" s="3">
        <f t="shared" si="98"/>
        <v>642</v>
      </c>
      <c r="R1034" s="1">
        <v>50</v>
      </c>
      <c r="S1034" s="1">
        <v>0.73</v>
      </c>
      <c r="T1034" s="1">
        <v>8.25</v>
      </c>
      <c r="U1034" s="1">
        <v>2.06</v>
      </c>
      <c r="V1034" s="1">
        <v>25.37</v>
      </c>
      <c r="W1034" s="1">
        <v>2.85</v>
      </c>
      <c r="X1034" s="3">
        <f t="shared" si="99"/>
        <v>1046</v>
      </c>
      <c r="Y1034" s="1">
        <v>3.11</v>
      </c>
      <c r="Z1034" s="1">
        <v>2.34</v>
      </c>
      <c r="AA1034" s="1">
        <v>2.4700000000000002</v>
      </c>
      <c r="AB1034" s="1">
        <v>0.73</v>
      </c>
      <c r="AC1034" s="1">
        <v>-0.06</v>
      </c>
      <c r="AD1034" s="1">
        <v>1.68</v>
      </c>
      <c r="AE1034" s="1">
        <v>0.69</v>
      </c>
      <c r="AF1034" s="3">
        <f t="shared" si="100"/>
        <v>913</v>
      </c>
      <c r="AG1034" s="1">
        <v>1.83</v>
      </c>
      <c r="AH1034" s="1">
        <v>1.31</v>
      </c>
      <c r="AI1034" s="1">
        <v>0.01</v>
      </c>
      <c r="AJ1034" s="1" t="s">
        <v>28</v>
      </c>
      <c r="AK1034" s="1">
        <v>2021</v>
      </c>
      <c r="AL1034" s="3">
        <f>$H$1*H1034+$Q$1*Q1034+$X$1*X1034+$AF$1*AF1034+$L$1*L1034</f>
        <v>923.25</v>
      </c>
      <c r="AM1034" s="12">
        <f t="shared" si="101"/>
        <v>1032</v>
      </c>
    </row>
    <row r="1035" spans="1:39" x14ac:dyDescent="0.35">
      <c r="A1035" s="1" t="s">
        <v>2735</v>
      </c>
      <c r="B1035" s="1" t="s">
        <v>39</v>
      </c>
      <c r="C1035" s="1" t="s">
        <v>1935</v>
      </c>
      <c r="D1035" s="1" t="s">
        <v>36</v>
      </c>
      <c r="E1035" s="1">
        <v>33</v>
      </c>
      <c r="F1035" s="1">
        <v>1987</v>
      </c>
      <c r="G1035" s="1">
        <v>22.43</v>
      </c>
      <c r="H1035" s="3">
        <f t="shared" si="96"/>
        <v>326</v>
      </c>
      <c r="I1035" s="1">
        <v>1.05</v>
      </c>
      <c r="J1035" s="1">
        <v>0.59</v>
      </c>
      <c r="K1035" s="1">
        <v>0.54</v>
      </c>
      <c r="L1035" s="3">
        <f t="shared" si="97"/>
        <v>932</v>
      </c>
      <c r="M1035" s="1">
        <v>0.43</v>
      </c>
      <c r="N1035" s="1">
        <v>0.14000000000000001</v>
      </c>
      <c r="O1035" s="1">
        <v>0.31</v>
      </c>
      <c r="P1035" s="1">
        <v>0.78</v>
      </c>
      <c r="Q1035" s="3">
        <f t="shared" si="98"/>
        <v>937</v>
      </c>
      <c r="R1035" s="1">
        <v>41.24</v>
      </c>
      <c r="S1035" s="1">
        <v>0.42</v>
      </c>
      <c r="T1035" s="1">
        <v>6.58</v>
      </c>
      <c r="U1035" s="1">
        <v>2.2999999999999998</v>
      </c>
      <c r="V1035" s="1">
        <v>36.14</v>
      </c>
      <c r="W1035" s="1">
        <v>3.26</v>
      </c>
      <c r="X1035" s="3">
        <f t="shared" si="99"/>
        <v>999</v>
      </c>
      <c r="Y1035" s="1">
        <v>2.91</v>
      </c>
      <c r="Z1035" s="1">
        <v>0.36</v>
      </c>
      <c r="AA1035" s="1">
        <v>1.72</v>
      </c>
      <c r="AB1035" s="1">
        <v>0.73</v>
      </c>
      <c r="AC1035" s="1">
        <v>-0.08</v>
      </c>
      <c r="AD1035" s="1">
        <v>0.89</v>
      </c>
      <c r="AE1035" s="1">
        <v>0.81</v>
      </c>
      <c r="AF1035" s="3">
        <f t="shared" si="100"/>
        <v>859</v>
      </c>
      <c r="AG1035" s="1">
        <v>1.78</v>
      </c>
      <c r="AH1035" s="1">
        <v>3.63</v>
      </c>
      <c r="AI1035" s="1">
        <v>-0.01</v>
      </c>
      <c r="AJ1035" s="1" t="s">
        <v>37</v>
      </c>
      <c r="AK1035" s="1">
        <v>2021</v>
      </c>
      <c r="AL1035" s="3">
        <f>$H$1*H1035+$Q$1*Q1035+$X$1*X1035+$AF$1*AF1035+$L$1*L1035</f>
        <v>925.05</v>
      </c>
      <c r="AM1035" s="12">
        <f t="shared" si="101"/>
        <v>1033</v>
      </c>
    </row>
    <row r="1036" spans="1:39" x14ac:dyDescent="0.35">
      <c r="A1036" s="1" t="s">
        <v>2736</v>
      </c>
      <c r="B1036" s="1" t="s">
        <v>57</v>
      </c>
      <c r="C1036" s="1" t="s">
        <v>1935</v>
      </c>
      <c r="D1036" s="1" t="s">
        <v>349</v>
      </c>
      <c r="E1036" s="1">
        <v>25</v>
      </c>
      <c r="F1036" s="1">
        <v>1994</v>
      </c>
      <c r="G1036" s="1">
        <v>22.53</v>
      </c>
      <c r="H1036" s="3">
        <f t="shared" si="96"/>
        <v>324</v>
      </c>
      <c r="I1036" s="1">
        <v>0.96</v>
      </c>
      <c r="J1036" s="1">
        <v>0.49</v>
      </c>
      <c r="K1036" s="1">
        <v>0.5</v>
      </c>
      <c r="L1036" s="3">
        <f t="shared" si="97"/>
        <v>950</v>
      </c>
      <c r="M1036" s="1">
        <v>0.28000000000000003</v>
      </c>
      <c r="N1036" s="1">
        <v>0.16</v>
      </c>
      <c r="O1036" s="1">
        <v>0.18</v>
      </c>
      <c r="P1036" s="1">
        <v>0.52</v>
      </c>
      <c r="Q1036" s="3">
        <f t="shared" si="98"/>
        <v>1017</v>
      </c>
      <c r="R1036" s="1">
        <v>54.45</v>
      </c>
      <c r="S1036" s="1">
        <v>0.28000000000000003</v>
      </c>
      <c r="T1036" s="1">
        <v>4.8899999999999997</v>
      </c>
      <c r="U1036" s="1">
        <v>1.86</v>
      </c>
      <c r="V1036" s="1">
        <v>36.6</v>
      </c>
      <c r="W1036" s="1">
        <v>2.23</v>
      </c>
      <c r="X1036" s="3">
        <f t="shared" si="99"/>
        <v>1076</v>
      </c>
      <c r="Y1036" s="1">
        <v>2.4300000000000002</v>
      </c>
      <c r="Z1036" s="1">
        <v>0.16</v>
      </c>
      <c r="AA1036" s="1">
        <v>0.92</v>
      </c>
      <c r="AB1036" s="1">
        <v>0.45</v>
      </c>
      <c r="AC1036" s="1">
        <v>0.02</v>
      </c>
      <c r="AD1036" s="1">
        <v>0.5</v>
      </c>
      <c r="AE1036" s="1">
        <v>1.18</v>
      </c>
      <c r="AF1036" s="3">
        <f t="shared" si="100"/>
        <v>572</v>
      </c>
      <c r="AG1036" s="1">
        <v>2.1</v>
      </c>
      <c r="AH1036" s="1">
        <v>5.82</v>
      </c>
      <c r="AI1036" s="1">
        <v>0.01</v>
      </c>
      <c r="AJ1036" s="1" t="s">
        <v>46</v>
      </c>
      <c r="AK1036" s="1">
        <v>2021</v>
      </c>
      <c r="AL1036" s="3">
        <f>$H$1*H1036+$Q$1*Q1036+$X$1*X1036+$AF$1*AF1036+$L$1*L1036</f>
        <v>926.44999999999993</v>
      </c>
      <c r="AM1036" s="12">
        <f t="shared" si="101"/>
        <v>1034</v>
      </c>
    </row>
    <row r="1037" spans="1:39" x14ac:dyDescent="0.35">
      <c r="A1037" s="1" t="s">
        <v>2737</v>
      </c>
      <c r="B1037" s="1" t="s">
        <v>163</v>
      </c>
      <c r="C1037" s="1" t="s">
        <v>1935</v>
      </c>
      <c r="D1037" s="1" t="s">
        <v>83</v>
      </c>
      <c r="E1037" s="1">
        <v>34</v>
      </c>
      <c r="F1037" s="1">
        <v>1985</v>
      </c>
      <c r="G1037" s="1">
        <v>13.84</v>
      </c>
      <c r="H1037" s="3">
        <f t="shared" si="96"/>
        <v>582</v>
      </c>
      <c r="I1037" s="1">
        <v>1.1599999999999999</v>
      </c>
      <c r="J1037" s="1">
        <v>0.42</v>
      </c>
      <c r="K1037" s="1">
        <v>0.37</v>
      </c>
      <c r="L1037" s="3">
        <f t="shared" si="97"/>
        <v>990</v>
      </c>
      <c r="M1037" s="1">
        <v>0.62</v>
      </c>
      <c r="N1037" s="1">
        <v>0.14000000000000001</v>
      </c>
      <c r="O1037" s="1">
        <v>0.22</v>
      </c>
      <c r="P1037" s="1">
        <v>0.97</v>
      </c>
      <c r="Q1037" s="3">
        <f t="shared" si="98"/>
        <v>843</v>
      </c>
      <c r="R1037" s="1">
        <v>30.77</v>
      </c>
      <c r="S1037" s="1">
        <v>0.61</v>
      </c>
      <c r="T1037" s="1">
        <v>6.98</v>
      </c>
      <c r="U1037" s="1">
        <v>2.35</v>
      </c>
      <c r="V1037" s="1">
        <v>34.369999999999997</v>
      </c>
      <c r="W1037" s="1">
        <v>2.39</v>
      </c>
      <c r="X1037" s="3">
        <f t="shared" si="99"/>
        <v>1068</v>
      </c>
      <c r="Y1037" s="1">
        <v>3.23</v>
      </c>
      <c r="Z1037" s="1">
        <v>1.36</v>
      </c>
      <c r="AA1037" s="1">
        <v>2.2799999999999998</v>
      </c>
      <c r="AB1037" s="1">
        <v>0.33</v>
      </c>
      <c r="AC1037" s="1">
        <v>-0.05</v>
      </c>
      <c r="AD1037" s="1">
        <v>1.81</v>
      </c>
      <c r="AE1037" s="1">
        <v>1.0900000000000001</v>
      </c>
      <c r="AF1037" s="3">
        <f t="shared" si="100"/>
        <v>650</v>
      </c>
      <c r="AG1037" s="1">
        <v>2.11</v>
      </c>
      <c r="AH1037" s="1">
        <v>2.76</v>
      </c>
      <c r="AI1037" s="1">
        <v>0.02</v>
      </c>
      <c r="AJ1037" s="1" t="s">
        <v>50</v>
      </c>
      <c r="AK1037" s="1">
        <v>2021</v>
      </c>
      <c r="AL1037" s="3">
        <f>$H$1*H1037+$Q$1*Q1037+$X$1*X1037+$AF$1*AF1037+$L$1*L1037</f>
        <v>930.45</v>
      </c>
      <c r="AM1037" s="12">
        <f t="shared" si="101"/>
        <v>1035</v>
      </c>
    </row>
    <row r="1038" spans="1:39" x14ac:dyDescent="0.35">
      <c r="A1038" s="1" t="s">
        <v>2738</v>
      </c>
      <c r="B1038" s="1" t="s">
        <v>30</v>
      </c>
      <c r="C1038" s="1" t="s">
        <v>1935</v>
      </c>
      <c r="D1038" s="1" t="s">
        <v>170</v>
      </c>
      <c r="E1038" s="1">
        <v>25</v>
      </c>
      <c r="F1038" s="1">
        <v>1995</v>
      </c>
      <c r="G1038" s="1">
        <v>8.83</v>
      </c>
      <c r="H1038" s="3">
        <f t="shared" si="96"/>
        <v>735</v>
      </c>
      <c r="I1038" s="1">
        <v>1.71</v>
      </c>
      <c r="J1038" s="1">
        <v>0.72</v>
      </c>
      <c r="K1038" s="1">
        <v>0.73</v>
      </c>
      <c r="L1038" s="3">
        <f t="shared" si="97"/>
        <v>809</v>
      </c>
      <c r="M1038" s="1">
        <v>0.6</v>
      </c>
      <c r="N1038" s="1">
        <v>0.28999999999999998</v>
      </c>
      <c r="O1038" s="1">
        <v>0.43</v>
      </c>
      <c r="P1038" s="1">
        <v>0.63</v>
      </c>
      <c r="Q1038" s="3">
        <f t="shared" si="98"/>
        <v>998</v>
      </c>
      <c r="R1038" s="1">
        <v>80.05</v>
      </c>
      <c r="S1038" s="1">
        <v>0.19</v>
      </c>
      <c r="T1038" s="1">
        <v>8.17</v>
      </c>
      <c r="U1038" s="1">
        <v>2.87</v>
      </c>
      <c r="V1038" s="1">
        <v>34.229999999999997</v>
      </c>
      <c r="W1038" s="1">
        <v>3.95</v>
      </c>
      <c r="X1038" s="3">
        <f t="shared" si="99"/>
        <v>895</v>
      </c>
      <c r="Y1038" s="1">
        <v>3.33</v>
      </c>
      <c r="Z1038" s="1">
        <v>0.96</v>
      </c>
      <c r="AA1038" s="1">
        <v>0.6</v>
      </c>
      <c r="AB1038" s="1">
        <v>0.15</v>
      </c>
      <c r="AC1038" s="1">
        <v>-0.08</v>
      </c>
      <c r="AD1038" s="1">
        <v>0.46</v>
      </c>
      <c r="AE1038" s="1">
        <v>0.6</v>
      </c>
      <c r="AF1038" s="3">
        <f t="shared" si="100"/>
        <v>941</v>
      </c>
      <c r="AG1038" s="1">
        <v>2.38</v>
      </c>
      <c r="AH1038" s="1">
        <v>2.94</v>
      </c>
      <c r="AI1038" s="1">
        <v>0.08</v>
      </c>
      <c r="AJ1038" s="1" t="s">
        <v>79</v>
      </c>
      <c r="AK1038" s="1">
        <v>2021</v>
      </c>
      <c r="AL1038" s="3">
        <f>$H$1*H1038+$Q$1*Q1038+$X$1*X1038+$AF$1*AF1038+$L$1*L1038</f>
        <v>930.59999999999991</v>
      </c>
      <c r="AM1038" s="12">
        <f t="shared" si="101"/>
        <v>1036</v>
      </c>
    </row>
    <row r="1039" spans="1:39" x14ac:dyDescent="0.35">
      <c r="A1039" s="1" t="s">
        <v>2739</v>
      </c>
      <c r="B1039" s="1" t="s">
        <v>68</v>
      </c>
      <c r="C1039" s="1" t="s">
        <v>1935</v>
      </c>
      <c r="D1039" s="1" t="s">
        <v>69</v>
      </c>
      <c r="E1039" s="1">
        <v>23</v>
      </c>
      <c r="F1039" s="1">
        <v>1997</v>
      </c>
      <c r="G1039" s="1">
        <v>32.99</v>
      </c>
      <c r="H1039" s="3">
        <f t="shared" si="96"/>
        <v>56</v>
      </c>
      <c r="I1039" s="1">
        <v>0.59</v>
      </c>
      <c r="J1039" s="1">
        <v>0.23</v>
      </c>
      <c r="K1039" s="1">
        <v>0.28999999999999998</v>
      </c>
      <c r="L1039" s="3">
        <f t="shared" si="97"/>
        <v>1010</v>
      </c>
      <c r="M1039" s="1">
        <v>0.27</v>
      </c>
      <c r="N1039" s="1">
        <v>0.01</v>
      </c>
      <c r="O1039" s="1">
        <v>0.13</v>
      </c>
      <c r="P1039" s="1">
        <v>0.54</v>
      </c>
      <c r="Q1039" s="3">
        <f t="shared" si="98"/>
        <v>1013</v>
      </c>
      <c r="R1039" s="1">
        <v>33.36</v>
      </c>
      <c r="S1039" s="1">
        <v>0.2</v>
      </c>
      <c r="T1039" s="1">
        <v>4.7</v>
      </c>
      <c r="U1039" s="1">
        <v>1.66</v>
      </c>
      <c r="V1039" s="1">
        <v>37.380000000000003</v>
      </c>
      <c r="W1039" s="1">
        <v>3.03</v>
      </c>
      <c r="X1039" s="3">
        <f t="shared" si="99"/>
        <v>1030</v>
      </c>
      <c r="Y1039" s="1">
        <v>1.51</v>
      </c>
      <c r="Z1039" s="1">
        <v>0.27</v>
      </c>
      <c r="AA1039" s="1">
        <v>1.55</v>
      </c>
      <c r="AB1039" s="1">
        <v>0.88</v>
      </c>
      <c r="AC1039" s="1">
        <v>-0.03</v>
      </c>
      <c r="AD1039" s="1">
        <v>0.68</v>
      </c>
      <c r="AE1039" s="1">
        <v>0.97</v>
      </c>
      <c r="AF1039" s="3">
        <f t="shared" si="100"/>
        <v>743</v>
      </c>
      <c r="AG1039" s="1">
        <v>1.47</v>
      </c>
      <c r="AH1039" s="1">
        <v>4.42</v>
      </c>
      <c r="AI1039" s="1">
        <v>0.01</v>
      </c>
      <c r="AJ1039" s="1" t="s">
        <v>28</v>
      </c>
      <c r="AK1039" s="1">
        <v>2021</v>
      </c>
      <c r="AL1039" s="3">
        <f>$H$1*H1039+$Q$1*Q1039+$X$1*X1039+$AF$1*AF1039+$L$1*L1039</f>
        <v>930.80000000000007</v>
      </c>
      <c r="AM1039" s="12">
        <f t="shared" si="101"/>
        <v>1037</v>
      </c>
    </row>
    <row r="1040" spans="1:39" x14ac:dyDescent="0.35">
      <c r="A1040" s="1" t="s">
        <v>2740</v>
      </c>
      <c r="B1040" s="1" t="s">
        <v>98</v>
      </c>
      <c r="C1040" s="1" t="s">
        <v>1935</v>
      </c>
      <c r="D1040" s="1" t="s">
        <v>49</v>
      </c>
      <c r="E1040" s="1">
        <v>30</v>
      </c>
      <c r="F1040" s="1">
        <v>1990</v>
      </c>
      <c r="G1040" s="1">
        <v>7.83</v>
      </c>
      <c r="H1040" s="3">
        <f t="shared" si="96"/>
        <v>761</v>
      </c>
      <c r="I1040" s="1">
        <v>0.8</v>
      </c>
      <c r="J1040" s="1">
        <v>0.24</v>
      </c>
      <c r="K1040" s="1">
        <v>0.68</v>
      </c>
      <c r="L1040" s="3">
        <f t="shared" si="97"/>
        <v>847</v>
      </c>
      <c r="M1040" s="1">
        <v>0.22</v>
      </c>
      <c r="N1040" s="1">
        <v>0</v>
      </c>
      <c r="O1040" s="1">
        <v>0.41</v>
      </c>
      <c r="P1040" s="1">
        <v>1.04</v>
      </c>
      <c r="Q1040" s="3">
        <f t="shared" si="98"/>
        <v>797</v>
      </c>
      <c r="R1040" s="1">
        <v>49.99</v>
      </c>
      <c r="S1040" s="1">
        <v>0.56000000000000005</v>
      </c>
      <c r="T1040" s="1">
        <v>4.3899999999999997</v>
      </c>
      <c r="U1040" s="1">
        <v>2.04</v>
      </c>
      <c r="V1040" s="1">
        <v>47.05</v>
      </c>
      <c r="W1040" s="1">
        <v>2.83</v>
      </c>
      <c r="X1040" s="3">
        <f t="shared" si="99"/>
        <v>1050</v>
      </c>
      <c r="Y1040" s="1">
        <v>1.47</v>
      </c>
      <c r="Z1040" s="1">
        <v>0.18</v>
      </c>
      <c r="AA1040" s="1">
        <v>1.66</v>
      </c>
      <c r="AB1040" s="1">
        <v>0.4</v>
      </c>
      <c r="AC1040" s="1">
        <v>0.08</v>
      </c>
      <c r="AD1040" s="1">
        <v>1.18</v>
      </c>
      <c r="AE1040" s="1">
        <v>0.59</v>
      </c>
      <c r="AF1040" s="3">
        <f t="shared" si="100"/>
        <v>943</v>
      </c>
      <c r="AG1040" s="1">
        <v>1.37</v>
      </c>
      <c r="AH1040" s="1">
        <v>6.37</v>
      </c>
      <c r="AI1040" s="1">
        <v>0.06</v>
      </c>
      <c r="AJ1040" s="1" t="s">
        <v>50</v>
      </c>
      <c r="AK1040" s="1">
        <v>2021</v>
      </c>
      <c r="AL1040" s="3">
        <f>$H$1*H1040+$Q$1*Q1040+$X$1*X1040+$AF$1*AF1040+$L$1*L1040</f>
        <v>933.4</v>
      </c>
      <c r="AM1040" s="12">
        <f t="shared" si="101"/>
        <v>1038</v>
      </c>
    </row>
    <row r="1041" spans="1:39" x14ac:dyDescent="0.35">
      <c r="A1041" s="1" t="s">
        <v>2741</v>
      </c>
      <c r="B1041" s="1" t="s">
        <v>35</v>
      </c>
      <c r="C1041" s="1" t="s">
        <v>1935</v>
      </c>
      <c r="D1041" s="1" t="s">
        <v>170</v>
      </c>
      <c r="E1041" s="1">
        <v>23</v>
      </c>
      <c r="F1041" s="1">
        <v>1997</v>
      </c>
      <c r="G1041" s="1">
        <v>31.66</v>
      </c>
      <c r="H1041" s="3">
        <f t="shared" si="96"/>
        <v>81</v>
      </c>
      <c r="I1041" s="1">
        <v>0.99</v>
      </c>
      <c r="J1041" s="1">
        <v>0.56999999999999995</v>
      </c>
      <c r="K1041" s="1">
        <v>0.55000000000000004</v>
      </c>
      <c r="L1041" s="3">
        <f t="shared" si="97"/>
        <v>923</v>
      </c>
      <c r="M1041" s="1">
        <v>0.42</v>
      </c>
      <c r="N1041" s="1">
        <v>0.06</v>
      </c>
      <c r="O1041" s="1">
        <v>0.2</v>
      </c>
      <c r="P1041" s="1">
        <v>0.64</v>
      </c>
      <c r="Q1041" s="3">
        <f t="shared" si="98"/>
        <v>996</v>
      </c>
      <c r="R1041" s="1">
        <v>26.09</v>
      </c>
      <c r="S1041" s="1">
        <v>0.6</v>
      </c>
      <c r="T1041" s="1">
        <v>5.75</v>
      </c>
      <c r="U1041" s="1">
        <v>2.15</v>
      </c>
      <c r="V1041" s="1">
        <v>36.93</v>
      </c>
      <c r="W1041" s="1">
        <v>2.9</v>
      </c>
      <c r="X1041" s="3">
        <f t="shared" si="99"/>
        <v>1043</v>
      </c>
      <c r="Y1041" s="1">
        <v>2.2200000000000002</v>
      </c>
      <c r="Z1041" s="1">
        <v>0.68</v>
      </c>
      <c r="AA1041" s="1">
        <v>1.42</v>
      </c>
      <c r="AB1041" s="1">
        <v>0.83</v>
      </c>
      <c r="AC1041" s="1">
        <v>0.04</v>
      </c>
      <c r="AD1041" s="1">
        <v>0.57999999999999996</v>
      </c>
      <c r="AE1041" s="1">
        <v>0.63</v>
      </c>
      <c r="AF1041" s="3">
        <f t="shared" si="100"/>
        <v>930</v>
      </c>
      <c r="AG1041" s="1">
        <v>1.69</v>
      </c>
      <c r="AH1041" s="1">
        <v>3.67</v>
      </c>
      <c r="AI1041" s="1">
        <v>0.08</v>
      </c>
      <c r="AJ1041" s="1" t="s">
        <v>79</v>
      </c>
      <c r="AK1041" s="1">
        <v>2021</v>
      </c>
      <c r="AL1041" s="3">
        <f>$H$1*H1041+$Q$1*Q1041+$X$1*X1041+$AF$1*AF1041+$L$1*L1041</f>
        <v>934.25</v>
      </c>
      <c r="AM1041" s="12">
        <f t="shared" si="101"/>
        <v>1039</v>
      </c>
    </row>
    <row r="1042" spans="1:39" x14ac:dyDescent="0.35">
      <c r="A1042" s="1" t="s">
        <v>2742</v>
      </c>
      <c r="B1042" s="1" t="s">
        <v>44</v>
      </c>
      <c r="C1042" s="1" t="s">
        <v>1935</v>
      </c>
      <c r="D1042" s="1" t="s">
        <v>170</v>
      </c>
      <c r="E1042" s="1">
        <v>26</v>
      </c>
      <c r="F1042" s="1">
        <v>1994</v>
      </c>
      <c r="G1042" s="1">
        <v>21.51</v>
      </c>
      <c r="H1042" s="3">
        <f t="shared" si="96"/>
        <v>354</v>
      </c>
      <c r="I1042" s="1">
        <v>0.92</v>
      </c>
      <c r="J1042" s="1">
        <v>0.6</v>
      </c>
      <c r="K1042" s="1">
        <v>0.57999999999999996</v>
      </c>
      <c r="L1042" s="3">
        <f t="shared" si="97"/>
        <v>903</v>
      </c>
      <c r="M1042" s="1">
        <v>0.27</v>
      </c>
      <c r="N1042" s="1">
        <v>0.06</v>
      </c>
      <c r="O1042" s="1">
        <v>0.41</v>
      </c>
      <c r="P1042" s="1">
        <v>0.65</v>
      </c>
      <c r="Q1042" s="3">
        <f t="shared" si="98"/>
        <v>994</v>
      </c>
      <c r="R1042" s="1">
        <v>50</v>
      </c>
      <c r="S1042" s="1">
        <v>0.26</v>
      </c>
      <c r="T1042" s="1">
        <v>6.06</v>
      </c>
      <c r="U1042" s="1">
        <v>2.41</v>
      </c>
      <c r="V1042" s="1">
        <v>39.17</v>
      </c>
      <c r="W1042" s="1">
        <v>3.03</v>
      </c>
      <c r="X1042" s="3">
        <f t="shared" si="99"/>
        <v>1030</v>
      </c>
      <c r="Y1042" s="1">
        <v>2.54</v>
      </c>
      <c r="Z1042" s="1">
        <v>0.41</v>
      </c>
      <c r="AA1042" s="1">
        <v>1.43</v>
      </c>
      <c r="AB1042" s="1">
        <v>0.56000000000000005</v>
      </c>
      <c r="AC1042" s="1">
        <v>0</v>
      </c>
      <c r="AD1042" s="1">
        <v>0.72</v>
      </c>
      <c r="AE1042" s="1">
        <v>0.88</v>
      </c>
      <c r="AF1042" s="3">
        <f t="shared" si="100"/>
        <v>816</v>
      </c>
      <c r="AG1042" s="1">
        <v>1.79</v>
      </c>
      <c r="AH1042" s="1">
        <v>3.66</v>
      </c>
      <c r="AI1042" s="1">
        <v>7.0000000000000007E-2</v>
      </c>
      <c r="AJ1042" s="1" t="s">
        <v>79</v>
      </c>
      <c r="AK1042" s="1">
        <v>2021</v>
      </c>
      <c r="AL1042" s="3">
        <f>$H$1*H1042+$Q$1*Q1042+$X$1*X1042+$AF$1*AF1042+$L$1*L1042</f>
        <v>934.69999999999993</v>
      </c>
      <c r="AM1042" s="12">
        <f t="shared" si="101"/>
        <v>1040</v>
      </c>
    </row>
    <row r="1043" spans="1:39" x14ac:dyDescent="0.35">
      <c r="A1043" s="1" t="s">
        <v>2743</v>
      </c>
      <c r="B1043" s="1" t="s">
        <v>44</v>
      </c>
      <c r="C1043" s="1" t="s">
        <v>1935</v>
      </c>
      <c r="D1043" s="1" t="s">
        <v>346</v>
      </c>
      <c r="E1043" s="1">
        <v>34</v>
      </c>
      <c r="F1043" s="1">
        <v>1985</v>
      </c>
      <c r="G1043" s="1">
        <v>19.95</v>
      </c>
      <c r="H1043" s="3">
        <f t="shared" si="96"/>
        <v>395</v>
      </c>
      <c r="I1043" s="1">
        <v>0.72</v>
      </c>
      <c r="J1043" s="1">
        <v>0.34</v>
      </c>
      <c r="K1043" s="1">
        <v>0.57999999999999996</v>
      </c>
      <c r="L1043" s="3">
        <f t="shared" si="97"/>
        <v>903</v>
      </c>
      <c r="M1043" s="1">
        <v>0.18</v>
      </c>
      <c r="N1043" s="1">
        <v>-0.05</v>
      </c>
      <c r="O1043" s="1">
        <v>0.25</v>
      </c>
      <c r="P1043" s="1">
        <v>0.51</v>
      </c>
      <c r="Q1043" s="3">
        <f t="shared" si="98"/>
        <v>1018</v>
      </c>
      <c r="R1043" s="1">
        <v>40.020000000000003</v>
      </c>
      <c r="S1043" s="1">
        <v>0.25</v>
      </c>
      <c r="T1043" s="1">
        <v>5.04</v>
      </c>
      <c r="U1043" s="1">
        <v>1.5</v>
      </c>
      <c r="V1043" s="1">
        <v>28.66</v>
      </c>
      <c r="W1043" s="1">
        <v>3.31</v>
      </c>
      <c r="X1043" s="3">
        <f t="shared" si="99"/>
        <v>989</v>
      </c>
      <c r="Y1043" s="1">
        <v>1.42</v>
      </c>
      <c r="Z1043" s="1">
        <v>0.37</v>
      </c>
      <c r="AA1043" s="1">
        <v>2.2000000000000002</v>
      </c>
      <c r="AB1043" s="1">
        <v>1.3</v>
      </c>
      <c r="AC1043" s="1">
        <v>0.01</v>
      </c>
      <c r="AD1043" s="1">
        <v>0.81</v>
      </c>
      <c r="AE1043" s="1">
        <v>0.87</v>
      </c>
      <c r="AF1043" s="3">
        <f t="shared" si="100"/>
        <v>820</v>
      </c>
      <c r="AG1043" s="1">
        <v>1.55</v>
      </c>
      <c r="AH1043" s="1">
        <v>6.27</v>
      </c>
      <c r="AI1043" s="1">
        <v>0.15</v>
      </c>
      <c r="AJ1043" s="1" t="s">
        <v>46</v>
      </c>
      <c r="AK1043" s="1">
        <v>2021</v>
      </c>
      <c r="AL1043" s="3">
        <f>$H$1*H1043+$Q$1*Q1043+$X$1*X1043+$AF$1*AF1043+$L$1*L1043</f>
        <v>935.15</v>
      </c>
      <c r="AM1043" s="12">
        <f t="shared" si="101"/>
        <v>1041</v>
      </c>
    </row>
    <row r="1044" spans="1:39" x14ac:dyDescent="0.35">
      <c r="A1044" s="1" t="s">
        <v>1763</v>
      </c>
      <c r="B1044" s="1" t="s">
        <v>68</v>
      </c>
      <c r="C1044" s="1" t="s">
        <v>1203</v>
      </c>
      <c r="D1044" s="1" t="s">
        <v>397</v>
      </c>
      <c r="E1044" s="1">
        <v>30</v>
      </c>
      <c r="F1044" s="1">
        <v>1989</v>
      </c>
      <c r="G1044" s="1">
        <v>15.56</v>
      </c>
      <c r="H1044" s="3">
        <f t="shared" si="96"/>
        <v>529</v>
      </c>
      <c r="I1044" s="1">
        <v>1</v>
      </c>
      <c r="J1044" s="1">
        <v>0.57999999999999996</v>
      </c>
      <c r="K1044" s="1">
        <v>0.32</v>
      </c>
      <c r="L1044" s="3">
        <f t="shared" si="97"/>
        <v>1002</v>
      </c>
      <c r="M1044" s="1">
        <v>0.54</v>
      </c>
      <c r="N1044" s="1">
        <v>0.18</v>
      </c>
      <c r="O1044" s="1">
        <v>0.53</v>
      </c>
      <c r="P1044" s="1">
        <v>1.1100000000000001</v>
      </c>
      <c r="Q1044" s="3">
        <f t="shared" si="98"/>
        <v>755</v>
      </c>
      <c r="R1044" s="1">
        <v>44.39</v>
      </c>
      <c r="S1044" s="1">
        <v>0.66</v>
      </c>
      <c r="T1044" s="1">
        <v>7.64</v>
      </c>
      <c r="U1044" s="1">
        <v>2.2999999999999998</v>
      </c>
      <c r="V1044" s="1">
        <v>31.47</v>
      </c>
      <c r="W1044" s="1">
        <v>2.25</v>
      </c>
      <c r="X1044" s="3">
        <f t="shared" si="99"/>
        <v>1075</v>
      </c>
      <c r="Y1044" s="1">
        <v>4.01</v>
      </c>
      <c r="Z1044" s="1">
        <v>1.22</v>
      </c>
      <c r="AA1044" s="1">
        <v>0.73</v>
      </c>
      <c r="AB1044" s="1">
        <v>0.22</v>
      </c>
      <c r="AC1044" s="1">
        <v>0.15</v>
      </c>
      <c r="AD1044" s="1">
        <v>0.46</v>
      </c>
      <c r="AE1044" s="1">
        <v>0.85</v>
      </c>
      <c r="AF1044" s="3">
        <f t="shared" si="100"/>
        <v>837</v>
      </c>
      <c r="AG1044" s="1">
        <v>1.75</v>
      </c>
      <c r="AH1044" s="1">
        <v>5.93</v>
      </c>
      <c r="AI1044" s="1">
        <v>0.08</v>
      </c>
      <c r="AJ1044" s="1" t="s">
        <v>28</v>
      </c>
      <c r="AK1044" s="1">
        <v>2021</v>
      </c>
      <c r="AL1044" s="3">
        <f>$H$1*H1044+$Q$1*Q1044+$X$1*X1044+$AF$1*AF1044+$L$1*L1044</f>
        <v>936.55</v>
      </c>
      <c r="AM1044" s="12">
        <f t="shared" si="101"/>
        <v>1042</v>
      </c>
    </row>
    <row r="1045" spans="1:39" x14ac:dyDescent="0.35">
      <c r="A1045" s="1" t="s">
        <v>2744</v>
      </c>
      <c r="B1045" s="1" t="s">
        <v>77</v>
      </c>
      <c r="C1045" s="1" t="s">
        <v>1935</v>
      </c>
      <c r="D1045" s="1" t="s">
        <v>78</v>
      </c>
      <c r="E1045" s="1">
        <v>25</v>
      </c>
      <c r="F1045" s="1">
        <v>1995</v>
      </c>
      <c r="G1045" s="1">
        <v>21.19</v>
      </c>
      <c r="H1045" s="3">
        <f t="shared" si="96"/>
        <v>363</v>
      </c>
      <c r="I1045" s="1">
        <v>0.83</v>
      </c>
      <c r="J1045" s="1">
        <v>0.4</v>
      </c>
      <c r="K1045" s="1">
        <v>0.36</v>
      </c>
      <c r="L1045" s="3">
        <f t="shared" si="97"/>
        <v>994</v>
      </c>
      <c r="M1045" s="1">
        <v>0.39</v>
      </c>
      <c r="N1045" s="1">
        <v>0.14000000000000001</v>
      </c>
      <c r="O1045" s="1">
        <v>0.4</v>
      </c>
      <c r="P1045" s="1">
        <v>0.83</v>
      </c>
      <c r="Q1045" s="3">
        <f t="shared" si="98"/>
        <v>915</v>
      </c>
      <c r="R1045" s="1">
        <v>41.2</v>
      </c>
      <c r="S1045" s="1">
        <v>0.48</v>
      </c>
      <c r="T1045" s="1">
        <v>7.94</v>
      </c>
      <c r="U1045" s="1">
        <v>2.4</v>
      </c>
      <c r="V1045" s="1">
        <v>30.51</v>
      </c>
      <c r="W1045" s="1">
        <v>3.55</v>
      </c>
      <c r="X1045" s="3">
        <f t="shared" si="99"/>
        <v>953</v>
      </c>
      <c r="Y1045" s="1">
        <v>3.93</v>
      </c>
      <c r="Z1045" s="1">
        <v>0.4</v>
      </c>
      <c r="AA1045" s="1">
        <v>1.88</v>
      </c>
      <c r="AB1045" s="1">
        <v>1.2</v>
      </c>
      <c r="AC1045" s="1">
        <v>0.05</v>
      </c>
      <c r="AD1045" s="1">
        <v>0.61</v>
      </c>
      <c r="AE1045" s="1">
        <v>0.69</v>
      </c>
      <c r="AF1045" s="3">
        <f t="shared" si="100"/>
        <v>913</v>
      </c>
      <c r="AG1045" s="1">
        <v>1.49</v>
      </c>
      <c r="AH1045" s="1">
        <v>4.71</v>
      </c>
      <c r="AI1045" s="1">
        <v>0.04</v>
      </c>
      <c r="AJ1045" s="1" t="s">
        <v>79</v>
      </c>
      <c r="AK1045" s="1">
        <v>2021</v>
      </c>
      <c r="AL1045" s="3">
        <f>$H$1*H1045+$Q$1*Q1045+$X$1*X1045+$AF$1*AF1045+$L$1*L1045</f>
        <v>938.45</v>
      </c>
      <c r="AM1045" s="12">
        <f t="shared" si="101"/>
        <v>1043</v>
      </c>
    </row>
    <row r="1046" spans="1:39" x14ac:dyDescent="0.35">
      <c r="A1046" s="1" t="s">
        <v>2745</v>
      </c>
      <c r="B1046" s="1" t="s">
        <v>57</v>
      </c>
      <c r="C1046" s="1" t="s">
        <v>1935</v>
      </c>
      <c r="D1046" s="1" t="s">
        <v>178</v>
      </c>
      <c r="E1046" s="1">
        <v>23</v>
      </c>
      <c r="F1046" s="1">
        <v>1997</v>
      </c>
      <c r="G1046" s="1">
        <v>9.61</v>
      </c>
      <c r="H1046" s="3">
        <f t="shared" si="96"/>
        <v>713</v>
      </c>
      <c r="I1046" s="1">
        <v>1.28</v>
      </c>
      <c r="J1046" s="1">
        <v>1.02</v>
      </c>
      <c r="K1046" s="1">
        <v>0.46</v>
      </c>
      <c r="L1046" s="3">
        <f t="shared" si="97"/>
        <v>970</v>
      </c>
      <c r="M1046" s="1">
        <v>0.8</v>
      </c>
      <c r="N1046" s="1">
        <v>0.19</v>
      </c>
      <c r="O1046" s="1">
        <v>0.42</v>
      </c>
      <c r="P1046" s="1">
        <v>0.47</v>
      </c>
      <c r="Q1046" s="3">
        <f t="shared" si="98"/>
        <v>1026</v>
      </c>
      <c r="R1046" s="1">
        <v>79.959999999999994</v>
      </c>
      <c r="S1046" s="1">
        <v>7.0000000000000007E-2</v>
      </c>
      <c r="T1046" s="1">
        <v>8.24</v>
      </c>
      <c r="U1046" s="1">
        <v>3.28</v>
      </c>
      <c r="V1046" s="1">
        <v>40.53</v>
      </c>
      <c r="W1046" s="1">
        <v>4.3899999999999997</v>
      </c>
      <c r="X1046" s="3">
        <f t="shared" si="99"/>
        <v>802</v>
      </c>
      <c r="Y1046" s="1">
        <v>2.79</v>
      </c>
      <c r="Z1046" s="1">
        <v>0.81</v>
      </c>
      <c r="AA1046" s="1">
        <v>1.42</v>
      </c>
      <c r="AB1046" s="1">
        <v>0.54</v>
      </c>
      <c r="AC1046" s="1">
        <v>-0.04</v>
      </c>
      <c r="AD1046" s="1">
        <v>0.88</v>
      </c>
      <c r="AE1046" s="1">
        <v>0.9</v>
      </c>
      <c r="AF1046" s="3">
        <f t="shared" si="100"/>
        <v>797</v>
      </c>
      <c r="AG1046" s="1">
        <v>2.19</v>
      </c>
      <c r="AH1046" s="1">
        <v>3.94</v>
      </c>
      <c r="AI1046" s="1">
        <v>-0.01</v>
      </c>
      <c r="AJ1046" s="1" t="s">
        <v>33</v>
      </c>
      <c r="AK1046" s="1">
        <v>2021</v>
      </c>
      <c r="AL1046" s="3">
        <f>$H$1*H1046+$Q$1*Q1046+$X$1*X1046+$AF$1*AF1046+$L$1*L1046</f>
        <v>938.84999999999991</v>
      </c>
      <c r="AM1046" s="12">
        <f t="shared" si="101"/>
        <v>1044</v>
      </c>
    </row>
    <row r="1047" spans="1:39" x14ac:dyDescent="0.35">
      <c r="A1047" s="1" t="s">
        <v>1821</v>
      </c>
      <c r="B1047" s="1" t="s">
        <v>110</v>
      </c>
      <c r="C1047" s="1" t="s">
        <v>1203</v>
      </c>
      <c r="D1047" s="1" t="s">
        <v>256</v>
      </c>
      <c r="E1047" s="1">
        <v>27</v>
      </c>
      <c r="F1047" s="1">
        <v>1992</v>
      </c>
      <c r="G1047" s="1">
        <v>1.04</v>
      </c>
      <c r="H1047" s="3">
        <f t="shared" si="96"/>
        <v>999</v>
      </c>
      <c r="I1047" s="1">
        <v>2.83</v>
      </c>
      <c r="J1047" s="1">
        <v>2.78</v>
      </c>
      <c r="K1047" s="1">
        <v>0.99</v>
      </c>
      <c r="L1047" s="3">
        <f t="shared" si="97"/>
        <v>582</v>
      </c>
      <c r="M1047" s="1">
        <v>1.85</v>
      </c>
      <c r="N1047" s="1">
        <v>0.08</v>
      </c>
      <c r="O1047" s="1">
        <v>0.98</v>
      </c>
      <c r="P1047" s="1">
        <v>0.81</v>
      </c>
      <c r="Q1047" s="3">
        <f t="shared" si="98"/>
        <v>923</v>
      </c>
      <c r="R1047" s="1">
        <v>100.01</v>
      </c>
      <c r="S1047" s="1">
        <v>-7.0000000000000007E-2</v>
      </c>
      <c r="T1047" s="1">
        <v>11.85</v>
      </c>
      <c r="U1047" s="1">
        <v>4.47</v>
      </c>
      <c r="V1047" s="1">
        <v>38.49</v>
      </c>
      <c r="W1047" s="1">
        <v>1.77</v>
      </c>
      <c r="X1047" s="3">
        <f t="shared" si="99"/>
        <v>1089</v>
      </c>
      <c r="Y1047" s="1">
        <v>8.2100000000000009</v>
      </c>
      <c r="Z1047" s="1">
        <v>1.89</v>
      </c>
      <c r="AA1047" s="1">
        <v>1.8</v>
      </c>
      <c r="AB1047" s="1">
        <v>0.1</v>
      </c>
      <c r="AC1047" s="1">
        <v>0.05</v>
      </c>
      <c r="AD1047" s="1">
        <v>1.75</v>
      </c>
      <c r="AE1047" s="1">
        <v>-0.03</v>
      </c>
      <c r="AF1047" s="3">
        <f t="shared" si="100"/>
        <v>1076</v>
      </c>
      <c r="AG1047" s="1">
        <v>2.63</v>
      </c>
      <c r="AH1047" s="1">
        <v>1.87</v>
      </c>
      <c r="AI1047" s="1">
        <v>0.1</v>
      </c>
      <c r="AJ1047" s="1" t="s">
        <v>28</v>
      </c>
      <c r="AK1047" s="1">
        <v>2021</v>
      </c>
      <c r="AL1047" s="3">
        <f>$H$1*H1047+$Q$1*Q1047+$X$1*X1047+$AF$1*AF1047+$L$1*L1047</f>
        <v>938.9</v>
      </c>
      <c r="AM1047" s="12">
        <f t="shared" si="101"/>
        <v>1045</v>
      </c>
    </row>
    <row r="1048" spans="1:39" x14ac:dyDescent="0.35">
      <c r="A1048" s="1" t="s">
        <v>2291</v>
      </c>
      <c r="B1048" s="1" t="s">
        <v>57</v>
      </c>
      <c r="C1048" s="1" t="s">
        <v>1935</v>
      </c>
      <c r="D1048" s="1" t="s">
        <v>55</v>
      </c>
      <c r="E1048" s="1">
        <v>28</v>
      </c>
      <c r="F1048" s="1">
        <v>1992</v>
      </c>
      <c r="G1048" s="1">
        <v>1.54</v>
      </c>
      <c r="H1048" s="3">
        <f t="shared" si="96"/>
        <v>965</v>
      </c>
      <c r="I1048" s="1">
        <v>1.17</v>
      </c>
      <c r="J1048" s="1">
        <v>1.28</v>
      </c>
      <c r="K1048" s="1">
        <v>0.7</v>
      </c>
      <c r="L1048" s="3">
        <f t="shared" si="97"/>
        <v>836</v>
      </c>
      <c r="M1048" s="1">
        <v>0.59</v>
      </c>
      <c r="N1048" s="1">
        <v>-0.04</v>
      </c>
      <c r="O1048" s="1">
        <v>0.06</v>
      </c>
      <c r="P1048" s="1">
        <v>0</v>
      </c>
      <c r="Q1048" s="3">
        <f t="shared" si="98"/>
        <v>1084</v>
      </c>
      <c r="S1048" s="1">
        <v>-0.09</v>
      </c>
      <c r="T1048" s="1">
        <v>5.68</v>
      </c>
      <c r="U1048" s="1">
        <v>2.48</v>
      </c>
      <c r="V1048" s="1">
        <v>44.33</v>
      </c>
      <c r="W1048" s="1">
        <v>3.69</v>
      </c>
      <c r="X1048" s="3">
        <f t="shared" si="99"/>
        <v>937</v>
      </c>
      <c r="Y1048" s="1">
        <v>1.83</v>
      </c>
      <c r="Z1048" s="1">
        <v>0.05</v>
      </c>
      <c r="AA1048" s="1">
        <v>0.64</v>
      </c>
      <c r="AB1048" s="1">
        <v>0.72</v>
      </c>
      <c r="AC1048" s="1">
        <v>-0.02</v>
      </c>
      <c r="AD1048" s="1">
        <v>0.1</v>
      </c>
      <c r="AE1048" s="1">
        <v>1.17</v>
      </c>
      <c r="AF1048" s="3">
        <f t="shared" si="100"/>
        <v>585</v>
      </c>
      <c r="AG1048" s="1">
        <v>2.5499999999999998</v>
      </c>
      <c r="AH1048" s="1">
        <v>2.56</v>
      </c>
      <c r="AI1048" s="1">
        <v>0.09</v>
      </c>
      <c r="AJ1048" s="1" t="s">
        <v>33</v>
      </c>
      <c r="AK1048" s="1">
        <v>2021</v>
      </c>
      <c r="AL1048" s="3">
        <f>$H$1*H1048+$Q$1*Q1048+$X$1*X1048+$AF$1*AF1048+$L$1*L1048</f>
        <v>940.3</v>
      </c>
      <c r="AM1048" s="12">
        <f t="shared" si="101"/>
        <v>1046</v>
      </c>
    </row>
    <row r="1049" spans="1:39" x14ac:dyDescent="0.35">
      <c r="A1049" s="1" t="s">
        <v>2746</v>
      </c>
      <c r="B1049" s="1" t="s">
        <v>44</v>
      </c>
      <c r="C1049" s="1" t="s">
        <v>1935</v>
      </c>
      <c r="D1049" s="1" t="s">
        <v>91</v>
      </c>
      <c r="E1049" s="1">
        <v>35</v>
      </c>
      <c r="F1049" s="1">
        <v>1985</v>
      </c>
      <c r="G1049" s="1">
        <v>15.82</v>
      </c>
      <c r="H1049" s="3">
        <f t="shared" si="96"/>
        <v>526</v>
      </c>
      <c r="I1049" s="1">
        <v>1.47</v>
      </c>
      <c r="J1049" s="1">
        <v>0.59</v>
      </c>
      <c r="K1049" s="1">
        <v>0.64</v>
      </c>
      <c r="L1049" s="3">
        <f t="shared" si="97"/>
        <v>870</v>
      </c>
      <c r="M1049" s="1">
        <v>0.66</v>
      </c>
      <c r="N1049" s="1">
        <v>0.33</v>
      </c>
      <c r="O1049" s="1">
        <v>0.22</v>
      </c>
      <c r="P1049" s="1">
        <v>0.74</v>
      </c>
      <c r="Q1049" s="3">
        <f t="shared" si="98"/>
        <v>955</v>
      </c>
      <c r="R1049" s="1">
        <v>41.66</v>
      </c>
      <c r="S1049" s="1">
        <v>0.47</v>
      </c>
      <c r="T1049" s="1">
        <v>8.4499999999999993</v>
      </c>
      <c r="U1049" s="1">
        <v>2.06</v>
      </c>
      <c r="V1049" s="1">
        <v>23.93</v>
      </c>
      <c r="W1049" s="1">
        <v>3.24</v>
      </c>
      <c r="X1049" s="3">
        <f t="shared" si="99"/>
        <v>1001</v>
      </c>
      <c r="Y1049" s="1">
        <v>2.81</v>
      </c>
      <c r="Z1049" s="1">
        <v>2.25</v>
      </c>
      <c r="AA1049" s="1">
        <v>1.44</v>
      </c>
      <c r="AB1049" s="1">
        <v>-0.06</v>
      </c>
      <c r="AC1049" s="1">
        <v>0.03</v>
      </c>
      <c r="AD1049" s="1">
        <v>1.52</v>
      </c>
      <c r="AE1049" s="1">
        <v>0.59</v>
      </c>
      <c r="AF1049" s="3">
        <f t="shared" si="100"/>
        <v>943</v>
      </c>
      <c r="AG1049" s="1">
        <v>2.0499999999999998</v>
      </c>
      <c r="AH1049" s="1">
        <v>1.63</v>
      </c>
      <c r="AI1049" s="1">
        <v>0</v>
      </c>
      <c r="AJ1049" s="1" t="s">
        <v>37</v>
      </c>
      <c r="AK1049" s="1">
        <v>2021</v>
      </c>
      <c r="AL1049" s="3">
        <f>$H$1*H1049+$Q$1*Q1049+$X$1*X1049+$AF$1*AF1049+$L$1*L1049</f>
        <v>944.05</v>
      </c>
      <c r="AM1049" s="12">
        <f t="shared" si="101"/>
        <v>1047</v>
      </c>
    </row>
    <row r="1050" spans="1:39" x14ac:dyDescent="0.35">
      <c r="A1050" s="1" t="s">
        <v>2747</v>
      </c>
      <c r="B1050" s="1" t="s">
        <v>68</v>
      </c>
      <c r="C1050" s="1" t="s">
        <v>1935</v>
      </c>
      <c r="D1050" s="1" t="s">
        <v>170</v>
      </c>
      <c r="E1050" s="1">
        <v>26</v>
      </c>
      <c r="F1050" s="1">
        <v>1994</v>
      </c>
      <c r="G1050" s="1">
        <v>14.9</v>
      </c>
      <c r="H1050" s="3">
        <f t="shared" si="96"/>
        <v>557</v>
      </c>
      <c r="I1050" s="1">
        <v>0.86</v>
      </c>
      <c r="J1050" s="1">
        <v>0.32</v>
      </c>
      <c r="K1050" s="1">
        <v>0.7</v>
      </c>
      <c r="L1050" s="3">
        <f t="shared" si="97"/>
        <v>836</v>
      </c>
      <c r="M1050" s="1">
        <v>0.28000000000000003</v>
      </c>
      <c r="N1050" s="1">
        <v>0.05</v>
      </c>
      <c r="O1050" s="1">
        <v>0.17</v>
      </c>
      <c r="P1050" s="1">
        <v>0.67</v>
      </c>
      <c r="Q1050" s="3">
        <f t="shared" si="98"/>
        <v>989</v>
      </c>
      <c r="R1050" s="1">
        <v>33.340000000000003</v>
      </c>
      <c r="S1050" s="1">
        <v>0.49</v>
      </c>
      <c r="T1050" s="1">
        <v>5.51</v>
      </c>
      <c r="U1050" s="1">
        <v>1.53</v>
      </c>
      <c r="V1050" s="1">
        <v>29.57</v>
      </c>
      <c r="W1050" s="1">
        <v>3.31</v>
      </c>
      <c r="X1050" s="3">
        <f t="shared" si="99"/>
        <v>989</v>
      </c>
      <c r="Y1050" s="1">
        <v>1.87</v>
      </c>
      <c r="Z1050" s="1">
        <v>0.31</v>
      </c>
      <c r="AA1050" s="1">
        <v>1.25</v>
      </c>
      <c r="AB1050" s="1">
        <v>0.54</v>
      </c>
      <c r="AC1050" s="1">
        <v>-0.05</v>
      </c>
      <c r="AD1050" s="1">
        <v>0.67</v>
      </c>
      <c r="AE1050" s="1">
        <v>0.54</v>
      </c>
      <c r="AF1050" s="3">
        <f t="shared" si="100"/>
        <v>955</v>
      </c>
      <c r="AG1050" s="1">
        <v>1.4</v>
      </c>
      <c r="AH1050" s="1">
        <v>3.57</v>
      </c>
      <c r="AI1050" s="1">
        <v>0.06</v>
      </c>
      <c r="AJ1050" s="1" t="s">
        <v>79</v>
      </c>
      <c r="AK1050" s="1">
        <v>2021</v>
      </c>
      <c r="AL1050" s="3">
        <f>$H$1*H1050+$Q$1*Q1050+$X$1*X1050+$AF$1*AF1050+$L$1*L1050</f>
        <v>944.25</v>
      </c>
      <c r="AM1050" s="12">
        <f t="shared" si="101"/>
        <v>1048</v>
      </c>
    </row>
    <row r="1051" spans="1:39" x14ac:dyDescent="0.35">
      <c r="A1051" s="1" t="s">
        <v>2748</v>
      </c>
      <c r="B1051" s="1" t="s">
        <v>44</v>
      </c>
      <c r="C1051" s="1" t="s">
        <v>1935</v>
      </c>
      <c r="D1051" s="1" t="s">
        <v>203</v>
      </c>
      <c r="E1051" s="1">
        <v>19</v>
      </c>
      <c r="F1051" s="1">
        <v>2000</v>
      </c>
      <c r="G1051" s="1">
        <v>2.08</v>
      </c>
      <c r="H1051" s="3">
        <f t="shared" si="96"/>
        <v>940</v>
      </c>
      <c r="I1051" s="1">
        <v>0.43</v>
      </c>
      <c r="J1051" s="1">
        <v>0.5</v>
      </c>
      <c r="K1051" s="1">
        <v>-0.05</v>
      </c>
      <c r="L1051" s="3">
        <f t="shared" si="97"/>
        <v>1096</v>
      </c>
      <c r="M1051" s="1">
        <v>0.45</v>
      </c>
      <c r="N1051" s="1">
        <v>-0.01</v>
      </c>
      <c r="O1051" s="1">
        <v>0.03</v>
      </c>
      <c r="P1051" s="1">
        <v>0.39</v>
      </c>
      <c r="Q1051" s="3">
        <f t="shared" si="98"/>
        <v>1036</v>
      </c>
      <c r="R1051" s="1">
        <v>-0.06</v>
      </c>
      <c r="S1051" s="1">
        <v>0.38</v>
      </c>
      <c r="T1051" s="1">
        <v>7.24</v>
      </c>
      <c r="U1051" s="1">
        <v>1.84</v>
      </c>
      <c r="V1051" s="1">
        <v>26.8</v>
      </c>
      <c r="W1051" s="1">
        <v>2.84</v>
      </c>
      <c r="X1051" s="3">
        <f t="shared" si="99"/>
        <v>1048</v>
      </c>
      <c r="Y1051" s="1">
        <v>3.78</v>
      </c>
      <c r="Z1051" s="1">
        <v>0.56999999999999995</v>
      </c>
      <c r="AA1051" s="1">
        <v>2.4</v>
      </c>
      <c r="AB1051" s="1">
        <v>0.08</v>
      </c>
      <c r="AC1051" s="1">
        <v>-0.1</v>
      </c>
      <c r="AD1051" s="1">
        <v>2.35</v>
      </c>
      <c r="AE1051" s="1">
        <v>4.25</v>
      </c>
      <c r="AF1051" s="3">
        <f t="shared" si="100"/>
        <v>6</v>
      </c>
      <c r="AG1051" s="1">
        <v>4.7300000000000004</v>
      </c>
      <c r="AH1051" s="1">
        <v>1.46</v>
      </c>
      <c r="AI1051" s="1">
        <v>-0.04</v>
      </c>
      <c r="AJ1051" s="1" t="s">
        <v>46</v>
      </c>
      <c r="AK1051" s="1">
        <v>2021</v>
      </c>
      <c r="AL1051" s="3">
        <f>$H$1*H1051+$Q$1*Q1051+$X$1*X1051+$AF$1*AF1051+$L$1*L1051</f>
        <v>944.7</v>
      </c>
      <c r="AM1051" s="12">
        <f t="shared" si="101"/>
        <v>1049</v>
      </c>
    </row>
    <row r="1052" spans="1:39" x14ac:dyDescent="0.35">
      <c r="A1052" s="1" t="s">
        <v>1628</v>
      </c>
      <c r="B1052" s="1" t="s">
        <v>68</v>
      </c>
      <c r="C1052" s="1" t="s">
        <v>1203</v>
      </c>
      <c r="D1052" s="1" t="s">
        <v>244</v>
      </c>
      <c r="E1052" s="1">
        <v>32</v>
      </c>
      <c r="F1052" s="1">
        <v>1988</v>
      </c>
      <c r="G1052" s="1">
        <v>15.06</v>
      </c>
      <c r="H1052" s="3">
        <f t="shared" si="96"/>
        <v>549</v>
      </c>
      <c r="I1052" s="1">
        <v>1.27</v>
      </c>
      <c r="J1052" s="1">
        <v>0.92</v>
      </c>
      <c r="K1052" s="1">
        <v>0.42</v>
      </c>
      <c r="L1052" s="3">
        <f t="shared" si="97"/>
        <v>980</v>
      </c>
      <c r="M1052" s="1">
        <v>0.75</v>
      </c>
      <c r="N1052" s="1">
        <v>0.24</v>
      </c>
      <c r="O1052" s="1">
        <v>0.36</v>
      </c>
      <c r="P1052" s="1">
        <v>0.88</v>
      </c>
      <c r="Q1052" s="3">
        <f t="shared" si="98"/>
        <v>898</v>
      </c>
      <c r="R1052" s="1">
        <v>38.5</v>
      </c>
      <c r="S1052" s="1">
        <v>0.49</v>
      </c>
      <c r="T1052" s="1">
        <v>12.39</v>
      </c>
      <c r="U1052" s="1">
        <v>3.66</v>
      </c>
      <c r="V1052" s="1">
        <v>29.23</v>
      </c>
      <c r="W1052" s="1">
        <v>3.59</v>
      </c>
      <c r="X1052" s="3">
        <f t="shared" si="99"/>
        <v>949</v>
      </c>
      <c r="Y1052" s="1">
        <v>6.91</v>
      </c>
      <c r="Z1052" s="1">
        <v>1.88</v>
      </c>
      <c r="AA1052" s="1">
        <v>1.29</v>
      </c>
      <c r="AB1052" s="1">
        <v>0.02</v>
      </c>
      <c r="AC1052" s="1">
        <v>-0.1</v>
      </c>
      <c r="AD1052" s="1">
        <v>1.1299999999999999</v>
      </c>
      <c r="AE1052" s="1">
        <v>0.69</v>
      </c>
      <c r="AF1052" s="3">
        <f t="shared" si="100"/>
        <v>913</v>
      </c>
      <c r="AG1052" s="1">
        <v>2.16</v>
      </c>
      <c r="AH1052" s="1">
        <v>0.55000000000000004</v>
      </c>
      <c r="AI1052" s="1">
        <v>0</v>
      </c>
      <c r="AJ1052" s="1" t="s">
        <v>28</v>
      </c>
      <c r="AK1052" s="1">
        <v>2021</v>
      </c>
      <c r="AL1052" s="3">
        <f>$H$1*H1052+$Q$1*Q1052+$X$1*X1052+$AF$1*AF1052+$L$1*L1052</f>
        <v>947.59999999999991</v>
      </c>
      <c r="AM1052" s="12">
        <f t="shared" si="101"/>
        <v>1050</v>
      </c>
    </row>
    <row r="1053" spans="1:39" x14ac:dyDescent="0.35">
      <c r="A1053" s="1" t="s">
        <v>989</v>
      </c>
      <c r="B1053" s="1" t="s">
        <v>68</v>
      </c>
      <c r="C1053" s="1" t="s">
        <v>301</v>
      </c>
      <c r="D1053" s="1" t="s">
        <v>147</v>
      </c>
      <c r="E1053" s="1">
        <v>20</v>
      </c>
      <c r="F1053" s="1">
        <v>2000</v>
      </c>
      <c r="G1053" s="1">
        <v>1.6</v>
      </c>
      <c r="H1053" s="3">
        <f t="shared" si="96"/>
        <v>964</v>
      </c>
      <c r="I1053" s="1">
        <v>2.63</v>
      </c>
      <c r="J1053" s="1">
        <v>0.69</v>
      </c>
      <c r="K1053" s="1">
        <v>0.65</v>
      </c>
      <c r="L1053" s="3">
        <f t="shared" si="97"/>
        <v>865</v>
      </c>
      <c r="M1053" s="1">
        <v>1.26</v>
      </c>
      <c r="N1053" s="1">
        <v>0.66</v>
      </c>
      <c r="O1053" s="1">
        <v>0.09</v>
      </c>
      <c r="P1053" s="1">
        <v>-0.1</v>
      </c>
      <c r="Q1053" s="3">
        <f t="shared" si="98"/>
        <v>1119</v>
      </c>
      <c r="S1053" s="1">
        <v>-7.0000000000000007E-2</v>
      </c>
      <c r="T1053" s="1">
        <v>16.03</v>
      </c>
      <c r="U1053" s="1">
        <v>7.32</v>
      </c>
      <c r="V1053" s="1">
        <v>45.73</v>
      </c>
      <c r="W1053" s="1">
        <v>4.76</v>
      </c>
      <c r="X1053" s="3">
        <f t="shared" si="99"/>
        <v>707</v>
      </c>
      <c r="Y1053" s="1">
        <v>8.74</v>
      </c>
      <c r="Z1053" s="1">
        <v>2.58</v>
      </c>
      <c r="AA1053" s="1">
        <v>1.35</v>
      </c>
      <c r="AB1053" s="1">
        <v>0</v>
      </c>
      <c r="AC1053" s="1">
        <v>-7.0000000000000007E-2</v>
      </c>
      <c r="AD1053" s="1">
        <v>1.38</v>
      </c>
      <c r="AE1053" s="1">
        <v>0.71</v>
      </c>
      <c r="AF1053" s="3">
        <f t="shared" si="100"/>
        <v>902</v>
      </c>
      <c r="AG1053" s="1">
        <v>3.35</v>
      </c>
      <c r="AH1053" s="1">
        <v>4.05</v>
      </c>
      <c r="AI1053" s="1">
        <v>0.02</v>
      </c>
      <c r="AJ1053" s="1" t="s">
        <v>28</v>
      </c>
      <c r="AK1053" s="1">
        <v>2021</v>
      </c>
      <c r="AL1053" s="3">
        <f>$H$1*H1053+$Q$1*Q1053+$X$1*X1053+$AF$1*AF1053+$L$1*L1053</f>
        <v>947.69999999999993</v>
      </c>
      <c r="AM1053" s="12">
        <f t="shared" si="101"/>
        <v>1051</v>
      </c>
    </row>
    <row r="1054" spans="1:39" x14ac:dyDescent="0.35">
      <c r="A1054" s="1" t="s">
        <v>2749</v>
      </c>
      <c r="B1054" s="1" t="s">
        <v>44</v>
      </c>
      <c r="C1054" s="1" t="s">
        <v>1935</v>
      </c>
      <c r="D1054" s="1" t="s">
        <v>66</v>
      </c>
      <c r="E1054" s="1">
        <v>19</v>
      </c>
      <c r="F1054" s="1">
        <v>2001</v>
      </c>
      <c r="G1054" s="1">
        <v>7.25</v>
      </c>
      <c r="H1054" s="3">
        <f t="shared" si="96"/>
        <v>776</v>
      </c>
      <c r="I1054" s="1">
        <v>0.91</v>
      </c>
      <c r="J1054" s="1">
        <v>0.25</v>
      </c>
      <c r="K1054" s="1">
        <v>0.18</v>
      </c>
      <c r="L1054" s="3">
        <f t="shared" si="97"/>
        <v>1025</v>
      </c>
      <c r="M1054" s="1">
        <v>0.57999999999999996</v>
      </c>
      <c r="N1054" s="1">
        <v>-0.04</v>
      </c>
      <c r="O1054" s="1">
        <v>0.09</v>
      </c>
      <c r="P1054" s="1">
        <v>0.28000000000000003</v>
      </c>
      <c r="Q1054" s="3">
        <f t="shared" si="98"/>
        <v>1044</v>
      </c>
      <c r="R1054" s="1">
        <v>50.05</v>
      </c>
      <c r="S1054" s="1">
        <v>0.17</v>
      </c>
      <c r="T1054" s="1">
        <v>7.31</v>
      </c>
      <c r="U1054" s="1">
        <v>2.08</v>
      </c>
      <c r="V1054" s="1">
        <v>27.79</v>
      </c>
      <c r="W1054" s="1">
        <v>4.07</v>
      </c>
      <c r="X1054" s="3">
        <f t="shared" si="99"/>
        <v>866</v>
      </c>
      <c r="Y1054" s="1">
        <v>2.93</v>
      </c>
      <c r="Z1054" s="1">
        <v>0.56000000000000005</v>
      </c>
      <c r="AA1054" s="1">
        <v>0.74</v>
      </c>
      <c r="AB1054" s="1">
        <v>0.55000000000000004</v>
      </c>
      <c r="AC1054" s="1">
        <v>0.05</v>
      </c>
      <c r="AD1054" s="1">
        <v>0.13</v>
      </c>
      <c r="AE1054" s="1">
        <v>1.1499999999999999</v>
      </c>
      <c r="AF1054" s="3">
        <f t="shared" si="100"/>
        <v>606</v>
      </c>
      <c r="AG1054" s="1">
        <v>1.99</v>
      </c>
      <c r="AH1054" s="1">
        <v>9.1999999999999993</v>
      </c>
      <c r="AI1054" s="1">
        <v>0.06</v>
      </c>
      <c r="AJ1054" s="1" t="s">
        <v>46</v>
      </c>
      <c r="AK1054" s="1">
        <v>2021</v>
      </c>
      <c r="AL1054" s="3">
        <f>$H$1*H1054+$Q$1*Q1054+$X$1*X1054+$AF$1*AF1054+$L$1*L1054</f>
        <v>953.5</v>
      </c>
      <c r="AM1054" s="12">
        <f t="shared" si="101"/>
        <v>1052</v>
      </c>
    </row>
    <row r="1055" spans="1:39" x14ac:dyDescent="0.35">
      <c r="A1055" s="1" t="s">
        <v>2750</v>
      </c>
      <c r="B1055" s="1" t="s">
        <v>101</v>
      </c>
      <c r="C1055" s="1" t="s">
        <v>1935</v>
      </c>
      <c r="D1055" s="1" t="s">
        <v>185</v>
      </c>
      <c r="E1055" s="1">
        <v>36</v>
      </c>
      <c r="F1055" s="1">
        <v>1983</v>
      </c>
      <c r="G1055" s="1">
        <v>8.68</v>
      </c>
      <c r="H1055" s="3">
        <f t="shared" si="96"/>
        <v>737</v>
      </c>
      <c r="I1055" s="1">
        <v>0.98</v>
      </c>
      <c r="J1055" s="1">
        <v>0.83</v>
      </c>
      <c r="K1055" s="1">
        <v>0.51</v>
      </c>
      <c r="L1055" s="3">
        <f t="shared" si="97"/>
        <v>945</v>
      </c>
      <c r="M1055" s="1">
        <v>0.34</v>
      </c>
      <c r="N1055" s="1">
        <v>0.02</v>
      </c>
      <c r="O1055" s="1">
        <v>0.27</v>
      </c>
      <c r="P1055" s="1">
        <v>1</v>
      </c>
      <c r="Q1055" s="3">
        <f t="shared" si="98"/>
        <v>823</v>
      </c>
      <c r="R1055" s="1">
        <v>33.35</v>
      </c>
      <c r="S1055" s="1">
        <v>0.75</v>
      </c>
      <c r="T1055" s="1">
        <v>6.11</v>
      </c>
      <c r="U1055" s="1">
        <v>2.35</v>
      </c>
      <c r="V1055" s="1">
        <v>37.630000000000003</v>
      </c>
      <c r="W1055" s="1">
        <v>3.39</v>
      </c>
      <c r="X1055" s="3">
        <f t="shared" si="99"/>
        <v>974</v>
      </c>
      <c r="Y1055" s="1">
        <v>2.75</v>
      </c>
      <c r="Z1055" s="1">
        <v>0.19</v>
      </c>
      <c r="AA1055" s="1">
        <v>0.66</v>
      </c>
      <c r="AB1055" s="1">
        <v>0.4</v>
      </c>
      <c r="AC1055" s="1">
        <v>-0.03</v>
      </c>
      <c r="AD1055" s="1">
        <v>0.32</v>
      </c>
      <c r="AE1055" s="1">
        <v>0.15</v>
      </c>
      <c r="AF1055" s="3">
        <f t="shared" si="100"/>
        <v>1009</v>
      </c>
      <c r="AG1055" s="1">
        <v>1.0900000000000001</v>
      </c>
      <c r="AH1055" s="1">
        <v>3.77</v>
      </c>
      <c r="AI1055" s="1">
        <v>0.08</v>
      </c>
      <c r="AJ1055" s="1" t="s">
        <v>33</v>
      </c>
      <c r="AK1055" s="1">
        <v>2021</v>
      </c>
      <c r="AL1055" s="3">
        <f>$H$1*H1055+$Q$1*Q1055+$X$1*X1055+$AF$1*AF1055+$L$1*L1055</f>
        <v>957.80000000000007</v>
      </c>
      <c r="AM1055" s="12">
        <f t="shared" si="101"/>
        <v>1053</v>
      </c>
    </row>
    <row r="1056" spans="1:39" x14ac:dyDescent="0.35">
      <c r="A1056" s="1" t="s">
        <v>2751</v>
      </c>
      <c r="B1056" s="1" t="s">
        <v>39</v>
      </c>
      <c r="C1056" s="1" t="s">
        <v>1935</v>
      </c>
      <c r="D1056" s="1" t="s">
        <v>251</v>
      </c>
      <c r="E1056" s="1">
        <v>23</v>
      </c>
      <c r="F1056" s="1">
        <v>1996</v>
      </c>
      <c r="G1056" s="1">
        <v>0.79</v>
      </c>
      <c r="H1056" s="3">
        <f t="shared" si="96"/>
        <v>1029</v>
      </c>
      <c r="I1056" s="1">
        <v>2.87</v>
      </c>
      <c r="J1056" s="1">
        <v>1.33</v>
      </c>
      <c r="K1056" s="1">
        <v>-0.01</v>
      </c>
      <c r="L1056" s="3">
        <f t="shared" si="97"/>
        <v>1079</v>
      </c>
      <c r="M1056" s="1">
        <v>2.85</v>
      </c>
      <c r="N1056" s="1">
        <v>-0.06</v>
      </c>
      <c r="O1056" s="1">
        <v>0.04</v>
      </c>
      <c r="P1056" s="1">
        <v>0.02</v>
      </c>
      <c r="Q1056" s="3">
        <f t="shared" si="98"/>
        <v>1075</v>
      </c>
      <c r="S1056" s="1">
        <v>-0.06</v>
      </c>
      <c r="T1056" s="1">
        <v>8.5399999999999991</v>
      </c>
      <c r="U1056" s="1">
        <v>2.9</v>
      </c>
      <c r="V1056" s="1">
        <v>33.32</v>
      </c>
      <c r="W1056" s="1">
        <v>4.2699999999999996</v>
      </c>
      <c r="X1056" s="3">
        <f t="shared" si="99"/>
        <v>825</v>
      </c>
      <c r="Y1056" s="1">
        <v>2.92</v>
      </c>
      <c r="Z1056" s="1">
        <v>1.48</v>
      </c>
      <c r="AA1056" s="1">
        <v>4.3600000000000003</v>
      </c>
      <c r="AB1056" s="1">
        <v>2.92</v>
      </c>
      <c r="AC1056" s="1">
        <v>-0.03</v>
      </c>
      <c r="AD1056" s="1">
        <v>1.33</v>
      </c>
      <c r="AE1056" s="1">
        <v>1.39</v>
      </c>
      <c r="AF1056" s="3">
        <f t="shared" si="100"/>
        <v>417</v>
      </c>
      <c r="AG1056" s="1">
        <v>4.22</v>
      </c>
      <c r="AH1056" s="1">
        <v>4.29</v>
      </c>
      <c r="AI1056" s="1">
        <v>0.1</v>
      </c>
      <c r="AJ1056" s="1" t="s">
        <v>37</v>
      </c>
      <c r="AK1056" s="1">
        <v>2021</v>
      </c>
      <c r="AL1056" s="3">
        <f>$H$1*H1056+$Q$1*Q1056+$X$1*X1056+$AF$1*AF1056+$L$1*L1056</f>
        <v>964.14999999999986</v>
      </c>
      <c r="AM1056" s="12">
        <f t="shared" si="101"/>
        <v>1054</v>
      </c>
    </row>
    <row r="1057" spans="1:39" x14ac:dyDescent="0.35">
      <c r="A1057" s="1" t="s">
        <v>2752</v>
      </c>
      <c r="B1057" s="1" t="s">
        <v>77</v>
      </c>
      <c r="C1057" s="1" t="s">
        <v>1935</v>
      </c>
      <c r="D1057" s="1" t="s">
        <v>318</v>
      </c>
      <c r="E1057" s="1">
        <v>25</v>
      </c>
      <c r="F1057" s="1">
        <v>1995</v>
      </c>
      <c r="G1057" s="1">
        <v>0.31</v>
      </c>
      <c r="H1057" s="3">
        <f t="shared" si="96"/>
        <v>1072</v>
      </c>
      <c r="I1057" s="1">
        <v>-0.04</v>
      </c>
      <c r="J1057" s="1">
        <v>0.01</v>
      </c>
      <c r="K1057" s="1">
        <v>0.08</v>
      </c>
      <c r="L1057" s="3">
        <f t="shared" si="97"/>
        <v>1037</v>
      </c>
      <c r="M1057" s="1">
        <v>0.01</v>
      </c>
      <c r="N1057" s="1">
        <v>-7.0000000000000007E-2</v>
      </c>
      <c r="O1057" s="1">
        <v>0.09</v>
      </c>
      <c r="P1057" s="1">
        <v>-0.06</v>
      </c>
      <c r="Q1057" s="3">
        <f t="shared" si="98"/>
        <v>1103</v>
      </c>
      <c r="S1057" s="1">
        <v>-0.02</v>
      </c>
      <c r="T1057" s="1">
        <v>4.95</v>
      </c>
      <c r="U1057" s="1">
        <v>2.4900000000000002</v>
      </c>
      <c r="V1057" s="1">
        <v>49.99</v>
      </c>
      <c r="W1057" s="1">
        <v>2.5099999999999998</v>
      </c>
      <c r="X1057" s="3">
        <f t="shared" si="99"/>
        <v>1065</v>
      </c>
      <c r="Y1057" s="1">
        <v>0.09</v>
      </c>
      <c r="Z1057" s="1">
        <v>2.52</v>
      </c>
      <c r="AA1057" s="1">
        <v>2.5499999999999998</v>
      </c>
      <c r="AB1057" s="1">
        <v>0.02</v>
      </c>
      <c r="AC1057" s="1">
        <v>0.08</v>
      </c>
      <c r="AD1057" s="1">
        <v>2.5</v>
      </c>
      <c r="AE1057" s="1">
        <v>2.6</v>
      </c>
      <c r="AF1057" s="3">
        <f t="shared" si="100"/>
        <v>43</v>
      </c>
      <c r="AG1057" s="1">
        <v>2.5</v>
      </c>
      <c r="AH1057" s="1">
        <v>0.06</v>
      </c>
      <c r="AI1057" s="1">
        <v>-0.09</v>
      </c>
      <c r="AJ1057" s="1" t="s">
        <v>79</v>
      </c>
      <c r="AK1057" s="1">
        <v>2021</v>
      </c>
      <c r="AL1057" s="3">
        <f>$H$1*H1057+$Q$1*Q1057+$X$1*X1057+$AF$1*AF1057+$L$1*L1057</f>
        <v>966.75</v>
      </c>
      <c r="AM1057" s="12">
        <f t="shared" si="101"/>
        <v>1055</v>
      </c>
    </row>
    <row r="1058" spans="1:39" x14ac:dyDescent="0.35">
      <c r="A1058" s="1" t="s">
        <v>2466</v>
      </c>
      <c r="B1058" s="1" t="s">
        <v>429</v>
      </c>
      <c r="C1058" s="1" t="s">
        <v>1935</v>
      </c>
      <c r="D1058" s="1" t="s">
        <v>32</v>
      </c>
      <c r="E1058" s="1">
        <v>24</v>
      </c>
      <c r="F1058" s="1">
        <v>1996</v>
      </c>
      <c r="G1058" s="1">
        <v>2.0499999999999998</v>
      </c>
      <c r="H1058" s="3">
        <f t="shared" si="96"/>
        <v>945</v>
      </c>
      <c r="I1058" s="1">
        <v>0.49</v>
      </c>
      <c r="J1058" s="1">
        <v>0.54</v>
      </c>
      <c r="K1058" s="1">
        <v>0.47</v>
      </c>
      <c r="L1058" s="3">
        <f t="shared" si="97"/>
        <v>962</v>
      </c>
      <c r="M1058" s="1">
        <v>-0.1</v>
      </c>
      <c r="N1058" s="1">
        <v>-0.03</v>
      </c>
      <c r="O1058" s="1">
        <v>-7.0000000000000007E-2</v>
      </c>
      <c r="P1058" s="1">
        <v>0.92</v>
      </c>
      <c r="Q1058" s="3">
        <f t="shared" si="98"/>
        <v>870</v>
      </c>
      <c r="R1058" s="1">
        <v>0.09</v>
      </c>
      <c r="S1058" s="1">
        <v>0.9</v>
      </c>
      <c r="T1058" s="1">
        <v>11.09</v>
      </c>
      <c r="U1058" s="1">
        <v>2.36</v>
      </c>
      <c r="V1058" s="1">
        <v>21.68</v>
      </c>
      <c r="W1058" s="1">
        <v>4.2699999999999996</v>
      </c>
      <c r="X1058" s="3">
        <f t="shared" si="99"/>
        <v>825</v>
      </c>
      <c r="Y1058" s="1">
        <v>5.73</v>
      </c>
      <c r="Z1058" s="1">
        <v>1.03</v>
      </c>
      <c r="AA1058" s="1">
        <v>0.89</v>
      </c>
      <c r="AB1058" s="1">
        <v>-0.04</v>
      </c>
      <c r="AC1058" s="1">
        <v>-0.01</v>
      </c>
      <c r="AD1058" s="1">
        <v>1.03</v>
      </c>
      <c r="AE1058" s="1">
        <v>-0.02</v>
      </c>
      <c r="AF1058" s="3">
        <f t="shared" si="100"/>
        <v>1068</v>
      </c>
      <c r="AG1058" s="1">
        <v>0.42</v>
      </c>
      <c r="AH1058" s="1">
        <v>3.37</v>
      </c>
      <c r="AI1058" s="1">
        <v>0.02</v>
      </c>
      <c r="AJ1058" s="1" t="s">
        <v>33</v>
      </c>
      <c r="AK1058" s="1">
        <v>2021</v>
      </c>
      <c r="AL1058" s="3">
        <f>$H$1*H1058+$Q$1*Q1058+$X$1*X1058+$AF$1*AF1058+$L$1*L1058</f>
        <v>967.05</v>
      </c>
      <c r="AM1058" s="12">
        <f t="shared" si="101"/>
        <v>1056</v>
      </c>
    </row>
    <row r="1059" spans="1:39" x14ac:dyDescent="0.35">
      <c r="A1059" s="1" t="s">
        <v>2753</v>
      </c>
      <c r="B1059" s="1" t="s">
        <v>68</v>
      </c>
      <c r="C1059" s="1" t="s">
        <v>1935</v>
      </c>
      <c r="D1059" s="1" t="s">
        <v>372</v>
      </c>
      <c r="E1059" s="1">
        <v>29</v>
      </c>
      <c r="F1059" s="1">
        <v>1990</v>
      </c>
      <c r="G1059" s="1">
        <v>16.989999999999998</v>
      </c>
      <c r="H1059" s="3">
        <f t="shared" si="96"/>
        <v>489</v>
      </c>
      <c r="I1059" s="1">
        <v>0.8</v>
      </c>
      <c r="J1059" s="1">
        <v>0.65</v>
      </c>
      <c r="K1059" s="1">
        <v>0.37</v>
      </c>
      <c r="L1059" s="3">
        <f t="shared" si="97"/>
        <v>990</v>
      </c>
      <c r="M1059" s="1">
        <v>0.35</v>
      </c>
      <c r="N1059" s="1">
        <v>-0.03</v>
      </c>
      <c r="O1059" s="1">
        <v>0.45</v>
      </c>
      <c r="P1059" s="1">
        <v>0.69</v>
      </c>
      <c r="Q1059" s="3">
        <f t="shared" si="98"/>
        <v>975</v>
      </c>
      <c r="R1059" s="1">
        <v>53.81</v>
      </c>
      <c r="S1059" s="1">
        <v>0.28999999999999998</v>
      </c>
      <c r="T1059" s="1">
        <v>6.21</v>
      </c>
      <c r="U1059" s="1">
        <v>2.65</v>
      </c>
      <c r="V1059" s="1">
        <v>42.47</v>
      </c>
      <c r="W1059" s="1">
        <v>3</v>
      </c>
      <c r="X1059" s="3">
        <f t="shared" si="99"/>
        <v>1034</v>
      </c>
      <c r="Y1059" s="1">
        <v>3.08</v>
      </c>
      <c r="Z1059" s="1">
        <v>0.19</v>
      </c>
      <c r="AA1059" s="1">
        <v>0.8</v>
      </c>
      <c r="AB1059" s="1">
        <v>0.27</v>
      </c>
      <c r="AC1059" s="1">
        <v>0</v>
      </c>
      <c r="AD1059" s="1">
        <v>0.49</v>
      </c>
      <c r="AE1059" s="1">
        <v>0.9</v>
      </c>
      <c r="AF1059" s="3">
        <f t="shared" si="100"/>
        <v>797</v>
      </c>
      <c r="AG1059" s="1">
        <v>1.74</v>
      </c>
      <c r="AH1059" s="1">
        <v>6.24</v>
      </c>
      <c r="AI1059" s="1">
        <v>0.14000000000000001</v>
      </c>
      <c r="AJ1059" s="1" t="s">
        <v>28</v>
      </c>
      <c r="AK1059" s="1">
        <v>2021</v>
      </c>
      <c r="AL1059" s="3">
        <f>$H$1*H1059+$Q$1*Q1059+$X$1*X1059+$AF$1*AF1059+$L$1*L1059</f>
        <v>967.69999999999993</v>
      </c>
      <c r="AM1059" s="12">
        <f t="shared" si="101"/>
        <v>1057</v>
      </c>
    </row>
    <row r="1060" spans="1:39" x14ac:dyDescent="0.35">
      <c r="A1060" s="1" t="s">
        <v>2754</v>
      </c>
      <c r="B1060" s="1" t="s">
        <v>460</v>
      </c>
      <c r="C1060" s="1" t="s">
        <v>1935</v>
      </c>
      <c r="D1060" s="1" t="s">
        <v>85</v>
      </c>
      <c r="E1060" s="1">
        <v>30</v>
      </c>
      <c r="F1060" s="1">
        <v>1990</v>
      </c>
      <c r="G1060" s="1">
        <v>4.7300000000000004</v>
      </c>
      <c r="H1060" s="3">
        <f t="shared" si="96"/>
        <v>843</v>
      </c>
      <c r="I1060" s="1">
        <v>0.62</v>
      </c>
      <c r="J1060" s="1">
        <v>0.27</v>
      </c>
      <c r="K1060" s="1">
        <v>0.11</v>
      </c>
      <c r="L1060" s="3">
        <f t="shared" si="97"/>
        <v>1029</v>
      </c>
      <c r="M1060" s="1">
        <v>0.3</v>
      </c>
      <c r="N1060" s="1">
        <v>0.14000000000000001</v>
      </c>
      <c r="O1060" s="1">
        <v>0.23</v>
      </c>
      <c r="P1060" s="1">
        <v>1.1399999999999999</v>
      </c>
      <c r="Q1060" s="3">
        <f t="shared" si="98"/>
        <v>742</v>
      </c>
      <c r="R1060" s="1">
        <v>19.98</v>
      </c>
      <c r="S1060" s="1">
        <v>0.76</v>
      </c>
      <c r="T1060" s="1">
        <v>9.9700000000000006</v>
      </c>
      <c r="U1060" s="1">
        <v>1.62</v>
      </c>
      <c r="V1060" s="1">
        <v>16.690000000000001</v>
      </c>
      <c r="W1060" s="1">
        <v>3.32</v>
      </c>
      <c r="X1060" s="3">
        <f t="shared" si="99"/>
        <v>985</v>
      </c>
      <c r="Y1060" s="1">
        <v>3.56</v>
      </c>
      <c r="Z1060" s="1">
        <v>3.22</v>
      </c>
      <c r="AA1060" s="1">
        <v>1.5</v>
      </c>
      <c r="AB1060" s="1">
        <v>0.36</v>
      </c>
      <c r="AC1060" s="1">
        <v>-0.08</v>
      </c>
      <c r="AD1060" s="1">
        <v>1.1299999999999999</v>
      </c>
      <c r="AE1060" s="1">
        <v>0.48</v>
      </c>
      <c r="AF1060" s="3">
        <f t="shared" si="100"/>
        <v>968</v>
      </c>
      <c r="AG1060" s="1">
        <v>1.06</v>
      </c>
      <c r="AH1060" s="1">
        <v>1.33</v>
      </c>
      <c r="AI1060" s="1">
        <v>0.01</v>
      </c>
      <c r="AJ1060" s="1" t="s">
        <v>50</v>
      </c>
      <c r="AK1060" s="1">
        <v>2021</v>
      </c>
      <c r="AL1060" s="3">
        <f>$H$1*H1060+$Q$1*Q1060+$X$1*X1060+$AF$1*AF1060+$L$1*L1060</f>
        <v>969.95</v>
      </c>
      <c r="AM1060" s="12">
        <f t="shared" si="101"/>
        <v>1058</v>
      </c>
    </row>
    <row r="1061" spans="1:39" x14ac:dyDescent="0.35">
      <c r="A1061" s="1" t="s">
        <v>921</v>
      </c>
      <c r="B1061" s="1" t="s">
        <v>101</v>
      </c>
      <c r="C1061" s="1" t="s">
        <v>116</v>
      </c>
      <c r="D1061" s="1" t="s">
        <v>49</v>
      </c>
      <c r="E1061" s="1">
        <v>23</v>
      </c>
      <c r="F1061" s="1">
        <v>1997</v>
      </c>
      <c r="G1061" s="1">
        <v>0.65</v>
      </c>
      <c r="H1061" s="3">
        <f t="shared" si="96"/>
        <v>1043</v>
      </c>
      <c r="I1061" s="1">
        <v>7.0000000000000007E-2</v>
      </c>
      <c r="J1061" s="1">
        <v>0.09</v>
      </c>
      <c r="K1061" s="1">
        <v>-0.02</v>
      </c>
      <c r="L1061" s="3">
        <f t="shared" si="97"/>
        <v>1084</v>
      </c>
      <c r="M1061" s="1">
        <v>-0.08</v>
      </c>
      <c r="N1061" s="1">
        <v>-0.04</v>
      </c>
      <c r="O1061" s="1">
        <v>-0.02</v>
      </c>
      <c r="P1061" s="1">
        <v>1.66</v>
      </c>
      <c r="Q1061" s="3">
        <f t="shared" si="98"/>
        <v>450</v>
      </c>
      <c r="R1061" s="1">
        <v>7.0000000000000007E-2</v>
      </c>
      <c r="S1061" s="1">
        <v>1.6</v>
      </c>
      <c r="T1061" s="1">
        <v>18.37</v>
      </c>
      <c r="U1061" s="1">
        <v>6.67</v>
      </c>
      <c r="V1061" s="1">
        <v>36.479999999999997</v>
      </c>
      <c r="W1061" s="1">
        <v>-0.02</v>
      </c>
      <c r="X1061" s="3">
        <f t="shared" si="99"/>
        <v>1110</v>
      </c>
      <c r="Y1061" s="1">
        <v>4.91</v>
      </c>
      <c r="Z1061" s="1">
        <v>13.32</v>
      </c>
      <c r="AA1061" s="1">
        <v>0.02</v>
      </c>
      <c r="AB1061" s="1">
        <v>-7.0000000000000007E-2</v>
      </c>
      <c r="AC1061" s="1">
        <v>-7.0000000000000007E-2</v>
      </c>
      <c r="AD1061" s="1">
        <v>0.04</v>
      </c>
      <c r="AE1061" s="1">
        <v>7.0000000000000007E-2</v>
      </c>
      <c r="AF1061" s="3">
        <f t="shared" si="100"/>
        <v>1031</v>
      </c>
      <c r="AG1061" s="1">
        <v>0.04</v>
      </c>
      <c r="AH1061" s="1">
        <v>-0.01</v>
      </c>
      <c r="AI1061" s="1">
        <v>0.02</v>
      </c>
      <c r="AJ1061" s="1" t="s">
        <v>50</v>
      </c>
      <c r="AK1061" s="1">
        <v>2021</v>
      </c>
      <c r="AL1061" s="3">
        <f>$H$1*H1061+$Q$1*Q1061+$X$1*X1061+$AF$1*AF1061+$L$1*L1061</f>
        <v>974.15000000000009</v>
      </c>
      <c r="AM1061" s="12">
        <f t="shared" si="101"/>
        <v>1059</v>
      </c>
    </row>
    <row r="1062" spans="1:39" x14ac:dyDescent="0.35">
      <c r="A1062" s="1" t="s">
        <v>1533</v>
      </c>
      <c r="B1062" s="1" t="s">
        <v>552</v>
      </c>
      <c r="C1062" s="1" t="s">
        <v>1203</v>
      </c>
      <c r="D1062" s="1" t="s">
        <v>357</v>
      </c>
      <c r="E1062" s="1">
        <v>22</v>
      </c>
      <c r="F1062" s="1">
        <v>1998</v>
      </c>
      <c r="G1062" s="1">
        <v>2.58</v>
      </c>
      <c r="H1062" s="3">
        <f t="shared" si="96"/>
        <v>921</v>
      </c>
      <c r="I1062" s="1">
        <v>1.61</v>
      </c>
      <c r="J1062" s="1">
        <v>0.37</v>
      </c>
      <c r="K1062" s="1">
        <v>0.44</v>
      </c>
      <c r="L1062" s="3">
        <f t="shared" si="97"/>
        <v>974</v>
      </c>
      <c r="M1062" s="1">
        <v>0.75</v>
      </c>
      <c r="N1062" s="1">
        <v>0.47</v>
      </c>
      <c r="O1062" s="1">
        <v>-0.09</v>
      </c>
      <c r="P1062" s="1">
        <v>0.82</v>
      </c>
      <c r="Q1062" s="3">
        <f t="shared" si="98"/>
        <v>920</v>
      </c>
      <c r="R1062" s="1">
        <v>-0.05</v>
      </c>
      <c r="S1062" s="1">
        <v>0.79</v>
      </c>
      <c r="T1062" s="1">
        <v>17.670000000000002</v>
      </c>
      <c r="U1062" s="1">
        <v>4.42</v>
      </c>
      <c r="V1062" s="1">
        <v>25.09</v>
      </c>
      <c r="W1062" s="1">
        <v>4.42</v>
      </c>
      <c r="X1062" s="3">
        <f t="shared" si="99"/>
        <v>796</v>
      </c>
      <c r="Y1062" s="1">
        <v>10.43</v>
      </c>
      <c r="Z1062" s="1">
        <v>2.72</v>
      </c>
      <c r="AA1062" s="1">
        <v>2.87</v>
      </c>
      <c r="AB1062" s="1">
        <v>1.95</v>
      </c>
      <c r="AC1062" s="1">
        <v>0.04</v>
      </c>
      <c r="AD1062" s="1">
        <v>0.76</v>
      </c>
      <c r="AE1062" s="1">
        <v>-0.06</v>
      </c>
      <c r="AF1062" s="3">
        <f t="shared" si="100"/>
        <v>1096</v>
      </c>
      <c r="AG1062" s="1">
        <v>1.65</v>
      </c>
      <c r="AH1062" s="1">
        <v>1.1499999999999999</v>
      </c>
      <c r="AI1062" s="1">
        <v>0.09</v>
      </c>
      <c r="AJ1062" s="1" t="s">
        <v>37</v>
      </c>
      <c r="AK1062" s="1">
        <v>2021</v>
      </c>
      <c r="AL1062" s="3">
        <f>$H$1*H1062+$Q$1*Q1062+$X$1*X1062+$AF$1*AF1062+$L$1*L1062</f>
        <v>977.7</v>
      </c>
      <c r="AM1062" s="12">
        <f t="shared" si="101"/>
        <v>1060</v>
      </c>
    </row>
    <row r="1063" spans="1:39" x14ac:dyDescent="0.35">
      <c r="A1063" s="1" t="s">
        <v>2755</v>
      </c>
      <c r="B1063" s="1" t="s">
        <v>39</v>
      </c>
      <c r="C1063" s="1" t="s">
        <v>1935</v>
      </c>
      <c r="D1063" s="1" t="s">
        <v>172</v>
      </c>
      <c r="E1063" s="1">
        <v>31</v>
      </c>
      <c r="F1063" s="1">
        <v>1988</v>
      </c>
      <c r="G1063" s="1">
        <v>7.11</v>
      </c>
      <c r="H1063" s="3">
        <f t="shared" si="96"/>
        <v>784</v>
      </c>
      <c r="I1063" s="1">
        <v>0.82</v>
      </c>
      <c r="J1063" s="1">
        <v>0.73</v>
      </c>
      <c r="K1063" s="1">
        <v>0.44</v>
      </c>
      <c r="L1063" s="3">
        <f t="shared" si="97"/>
        <v>974</v>
      </c>
      <c r="M1063" s="1">
        <v>0.19</v>
      </c>
      <c r="N1063" s="1">
        <v>0.24</v>
      </c>
      <c r="O1063" s="1">
        <v>0.09</v>
      </c>
      <c r="P1063" s="1">
        <v>0.63</v>
      </c>
      <c r="Q1063" s="3">
        <f t="shared" si="98"/>
        <v>998</v>
      </c>
      <c r="R1063" s="1">
        <v>19.989999999999998</v>
      </c>
      <c r="S1063" s="1">
        <v>0.61</v>
      </c>
      <c r="T1063" s="1">
        <v>9.9600000000000009</v>
      </c>
      <c r="U1063" s="1">
        <v>3.24</v>
      </c>
      <c r="V1063" s="1">
        <v>32.479999999999997</v>
      </c>
      <c r="W1063" s="1">
        <v>4.07</v>
      </c>
      <c r="X1063" s="3">
        <f t="shared" si="99"/>
        <v>866</v>
      </c>
      <c r="Y1063" s="1">
        <v>2.87</v>
      </c>
      <c r="Z1063" s="1">
        <v>2.95</v>
      </c>
      <c r="AA1063" s="1">
        <v>2.77</v>
      </c>
      <c r="AB1063" s="1">
        <v>0.55000000000000004</v>
      </c>
      <c r="AC1063" s="1">
        <v>-7.0000000000000007E-2</v>
      </c>
      <c r="AD1063" s="1">
        <v>2.15</v>
      </c>
      <c r="AE1063" s="1">
        <v>0.52</v>
      </c>
      <c r="AF1063" s="3">
        <f t="shared" si="100"/>
        <v>961</v>
      </c>
      <c r="AG1063" s="1">
        <v>1.4</v>
      </c>
      <c r="AH1063" s="1">
        <v>2.15</v>
      </c>
      <c r="AI1063" s="1">
        <v>0.19</v>
      </c>
      <c r="AJ1063" s="1" t="s">
        <v>37</v>
      </c>
      <c r="AK1063" s="1">
        <v>2021</v>
      </c>
      <c r="AL1063" s="3">
        <f>$H$1*H1063+$Q$1*Q1063+$X$1*X1063+$AF$1*AF1063+$L$1*L1063</f>
        <v>980.75</v>
      </c>
      <c r="AM1063" s="12">
        <f t="shared" si="101"/>
        <v>1061</v>
      </c>
    </row>
    <row r="1064" spans="1:39" x14ac:dyDescent="0.35">
      <c r="A1064" s="1" t="s">
        <v>2756</v>
      </c>
      <c r="B1064" s="1" t="s">
        <v>77</v>
      </c>
      <c r="C1064" s="1" t="s">
        <v>1935</v>
      </c>
      <c r="D1064" s="1" t="s">
        <v>318</v>
      </c>
      <c r="E1064" s="1">
        <v>26</v>
      </c>
      <c r="F1064" s="1">
        <v>1994</v>
      </c>
      <c r="G1064" s="1">
        <v>2.88</v>
      </c>
      <c r="H1064" s="3">
        <f t="shared" si="96"/>
        <v>911</v>
      </c>
      <c r="I1064" s="1">
        <v>0.26</v>
      </c>
      <c r="J1064" s="1">
        <v>0.4</v>
      </c>
      <c r="K1064" s="1">
        <v>0.27</v>
      </c>
      <c r="L1064" s="3">
        <f t="shared" si="97"/>
        <v>1014</v>
      </c>
      <c r="M1064" s="1">
        <v>-0.01</v>
      </c>
      <c r="N1064" s="1">
        <v>-0.05</v>
      </c>
      <c r="O1064" s="1">
        <v>0.31</v>
      </c>
      <c r="P1064" s="1">
        <v>0.61</v>
      </c>
      <c r="Q1064" s="3">
        <f t="shared" si="98"/>
        <v>1004</v>
      </c>
      <c r="R1064" s="1">
        <v>49.91</v>
      </c>
      <c r="S1064" s="1">
        <v>0.43</v>
      </c>
      <c r="T1064" s="1">
        <v>6.12</v>
      </c>
      <c r="U1064" s="1">
        <v>2.4500000000000002</v>
      </c>
      <c r="V1064" s="1">
        <v>38.869999999999997</v>
      </c>
      <c r="W1064" s="1">
        <v>2.72</v>
      </c>
      <c r="X1064" s="3">
        <f t="shared" si="99"/>
        <v>1055</v>
      </c>
      <c r="Y1064" s="1">
        <v>1.72</v>
      </c>
      <c r="Z1064" s="1">
        <v>1.76</v>
      </c>
      <c r="AA1064" s="1">
        <v>3.82</v>
      </c>
      <c r="AB1064" s="1">
        <v>2.04</v>
      </c>
      <c r="AC1064" s="1">
        <v>-0.03</v>
      </c>
      <c r="AD1064" s="1">
        <v>1.79</v>
      </c>
      <c r="AE1064" s="1">
        <v>1.29</v>
      </c>
      <c r="AF1064" s="3">
        <f t="shared" si="100"/>
        <v>486</v>
      </c>
      <c r="AG1064" s="1">
        <v>1.72</v>
      </c>
      <c r="AH1064" s="1">
        <v>2.36</v>
      </c>
      <c r="AI1064" s="1">
        <v>-0.01</v>
      </c>
      <c r="AJ1064" s="1" t="s">
        <v>79</v>
      </c>
      <c r="AK1064" s="1">
        <v>2021</v>
      </c>
      <c r="AL1064" s="3">
        <f>$H$1*H1064+$Q$1*Q1064+$X$1*X1064+$AF$1*AF1064+$L$1*L1064</f>
        <v>982.95</v>
      </c>
      <c r="AM1064" s="12">
        <f t="shared" si="101"/>
        <v>1062</v>
      </c>
    </row>
    <row r="1065" spans="1:39" x14ac:dyDescent="0.35">
      <c r="A1065" s="1" t="s">
        <v>2757</v>
      </c>
      <c r="B1065" s="1" t="s">
        <v>101</v>
      </c>
      <c r="C1065" s="1" t="s">
        <v>1935</v>
      </c>
      <c r="D1065" s="1" t="s">
        <v>127</v>
      </c>
      <c r="E1065" s="1">
        <v>33</v>
      </c>
      <c r="F1065" s="1">
        <v>1987</v>
      </c>
      <c r="G1065" s="1">
        <v>15.56</v>
      </c>
      <c r="H1065" s="3">
        <f t="shared" si="96"/>
        <v>529</v>
      </c>
      <c r="I1065" s="1">
        <v>0.97</v>
      </c>
      <c r="J1065" s="1">
        <v>0.53</v>
      </c>
      <c r="K1065" s="1">
        <v>0.37</v>
      </c>
      <c r="L1065" s="3">
        <f t="shared" si="97"/>
        <v>990</v>
      </c>
      <c r="M1065" s="1">
        <v>0.59</v>
      </c>
      <c r="N1065" s="1">
        <v>0.08</v>
      </c>
      <c r="O1065" s="1">
        <v>0.22</v>
      </c>
      <c r="P1065" s="1">
        <v>0.51</v>
      </c>
      <c r="Q1065" s="3">
        <f t="shared" si="98"/>
        <v>1018</v>
      </c>
      <c r="R1065" s="1">
        <v>71.47</v>
      </c>
      <c r="S1065" s="1">
        <v>0.04</v>
      </c>
      <c r="T1065" s="1">
        <v>6.06</v>
      </c>
      <c r="U1065" s="1">
        <v>2.33</v>
      </c>
      <c r="V1065" s="1">
        <v>38.83</v>
      </c>
      <c r="W1065" s="1">
        <v>3.36</v>
      </c>
      <c r="X1065" s="3">
        <f t="shared" si="99"/>
        <v>980</v>
      </c>
      <c r="Y1065" s="1">
        <v>2.61</v>
      </c>
      <c r="Z1065" s="1">
        <v>0.31</v>
      </c>
      <c r="AA1065" s="1">
        <v>1.52</v>
      </c>
      <c r="AB1065" s="1">
        <v>0.76</v>
      </c>
      <c r="AC1065" s="1">
        <v>-0.1</v>
      </c>
      <c r="AD1065" s="1">
        <v>0.85</v>
      </c>
      <c r="AE1065" s="1">
        <v>0.73</v>
      </c>
      <c r="AF1065" s="3">
        <f t="shared" si="100"/>
        <v>897</v>
      </c>
      <c r="AG1065" s="1">
        <v>1.71</v>
      </c>
      <c r="AH1065" s="1">
        <v>4.25</v>
      </c>
      <c r="AI1065" s="1">
        <v>-0.06</v>
      </c>
      <c r="AJ1065" s="1" t="s">
        <v>46</v>
      </c>
      <c r="AK1065" s="1">
        <v>2021</v>
      </c>
      <c r="AL1065" s="3">
        <f>$H$1*H1065+$Q$1*Q1065+$X$1*X1065+$AF$1*AF1065+$L$1*L1065</f>
        <v>983.94999999999993</v>
      </c>
      <c r="AM1065" s="12">
        <f t="shared" si="101"/>
        <v>1063</v>
      </c>
    </row>
    <row r="1066" spans="1:39" x14ac:dyDescent="0.35">
      <c r="A1066" s="1" t="s">
        <v>2758</v>
      </c>
      <c r="B1066" s="1" t="s">
        <v>44</v>
      </c>
      <c r="C1066" s="1" t="s">
        <v>1935</v>
      </c>
      <c r="D1066" s="1" t="s">
        <v>346</v>
      </c>
      <c r="E1066" s="1">
        <v>33</v>
      </c>
      <c r="F1066" s="1">
        <v>1987</v>
      </c>
      <c r="G1066" s="1">
        <v>15.1</v>
      </c>
      <c r="H1066" s="3">
        <f t="shared" si="96"/>
        <v>545</v>
      </c>
      <c r="I1066" s="1">
        <v>0.71</v>
      </c>
      <c r="J1066" s="1">
        <v>0.37</v>
      </c>
      <c r="K1066" s="1">
        <v>0.5</v>
      </c>
      <c r="L1066" s="3">
        <f t="shared" si="97"/>
        <v>950</v>
      </c>
      <c r="M1066" s="1">
        <v>0.17</v>
      </c>
      <c r="N1066" s="1">
        <v>0.06</v>
      </c>
      <c r="O1066" s="1">
        <v>0.11</v>
      </c>
      <c r="P1066" s="1">
        <v>0.76</v>
      </c>
      <c r="Q1066" s="3">
        <f t="shared" si="98"/>
        <v>947</v>
      </c>
      <c r="R1066" s="1">
        <v>25.01</v>
      </c>
      <c r="S1066" s="1">
        <v>0.54</v>
      </c>
      <c r="T1066" s="1">
        <v>4.09</v>
      </c>
      <c r="U1066" s="1">
        <v>1.18</v>
      </c>
      <c r="V1066" s="1">
        <v>27.5</v>
      </c>
      <c r="W1066" s="1">
        <v>2.65</v>
      </c>
      <c r="X1066" s="3">
        <f t="shared" si="99"/>
        <v>1058</v>
      </c>
      <c r="Y1066" s="1">
        <v>1.41</v>
      </c>
      <c r="Z1066" s="1">
        <v>0.04</v>
      </c>
      <c r="AA1066" s="1">
        <v>1.64</v>
      </c>
      <c r="AB1066" s="1">
        <v>1.1599999999999999</v>
      </c>
      <c r="AC1066" s="1">
        <v>7.0000000000000007E-2</v>
      </c>
      <c r="AD1066" s="1">
        <v>0.65</v>
      </c>
      <c r="AE1066" s="1">
        <v>0.54</v>
      </c>
      <c r="AF1066" s="3">
        <f t="shared" si="100"/>
        <v>955</v>
      </c>
      <c r="AG1066" s="1">
        <v>1.1000000000000001</v>
      </c>
      <c r="AH1066" s="1">
        <v>5.01</v>
      </c>
      <c r="AI1066" s="1">
        <v>0</v>
      </c>
      <c r="AJ1066" s="1" t="s">
        <v>46</v>
      </c>
      <c r="AK1066" s="1">
        <v>2021</v>
      </c>
      <c r="AL1066" s="3">
        <f>$H$1*H1066+$Q$1*Q1066+$X$1*X1066+$AF$1*AF1066+$L$1*L1066</f>
        <v>984</v>
      </c>
      <c r="AM1066" s="12">
        <f t="shared" si="101"/>
        <v>1064</v>
      </c>
    </row>
    <row r="1067" spans="1:39" x14ac:dyDescent="0.35">
      <c r="A1067" s="1" t="s">
        <v>2759</v>
      </c>
      <c r="B1067" s="1" t="s">
        <v>25</v>
      </c>
      <c r="C1067" s="1" t="s">
        <v>1935</v>
      </c>
      <c r="D1067" s="1" t="s">
        <v>372</v>
      </c>
      <c r="E1067" s="1">
        <v>28</v>
      </c>
      <c r="F1067" s="1">
        <v>1992</v>
      </c>
      <c r="G1067" s="1">
        <v>12.22</v>
      </c>
      <c r="H1067" s="3">
        <f t="shared" si="96"/>
        <v>645</v>
      </c>
      <c r="I1067" s="1">
        <v>0.73</v>
      </c>
      <c r="J1067" s="1">
        <v>0.74</v>
      </c>
      <c r="K1067" s="1">
        <v>0.32</v>
      </c>
      <c r="L1067" s="3">
        <f t="shared" si="97"/>
        <v>1002</v>
      </c>
      <c r="M1067" s="1">
        <v>0.28999999999999998</v>
      </c>
      <c r="N1067" s="1">
        <v>-7.0000000000000007E-2</v>
      </c>
      <c r="O1067" s="1">
        <v>0.23</v>
      </c>
      <c r="P1067" s="1">
        <v>0.68</v>
      </c>
      <c r="Q1067" s="3">
        <f t="shared" si="98"/>
        <v>983</v>
      </c>
      <c r="R1067" s="1">
        <v>37.57</v>
      </c>
      <c r="S1067" s="1">
        <v>0.38</v>
      </c>
      <c r="T1067" s="1">
        <v>4.72</v>
      </c>
      <c r="U1067" s="1">
        <v>2.3199999999999998</v>
      </c>
      <c r="V1067" s="1">
        <v>48.22</v>
      </c>
      <c r="W1067" s="1">
        <v>2.38</v>
      </c>
      <c r="X1067" s="3">
        <f t="shared" si="99"/>
        <v>1069</v>
      </c>
      <c r="Y1067" s="1">
        <v>2.1</v>
      </c>
      <c r="Z1067" s="1">
        <v>0.4</v>
      </c>
      <c r="AA1067" s="1">
        <v>1.23</v>
      </c>
      <c r="AB1067" s="1">
        <v>0.57999999999999996</v>
      </c>
      <c r="AC1067" s="1">
        <v>-0.04</v>
      </c>
      <c r="AD1067" s="1">
        <v>0.81</v>
      </c>
      <c r="AE1067" s="1">
        <v>1</v>
      </c>
      <c r="AF1067" s="3">
        <f t="shared" si="100"/>
        <v>723</v>
      </c>
      <c r="AG1067" s="1">
        <v>1.69</v>
      </c>
      <c r="AH1067" s="1">
        <v>7.18</v>
      </c>
      <c r="AI1067" s="1">
        <v>0.15</v>
      </c>
      <c r="AJ1067" s="1" t="s">
        <v>28</v>
      </c>
      <c r="AK1067" s="1">
        <v>2021</v>
      </c>
      <c r="AL1067" s="3">
        <f>$H$1*H1067+$Q$1*Q1067+$X$1*X1067+$AF$1*AF1067+$L$1*L1067</f>
        <v>986.55</v>
      </c>
      <c r="AM1067" s="12">
        <f t="shared" si="101"/>
        <v>1065</v>
      </c>
    </row>
    <row r="1068" spans="1:39" x14ac:dyDescent="0.35">
      <c r="A1068" s="1" t="s">
        <v>572</v>
      </c>
      <c r="B1068" s="1" t="s">
        <v>57</v>
      </c>
      <c r="C1068" s="1" t="s">
        <v>116</v>
      </c>
      <c r="D1068" s="1" t="s">
        <v>27</v>
      </c>
      <c r="E1068" s="1">
        <v>23</v>
      </c>
      <c r="F1068" s="1">
        <v>1997</v>
      </c>
      <c r="G1068" s="1">
        <v>19.62</v>
      </c>
      <c r="H1068" s="3">
        <f t="shared" si="96"/>
        <v>406</v>
      </c>
      <c r="I1068" s="1">
        <v>0.95</v>
      </c>
      <c r="J1068" s="1">
        <v>0.55000000000000004</v>
      </c>
      <c r="K1068" s="1">
        <v>0.25</v>
      </c>
      <c r="L1068" s="3">
        <f t="shared" si="97"/>
        <v>1018</v>
      </c>
      <c r="M1068" s="1">
        <v>0.56999999999999995</v>
      </c>
      <c r="N1068" s="1">
        <v>0.08</v>
      </c>
      <c r="O1068" s="1">
        <v>0.18</v>
      </c>
      <c r="P1068" s="1">
        <v>0.75</v>
      </c>
      <c r="Q1068" s="3">
        <f t="shared" si="98"/>
        <v>950</v>
      </c>
      <c r="R1068" s="1">
        <v>35.61</v>
      </c>
      <c r="S1068" s="1">
        <v>0.53</v>
      </c>
      <c r="T1068" s="1">
        <v>14.56</v>
      </c>
      <c r="U1068" s="1">
        <v>3.33</v>
      </c>
      <c r="V1068" s="1">
        <v>22.85</v>
      </c>
      <c r="W1068" s="1">
        <v>1.75</v>
      </c>
      <c r="X1068" s="3">
        <f t="shared" si="99"/>
        <v>1090</v>
      </c>
      <c r="Y1068" s="1">
        <v>5.99</v>
      </c>
      <c r="Z1068" s="1">
        <v>6.94</v>
      </c>
      <c r="AA1068" s="1">
        <v>1.03</v>
      </c>
      <c r="AB1068" s="1">
        <v>-0.06</v>
      </c>
      <c r="AC1068" s="1">
        <v>-0.05</v>
      </c>
      <c r="AD1068" s="1">
        <v>1.1000000000000001</v>
      </c>
      <c r="AE1068" s="1">
        <v>0.77</v>
      </c>
      <c r="AF1068" s="3">
        <f t="shared" si="100"/>
        <v>880</v>
      </c>
      <c r="AG1068" s="1">
        <v>1.64</v>
      </c>
      <c r="AH1068" s="1">
        <v>0.09</v>
      </c>
      <c r="AI1068" s="1">
        <v>-0.04</v>
      </c>
      <c r="AJ1068" s="1" t="s">
        <v>28</v>
      </c>
      <c r="AK1068" s="1">
        <v>2021</v>
      </c>
      <c r="AL1068" s="3">
        <f>$H$1*H1068+$Q$1*Q1068+$X$1*X1068+$AF$1*AF1068+$L$1*L1068</f>
        <v>988</v>
      </c>
      <c r="AM1068" s="12">
        <f t="shared" si="101"/>
        <v>1066</v>
      </c>
    </row>
    <row r="1069" spans="1:39" x14ac:dyDescent="0.35">
      <c r="A1069" s="1" t="s">
        <v>2760</v>
      </c>
      <c r="B1069" s="1" t="s">
        <v>77</v>
      </c>
      <c r="C1069" s="1" t="s">
        <v>1935</v>
      </c>
      <c r="D1069" s="1" t="s">
        <v>78</v>
      </c>
      <c r="E1069" s="1">
        <v>20</v>
      </c>
      <c r="F1069" s="1">
        <v>1999</v>
      </c>
      <c r="G1069" s="1">
        <v>6.17</v>
      </c>
      <c r="H1069" s="3">
        <f t="shared" si="96"/>
        <v>805</v>
      </c>
      <c r="I1069" s="1">
        <v>0.89</v>
      </c>
      <c r="J1069" s="1">
        <v>0.71</v>
      </c>
      <c r="K1069" s="1">
        <v>0.23</v>
      </c>
      <c r="L1069" s="3">
        <f t="shared" si="97"/>
        <v>1022</v>
      </c>
      <c r="M1069" s="1">
        <v>0.85</v>
      </c>
      <c r="N1069" s="1">
        <v>-0.1</v>
      </c>
      <c r="O1069" s="1">
        <v>-0.1</v>
      </c>
      <c r="P1069" s="1">
        <v>0.23</v>
      </c>
      <c r="Q1069" s="3">
        <f t="shared" si="98"/>
        <v>1047</v>
      </c>
      <c r="R1069" s="1">
        <v>0.09</v>
      </c>
      <c r="S1069" s="1">
        <v>0.25</v>
      </c>
      <c r="T1069" s="1">
        <v>10</v>
      </c>
      <c r="U1069" s="1">
        <v>3.42</v>
      </c>
      <c r="V1069" s="1">
        <v>33.94</v>
      </c>
      <c r="W1069" s="1">
        <v>4.18</v>
      </c>
      <c r="X1069" s="3">
        <f t="shared" si="99"/>
        <v>844</v>
      </c>
      <c r="Y1069" s="1">
        <v>5.34</v>
      </c>
      <c r="Z1069" s="1">
        <v>0.49</v>
      </c>
      <c r="AA1069" s="1">
        <v>1.88</v>
      </c>
      <c r="AB1069" s="1">
        <v>1.23</v>
      </c>
      <c r="AC1069" s="1">
        <v>-0.04</v>
      </c>
      <c r="AD1069" s="1">
        <v>0.64</v>
      </c>
      <c r="AE1069" s="1">
        <v>0.78</v>
      </c>
      <c r="AF1069" s="3">
        <f t="shared" si="100"/>
        <v>877</v>
      </c>
      <c r="AG1069" s="1">
        <v>1.86</v>
      </c>
      <c r="AH1069" s="1">
        <v>4.24</v>
      </c>
      <c r="AI1069" s="1">
        <v>7.0000000000000007E-2</v>
      </c>
      <c r="AJ1069" s="1" t="s">
        <v>79</v>
      </c>
      <c r="AK1069" s="1">
        <v>2021</v>
      </c>
      <c r="AL1069" s="3">
        <f>$H$1*H1069+$Q$1*Q1069+$X$1*X1069+$AF$1*AF1069+$L$1*L1069</f>
        <v>991.39999999999986</v>
      </c>
      <c r="AM1069" s="12">
        <f t="shared" si="101"/>
        <v>1067</v>
      </c>
    </row>
    <row r="1070" spans="1:39" x14ac:dyDescent="0.35">
      <c r="A1070" s="1" t="s">
        <v>2761</v>
      </c>
      <c r="B1070" s="1" t="s">
        <v>44</v>
      </c>
      <c r="C1070" s="1" t="s">
        <v>1935</v>
      </c>
      <c r="D1070" s="1" t="s">
        <v>66</v>
      </c>
      <c r="E1070" s="1">
        <v>23</v>
      </c>
      <c r="F1070" s="1">
        <v>1997</v>
      </c>
      <c r="G1070" s="1">
        <v>6.65</v>
      </c>
      <c r="H1070" s="3">
        <f t="shared" si="96"/>
        <v>795</v>
      </c>
      <c r="I1070" s="1">
        <v>0.79</v>
      </c>
      <c r="J1070" s="1">
        <v>0.28000000000000003</v>
      </c>
      <c r="K1070" s="1">
        <v>0.26</v>
      </c>
      <c r="L1070" s="3">
        <f t="shared" si="97"/>
        <v>1015</v>
      </c>
      <c r="M1070" s="1">
        <v>0.37</v>
      </c>
      <c r="N1070" s="1">
        <v>-0.05</v>
      </c>
      <c r="O1070" s="1">
        <v>0.01</v>
      </c>
      <c r="P1070" s="1">
        <v>0.69</v>
      </c>
      <c r="Q1070" s="3">
        <f t="shared" si="98"/>
        <v>975</v>
      </c>
      <c r="R1070" s="1">
        <v>7.0000000000000007E-2</v>
      </c>
      <c r="S1070" s="1">
        <v>0.63</v>
      </c>
      <c r="T1070" s="1">
        <v>5.98</v>
      </c>
      <c r="U1070" s="1">
        <v>2.19</v>
      </c>
      <c r="V1070" s="1">
        <v>38.54</v>
      </c>
      <c r="W1070" s="1">
        <v>3.66</v>
      </c>
      <c r="X1070" s="3">
        <f t="shared" si="99"/>
        <v>941</v>
      </c>
      <c r="Y1070" s="1">
        <v>1.97</v>
      </c>
      <c r="Z1070" s="1">
        <v>0.33</v>
      </c>
      <c r="AA1070" s="1">
        <v>1.08</v>
      </c>
      <c r="AB1070" s="1">
        <v>0.36</v>
      </c>
      <c r="AC1070" s="1">
        <v>-0.1</v>
      </c>
      <c r="AD1070" s="1">
        <v>0.69</v>
      </c>
      <c r="AE1070" s="1">
        <v>0.77</v>
      </c>
      <c r="AF1070" s="3">
        <f t="shared" si="100"/>
        <v>880</v>
      </c>
      <c r="AG1070" s="1">
        <v>1.52</v>
      </c>
      <c r="AH1070" s="1">
        <v>4.9400000000000004</v>
      </c>
      <c r="AI1070" s="1">
        <v>0.34</v>
      </c>
      <c r="AJ1070" s="1" t="s">
        <v>46</v>
      </c>
      <c r="AK1070" s="1">
        <v>2021</v>
      </c>
      <c r="AL1070" s="3">
        <f>$H$1*H1070+$Q$1*Q1070+$X$1*X1070+$AF$1*AF1070+$L$1*L1070</f>
        <v>995</v>
      </c>
      <c r="AM1070" s="12">
        <f t="shared" si="101"/>
        <v>1068</v>
      </c>
    </row>
    <row r="1071" spans="1:39" x14ac:dyDescent="0.35">
      <c r="A1071" s="1" t="s">
        <v>1902</v>
      </c>
      <c r="B1071" s="1" t="s">
        <v>39</v>
      </c>
      <c r="C1071" s="1" t="s">
        <v>1935</v>
      </c>
      <c r="D1071" s="1" t="s">
        <v>63</v>
      </c>
      <c r="E1071" s="1">
        <v>23</v>
      </c>
      <c r="F1071" s="1">
        <v>1997</v>
      </c>
      <c r="G1071" s="1">
        <v>2.08</v>
      </c>
      <c r="H1071" s="3">
        <f t="shared" si="96"/>
        <v>940</v>
      </c>
      <c r="I1071" s="1">
        <v>1.43</v>
      </c>
      <c r="J1071" s="1">
        <v>0.5</v>
      </c>
      <c r="K1071" s="1">
        <v>-0.04</v>
      </c>
      <c r="L1071" s="3">
        <f t="shared" si="97"/>
        <v>1092</v>
      </c>
      <c r="M1071" s="1">
        <v>0.04</v>
      </c>
      <c r="N1071" s="1">
        <v>1.5</v>
      </c>
      <c r="O1071" s="1">
        <v>-0.04</v>
      </c>
      <c r="P1071" s="1">
        <v>0.89</v>
      </c>
      <c r="Q1071" s="3">
        <f t="shared" si="98"/>
        <v>890</v>
      </c>
      <c r="R1071" s="1">
        <v>-0.01</v>
      </c>
      <c r="S1071" s="1">
        <v>1.02</v>
      </c>
      <c r="T1071" s="1">
        <v>14.81</v>
      </c>
      <c r="U1071" s="1">
        <v>4.2</v>
      </c>
      <c r="V1071" s="1">
        <v>29.1</v>
      </c>
      <c r="W1071" s="1">
        <v>4.28</v>
      </c>
      <c r="X1071" s="3">
        <f t="shared" si="99"/>
        <v>823</v>
      </c>
      <c r="Y1071" s="1">
        <v>4.67</v>
      </c>
      <c r="Z1071" s="1">
        <v>5.7</v>
      </c>
      <c r="AA1071" s="1">
        <v>4.37</v>
      </c>
      <c r="AB1071" s="1">
        <v>-0.03</v>
      </c>
      <c r="AC1071" s="1">
        <v>-0.05</v>
      </c>
      <c r="AD1071" s="1">
        <v>4.2699999999999996</v>
      </c>
      <c r="AE1071" s="1">
        <v>0.43</v>
      </c>
      <c r="AF1071" s="3">
        <f t="shared" si="100"/>
        <v>981</v>
      </c>
      <c r="AG1071" s="1">
        <v>1.89</v>
      </c>
      <c r="AH1071" s="1">
        <v>1.51</v>
      </c>
      <c r="AI1071" s="1">
        <v>-0.02</v>
      </c>
      <c r="AJ1071" s="1" t="s">
        <v>37</v>
      </c>
      <c r="AK1071" s="1">
        <v>2021</v>
      </c>
      <c r="AL1071" s="3">
        <f>$H$1*H1071+$Q$1*Q1071+$X$1*X1071+$AF$1*AF1071+$L$1*L1071</f>
        <v>997</v>
      </c>
      <c r="AM1071" s="12">
        <f t="shared" si="101"/>
        <v>1069</v>
      </c>
    </row>
    <row r="1072" spans="1:39" x14ac:dyDescent="0.35">
      <c r="A1072" s="1" t="s">
        <v>2762</v>
      </c>
      <c r="B1072" s="1" t="s">
        <v>68</v>
      </c>
      <c r="C1072" s="1" t="s">
        <v>1935</v>
      </c>
      <c r="D1072" s="1" t="s">
        <v>265</v>
      </c>
      <c r="E1072" s="1">
        <v>28</v>
      </c>
      <c r="F1072" s="1">
        <v>1992</v>
      </c>
      <c r="G1072" s="1">
        <v>7.9</v>
      </c>
      <c r="H1072" s="3">
        <f t="shared" si="96"/>
        <v>757</v>
      </c>
      <c r="I1072" s="1">
        <v>0.73</v>
      </c>
      <c r="J1072" s="1">
        <v>0.43</v>
      </c>
      <c r="K1072" s="1">
        <v>0.57999999999999996</v>
      </c>
      <c r="L1072" s="3">
        <f t="shared" si="97"/>
        <v>903</v>
      </c>
      <c r="M1072" s="1">
        <v>0.23</v>
      </c>
      <c r="N1072" s="1">
        <v>-0.04</v>
      </c>
      <c r="O1072" s="1">
        <v>7.0000000000000007E-2</v>
      </c>
      <c r="P1072" s="1">
        <v>0.19</v>
      </c>
      <c r="Q1072" s="3">
        <f t="shared" si="98"/>
        <v>1048</v>
      </c>
      <c r="R1072" s="1">
        <v>50</v>
      </c>
      <c r="S1072" s="1">
        <v>0.08</v>
      </c>
      <c r="T1072" s="1">
        <v>6.48</v>
      </c>
      <c r="U1072" s="1">
        <v>2.19</v>
      </c>
      <c r="V1072" s="1">
        <v>35.299999999999997</v>
      </c>
      <c r="W1072" s="1">
        <v>3.46</v>
      </c>
      <c r="X1072" s="3">
        <f t="shared" si="99"/>
        <v>963</v>
      </c>
      <c r="Y1072" s="1">
        <v>2.91</v>
      </c>
      <c r="Z1072" s="1">
        <v>0.05</v>
      </c>
      <c r="AA1072" s="1">
        <v>1.1599999999999999</v>
      </c>
      <c r="AB1072" s="1">
        <v>0.34</v>
      </c>
      <c r="AC1072" s="1">
        <v>7.0000000000000007E-2</v>
      </c>
      <c r="AD1072" s="1">
        <v>0.71</v>
      </c>
      <c r="AE1072" s="1">
        <v>0.28999999999999998</v>
      </c>
      <c r="AF1072" s="3">
        <f t="shared" si="100"/>
        <v>996</v>
      </c>
      <c r="AG1072" s="1">
        <v>1.18</v>
      </c>
      <c r="AH1072" s="1">
        <v>4.3499999999999996</v>
      </c>
      <c r="AI1072" s="1">
        <v>0.1</v>
      </c>
      <c r="AJ1072" s="1" t="s">
        <v>28</v>
      </c>
      <c r="AK1072" s="1">
        <v>2021</v>
      </c>
      <c r="AL1072" s="3">
        <f>$H$1*H1072+$Q$1*Q1072+$X$1*X1072+$AF$1*AF1072+$L$1*L1072</f>
        <v>998.75</v>
      </c>
      <c r="AM1072" s="12">
        <f t="shared" si="101"/>
        <v>1070</v>
      </c>
    </row>
    <row r="1073" spans="1:39" x14ac:dyDescent="0.35">
      <c r="A1073" s="1" t="s">
        <v>1871</v>
      </c>
      <c r="B1073" s="1" t="s">
        <v>39</v>
      </c>
      <c r="C1073" s="1" t="s">
        <v>1203</v>
      </c>
      <c r="D1073" s="1" t="s">
        <v>36</v>
      </c>
      <c r="E1073" s="1">
        <v>21</v>
      </c>
      <c r="F1073" s="1">
        <v>1999</v>
      </c>
      <c r="G1073" s="1">
        <v>0.22</v>
      </c>
      <c r="H1073" s="3">
        <f t="shared" si="96"/>
        <v>1086</v>
      </c>
      <c r="I1073" s="1">
        <v>0.01</v>
      </c>
      <c r="J1073" s="1">
        <v>-0.04</v>
      </c>
      <c r="K1073" s="1">
        <v>7.0000000000000007E-2</v>
      </c>
      <c r="L1073" s="3">
        <f t="shared" si="97"/>
        <v>1042</v>
      </c>
      <c r="M1073" s="1">
        <v>-0.05</v>
      </c>
      <c r="N1073" s="1">
        <v>-0.05</v>
      </c>
      <c r="O1073" s="1">
        <v>0.09</v>
      </c>
      <c r="P1073" s="1">
        <v>7.0000000000000007E-2</v>
      </c>
      <c r="Q1073" s="3">
        <f t="shared" si="98"/>
        <v>1055</v>
      </c>
      <c r="S1073" s="1">
        <v>0.09</v>
      </c>
      <c r="T1073" s="1">
        <v>4.92</v>
      </c>
      <c r="U1073" s="1">
        <v>5.01</v>
      </c>
      <c r="V1073" s="1">
        <v>100.02</v>
      </c>
      <c r="W1073" s="1">
        <v>5.01</v>
      </c>
      <c r="X1073" s="3">
        <f t="shared" si="99"/>
        <v>637</v>
      </c>
      <c r="Y1073" s="1">
        <v>-0.01</v>
      </c>
      <c r="Z1073" s="1">
        <v>-0.1</v>
      </c>
      <c r="AA1073" s="1">
        <v>5.09</v>
      </c>
      <c r="AB1073" s="1">
        <v>4.96</v>
      </c>
      <c r="AC1073" s="1">
        <v>0.05</v>
      </c>
      <c r="AD1073" s="1">
        <v>0.04</v>
      </c>
      <c r="AE1073" s="1">
        <v>-0.01</v>
      </c>
      <c r="AF1073" s="3">
        <f t="shared" si="100"/>
        <v>1065</v>
      </c>
      <c r="AG1073" s="1">
        <v>0.03</v>
      </c>
      <c r="AH1073" s="1">
        <v>0.02</v>
      </c>
      <c r="AI1073" s="1">
        <v>0.03</v>
      </c>
      <c r="AJ1073" s="1" t="s">
        <v>37</v>
      </c>
      <c r="AK1073" s="1">
        <v>2021</v>
      </c>
      <c r="AL1073" s="3">
        <f>$H$1*H1073+$Q$1*Q1073+$X$1*X1073+$AF$1*AF1073+$L$1*L1073</f>
        <v>1003.95</v>
      </c>
      <c r="AM1073" s="12">
        <f t="shared" si="101"/>
        <v>1071</v>
      </c>
    </row>
    <row r="1074" spans="1:39" x14ac:dyDescent="0.35">
      <c r="A1074" s="1" t="s">
        <v>2763</v>
      </c>
      <c r="B1074" s="1" t="s">
        <v>44</v>
      </c>
      <c r="C1074" s="1" t="s">
        <v>1935</v>
      </c>
      <c r="D1074" s="1" t="s">
        <v>364</v>
      </c>
      <c r="E1074" s="1">
        <v>26</v>
      </c>
      <c r="F1074" s="1">
        <v>1994</v>
      </c>
      <c r="G1074" s="1">
        <v>1.95</v>
      </c>
      <c r="H1074" s="3">
        <f t="shared" si="96"/>
        <v>952</v>
      </c>
      <c r="I1074" s="1">
        <v>1.5</v>
      </c>
      <c r="J1074" s="1">
        <v>0.56999999999999995</v>
      </c>
      <c r="K1074" s="1">
        <v>0.44</v>
      </c>
      <c r="L1074" s="3">
        <f t="shared" si="97"/>
        <v>974</v>
      </c>
      <c r="M1074" s="1">
        <v>0.59</v>
      </c>
      <c r="N1074" s="1">
        <v>0.54</v>
      </c>
      <c r="O1074" s="1">
        <v>0</v>
      </c>
      <c r="P1074" s="1">
        <v>1.07</v>
      </c>
      <c r="Q1074" s="3">
        <f t="shared" si="98"/>
        <v>781</v>
      </c>
      <c r="R1074" s="1">
        <v>-0.03</v>
      </c>
      <c r="S1074" s="1">
        <v>0.97</v>
      </c>
      <c r="T1074" s="1">
        <v>5.03</v>
      </c>
      <c r="U1074" s="1">
        <v>1.99</v>
      </c>
      <c r="V1074" s="1">
        <v>39.94</v>
      </c>
      <c r="W1074" s="1">
        <v>2.48</v>
      </c>
      <c r="X1074" s="3">
        <f t="shared" si="99"/>
        <v>1066</v>
      </c>
      <c r="Y1074" s="1">
        <v>0.99</v>
      </c>
      <c r="Z1074" s="1">
        <v>1.45</v>
      </c>
      <c r="AA1074" s="1">
        <v>3.06</v>
      </c>
      <c r="AB1074" s="1">
        <v>1.46</v>
      </c>
      <c r="AC1074" s="1">
        <v>-0.04</v>
      </c>
      <c r="AD1074" s="1">
        <v>1.58</v>
      </c>
      <c r="AE1074" s="1">
        <v>0.04</v>
      </c>
      <c r="AF1074" s="3">
        <f t="shared" si="100"/>
        <v>1048</v>
      </c>
      <c r="AG1074" s="1">
        <v>1.46</v>
      </c>
      <c r="AH1074" s="1">
        <v>5.47</v>
      </c>
      <c r="AI1074" s="1">
        <v>-0.04</v>
      </c>
      <c r="AJ1074" s="1" t="s">
        <v>46</v>
      </c>
      <c r="AK1074" s="1">
        <v>2021</v>
      </c>
      <c r="AL1074" s="3">
        <f>$H$1*H1074+$Q$1*Q1074+$X$1*X1074+$AF$1*AF1074+$L$1*L1074</f>
        <v>1006.3500000000001</v>
      </c>
      <c r="AM1074" s="12">
        <f t="shared" si="101"/>
        <v>1072</v>
      </c>
    </row>
    <row r="1075" spans="1:39" x14ac:dyDescent="0.35">
      <c r="A1075" s="1" t="s">
        <v>2764</v>
      </c>
      <c r="B1075" s="1" t="s">
        <v>77</v>
      </c>
      <c r="C1075" s="1" t="s">
        <v>1935</v>
      </c>
      <c r="D1075" s="1" t="s">
        <v>120</v>
      </c>
      <c r="E1075" s="1">
        <v>25</v>
      </c>
      <c r="F1075" s="1">
        <v>1995</v>
      </c>
      <c r="G1075" s="1">
        <v>0.95</v>
      </c>
      <c r="H1075" s="3">
        <f t="shared" si="96"/>
        <v>1012</v>
      </c>
      <c r="I1075" s="1">
        <v>-0.06</v>
      </c>
      <c r="J1075" s="1">
        <v>-0.01</v>
      </c>
      <c r="K1075" s="1">
        <v>-0.03</v>
      </c>
      <c r="L1075" s="3">
        <f t="shared" si="97"/>
        <v>1087</v>
      </c>
      <c r="M1075" s="1">
        <v>0.04</v>
      </c>
      <c r="N1075" s="1">
        <v>0.06</v>
      </c>
      <c r="O1075" s="1">
        <v>0.08</v>
      </c>
      <c r="P1075" s="1">
        <v>1.1499999999999999</v>
      </c>
      <c r="Q1075" s="3">
        <f t="shared" si="98"/>
        <v>734</v>
      </c>
      <c r="R1075" s="1">
        <v>0.09</v>
      </c>
      <c r="S1075" s="1">
        <v>1.18</v>
      </c>
      <c r="T1075" s="1">
        <v>6.6</v>
      </c>
      <c r="U1075" s="1">
        <v>1.1000000000000001</v>
      </c>
      <c r="V1075" s="1">
        <v>16.760000000000002</v>
      </c>
      <c r="W1075" s="1">
        <v>3.43</v>
      </c>
      <c r="X1075" s="3">
        <f t="shared" si="99"/>
        <v>966</v>
      </c>
      <c r="Y1075" s="1">
        <v>1.1200000000000001</v>
      </c>
      <c r="Z1075" s="1">
        <v>2.12</v>
      </c>
      <c r="AA1075" s="1">
        <v>2.12</v>
      </c>
      <c r="AB1075" s="1">
        <v>0.01</v>
      </c>
      <c r="AC1075" s="1">
        <v>0.1</v>
      </c>
      <c r="AD1075" s="1">
        <v>2.3199999999999998</v>
      </c>
      <c r="AE1075" s="1">
        <v>0.06</v>
      </c>
      <c r="AF1075" s="3">
        <f t="shared" si="100"/>
        <v>1036</v>
      </c>
      <c r="AG1075" s="1">
        <v>-0.05</v>
      </c>
      <c r="AH1075" s="1">
        <v>7.0000000000000007E-2</v>
      </c>
      <c r="AI1075" s="1">
        <v>7.0000000000000007E-2</v>
      </c>
      <c r="AJ1075" s="1" t="s">
        <v>37</v>
      </c>
      <c r="AK1075" s="1">
        <v>2021</v>
      </c>
      <c r="AL1075" s="3">
        <f>$H$1*H1075+$Q$1*Q1075+$X$1*X1075+$AF$1*AF1075+$L$1*L1075</f>
        <v>1007.7</v>
      </c>
      <c r="AM1075" s="12">
        <f t="shared" si="101"/>
        <v>1073</v>
      </c>
    </row>
    <row r="1076" spans="1:39" x14ac:dyDescent="0.35">
      <c r="A1076" s="1" t="s">
        <v>2765</v>
      </c>
      <c r="B1076" s="1" t="s">
        <v>30</v>
      </c>
      <c r="C1076" s="1" t="s">
        <v>1935</v>
      </c>
      <c r="D1076" s="1" t="s">
        <v>310</v>
      </c>
      <c r="E1076" s="1">
        <v>27</v>
      </c>
      <c r="F1076" s="1">
        <v>1992</v>
      </c>
      <c r="G1076" s="1">
        <v>15.09</v>
      </c>
      <c r="H1076" s="3">
        <f t="shared" si="96"/>
        <v>546</v>
      </c>
      <c r="I1076" s="1">
        <v>0.46</v>
      </c>
      <c r="J1076" s="1">
        <v>0.53</v>
      </c>
      <c r="K1076" s="1">
        <v>0.15</v>
      </c>
      <c r="L1076" s="3">
        <f t="shared" si="97"/>
        <v>1027</v>
      </c>
      <c r="M1076" s="1">
        <v>0.42</v>
      </c>
      <c r="N1076" s="1">
        <v>0.06</v>
      </c>
      <c r="O1076" s="1">
        <v>0.17</v>
      </c>
      <c r="P1076" s="1">
        <v>0.36</v>
      </c>
      <c r="Q1076" s="3">
        <f t="shared" si="98"/>
        <v>1039</v>
      </c>
      <c r="R1076" s="1">
        <v>20.100000000000001</v>
      </c>
      <c r="S1076" s="1">
        <v>0.33</v>
      </c>
      <c r="T1076" s="1">
        <v>5.24</v>
      </c>
      <c r="U1076" s="1">
        <v>2.08</v>
      </c>
      <c r="V1076" s="1">
        <v>40.590000000000003</v>
      </c>
      <c r="W1076" s="1">
        <v>3.23</v>
      </c>
      <c r="X1076" s="3">
        <f t="shared" si="99"/>
        <v>1003</v>
      </c>
      <c r="Y1076" s="1">
        <v>1.72</v>
      </c>
      <c r="Z1076" s="1">
        <v>0.13</v>
      </c>
      <c r="AA1076" s="1">
        <v>1.55</v>
      </c>
      <c r="AB1076" s="1">
        <v>0.56000000000000005</v>
      </c>
      <c r="AC1076" s="1">
        <v>0.05</v>
      </c>
      <c r="AD1076" s="1">
        <v>1</v>
      </c>
      <c r="AE1076" s="1">
        <v>0.61</v>
      </c>
      <c r="AF1076" s="3">
        <f t="shared" si="100"/>
        <v>939</v>
      </c>
      <c r="AG1076" s="1">
        <v>1.1200000000000001</v>
      </c>
      <c r="AH1076" s="1">
        <v>6.78</v>
      </c>
      <c r="AI1076" s="1">
        <v>0.1</v>
      </c>
      <c r="AJ1076" s="1" t="s">
        <v>50</v>
      </c>
      <c r="AK1076" s="1">
        <v>2021</v>
      </c>
      <c r="AL1076" s="3">
        <f>$H$1*H1076+$Q$1*Q1076+$X$1*X1076+$AF$1*AF1076+$L$1*L1076</f>
        <v>1014.05</v>
      </c>
      <c r="AM1076" s="12">
        <f t="shared" si="101"/>
        <v>1074</v>
      </c>
    </row>
    <row r="1077" spans="1:39" x14ac:dyDescent="0.35">
      <c r="A1077" s="1" t="s">
        <v>1049</v>
      </c>
      <c r="B1077" s="1" t="s">
        <v>68</v>
      </c>
      <c r="C1077" s="1" t="s">
        <v>1207</v>
      </c>
      <c r="D1077" s="1" t="s">
        <v>229</v>
      </c>
      <c r="E1077" s="1">
        <v>23</v>
      </c>
      <c r="F1077" s="1">
        <v>1997</v>
      </c>
      <c r="G1077" s="1">
        <v>0.93</v>
      </c>
      <c r="H1077" s="3">
        <f t="shared" si="96"/>
        <v>1013</v>
      </c>
      <c r="I1077" s="1">
        <v>0.93</v>
      </c>
      <c r="J1077" s="1">
        <v>0.91</v>
      </c>
      <c r="K1077" s="1">
        <v>-0.08</v>
      </c>
      <c r="L1077" s="3">
        <f t="shared" si="97"/>
        <v>1106</v>
      </c>
      <c r="M1077" s="1">
        <v>0.95</v>
      </c>
      <c r="N1077" s="1">
        <v>-0.1</v>
      </c>
      <c r="O1077" s="1">
        <v>0.03</v>
      </c>
      <c r="P1077" s="1">
        <v>7.0000000000000007E-2</v>
      </c>
      <c r="Q1077" s="3">
        <f t="shared" si="98"/>
        <v>1055</v>
      </c>
      <c r="S1077" s="1">
        <v>-0.05</v>
      </c>
      <c r="T1077" s="1">
        <v>24.07</v>
      </c>
      <c r="U1077" s="1">
        <v>6</v>
      </c>
      <c r="V1077" s="1">
        <v>25.06</v>
      </c>
      <c r="W1077" s="1">
        <v>4.05</v>
      </c>
      <c r="X1077" s="3">
        <f t="shared" si="99"/>
        <v>872</v>
      </c>
      <c r="Y1077" s="1">
        <v>11.94</v>
      </c>
      <c r="Z1077" s="1">
        <v>7.97</v>
      </c>
      <c r="AA1077" s="1">
        <v>4.9800000000000004</v>
      </c>
      <c r="AB1077" s="1">
        <v>0.95</v>
      </c>
      <c r="AC1077" s="1">
        <v>-0.09</v>
      </c>
      <c r="AD1077" s="1">
        <v>4.03</v>
      </c>
      <c r="AE1077" s="1">
        <v>1.05</v>
      </c>
      <c r="AF1077" s="3">
        <f t="shared" si="100"/>
        <v>685</v>
      </c>
      <c r="AG1077" s="1">
        <v>1.93</v>
      </c>
      <c r="AH1077" s="1">
        <v>2.9</v>
      </c>
      <c r="AI1077" s="1">
        <v>-0.04</v>
      </c>
      <c r="AJ1077" s="1" t="s">
        <v>28</v>
      </c>
      <c r="AK1077" s="1">
        <v>2021</v>
      </c>
      <c r="AL1077" s="3">
        <f>$H$1*H1077+$Q$1*Q1077+$X$1*X1077+$AF$1*AF1077+$L$1*L1077</f>
        <v>1017.5999999999999</v>
      </c>
      <c r="AM1077" s="12">
        <f t="shared" si="101"/>
        <v>1075</v>
      </c>
    </row>
    <row r="1078" spans="1:39" x14ac:dyDescent="0.35">
      <c r="A1078" s="1" t="s">
        <v>2766</v>
      </c>
      <c r="B1078" s="1" t="s">
        <v>30</v>
      </c>
      <c r="C1078" s="1" t="s">
        <v>1935</v>
      </c>
      <c r="D1078" s="1" t="s">
        <v>60</v>
      </c>
      <c r="E1078" s="1">
        <v>25</v>
      </c>
      <c r="F1078" s="1">
        <v>1995</v>
      </c>
      <c r="G1078" s="1">
        <v>0.8</v>
      </c>
      <c r="H1078" s="3">
        <f t="shared" si="96"/>
        <v>1026</v>
      </c>
      <c r="I1078" s="1">
        <v>0.09</v>
      </c>
      <c r="J1078" s="1">
        <v>0.04</v>
      </c>
      <c r="K1078" s="1">
        <v>0.06</v>
      </c>
      <c r="L1078" s="3">
        <f t="shared" si="97"/>
        <v>1045</v>
      </c>
      <c r="M1078" s="1">
        <v>0.03</v>
      </c>
      <c r="N1078" s="1">
        <v>0.06</v>
      </c>
      <c r="O1078" s="1">
        <v>-0.02</v>
      </c>
      <c r="P1078" s="1">
        <v>1.1499999999999999</v>
      </c>
      <c r="Q1078" s="3">
        <f t="shared" si="98"/>
        <v>734</v>
      </c>
      <c r="R1078" s="1">
        <v>-0.01</v>
      </c>
      <c r="S1078" s="1">
        <v>1.25</v>
      </c>
      <c r="T1078" s="1">
        <v>12.52</v>
      </c>
      <c r="U1078" s="1">
        <v>1.27</v>
      </c>
      <c r="V1078" s="1">
        <v>9.9</v>
      </c>
      <c r="W1078" s="1">
        <v>1.3</v>
      </c>
      <c r="X1078" s="3">
        <f t="shared" si="99"/>
        <v>1094</v>
      </c>
      <c r="Y1078" s="1">
        <v>8.7799999999999994</v>
      </c>
      <c r="Z1078" s="1">
        <v>2.41</v>
      </c>
      <c r="AA1078" s="1">
        <v>2.4500000000000002</v>
      </c>
      <c r="AB1078" s="1">
        <v>0.08</v>
      </c>
      <c r="AC1078" s="1">
        <v>7.0000000000000007E-2</v>
      </c>
      <c r="AD1078" s="1">
        <v>2.58</v>
      </c>
      <c r="AE1078" s="1">
        <v>0.09</v>
      </c>
      <c r="AF1078" s="3">
        <f t="shared" si="100"/>
        <v>1015</v>
      </c>
      <c r="AG1078" s="1">
        <v>-0.09</v>
      </c>
      <c r="AH1078" s="1">
        <v>0.05</v>
      </c>
      <c r="AI1078" s="1">
        <v>-0.09</v>
      </c>
      <c r="AJ1078" s="1" t="s">
        <v>37</v>
      </c>
      <c r="AK1078" s="1">
        <v>2021</v>
      </c>
      <c r="AL1078" s="3">
        <f>$H$1*H1078+$Q$1*Q1078+$X$1*X1078+$AF$1*AF1078+$L$1*L1078</f>
        <v>1025.3499999999999</v>
      </c>
      <c r="AM1078" s="12">
        <f t="shared" si="101"/>
        <v>1076</v>
      </c>
    </row>
    <row r="1079" spans="1:39" x14ac:dyDescent="0.35">
      <c r="A1079" s="1" t="s">
        <v>2414</v>
      </c>
      <c r="B1079" s="1" t="s">
        <v>39</v>
      </c>
      <c r="C1079" s="1" t="s">
        <v>1935</v>
      </c>
      <c r="D1079" s="1" t="s">
        <v>141</v>
      </c>
      <c r="E1079" s="1">
        <v>24</v>
      </c>
      <c r="F1079" s="1">
        <v>1996</v>
      </c>
      <c r="G1079" s="1">
        <v>0.26</v>
      </c>
      <c r="H1079" s="3">
        <f t="shared" si="96"/>
        <v>1080</v>
      </c>
      <c r="I1079" s="1">
        <v>-0.06</v>
      </c>
      <c r="J1079" s="1">
        <v>0.03</v>
      </c>
      <c r="K1079" s="1">
        <v>-0.04</v>
      </c>
      <c r="L1079" s="3">
        <f t="shared" si="97"/>
        <v>1092</v>
      </c>
      <c r="M1079" s="1">
        <v>-0.08</v>
      </c>
      <c r="N1079" s="1">
        <v>-0.04</v>
      </c>
      <c r="O1079" s="1">
        <v>-0.03</v>
      </c>
      <c r="P1079" s="1">
        <v>-7.0000000000000007E-2</v>
      </c>
      <c r="Q1079" s="3">
        <f t="shared" si="98"/>
        <v>1109</v>
      </c>
      <c r="S1079" s="1">
        <v>0.04</v>
      </c>
      <c r="T1079" s="1">
        <v>5.09</v>
      </c>
      <c r="U1079" s="1">
        <v>7.0000000000000007E-2</v>
      </c>
      <c r="V1079" s="1">
        <v>0.04</v>
      </c>
      <c r="W1079" s="1">
        <v>5.04</v>
      </c>
      <c r="X1079" s="3">
        <f t="shared" si="99"/>
        <v>630</v>
      </c>
      <c r="Y1079" s="1">
        <v>-0.06</v>
      </c>
      <c r="Z1079" s="1">
        <v>0</v>
      </c>
      <c r="AA1079" s="1">
        <v>-0.05</v>
      </c>
      <c r="AB1079" s="1">
        <v>-0.06</v>
      </c>
      <c r="AC1079" s="1">
        <v>-0.03</v>
      </c>
      <c r="AD1079" s="1">
        <v>0.05</v>
      </c>
      <c r="AE1079" s="1">
        <v>0.01</v>
      </c>
      <c r="AF1079" s="3">
        <f t="shared" si="100"/>
        <v>1057</v>
      </c>
      <c r="AG1079" s="1">
        <v>-0.01</v>
      </c>
      <c r="AH1079" s="1">
        <v>4.9400000000000004</v>
      </c>
      <c r="AI1079" s="1">
        <v>0.06</v>
      </c>
      <c r="AJ1079" s="1" t="s">
        <v>37</v>
      </c>
      <c r="AK1079" s="1">
        <v>2021</v>
      </c>
      <c r="AL1079" s="3">
        <f>$H$1*H1079+$Q$1*Q1079+$X$1*X1079+$AF$1*AF1079+$L$1*L1079</f>
        <v>1028.8999999999999</v>
      </c>
      <c r="AM1079" s="12">
        <f t="shared" si="101"/>
        <v>1077</v>
      </c>
    </row>
    <row r="1080" spans="1:39" x14ac:dyDescent="0.35">
      <c r="A1080" s="1" t="s">
        <v>2767</v>
      </c>
      <c r="B1080" s="1" t="s">
        <v>57</v>
      </c>
      <c r="C1080" s="1" t="s">
        <v>1935</v>
      </c>
      <c r="D1080" s="1" t="s">
        <v>346</v>
      </c>
      <c r="E1080" s="1">
        <v>30</v>
      </c>
      <c r="F1080" s="1">
        <v>1990</v>
      </c>
      <c r="G1080" s="1">
        <v>3.07</v>
      </c>
      <c r="H1080" s="3">
        <f t="shared" si="96"/>
        <v>900</v>
      </c>
      <c r="I1080" s="1">
        <v>1.26</v>
      </c>
      <c r="J1080" s="1">
        <v>0.68</v>
      </c>
      <c r="K1080" s="1">
        <v>0.31</v>
      </c>
      <c r="L1080" s="3">
        <f t="shared" si="97"/>
        <v>1006</v>
      </c>
      <c r="M1080" s="1">
        <v>1.04</v>
      </c>
      <c r="N1080" s="1">
        <v>-0.04</v>
      </c>
      <c r="O1080" s="1">
        <v>0.95</v>
      </c>
      <c r="P1080" s="1">
        <v>0.92</v>
      </c>
      <c r="Q1080" s="3">
        <f t="shared" si="98"/>
        <v>870</v>
      </c>
      <c r="R1080" s="1">
        <v>100.04</v>
      </c>
      <c r="S1080" s="1">
        <v>0</v>
      </c>
      <c r="T1080" s="1">
        <v>4.47</v>
      </c>
      <c r="U1080" s="1">
        <v>1.97</v>
      </c>
      <c r="V1080" s="1">
        <v>42.87</v>
      </c>
      <c r="W1080" s="1">
        <v>2.65</v>
      </c>
      <c r="X1080" s="3">
        <f t="shared" si="99"/>
        <v>1058</v>
      </c>
      <c r="Y1080" s="1">
        <v>1.86</v>
      </c>
      <c r="Z1080" s="1">
        <v>0.01</v>
      </c>
      <c r="AA1080" s="1">
        <v>1.05</v>
      </c>
      <c r="AB1080" s="1">
        <v>0.67</v>
      </c>
      <c r="AC1080" s="1">
        <v>0.09</v>
      </c>
      <c r="AD1080" s="1">
        <v>0.24</v>
      </c>
      <c r="AE1080" s="1">
        <v>0.05</v>
      </c>
      <c r="AF1080" s="3">
        <f t="shared" si="100"/>
        <v>1042</v>
      </c>
      <c r="AG1080" s="1">
        <v>1.26</v>
      </c>
      <c r="AH1080" s="1">
        <v>4.51</v>
      </c>
      <c r="AI1080" s="1">
        <v>0.34</v>
      </c>
      <c r="AJ1080" s="1" t="s">
        <v>46</v>
      </c>
      <c r="AK1080" s="1">
        <v>2021</v>
      </c>
      <c r="AL1080" s="3">
        <f>$H$1*H1080+$Q$1*Q1080+$X$1*X1080+$AF$1*AF1080+$L$1*L1080</f>
        <v>1030.0999999999999</v>
      </c>
      <c r="AM1080" s="12">
        <f t="shared" si="101"/>
        <v>1078</v>
      </c>
    </row>
    <row r="1081" spans="1:39" x14ac:dyDescent="0.35">
      <c r="A1081" s="1" t="s">
        <v>2768</v>
      </c>
      <c r="B1081" s="1" t="s">
        <v>71</v>
      </c>
      <c r="C1081" s="1" t="s">
        <v>1935</v>
      </c>
      <c r="D1081" s="1" t="s">
        <v>120</v>
      </c>
      <c r="E1081" s="1">
        <v>28</v>
      </c>
      <c r="F1081" s="1">
        <v>1992</v>
      </c>
      <c r="G1081" s="1">
        <v>1.05</v>
      </c>
      <c r="H1081" s="3">
        <f t="shared" si="96"/>
        <v>997</v>
      </c>
      <c r="I1081" s="1">
        <v>2.0299999999999998</v>
      </c>
      <c r="J1081" s="1">
        <v>0.99</v>
      </c>
      <c r="K1081" s="1">
        <v>-0.08</v>
      </c>
      <c r="L1081" s="3">
        <f t="shared" si="97"/>
        <v>1106</v>
      </c>
      <c r="M1081" s="1">
        <v>2.09</v>
      </c>
      <c r="N1081" s="1">
        <v>-0.06</v>
      </c>
      <c r="O1081" s="1">
        <v>7.0000000000000007E-2</v>
      </c>
      <c r="P1081" s="1">
        <v>-0.01</v>
      </c>
      <c r="Q1081" s="3">
        <f t="shared" si="98"/>
        <v>1089</v>
      </c>
      <c r="S1081" s="1">
        <v>0.06</v>
      </c>
      <c r="T1081" s="1">
        <v>12.99</v>
      </c>
      <c r="U1081" s="1">
        <v>2.02</v>
      </c>
      <c r="V1081" s="1">
        <v>15.46</v>
      </c>
      <c r="W1081" s="1">
        <v>3.91</v>
      </c>
      <c r="X1081" s="3">
        <f t="shared" si="99"/>
        <v>901</v>
      </c>
      <c r="Y1081" s="1">
        <v>7</v>
      </c>
      <c r="Z1081" s="1">
        <v>2.08</v>
      </c>
      <c r="AA1081" s="1">
        <v>1.93</v>
      </c>
      <c r="AB1081" s="1">
        <v>0.94</v>
      </c>
      <c r="AC1081" s="1">
        <v>-0.06</v>
      </c>
      <c r="AD1081" s="1">
        <v>0.99</v>
      </c>
      <c r="AE1081" s="1">
        <v>1.04</v>
      </c>
      <c r="AF1081" s="3">
        <f t="shared" si="100"/>
        <v>692</v>
      </c>
      <c r="AG1081" s="1">
        <v>3.01</v>
      </c>
      <c r="AH1081" s="1">
        <v>6.93</v>
      </c>
      <c r="AI1081" s="1">
        <v>0.1</v>
      </c>
      <c r="AJ1081" s="1" t="s">
        <v>37</v>
      </c>
      <c r="AK1081" s="1">
        <v>2021</v>
      </c>
      <c r="AL1081" s="3">
        <f>$H$1*H1081+$Q$1*Q1081+$X$1*X1081+$AF$1*AF1081+$L$1*L1081</f>
        <v>1032.8</v>
      </c>
      <c r="AM1081" s="12">
        <f t="shared" si="101"/>
        <v>1079</v>
      </c>
    </row>
    <row r="1082" spans="1:39" x14ac:dyDescent="0.35">
      <c r="A1082" s="1" t="s">
        <v>2769</v>
      </c>
      <c r="B1082" s="1" t="s">
        <v>119</v>
      </c>
      <c r="C1082" s="1" t="s">
        <v>1935</v>
      </c>
      <c r="D1082" s="1" t="s">
        <v>91</v>
      </c>
      <c r="E1082" s="1">
        <v>34</v>
      </c>
      <c r="F1082" s="1">
        <v>1985</v>
      </c>
      <c r="G1082" s="1">
        <v>4.3499999999999996</v>
      </c>
      <c r="H1082" s="3">
        <f t="shared" si="96"/>
        <v>856</v>
      </c>
      <c r="I1082" s="1">
        <v>1.59</v>
      </c>
      <c r="J1082" s="1">
        <v>1.1599999999999999</v>
      </c>
      <c r="K1082" s="1">
        <v>0.56000000000000005</v>
      </c>
      <c r="L1082" s="3">
        <f t="shared" si="97"/>
        <v>917</v>
      </c>
      <c r="M1082" s="1">
        <v>0.98</v>
      </c>
      <c r="N1082" s="1">
        <v>0.28999999999999998</v>
      </c>
      <c r="O1082" s="1">
        <v>0.3</v>
      </c>
      <c r="P1082" s="1">
        <v>0.45</v>
      </c>
      <c r="Q1082" s="3">
        <f t="shared" si="98"/>
        <v>1028</v>
      </c>
      <c r="R1082" s="1">
        <v>49.96</v>
      </c>
      <c r="S1082" s="1">
        <v>0.2</v>
      </c>
      <c r="T1082" s="1">
        <v>8.65</v>
      </c>
      <c r="U1082" s="1">
        <v>3.2</v>
      </c>
      <c r="V1082" s="1">
        <v>37.71</v>
      </c>
      <c r="W1082" s="1">
        <v>2.35</v>
      </c>
      <c r="X1082" s="3">
        <f t="shared" si="99"/>
        <v>1073</v>
      </c>
      <c r="Y1082" s="1">
        <v>5.35</v>
      </c>
      <c r="Z1082" s="1">
        <v>0.97</v>
      </c>
      <c r="AA1082" s="1">
        <v>0.66</v>
      </c>
      <c r="AB1082" s="1">
        <v>0.05</v>
      </c>
      <c r="AC1082" s="1">
        <v>7.0000000000000007E-2</v>
      </c>
      <c r="AD1082" s="1">
        <v>0.72</v>
      </c>
      <c r="AE1082" s="1">
        <v>0.37</v>
      </c>
      <c r="AF1082" s="3">
        <f t="shared" si="100"/>
        <v>988</v>
      </c>
      <c r="AG1082" s="1">
        <v>2.11</v>
      </c>
      <c r="AH1082" s="1">
        <v>2.1</v>
      </c>
      <c r="AI1082" s="1">
        <v>0.02</v>
      </c>
      <c r="AJ1082" s="1" t="s">
        <v>37</v>
      </c>
      <c r="AK1082" s="1">
        <v>2021</v>
      </c>
      <c r="AL1082" s="3">
        <f>$H$1*H1082+$Q$1*Q1082+$X$1*X1082+$AF$1*AF1082+$L$1*L1082</f>
        <v>1034.1499999999999</v>
      </c>
      <c r="AM1082" s="12">
        <f t="shared" si="101"/>
        <v>1080</v>
      </c>
    </row>
    <row r="1083" spans="1:39" x14ac:dyDescent="0.35">
      <c r="A1083" s="1" t="s">
        <v>2770</v>
      </c>
      <c r="B1083" s="1" t="s">
        <v>282</v>
      </c>
      <c r="C1083" s="1" t="s">
        <v>1935</v>
      </c>
      <c r="D1083" s="1" t="s">
        <v>229</v>
      </c>
      <c r="E1083" s="1">
        <v>18</v>
      </c>
      <c r="F1083" s="1">
        <v>2001</v>
      </c>
      <c r="G1083" s="1">
        <v>0.26</v>
      </c>
      <c r="H1083" s="3">
        <f t="shared" si="96"/>
        <v>1080</v>
      </c>
      <c r="I1083" s="1">
        <v>4.9400000000000004</v>
      </c>
      <c r="J1083" s="1">
        <v>4.9000000000000004</v>
      </c>
      <c r="K1083" s="1">
        <v>-0.08</v>
      </c>
      <c r="L1083" s="3">
        <f t="shared" si="97"/>
        <v>1106</v>
      </c>
      <c r="M1083" s="1">
        <v>5.08</v>
      </c>
      <c r="N1083" s="1">
        <v>7.0000000000000007E-2</v>
      </c>
      <c r="O1083" s="1">
        <v>-0.03</v>
      </c>
      <c r="P1083" s="1">
        <v>0.01</v>
      </c>
      <c r="Q1083" s="3">
        <f t="shared" si="98"/>
        <v>1078</v>
      </c>
      <c r="S1083" s="1">
        <v>0.05</v>
      </c>
      <c r="T1083" s="1">
        <v>10.07</v>
      </c>
      <c r="U1083" s="1">
        <v>5.07</v>
      </c>
      <c r="V1083" s="1">
        <v>49.96</v>
      </c>
      <c r="W1083" s="1">
        <v>4.95</v>
      </c>
      <c r="X1083" s="3">
        <f t="shared" si="99"/>
        <v>654</v>
      </c>
      <c r="Y1083" s="1">
        <v>5.03</v>
      </c>
      <c r="Z1083" s="1">
        <v>7.0000000000000007E-2</v>
      </c>
      <c r="AA1083" s="1">
        <v>5.04</v>
      </c>
      <c r="AB1083" s="1">
        <v>-7.0000000000000007E-2</v>
      </c>
      <c r="AC1083" s="1">
        <v>0.03</v>
      </c>
      <c r="AD1083" s="1">
        <v>5.0999999999999996</v>
      </c>
      <c r="AE1083" s="1">
        <v>-0.03</v>
      </c>
      <c r="AF1083" s="3">
        <f t="shared" si="100"/>
        <v>1076</v>
      </c>
      <c r="AG1083" s="1">
        <v>4.96</v>
      </c>
      <c r="AH1083" s="1">
        <v>-0.05</v>
      </c>
      <c r="AI1083" s="1">
        <v>-0.01</v>
      </c>
      <c r="AJ1083" s="1" t="s">
        <v>28</v>
      </c>
      <c r="AK1083" s="1">
        <v>2021</v>
      </c>
      <c r="AL1083" s="3">
        <f>$H$1*H1083+$Q$1*Q1083+$X$1*X1083+$AF$1*AF1083+$L$1*L1083</f>
        <v>1034.2</v>
      </c>
      <c r="AM1083" s="12">
        <f t="shared" si="101"/>
        <v>1081</v>
      </c>
    </row>
    <row r="1084" spans="1:39" x14ac:dyDescent="0.35">
      <c r="A1084" s="1" t="s">
        <v>917</v>
      </c>
      <c r="B1084" s="1" t="s">
        <v>476</v>
      </c>
      <c r="C1084" s="1" t="s">
        <v>116</v>
      </c>
      <c r="D1084" s="1" t="s">
        <v>333</v>
      </c>
      <c r="E1084" s="1">
        <v>21</v>
      </c>
      <c r="F1084" s="1">
        <v>1999</v>
      </c>
      <c r="G1084" s="1">
        <v>1.94</v>
      </c>
      <c r="H1084" s="3">
        <f t="shared" si="96"/>
        <v>954</v>
      </c>
      <c r="I1084" s="1">
        <v>1.6</v>
      </c>
      <c r="J1084" s="1">
        <v>1.61</v>
      </c>
      <c r="K1084" s="1">
        <v>-0.08</v>
      </c>
      <c r="L1084" s="3">
        <f t="shared" si="97"/>
        <v>1106</v>
      </c>
      <c r="M1084" s="1">
        <v>1.05</v>
      </c>
      <c r="N1084" s="1">
        <v>0.63</v>
      </c>
      <c r="O1084" s="1">
        <v>-0.03</v>
      </c>
      <c r="P1084" s="1">
        <v>0.62</v>
      </c>
      <c r="Q1084" s="3">
        <f t="shared" si="98"/>
        <v>1001</v>
      </c>
      <c r="R1084" s="1">
        <v>-0.1</v>
      </c>
      <c r="S1084" s="1">
        <v>0.45</v>
      </c>
      <c r="T1084" s="1">
        <v>20.5</v>
      </c>
      <c r="U1084" s="1">
        <v>4.75</v>
      </c>
      <c r="V1084" s="1">
        <v>23.19</v>
      </c>
      <c r="W1084" s="1">
        <v>4.29</v>
      </c>
      <c r="X1084" s="3">
        <f t="shared" si="99"/>
        <v>817</v>
      </c>
      <c r="Y1084" s="1">
        <v>10.41</v>
      </c>
      <c r="Z1084" s="1">
        <v>5.79</v>
      </c>
      <c r="AA1084" s="1">
        <v>1.1399999999999999</v>
      </c>
      <c r="AB1084" s="1">
        <v>0.51</v>
      </c>
      <c r="AC1084" s="1">
        <v>0.09</v>
      </c>
      <c r="AD1084" s="1">
        <v>0.44</v>
      </c>
      <c r="AE1084" s="1">
        <v>0.06</v>
      </c>
      <c r="AF1084" s="3">
        <f t="shared" si="100"/>
        <v>1036</v>
      </c>
      <c r="AG1084" s="1">
        <v>1.65</v>
      </c>
      <c r="AH1084" s="1">
        <v>0.57999999999999996</v>
      </c>
      <c r="AI1084" s="1">
        <v>-0.04</v>
      </c>
      <c r="AJ1084" s="1" t="s">
        <v>46</v>
      </c>
      <c r="AK1084" s="1">
        <v>2021</v>
      </c>
      <c r="AL1084" s="3">
        <f>$H$1*H1084+$Q$1*Q1084+$X$1*X1084+$AF$1*AF1084+$L$1*L1084</f>
        <v>1037.0999999999999</v>
      </c>
      <c r="AM1084" s="12">
        <f t="shared" si="101"/>
        <v>1082</v>
      </c>
    </row>
    <row r="1085" spans="1:39" x14ac:dyDescent="0.35">
      <c r="A1085" s="1" t="s">
        <v>2771</v>
      </c>
      <c r="B1085" s="1" t="s">
        <v>360</v>
      </c>
      <c r="C1085" s="1" t="s">
        <v>1935</v>
      </c>
      <c r="D1085" s="1" t="s">
        <v>377</v>
      </c>
      <c r="E1085" s="1">
        <v>32</v>
      </c>
      <c r="F1085" s="1">
        <v>1988</v>
      </c>
      <c r="G1085" s="1">
        <v>3.48</v>
      </c>
      <c r="H1085" s="3">
        <f t="shared" si="96"/>
        <v>880</v>
      </c>
      <c r="I1085" s="1">
        <v>1.55</v>
      </c>
      <c r="J1085" s="1">
        <v>0.81</v>
      </c>
      <c r="K1085" s="1">
        <v>0.25</v>
      </c>
      <c r="L1085" s="3">
        <f t="shared" si="97"/>
        <v>1018</v>
      </c>
      <c r="M1085" s="1">
        <v>1.2</v>
      </c>
      <c r="N1085" s="1">
        <v>-0.04</v>
      </c>
      <c r="O1085" s="1">
        <v>0.39</v>
      </c>
      <c r="P1085" s="1">
        <v>0.67</v>
      </c>
      <c r="Q1085" s="3">
        <f t="shared" si="98"/>
        <v>989</v>
      </c>
      <c r="R1085" s="1">
        <v>49.97</v>
      </c>
      <c r="S1085" s="1">
        <v>0.28000000000000003</v>
      </c>
      <c r="T1085" s="1">
        <v>7.69</v>
      </c>
      <c r="U1085" s="1">
        <v>2.98</v>
      </c>
      <c r="V1085" s="1">
        <v>38.409999999999997</v>
      </c>
      <c r="W1085" s="1">
        <v>3.27</v>
      </c>
      <c r="X1085" s="3">
        <f t="shared" si="99"/>
        <v>995</v>
      </c>
      <c r="Y1085" s="1">
        <v>4.3499999999999996</v>
      </c>
      <c r="Z1085" s="1">
        <v>0.09</v>
      </c>
      <c r="AA1085" s="1">
        <v>1.47</v>
      </c>
      <c r="AB1085" s="1">
        <v>1.18</v>
      </c>
      <c r="AC1085" s="1">
        <v>0.27</v>
      </c>
      <c r="AD1085" s="1">
        <v>0.32</v>
      </c>
      <c r="AE1085" s="1">
        <v>0.22</v>
      </c>
      <c r="AF1085" s="3">
        <f t="shared" si="100"/>
        <v>1005</v>
      </c>
      <c r="AG1085" s="1">
        <v>1.69</v>
      </c>
      <c r="AH1085" s="1">
        <v>3.61</v>
      </c>
      <c r="AI1085" s="1">
        <v>-0.05</v>
      </c>
      <c r="AJ1085" s="1" t="s">
        <v>50</v>
      </c>
      <c r="AK1085" s="1">
        <v>2021</v>
      </c>
      <c r="AL1085" s="3">
        <f>$H$1*H1085+$Q$1*Q1085+$X$1*X1085+$AF$1*AF1085+$L$1*L1085</f>
        <v>1040.1500000000001</v>
      </c>
      <c r="AM1085" s="12">
        <f t="shared" si="101"/>
        <v>1083</v>
      </c>
    </row>
    <row r="1086" spans="1:39" x14ac:dyDescent="0.35">
      <c r="A1086" s="1" t="s">
        <v>1791</v>
      </c>
      <c r="B1086" s="1" t="s">
        <v>39</v>
      </c>
      <c r="C1086" s="1" t="s">
        <v>1203</v>
      </c>
      <c r="D1086" s="1" t="s">
        <v>357</v>
      </c>
      <c r="E1086" s="1">
        <v>21</v>
      </c>
      <c r="F1086" s="1">
        <v>1999</v>
      </c>
      <c r="G1086" s="1">
        <v>1.1599999999999999</v>
      </c>
      <c r="H1086" s="3">
        <f t="shared" si="96"/>
        <v>984</v>
      </c>
      <c r="I1086" s="1">
        <v>0.09</v>
      </c>
      <c r="J1086" s="1">
        <v>-7.0000000000000007E-2</v>
      </c>
      <c r="K1086" s="1">
        <v>-0.02</v>
      </c>
      <c r="L1086" s="3">
        <f t="shared" si="97"/>
        <v>1084</v>
      </c>
      <c r="M1086" s="1">
        <v>0.08</v>
      </c>
      <c r="N1086" s="1">
        <v>0.09</v>
      </c>
      <c r="O1086" s="1">
        <v>-0.06</v>
      </c>
      <c r="P1086" s="1">
        <v>0.82</v>
      </c>
      <c r="Q1086" s="3">
        <f t="shared" si="98"/>
        <v>920</v>
      </c>
      <c r="R1086" s="1">
        <v>-7.0000000000000007E-2</v>
      </c>
      <c r="S1086" s="1">
        <v>0.85</v>
      </c>
      <c r="T1086" s="1">
        <v>4.21</v>
      </c>
      <c r="U1086" s="1">
        <v>1.58</v>
      </c>
      <c r="V1086" s="1">
        <v>40.020000000000003</v>
      </c>
      <c r="W1086" s="1">
        <v>1.62</v>
      </c>
      <c r="X1086" s="3">
        <f t="shared" si="99"/>
        <v>1092</v>
      </c>
      <c r="Y1086" s="1">
        <v>2.56</v>
      </c>
      <c r="Z1086" s="1">
        <v>-0.09</v>
      </c>
      <c r="AA1086" s="1">
        <v>0.89</v>
      </c>
      <c r="AB1086" s="1">
        <v>0.8</v>
      </c>
      <c r="AC1086" s="1">
        <v>0</v>
      </c>
      <c r="AD1086" s="1">
        <v>-0.04</v>
      </c>
      <c r="AE1086" s="1">
        <v>0.92</v>
      </c>
      <c r="AF1086" s="3">
        <f t="shared" si="100"/>
        <v>784</v>
      </c>
      <c r="AG1086" s="1">
        <v>0.87</v>
      </c>
      <c r="AH1086" s="1">
        <v>1.6</v>
      </c>
      <c r="AI1086" s="1">
        <v>-0.03</v>
      </c>
      <c r="AJ1086" s="1" t="s">
        <v>37</v>
      </c>
      <c r="AK1086" s="1">
        <v>2021</v>
      </c>
      <c r="AL1086" s="3">
        <f>$H$1*H1086+$Q$1*Q1086+$X$1*X1086+$AF$1*AF1086+$L$1*L1086</f>
        <v>1044.2</v>
      </c>
      <c r="AM1086" s="12">
        <f t="shared" si="101"/>
        <v>1084</v>
      </c>
    </row>
    <row r="1087" spans="1:39" x14ac:dyDescent="0.35">
      <c r="A1087" s="1" t="s">
        <v>115</v>
      </c>
      <c r="B1087" s="1" t="s">
        <v>25</v>
      </c>
      <c r="C1087" s="1" t="s">
        <v>116</v>
      </c>
      <c r="D1087" s="1" t="s">
        <v>117</v>
      </c>
      <c r="E1087" s="1">
        <v>22</v>
      </c>
      <c r="F1087" s="1">
        <v>1998</v>
      </c>
      <c r="G1087" s="1">
        <v>10.31</v>
      </c>
      <c r="H1087" s="3">
        <f t="shared" si="96"/>
        <v>692</v>
      </c>
      <c r="I1087" s="1">
        <v>0.5</v>
      </c>
      <c r="J1087" s="1">
        <v>0.48</v>
      </c>
      <c r="K1087" s="1">
        <v>0.15</v>
      </c>
      <c r="L1087" s="3">
        <f t="shared" si="97"/>
        <v>1027</v>
      </c>
      <c r="M1087" s="1">
        <v>0.2</v>
      </c>
      <c r="N1087" s="1">
        <v>0.19</v>
      </c>
      <c r="O1087" s="1">
        <v>-0.05</v>
      </c>
      <c r="P1087" s="1">
        <v>0.68</v>
      </c>
      <c r="Q1087" s="3">
        <f t="shared" si="98"/>
        <v>983</v>
      </c>
      <c r="R1087" s="1">
        <v>0.03</v>
      </c>
      <c r="S1087" s="1">
        <v>0.85</v>
      </c>
      <c r="T1087" s="1">
        <v>11.45</v>
      </c>
      <c r="U1087" s="1">
        <v>2.5499999999999998</v>
      </c>
      <c r="V1087" s="1">
        <v>21.8</v>
      </c>
      <c r="W1087" s="1">
        <v>1.72</v>
      </c>
      <c r="X1087" s="3">
        <f t="shared" si="99"/>
        <v>1091</v>
      </c>
      <c r="Y1087" s="1">
        <v>3.73</v>
      </c>
      <c r="Z1087" s="1">
        <v>6</v>
      </c>
      <c r="AA1087" s="1">
        <v>1.36</v>
      </c>
      <c r="AB1087" s="1">
        <v>0.47</v>
      </c>
      <c r="AC1087" s="1">
        <v>-0.09</v>
      </c>
      <c r="AD1087" s="1">
        <v>1.0900000000000001</v>
      </c>
      <c r="AE1087" s="1">
        <v>0.26</v>
      </c>
      <c r="AF1087" s="3">
        <f t="shared" si="100"/>
        <v>1002</v>
      </c>
      <c r="AG1087" s="1">
        <v>0.77</v>
      </c>
      <c r="AH1087" s="1">
        <v>0.65</v>
      </c>
      <c r="AI1087" s="1">
        <v>0.04</v>
      </c>
      <c r="AJ1087" s="1" t="s">
        <v>50</v>
      </c>
      <c r="AK1087" s="1">
        <v>2021</v>
      </c>
      <c r="AL1087" s="3">
        <f>$H$1*H1087+$Q$1*Q1087+$X$1*X1087+$AF$1*AF1087+$L$1*L1087</f>
        <v>1046.0999999999999</v>
      </c>
      <c r="AM1087" s="12">
        <f t="shared" si="101"/>
        <v>1085</v>
      </c>
    </row>
    <row r="1088" spans="1:39" x14ac:dyDescent="0.35">
      <c r="A1088" s="1" t="s">
        <v>1820</v>
      </c>
      <c r="B1088" s="1" t="s">
        <v>189</v>
      </c>
      <c r="C1088" s="1" t="s">
        <v>1203</v>
      </c>
      <c r="D1088" s="1" t="s">
        <v>94</v>
      </c>
      <c r="E1088" s="1">
        <v>21</v>
      </c>
      <c r="F1088" s="1">
        <v>1999</v>
      </c>
      <c r="G1088" s="1">
        <v>4.21</v>
      </c>
      <c r="H1088" s="3">
        <f t="shared" si="96"/>
        <v>861</v>
      </c>
      <c r="I1088" s="1">
        <v>1.18</v>
      </c>
      <c r="J1088" s="1">
        <v>0.55000000000000004</v>
      </c>
      <c r="K1088" s="1">
        <v>0.21</v>
      </c>
      <c r="L1088" s="3">
        <f t="shared" si="97"/>
        <v>1023</v>
      </c>
      <c r="M1088" s="1">
        <v>0.46</v>
      </c>
      <c r="N1088" s="1">
        <v>0.47</v>
      </c>
      <c r="O1088" s="1">
        <v>0.28999999999999998</v>
      </c>
      <c r="P1088" s="1">
        <v>0.43</v>
      </c>
      <c r="Q1088" s="3">
        <f t="shared" si="98"/>
        <v>1031</v>
      </c>
      <c r="R1088" s="1">
        <v>49.95</v>
      </c>
      <c r="S1088" s="1">
        <v>0.31</v>
      </c>
      <c r="T1088" s="1">
        <v>16.420000000000002</v>
      </c>
      <c r="U1088" s="1">
        <v>4.59</v>
      </c>
      <c r="V1088" s="1">
        <v>28.25</v>
      </c>
      <c r="W1088" s="1">
        <v>1.45</v>
      </c>
      <c r="X1088" s="3">
        <f t="shared" si="99"/>
        <v>1093</v>
      </c>
      <c r="Y1088" s="1">
        <v>7.89</v>
      </c>
      <c r="Z1088" s="1">
        <v>7.14</v>
      </c>
      <c r="AA1088" s="1">
        <v>1.61</v>
      </c>
      <c r="AB1088" s="1">
        <v>0.25</v>
      </c>
      <c r="AC1088" s="1">
        <v>-0.01</v>
      </c>
      <c r="AD1088" s="1">
        <v>1.42</v>
      </c>
      <c r="AE1088" s="1">
        <v>0.31</v>
      </c>
      <c r="AF1088" s="3">
        <f t="shared" si="100"/>
        <v>995</v>
      </c>
      <c r="AG1088" s="1">
        <v>1.38</v>
      </c>
      <c r="AH1088" s="1">
        <v>0.76</v>
      </c>
      <c r="AI1088" s="1">
        <v>-0.06</v>
      </c>
      <c r="AJ1088" s="1" t="s">
        <v>33</v>
      </c>
      <c r="AK1088" s="1">
        <v>2021</v>
      </c>
      <c r="AL1088" s="3">
        <f>$H$1*H1088+$Q$1*Q1088+$X$1*X1088+$AF$1*AF1088+$L$1*L1088</f>
        <v>1073.25</v>
      </c>
      <c r="AM1088" s="12">
        <f t="shared" si="101"/>
        <v>1086</v>
      </c>
    </row>
    <row r="1089" spans="1:39" x14ac:dyDescent="0.35">
      <c r="A1089" s="1" t="s">
        <v>2772</v>
      </c>
      <c r="B1089" s="1" t="s">
        <v>30</v>
      </c>
      <c r="C1089" s="1" t="s">
        <v>1935</v>
      </c>
      <c r="D1089" s="1" t="s">
        <v>66</v>
      </c>
      <c r="E1089" s="1">
        <v>29</v>
      </c>
      <c r="F1089" s="1">
        <v>1991</v>
      </c>
      <c r="G1089" s="1">
        <v>4.1399999999999997</v>
      </c>
      <c r="H1089" s="3">
        <f t="shared" si="96"/>
        <v>864</v>
      </c>
      <c r="I1089" s="1">
        <v>0.67</v>
      </c>
      <c r="J1089" s="1">
        <v>0.14000000000000001</v>
      </c>
      <c r="K1089" s="1">
        <v>0.33</v>
      </c>
      <c r="L1089" s="3">
        <f t="shared" si="97"/>
        <v>1001</v>
      </c>
      <c r="M1089" s="1">
        <v>0.47</v>
      </c>
      <c r="N1089" s="1">
        <v>0.1</v>
      </c>
      <c r="O1089" s="1">
        <v>-0.08</v>
      </c>
      <c r="P1089" s="1">
        <v>0.31</v>
      </c>
      <c r="Q1089" s="3">
        <f t="shared" si="98"/>
        <v>1042</v>
      </c>
      <c r="R1089" s="1">
        <v>0.1</v>
      </c>
      <c r="S1089" s="1">
        <v>0.23</v>
      </c>
      <c r="T1089" s="1">
        <v>3.5</v>
      </c>
      <c r="U1089" s="1">
        <v>0.82</v>
      </c>
      <c r="V1089" s="1">
        <v>21.44</v>
      </c>
      <c r="W1089" s="1">
        <v>1.8</v>
      </c>
      <c r="X1089" s="3">
        <f t="shared" si="99"/>
        <v>1088</v>
      </c>
      <c r="Y1089" s="1">
        <v>1.81</v>
      </c>
      <c r="Z1089" s="1">
        <v>0.09</v>
      </c>
      <c r="AA1089" s="1">
        <v>0.65</v>
      </c>
      <c r="AB1089" s="1">
        <v>0.51</v>
      </c>
      <c r="AC1089" s="1">
        <v>0.04</v>
      </c>
      <c r="AD1089" s="1">
        <v>0.28999999999999998</v>
      </c>
      <c r="AE1089" s="1">
        <v>0.05</v>
      </c>
      <c r="AF1089" s="3">
        <f t="shared" si="100"/>
        <v>1042</v>
      </c>
      <c r="AG1089" s="1">
        <v>0.65</v>
      </c>
      <c r="AH1089" s="1">
        <v>2.99</v>
      </c>
      <c r="AI1089" s="1">
        <v>0.26</v>
      </c>
      <c r="AJ1089" s="1" t="s">
        <v>46</v>
      </c>
      <c r="AK1089" s="1">
        <v>2021</v>
      </c>
      <c r="AL1089" s="3">
        <f>$H$1*H1089+$Q$1*Q1089+$X$1*X1089+$AF$1*AF1089+$L$1*L1089</f>
        <v>1075.5</v>
      </c>
      <c r="AM1089" s="12">
        <f t="shared" si="101"/>
        <v>1087</v>
      </c>
    </row>
    <row r="1090" spans="1:39" x14ac:dyDescent="0.35">
      <c r="A1090" s="1" t="s">
        <v>1138</v>
      </c>
      <c r="B1090" s="1" t="s">
        <v>68</v>
      </c>
      <c r="C1090" s="1" t="s">
        <v>301</v>
      </c>
      <c r="D1090" s="1" t="s">
        <v>120</v>
      </c>
      <c r="E1090" s="1">
        <v>20</v>
      </c>
      <c r="F1090" s="1">
        <v>2000</v>
      </c>
      <c r="G1090" s="1">
        <v>-0.08</v>
      </c>
      <c r="H1090" s="3">
        <f t="shared" si="96"/>
        <v>1118</v>
      </c>
      <c r="I1090" s="1">
        <v>0.03</v>
      </c>
      <c r="J1090" s="1">
        <v>-0.02</v>
      </c>
      <c r="K1090" s="1">
        <v>-0.08</v>
      </c>
      <c r="L1090" s="3">
        <f t="shared" si="97"/>
        <v>1106</v>
      </c>
      <c r="M1090" s="1">
        <v>-0.04</v>
      </c>
      <c r="N1090" s="1">
        <v>0</v>
      </c>
      <c r="O1090" s="1">
        <v>0.06</v>
      </c>
      <c r="P1090" s="1">
        <v>0.98</v>
      </c>
      <c r="Q1090" s="3">
        <f t="shared" si="98"/>
        <v>839</v>
      </c>
      <c r="R1090" s="1">
        <v>0</v>
      </c>
      <c r="S1090" s="1">
        <v>1.05</v>
      </c>
      <c r="T1090" s="1">
        <v>4.99</v>
      </c>
      <c r="U1090" s="1">
        <v>1.03</v>
      </c>
      <c r="V1090" s="1">
        <v>19.95</v>
      </c>
      <c r="W1090" s="1">
        <v>1.96</v>
      </c>
      <c r="X1090" s="3">
        <f t="shared" si="99"/>
        <v>1084</v>
      </c>
      <c r="Y1090" s="1">
        <v>1.06</v>
      </c>
      <c r="Z1090" s="1">
        <v>2.0299999999999998</v>
      </c>
      <c r="AA1090" s="1">
        <v>-0.04</v>
      </c>
      <c r="AB1090" s="1">
        <v>0</v>
      </c>
      <c r="AC1090" s="1">
        <v>-0.06</v>
      </c>
      <c r="AD1090" s="1">
        <v>0.06</v>
      </c>
      <c r="AE1090" s="1">
        <v>0.08</v>
      </c>
      <c r="AF1090" s="3">
        <f t="shared" si="100"/>
        <v>1020</v>
      </c>
      <c r="AG1090" s="1">
        <v>0.02</v>
      </c>
      <c r="AH1090" s="1">
        <v>0.01</v>
      </c>
      <c r="AI1090" s="1">
        <v>-0.03</v>
      </c>
      <c r="AJ1090" s="1" t="s">
        <v>37</v>
      </c>
      <c r="AK1090" s="1">
        <v>2021</v>
      </c>
      <c r="AL1090" s="3">
        <f>$H$1*H1090+$Q$1*Q1090+$X$1*X1090+$AF$1*AF1090+$L$1*L1090</f>
        <v>1077.3499999999999</v>
      </c>
      <c r="AM1090" s="12">
        <f t="shared" si="101"/>
        <v>1088</v>
      </c>
    </row>
    <row r="1091" spans="1:39" x14ac:dyDescent="0.35">
      <c r="A1091" s="1" t="s">
        <v>2773</v>
      </c>
      <c r="B1091" s="1" t="s">
        <v>39</v>
      </c>
      <c r="C1091" s="1" t="s">
        <v>1935</v>
      </c>
      <c r="D1091" s="1" t="s">
        <v>141</v>
      </c>
      <c r="E1091" s="1">
        <v>18</v>
      </c>
      <c r="F1091" s="1">
        <v>2001</v>
      </c>
      <c r="G1091" s="1">
        <v>0.34</v>
      </c>
      <c r="H1091" s="3">
        <f t="shared" ref="H1091:H1122" si="102">RANK(G1091,G$3:G$1122)</f>
        <v>1070</v>
      </c>
      <c r="I1091" s="1">
        <v>0.09</v>
      </c>
      <c r="J1091" s="1">
        <v>0.04</v>
      </c>
      <c r="K1091" s="1">
        <v>-0.01</v>
      </c>
      <c r="L1091" s="3">
        <f t="shared" ref="L1091:L1122" si="103">RANK(K1091,K$3:K$1122)</f>
        <v>1079</v>
      </c>
      <c r="M1091" s="1">
        <v>-0.05</v>
      </c>
      <c r="N1091" s="1">
        <v>-0.01</v>
      </c>
      <c r="O1091" s="1">
        <v>0.09</v>
      </c>
      <c r="P1091" s="1">
        <v>-0.01</v>
      </c>
      <c r="Q1091" s="3">
        <f t="shared" ref="Q1091:Q1122" si="104">RANK(P1091,P$3:P$1122)</f>
        <v>1089</v>
      </c>
      <c r="S1091" s="1">
        <v>0.06</v>
      </c>
      <c r="T1091" s="1">
        <v>6.64</v>
      </c>
      <c r="U1091" s="1">
        <v>3.39</v>
      </c>
      <c r="V1091" s="1">
        <v>49.95</v>
      </c>
      <c r="W1091" s="1">
        <v>3.43</v>
      </c>
      <c r="X1091" s="3">
        <f t="shared" ref="X1091:X1122" si="105">RANK(W1091,W$3:W$1122)</f>
        <v>966</v>
      </c>
      <c r="Y1091" s="1">
        <v>0</v>
      </c>
      <c r="Z1091" s="1">
        <v>3.42</v>
      </c>
      <c r="AA1091" s="1">
        <v>6.69</v>
      </c>
      <c r="AB1091" s="1">
        <v>0.04</v>
      </c>
      <c r="AC1091" s="1">
        <v>0.05</v>
      </c>
      <c r="AD1091" s="1">
        <v>6.64</v>
      </c>
      <c r="AE1091" s="1">
        <v>0.1</v>
      </c>
      <c r="AF1091" s="3">
        <f t="shared" ref="AF1091:AF1122" si="106">RANK(AE1091,AE$3:AE$1122)</f>
        <v>1011</v>
      </c>
      <c r="AG1091" s="1">
        <v>-7.0000000000000007E-2</v>
      </c>
      <c r="AH1091" s="1">
        <v>0.09</v>
      </c>
      <c r="AI1091" s="1">
        <v>-7.0000000000000007E-2</v>
      </c>
      <c r="AJ1091" s="1" t="s">
        <v>37</v>
      </c>
      <c r="AK1091" s="1">
        <v>2021</v>
      </c>
      <c r="AL1091" s="3">
        <f>$H$1*H1091+$Q$1*Q1091+$X$1*X1091+$AF$1*AF1091+$L$1*L1091</f>
        <v>1096.0999999999999</v>
      </c>
      <c r="AM1091" s="12">
        <f t="shared" ref="AM1091:AM1122" si="107">RANK(AL1091,AL$3:AL$1122,1)</f>
        <v>1089</v>
      </c>
    </row>
    <row r="1092" spans="1:39" x14ac:dyDescent="0.35">
      <c r="A1092" s="1" t="s">
        <v>2774</v>
      </c>
      <c r="B1092" s="1" t="s">
        <v>119</v>
      </c>
      <c r="C1092" s="1" t="s">
        <v>1935</v>
      </c>
      <c r="D1092" s="1" t="s">
        <v>206</v>
      </c>
      <c r="E1092" s="1">
        <v>26</v>
      </c>
      <c r="F1092" s="1">
        <v>1993</v>
      </c>
      <c r="G1092" s="1">
        <v>1.02</v>
      </c>
      <c r="H1092" s="3">
        <f t="shared" si="102"/>
        <v>1002</v>
      </c>
      <c r="I1092" s="1">
        <v>2.0699999999999998</v>
      </c>
      <c r="J1092" s="1">
        <v>7.0000000000000007E-2</v>
      </c>
      <c r="K1092" s="1">
        <v>0.05</v>
      </c>
      <c r="L1092" s="3">
        <f t="shared" si="103"/>
        <v>1052</v>
      </c>
      <c r="M1092" s="1">
        <v>2.0499999999999998</v>
      </c>
      <c r="N1092" s="1">
        <v>-0.06</v>
      </c>
      <c r="O1092" s="1">
        <v>0.05</v>
      </c>
      <c r="P1092" s="1">
        <v>0.04</v>
      </c>
      <c r="Q1092" s="3">
        <f t="shared" si="104"/>
        <v>1066</v>
      </c>
      <c r="S1092" s="1">
        <v>0.03</v>
      </c>
      <c r="T1092" s="1">
        <v>9</v>
      </c>
      <c r="U1092" s="1">
        <v>2.93</v>
      </c>
      <c r="V1092" s="1">
        <v>33.270000000000003</v>
      </c>
      <c r="W1092" s="1">
        <v>3.05</v>
      </c>
      <c r="X1092" s="3">
        <f t="shared" si="105"/>
        <v>1026</v>
      </c>
      <c r="Y1092" s="1">
        <v>5.94</v>
      </c>
      <c r="Z1092" s="1">
        <v>0.09</v>
      </c>
      <c r="AA1092" s="1">
        <v>3.04</v>
      </c>
      <c r="AB1092" s="1">
        <v>0.93</v>
      </c>
      <c r="AC1092" s="1">
        <v>-0.08</v>
      </c>
      <c r="AD1092" s="1">
        <v>1.97</v>
      </c>
      <c r="AE1092" s="1">
        <v>0.03</v>
      </c>
      <c r="AF1092" s="3">
        <f t="shared" si="106"/>
        <v>1051</v>
      </c>
      <c r="AG1092" s="1">
        <v>2.02</v>
      </c>
      <c r="AH1092" s="1">
        <v>3.02</v>
      </c>
      <c r="AI1092" s="1">
        <v>0.93</v>
      </c>
      <c r="AJ1092" s="1" t="s">
        <v>33</v>
      </c>
      <c r="AK1092" s="1">
        <v>2021</v>
      </c>
      <c r="AL1092" s="3">
        <f>$H$1*H1092+$Q$1*Q1092+$X$1*X1092+$AF$1*AF1092+$L$1*L1092</f>
        <v>1096.45</v>
      </c>
      <c r="AM1092" s="12">
        <f t="shared" si="107"/>
        <v>1090</v>
      </c>
    </row>
    <row r="1093" spans="1:39" x14ac:dyDescent="0.35">
      <c r="A1093" s="1" t="s">
        <v>2775</v>
      </c>
      <c r="B1093" s="1" t="s">
        <v>39</v>
      </c>
      <c r="C1093" s="1" t="s">
        <v>1935</v>
      </c>
      <c r="D1093" s="1" t="s">
        <v>172</v>
      </c>
      <c r="E1093" s="1">
        <v>30</v>
      </c>
      <c r="F1093" s="1">
        <v>1989</v>
      </c>
      <c r="G1093" s="1">
        <v>0.7</v>
      </c>
      <c r="H1093" s="3">
        <f t="shared" si="102"/>
        <v>1040</v>
      </c>
      <c r="I1093" s="1">
        <v>1.58</v>
      </c>
      <c r="J1093" s="1">
        <v>-0.03</v>
      </c>
      <c r="K1093" s="1">
        <v>-0.04</v>
      </c>
      <c r="L1093" s="3">
        <f t="shared" si="103"/>
        <v>1092</v>
      </c>
      <c r="M1093" s="1">
        <v>1.67</v>
      </c>
      <c r="N1093" s="1">
        <v>-0.09</v>
      </c>
      <c r="O1093" s="1">
        <v>-0.03</v>
      </c>
      <c r="P1093" s="1">
        <v>-0.06</v>
      </c>
      <c r="Q1093" s="3">
        <f t="shared" si="104"/>
        <v>1103</v>
      </c>
      <c r="S1093" s="1">
        <v>0.09</v>
      </c>
      <c r="T1093" s="1">
        <v>13.2</v>
      </c>
      <c r="U1093" s="1">
        <v>1.68</v>
      </c>
      <c r="V1093" s="1">
        <v>12.51</v>
      </c>
      <c r="W1093" s="1">
        <v>3.31</v>
      </c>
      <c r="X1093" s="3">
        <f t="shared" si="105"/>
        <v>989</v>
      </c>
      <c r="Y1093" s="1">
        <v>8.33</v>
      </c>
      <c r="Z1093" s="1">
        <v>1.62</v>
      </c>
      <c r="AA1093" s="1">
        <v>-0.06</v>
      </c>
      <c r="AB1093" s="1">
        <v>-0.05</v>
      </c>
      <c r="AC1093" s="1">
        <v>-0.01</v>
      </c>
      <c r="AD1093" s="1">
        <v>0.08</v>
      </c>
      <c r="AE1093" s="1">
        <v>7.0000000000000007E-2</v>
      </c>
      <c r="AF1093" s="3">
        <f t="shared" si="106"/>
        <v>1031</v>
      </c>
      <c r="AG1093" s="1">
        <v>1.58</v>
      </c>
      <c r="AH1093" s="1">
        <v>1.61</v>
      </c>
      <c r="AI1093" s="1">
        <v>-0.06</v>
      </c>
      <c r="AJ1093" s="1" t="s">
        <v>37</v>
      </c>
      <c r="AK1093" s="1">
        <v>2021</v>
      </c>
      <c r="AL1093" s="3">
        <f>$H$1*H1093+$Q$1*Q1093+$X$1*X1093+$AF$1*AF1093+$L$1*L1093</f>
        <v>1109.25</v>
      </c>
      <c r="AM1093" s="12">
        <f t="shared" si="107"/>
        <v>1091</v>
      </c>
    </row>
    <row r="1094" spans="1:39" x14ac:dyDescent="0.35">
      <c r="A1094" s="1" t="s">
        <v>1067</v>
      </c>
      <c r="B1094" s="1" t="s">
        <v>68</v>
      </c>
      <c r="C1094" s="1" t="s">
        <v>301</v>
      </c>
      <c r="D1094" s="1" t="s">
        <v>639</v>
      </c>
      <c r="E1094" s="1">
        <v>19</v>
      </c>
      <c r="F1094" s="1">
        <v>2000</v>
      </c>
      <c r="G1094" s="1">
        <v>0.54</v>
      </c>
      <c r="H1094" s="3">
        <f t="shared" si="102"/>
        <v>1052</v>
      </c>
      <c r="I1094" s="1">
        <v>0.06</v>
      </c>
      <c r="J1094" s="1">
        <v>0.02</v>
      </c>
      <c r="K1094" s="1">
        <v>0.01</v>
      </c>
      <c r="L1094" s="3">
        <f t="shared" si="103"/>
        <v>1068</v>
      </c>
      <c r="M1094" s="1">
        <v>-0.01</v>
      </c>
      <c r="N1094" s="1">
        <v>0.01</v>
      </c>
      <c r="O1094" s="1">
        <v>-0.01</v>
      </c>
      <c r="P1094" s="1">
        <v>-0.08</v>
      </c>
      <c r="Q1094" s="3">
        <f t="shared" si="104"/>
        <v>1111</v>
      </c>
      <c r="S1094" s="1">
        <v>-0.05</v>
      </c>
      <c r="T1094" s="1">
        <v>3.25</v>
      </c>
      <c r="U1094" s="1">
        <v>3.24</v>
      </c>
      <c r="V1094" s="1">
        <v>99.94</v>
      </c>
      <c r="W1094" s="1">
        <v>3.31</v>
      </c>
      <c r="X1094" s="3">
        <f t="shared" si="105"/>
        <v>989</v>
      </c>
      <c r="Y1094" s="1">
        <v>-0.04</v>
      </c>
      <c r="Z1094" s="1">
        <v>-0.03</v>
      </c>
      <c r="AA1094" s="1">
        <v>0.05</v>
      </c>
      <c r="AB1094" s="1">
        <v>-0.08</v>
      </c>
      <c r="AC1094" s="1">
        <v>-0.08</v>
      </c>
      <c r="AD1094" s="1">
        <v>0.08</v>
      </c>
      <c r="AE1094" s="1">
        <v>-0.04</v>
      </c>
      <c r="AF1094" s="3">
        <f t="shared" si="106"/>
        <v>1082</v>
      </c>
      <c r="AG1094" s="1">
        <v>0.08</v>
      </c>
      <c r="AH1094" s="1">
        <v>-0.04</v>
      </c>
      <c r="AI1094" s="1">
        <v>0.03</v>
      </c>
      <c r="AJ1094" s="1" t="s">
        <v>28</v>
      </c>
      <c r="AK1094" s="1">
        <v>2021</v>
      </c>
      <c r="AL1094" s="3">
        <f>$H$1*H1094+$Q$1*Q1094+$X$1*X1094+$AF$1*AF1094+$L$1*L1094</f>
        <v>1112.9000000000001</v>
      </c>
      <c r="AM1094" s="12">
        <f t="shared" si="107"/>
        <v>1092</v>
      </c>
    </row>
    <row r="1095" spans="1:39" x14ac:dyDescent="0.35">
      <c r="A1095" s="1" t="s">
        <v>2776</v>
      </c>
      <c r="B1095" s="1" t="s">
        <v>74</v>
      </c>
      <c r="C1095" s="1" t="s">
        <v>1935</v>
      </c>
      <c r="D1095" s="1" t="s">
        <v>117</v>
      </c>
      <c r="E1095" s="1">
        <v>28</v>
      </c>
      <c r="F1095" s="1">
        <v>1992</v>
      </c>
      <c r="G1095" s="1">
        <v>2.34</v>
      </c>
      <c r="H1095" s="3">
        <f t="shared" si="102"/>
        <v>933</v>
      </c>
      <c r="I1095" s="1">
        <v>0.33</v>
      </c>
      <c r="J1095" s="1">
        <v>0.47</v>
      </c>
      <c r="K1095" s="1">
        <v>-0.06</v>
      </c>
      <c r="L1095" s="3">
        <f t="shared" si="103"/>
        <v>1102</v>
      </c>
      <c r="M1095" s="1">
        <v>0</v>
      </c>
      <c r="N1095" s="1">
        <v>0.52</v>
      </c>
      <c r="O1095" s="1">
        <v>0.09</v>
      </c>
      <c r="P1095" s="1">
        <v>-0.02</v>
      </c>
      <c r="Q1095" s="3">
        <f t="shared" si="104"/>
        <v>1092</v>
      </c>
      <c r="S1095" s="1">
        <v>-0.02</v>
      </c>
      <c r="T1095" s="1">
        <v>3.81</v>
      </c>
      <c r="U1095" s="1">
        <v>1.31</v>
      </c>
      <c r="V1095" s="1">
        <v>33.270000000000003</v>
      </c>
      <c r="W1095" s="1">
        <v>2.11</v>
      </c>
      <c r="X1095" s="3">
        <f t="shared" si="105"/>
        <v>1081</v>
      </c>
      <c r="Y1095" s="1">
        <v>1.76</v>
      </c>
      <c r="Z1095" s="1">
        <v>0.06</v>
      </c>
      <c r="AA1095" s="1">
        <v>1.59</v>
      </c>
      <c r="AB1095" s="1">
        <v>0.51</v>
      </c>
      <c r="AC1095" s="1">
        <v>-0.09</v>
      </c>
      <c r="AD1095" s="1">
        <v>1.1499999999999999</v>
      </c>
      <c r="AE1095" s="1">
        <v>0.37</v>
      </c>
      <c r="AF1095" s="3">
        <f t="shared" si="106"/>
        <v>988</v>
      </c>
      <c r="AG1095" s="1">
        <v>0.9</v>
      </c>
      <c r="AH1095" s="1">
        <v>5.91</v>
      </c>
      <c r="AI1095" s="1">
        <v>0.09</v>
      </c>
      <c r="AJ1095" s="1" t="s">
        <v>50</v>
      </c>
      <c r="AK1095" s="1">
        <v>2021</v>
      </c>
      <c r="AL1095" s="3">
        <f>$H$1*H1095+$Q$1*Q1095+$X$1*X1095+$AF$1*AF1095+$L$1*L1095</f>
        <v>1115.3499999999999</v>
      </c>
      <c r="AM1095" s="12">
        <f t="shared" si="107"/>
        <v>1093</v>
      </c>
    </row>
    <row r="1096" spans="1:39" x14ac:dyDescent="0.35">
      <c r="A1096" s="1" t="s">
        <v>2777</v>
      </c>
      <c r="B1096" s="1" t="s">
        <v>57</v>
      </c>
      <c r="C1096" s="1" t="s">
        <v>1935</v>
      </c>
      <c r="D1096" s="1" t="s">
        <v>185</v>
      </c>
      <c r="E1096" s="1">
        <v>17</v>
      </c>
      <c r="F1096" s="1">
        <v>2003</v>
      </c>
      <c r="G1096" s="1">
        <v>0.13</v>
      </c>
      <c r="H1096" s="3">
        <f t="shared" si="102"/>
        <v>1096</v>
      </c>
      <c r="I1096" s="1">
        <v>0.06</v>
      </c>
      <c r="J1096" s="1">
        <v>0.09</v>
      </c>
      <c r="K1096" s="1">
        <v>7.0000000000000007E-2</v>
      </c>
      <c r="L1096" s="3">
        <f t="shared" si="103"/>
        <v>1042</v>
      </c>
      <c r="M1096" s="1">
        <v>0.06</v>
      </c>
      <c r="N1096" s="1">
        <v>-0.09</v>
      </c>
      <c r="O1096" s="1">
        <v>-0.01</v>
      </c>
      <c r="P1096" s="1">
        <v>0.1</v>
      </c>
      <c r="Q1096" s="3">
        <f t="shared" si="104"/>
        <v>1050</v>
      </c>
      <c r="S1096" s="1">
        <v>7.0000000000000007E-2</v>
      </c>
      <c r="T1096" s="1">
        <v>7.0000000000000007E-2</v>
      </c>
      <c r="U1096" s="1">
        <v>-0.04</v>
      </c>
      <c r="W1096" s="1">
        <v>0.06</v>
      </c>
      <c r="X1096" s="3">
        <f t="shared" si="105"/>
        <v>1099</v>
      </c>
      <c r="Y1096" s="1">
        <v>0.03</v>
      </c>
      <c r="Z1096" s="1">
        <v>0.05</v>
      </c>
      <c r="AA1096" s="1">
        <v>0.08</v>
      </c>
      <c r="AB1096" s="1">
        <v>0.05</v>
      </c>
      <c r="AC1096" s="1">
        <v>-0.08</v>
      </c>
      <c r="AD1096" s="1">
        <v>-0.09</v>
      </c>
      <c r="AE1096" s="1">
        <v>0.01</v>
      </c>
      <c r="AF1096" s="3">
        <f t="shared" si="106"/>
        <v>1057</v>
      </c>
      <c r="AG1096" s="1">
        <v>-0.02</v>
      </c>
      <c r="AH1096" s="1">
        <v>0.03</v>
      </c>
      <c r="AI1096" s="1">
        <v>0.08</v>
      </c>
      <c r="AJ1096" s="1" t="s">
        <v>33</v>
      </c>
      <c r="AK1096" s="1">
        <v>2021</v>
      </c>
      <c r="AL1096" s="3">
        <f>$H$1*H1096+$Q$1*Q1096+$X$1*X1096+$AF$1*AF1096+$L$1*L1096</f>
        <v>1118</v>
      </c>
      <c r="AM1096" s="12">
        <f t="shared" si="107"/>
        <v>1094</v>
      </c>
    </row>
    <row r="1097" spans="1:39" x14ac:dyDescent="0.35">
      <c r="A1097" s="1" t="s">
        <v>2778</v>
      </c>
      <c r="B1097" s="1" t="s">
        <v>250</v>
      </c>
      <c r="C1097" s="1" t="s">
        <v>1935</v>
      </c>
      <c r="D1097" s="1" t="s">
        <v>36</v>
      </c>
      <c r="E1097" s="1">
        <v>18</v>
      </c>
      <c r="F1097" s="1">
        <v>2002</v>
      </c>
      <c r="G1097" s="1">
        <v>0.02</v>
      </c>
      <c r="H1097" s="3">
        <f t="shared" si="102"/>
        <v>1111</v>
      </c>
      <c r="I1097" s="1">
        <v>0.03</v>
      </c>
      <c r="J1097" s="1">
        <v>0.05</v>
      </c>
      <c r="K1097" s="1">
        <v>0.06</v>
      </c>
      <c r="L1097" s="3">
        <f t="shared" si="103"/>
        <v>1045</v>
      </c>
      <c r="M1097" s="1">
        <v>7.0000000000000007E-2</v>
      </c>
      <c r="N1097" s="1">
        <v>0.06</v>
      </c>
      <c r="O1097" s="1">
        <v>-0.01</v>
      </c>
      <c r="P1097" s="1">
        <v>0.01</v>
      </c>
      <c r="Q1097" s="3">
        <f t="shared" si="104"/>
        <v>1078</v>
      </c>
      <c r="S1097" s="1">
        <v>0.05</v>
      </c>
      <c r="T1097" s="1">
        <v>1.9</v>
      </c>
      <c r="U1097" s="1">
        <v>-0.03</v>
      </c>
      <c r="V1097" s="1">
        <v>0.01</v>
      </c>
      <c r="W1097" s="1">
        <v>1.91</v>
      </c>
      <c r="X1097" s="3">
        <f t="shared" si="105"/>
        <v>1087</v>
      </c>
      <c r="Y1097" s="1">
        <v>-0.04</v>
      </c>
      <c r="Z1097" s="1">
        <v>-0.01</v>
      </c>
      <c r="AA1097" s="1">
        <v>7.0000000000000007E-2</v>
      </c>
      <c r="AB1097" s="1">
        <v>-0.1</v>
      </c>
      <c r="AC1097" s="1">
        <v>0.02</v>
      </c>
      <c r="AD1097" s="1">
        <v>0</v>
      </c>
      <c r="AE1097" s="1">
        <v>0.08</v>
      </c>
      <c r="AF1097" s="3">
        <f t="shared" si="106"/>
        <v>1020</v>
      </c>
      <c r="AG1097" s="1">
        <v>0.1</v>
      </c>
      <c r="AH1097" s="1">
        <v>1.08</v>
      </c>
      <c r="AI1097" s="1">
        <v>-7.0000000000000007E-2</v>
      </c>
      <c r="AJ1097" s="1" t="s">
        <v>37</v>
      </c>
      <c r="AK1097" s="1">
        <v>2021</v>
      </c>
      <c r="AL1097" s="3">
        <f>$H$1*H1097+$Q$1*Q1097+$X$1*X1097+$AF$1*AF1097+$L$1*L1097</f>
        <v>1118.8499999999999</v>
      </c>
      <c r="AM1097" s="12">
        <f t="shared" si="107"/>
        <v>1095</v>
      </c>
    </row>
    <row r="1098" spans="1:39" x14ac:dyDescent="0.35">
      <c r="A1098" s="1" t="s">
        <v>2779</v>
      </c>
      <c r="B1098" s="1" t="s">
        <v>57</v>
      </c>
      <c r="C1098" s="1" t="s">
        <v>1935</v>
      </c>
      <c r="D1098" s="1" t="s">
        <v>133</v>
      </c>
      <c r="E1098" s="1">
        <v>22</v>
      </c>
      <c r="F1098" s="1">
        <v>1998</v>
      </c>
      <c r="G1098" s="1">
        <v>0.03</v>
      </c>
      <c r="H1098" s="3">
        <f t="shared" si="102"/>
        <v>1110</v>
      </c>
      <c r="I1098" s="1">
        <v>7.0000000000000007E-2</v>
      </c>
      <c r="J1098" s="1">
        <v>0.06</v>
      </c>
      <c r="K1098" s="1">
        <v>0.05</v>
      </c>
      <c r="L1098" s="3">
        <f t="shared" si="103"/>
        <v>1052</v>
      </c>
      <c r="M1098" s="1">
        <v>7.0000000000000007E-2</v>
      </c>
      <c r="N1098" s="1">
        <v>0.06</v>
      </c>
      <c r="O1098" s="1">
        <v>-0.05</v>
      </c>
      <c r="P1098" s="1">
        <v>7.0000000000000007E-2</v>
      </c>
      <c r="Q1098" s="3">
        <f t="shared" si="104"/>
        <v>1055</v>
      </c>
      <c r="S1098" s="1">
        <v>-0.02</v>
      </c>
      <c r="T1098" s="1">
        <v>10.01</v>
      </c>
      <c r="U1098" s="1">
        <v>9.98</v>
      </c>
      <c r="V1098" s="1">
        <v>99.94</v>
      </c>
      <c r="W1098" s="1">
        <v>0.04</v>
      </c>
      <c r="X1098" s="3">
        <f t="shared" si="105"/>
        <v>1103</v>
      </c>
      <c r="Y1098" s="1">
        <v>9.91</v>
      </c>
      <c r="Z1098" s="1">
        <v>0.05</v>
      </c>
      <c r="AA1098" s="1">
        <v>0.06</v>
      </c>
      <c r="AB1098" s="1">
        <v>0.05</v>
      </c>
      <c r="AC1098" s="1">
        <v>-0.01</v>
      </c>
      <c r="AD1098" s="1">
        <v>0.08</v>
      </c>
      <c r="AE1098" s="1">
        <v>0.08</v>
      </c>
      <c r="AF1098" s="3">
        <f t="shared" si="106"/>
        <v>1020</v>
      </c>
      <c r="AG1098" s="1">
        <v>-0.09</v>
      </c>
      <c r="AH1098" s="1">
        <v>10.050000000000001</v>
      </c>
      <c r="AI1098" s="1">
        <v>0.1</v>
      </c>
      <c r="AJ1098" s="1" t="s">
        <v>33</v>
      </c>
      <c r="AK1098" s="1">
        <v>2021</v>
      </c>
      <c r="AL1098" s="3">
        <f>$H$1*H1098+$Q$1*Q1098+$X$1*X1098+$AF$1*AF1098+$L$1*L1098</f>
        <v>1119.0999999999999</v>
      </c>
      <c r="AM1098" s="12">
        <f t="shared" si="107"/>
        <v>1096</v>
      </c>
    </row>
    <row r="1099" spans="1:39" x14ac:dyDescent="0.35">
      <c r="A1099" s="1" t="s">
        <v>959</v>
      </c>
      <c r="B1099" s="1" t="s">
        <v>404</v>
      </c>
      <c r="C1099" s="1" t="s">
        <v>116</v>
      </c>
      <c r="D1099" s="1" t="s">
        <v>103</v>
      </c>
      <c r="E1099" s="1">
        <v>32</v>
      </c>
      <c r="F1099" s="1">
        <v>1987</v>
      </c>
      <c r="G1099" s="1">
        <v>0.15</v>
      </c>
      <c r="H1099" s="3">
        <f t="shared" si="102"/>
        <v>1093</v>
      </c>
      <c r="I1099" s="1">
        <v>9.93</v>
      </c>
      <c r="J1099" s="1">
        <v>9.91</v>
      </c>
      <c r="K1099" s="1">
        <v>0.06</v>
      </c>
      <c r="L1099" s="3">
        <f t="shared" si="103"/>
        <v>1045</v>
      </c>
      <c r="M1099" s="1">
        <v>0</v>
      </c>
      <c r="N1099" s="1">
        <v>9.92</v>
      </c>
      <c r="O1099" s="1">
        <v>0.08</v>
      </c>
      <c r="P1099" s="1">
        <v>0.06</v>
      </c>
      <c r="Q1099" s="3">
        <f t="shared" si="104"/>
        <v>1061</v>
      </c>
      <c r="S1099" s="1">
        <v>-0.06</v>
      </c>
      <c r="T1099" s="1">
        <v>-7.0000000000000007E-2</v>
      </c>
      <c r="U1099" s="1">
        <v>-0.06</v>
      </c>
      <c r="W1099" s="1">
        <v>-0.04</v>
      </c>
      <c r="X1099" s="3">
        <f t="shared" si="105"/>
        <v>1112</v>
      </c>
      <c r="Y1099" s="1">
        <v>0</v>
      </c>
      <c r="Z1099" s="1">
        <v>7.0000000000000007E-2</v>
      </c>
      <c r="AA1099" s="1">
        <v>-0.08</v>
      </c>
      <c r="AB1099" s="1">
        <v>0.08</v>
      </c>
      <c r="AC1099" s="1">
        <v>7.0000000000000007E-2</v>
      </c>
      <c r="AD1099" s="1">
        <v>-0.09</v>
      </c>
      <c r="AE1099" s="1">
        <v>0.06</v>
      </c>
      <c r="AF1099" s="3">
        <f t="shared" si="106"/>
        <v>1036</v>
      </c>
      <c r="AG1099" s="1">
        <v>9.93</v>
      </c>
      <c r="AH1099" s="1">
        <v>-7.0000000000000007E-2</v>
      </c>
      <c r="AI1099" s="1">
        <v>0.05</v>
      </c>
      <c r="AJ1099" s="1" t="s">
        <v>46</v>
      </c>
      <c r="AK1099" s="1">
        <v>2021</v>
      </c>
      <c r="AL1099" s="3">
        <f>$H$1*H1099+$Q$1*Q1099+$X$1*X1099+$AF$1*AF1099+$L$1*L1099</f>
        <v>1121.4499999999998</v>
      </c>
      <c r="AM1099" s="12">
        <f t="shared" si="107"/>
        <v>1097</v>
      </c>
    </row>
    <row r="1100" spans="1:39" x14ac:dyDescent="0.35">
      <c r="A1100" s="1" t="s">
        <v>2780</v>
      </c>
      <c r="B1100" s="1" t="s">
        <v>189</v>
      </c>
      <c r="C1100" s="1" t="s">
        <v>1935</v>
      </c>
      <c r="D1100" s="1" t="s">
        <v>133</v>
      </c>
      <c r="E1100" s="1">
        <v>22</v>
      </c>
      <c r="F1100" s="1">
        <v>1997</v>
      </c>
      <c r="G1100" s="1">
        <v>-0.03</v>
      </c>
      <c r="H1100" s="3">
        <f t="shared" si="102"/>
        <v>1116</v>
      </c>
      <c r="I1100" s="1">
        <v>0.01</v>
      </c>
      <c r="J1100" s="1">
        <v>0.08</v>
      </c>
      <c r="K1100" s="1">
        <v>0.1</v>
      </c>
      <c r="L1100" s="3">
        <f t="shared" si="103"/>
        <v>1030</v>
      </c>
      <c r="M1100" s="1">
        <v>0.06</v>
      </c>
      <c r="N1100" s="1">
        <v>0.02</v>
      </c>
      <c r="O1100" s="1">
        <v>-0.06</v>
      </c>
      <c r="P1100" s="1">
        <v>0.09</v>
      </c>
      <c r="Q1100" s="3">
        <f t="shared" si="104"/>
        <v>1052</v>
      </c>
      <c r="S1100" s="1">
        <v>0.05</v>
      </c>
      <c r="T1100" s="1">
        <v>-0.09</v>
      </c>
      <c r="U1100" s="1">
        <v>-0.08</v>
      </c>
      <c r="W1100" s="1">
        <v>-0.09</v>
      </c>
      <c r="X1100" s="3">
        <f t="shared" si="105"/>
        <v>1118</v>
      </c>
      <c r="Y1100" s="1">
        <v>-0.04</v>
      </c>
      <c r="Z1100" s="1">
        <v>0.06</v>
      </c>
      <c r="AA1100" s="1">
        <v>0.1</v>
      </c>
      <c r="AB1100" s="1">
        <v>0.01</v>
      </c>
      <c r="AC1100" s="1">
        <v>-0.04</v>
      </c>
      <c r="AD1100" s="1">
        <v>0.01</v>
      </c>
      <c r="AE1100" s="1">
        <v>0</v>
      </c>
      <c r="AF1100" s="3">
        <f t="shared" si="106"/>
        <v>1060</v>
      </c>
      <c r="AG1100" s="1">
        <v>0.05</v>
      </c>
      <c r="AH1100" s="1">
        <v>-0.02</v>
      </c>
      <c r="AI1100" s="1">
        <v>-0.06</v>
      </c>
      <c r="AJ1100" s="1" t="s">
        <v>33</v>
      </c>
      <c r="AK1100" s="1">
        <v>2021</v>
      </c>
      <c r="AL1100" s="3">
        <f>$H$1*H1100+$Q$1*Q1100+$X$1*X1100+$AF$1*AF1100+$L$1*L1100</f>
        <v>1122.0999999999999</v>
      </c>
      <c r="AM1100" s="12">
        <f t="shared" si="107"/>
        <v>1098</v>
      </c>
    </row>
    <row r="1101" spans="1:39" x14ac:dyDescent="0.35">
      <c r="A1101" s="1" t="s">
        <v>2781</v>
      </c>
      <c r="B1101" s="1" t="s">
        <v>62</v>
      </c>
      <c r="C1101" s="1" t="s">
        <v>1935</v>
      </c>
      <c r="D1101" s="1" t="s">
        <v>333</v>
      </c>
      <c r="E1101" s="1">
        <v>28</v>
      </c>
      <c r="F1101" s="1">
        <v>1992</v>
      </c>
      <c r="G1101" s="1">
        <v>0.02</v>
      </c>
      <c r="H1101" s="3">
        <f t="shared" si="102"/>
        <v>1111</v>
      </c>
      <c r="I1101" s="1">
        <v>0.1</v>
      </c>
      <c r="J1101" s="1">
        <v>-0.06</v>
      </c>
      <c r="K1101" s="1">
        <v>0.09</v>
      </c>
      <c r="L1101" s="3">
        <f t="shared" si="103"/>
        <v>1035</v>
      </c>
      <c r="M1101" s="1">
        <v>-0.01</v>
      </c>
      <c r="N1101" s="1">
        <v>0.02</v>
      </c>
      <c r="O1101" s="1">
        <v>-0.05</v>
      </c>
      <c r="P1101" s="1">
        <v>0.01</v>
      </c>
      <c r="Q1101" s="3">
        <f t="shared" si="104"/>
        <v>1078</v>
      </c>
      <c r="S1101" s="1">
        <v>7.0000000000000007E-2</v>
      </c>
      <c r="T1101" s="1">
        <v>9.91</v>
      </c>
      <c r="U1101" s="1">
        <v>0.08</v>
      </c>
      <c r="V1101" s="1">
        <v>-0.08</v>
      </c>
      <c r="W1101" s="1">
        <v>0.06</v>
      </c>
      <c r="X1101" s="3">
        <f t="shared" si="105"/>
        <v>1099</v>
      </c>
      <c r="Y1101" s="1">
        <v>-0.08</v>
      </c>
      <c r="Z1101" s="1">
        <v>10.1</v>
      </c>
      <c r="AA1101" s="1">
        <v>-0.05</v>
      </c>
      <c r="AB1101" s="1">
        <v>-0.02</v>
      </c>
      <c r="AC1101" s="1">
        <v>-0.06</v>
      </c>
      <c r="AD1101" s="1">
        <v>-0.03</v>
      </c>
      <c r="AE1101" s="1">
        <v>0.05</v>
      </c>
      <c r="AF1101" s="3">
        <f t="shared" si="106"/>
        <v>1042</v>
      </c>
      <c r="AG1101" s="1">
        <v>-0.05</v>
      </c>
      <c r="AH1101" s="1">
        <v>0.09</v>
      </c>
      <c r="AI1101" s="1">
        <v>-0.05</v>
      </c>
      <c r="AJ1101" s="1" t="s">
        <v>46</v>
      </c>
      <c r="AK1101" s="1">
        <v>2021</v>
      </c>
      <c r="AL1101" s="3">
        <f>$H$1*H1101+$Q$1*Q1101+$X$1*X1101+$AF$1*AF1101+$L$1*L1101</f>
        <v>1122.1500000000001</v>
      </c>
      <c r="AM1101" s="12">
        <f t="shared" si="107"/>
        <v>1099</v>
      </c>
    </row>
    <row r="1102" spans="1:39" x14ac:dyDescent="0.35">
      <c r="A1102" s="1" t="s">
        <v>2782</v>
      </c>
      <c r="B1102" s="1" t="s">
        <v>122</v>
      </c>
      <c r="C1102" s="1" t="s">
        <v>1935</v>
      </c>
      <c r="D1102" s="1" t="s">
        <v>111</v>
      </c>
      <c r="E1102" s="1">
        <v>36</v>
      </c>
      <c r="F1102" s="1">
        <v>1984</v>
      </c>
      <c r="G1102" s="1">
        <v>0.25</v>
      </c>
      <c r="H1102" s="3">
        <f t="shared" si="102"/>
        <v>1083</v>
      </c>
      <c r="I1102" s="1">
        <v>-0.04</v>
      </c>
      <c r="J1102" s="1">
        <v>-0.09</v>
      </c>
      <c r="K1102" s="1">
        <v>0.01</v>
      </c>
      <c r="L1102" s="3">
        <f t="shared" si="103"/>
        <v>1068</v>
      </c>
      <c r="M1102" s="1">
        <v>-0.02</v>
      </c>
      <c r="N1102" s="1">
        <v>-0.05</v>
      </c>
      <c r="O1102" s="1">
        <v>-0.04</v>
      </c>
      <c r="P1102" s="1">
        <v>7.0000000000000007E-2</v>
      </c>
      <c r="Q1102" s="3">
        <f t="shared" si="104"/>
        <v>1055</v>
      </c>
      <c r="S1102" s="1">
        <v>0.04</v>
      </c>
      <c r="T1102" s="1">
        <v>0.09</v>
      </c>
      <c r="U1102" s="1">
        <v>-0.05</v>
      </c>
      <c r="W1102" s="1">
        <v>-0.06</v>
      </c>
      <c r="X1102" s="3">
        <f t="shared" si="105"/>
        <v>1115</v>
      </c>
      <c r="Y1102" s="1">
        <v>-7.0000000000000007E-2</v>
      </c>
      <c r="Z1102" s="1">
        <v>-7.0000000000000007E-2</v>
      </c>
      <c r="AA1102" s="1">
        <v>0.06</v>
      </c>
      <c r="AB1102" s="1">
        <v>-7.0000000000000007E-2</v>
      </c>
      <c r="AC1102" s="1">
        <v>-0.08</v>
      </c>
      <c r="AD1102" s="1">
        <v>-0.06</v>
      </c>
      <c r="AE1102" s="1">
        <v>0.1</v>
      </c>
      <c r="AF1102" s="3">
        <f t="shared" si="106"/>
        <v>1011</v>
      </c>
      <c r="AG1102" s="1">
        <v>0</v>
      </c>
      <c r="AH1102" s="1">
        <v>4.91</v>
      </c>
      <c r="AI1102" s="1">
        <v>-7.0000000000000007E-2</v>
      </c>
      <c r="AJ1102" s="1" t="s">
        <v>46</v>
      </c>
      <c r="AK1102" s="1">
        <v>2021</v>
      </c>
      <c r="AL1102" s="3">
        <f>$H$1*H1102+$Q$1*Q1102+$X$1*X1102+$AF$1*AF1102+$L$1*L1102</f>
        <v>1122.8499999999999</v>
      </c>
      <c r="AM1102" s="12">
        <f t="shared" si="107"/>
        <v>1100</v>
      </c>
    </row>
    <row r="1103" spans="1:39" x14ac:dyDescent="0.35">
      <c r="A1103" s="1" t="s">
        <v>1158</v>
      </c>
      <c r="B1103" s="1" t="s">
        <v>646</v>
      </c>
      <c r="C1103" s="1" t="s">
        <v>301</v>
      </c>
      <c r="D1103" s="1" t="s">
        <v>218</v>
      </c>
      <c r="E1103" s="1">
        <v>21</v>
      </c>
      <c r="F1103" s="1">
        <v>1998</v>
      </c>
      <c r="G1103" s="1">
        <v>0.3</v>
      </c>
      <c r="H1103" s="3">
        <f t="shared" si="102"/>
        <v>1075</v>
      </c>
      <c r="I1103" s="1">
        <v>0.01</v>
      </c>
      <c r="J1103" s="1">
        <v>-0.05</v>
      </c>
      <c r="K1103" s="1">
        <v>0.06</v>
      </c>
      <c r="L1103" s="3">
        <f t="shared" si="103"/>
        <v>1045</v>
      </c>
      <c r="M1103" s="1">
        <v>0.03</v>
      </c>
      <c r="N1103" s="1">
        <v>0.09</v>
      </c>
      <c r="O1103" s="1">
        <v>-0.09</v>
      </c>
      <c r="P1103" s="1">
        <v>0.04</v>
      </c>
      <c r="Q1103" s="3">
        <f t="shared" si="104"/>
        <v>1066</v>
      </c>
      <c r="S1103" s="1">
        <v>0</v>
      </c>
      <c r="T1103" s="1">
        <v>14.97</v>
      </c>
      <c r="U1103" s="1">
        <v>-0.09</v>
      </c>
      <c r="V1103" s="1">
        <v>0.09</v>
      </c>
      <c r="W1103" s="1">
        <v>0</v>
      </c>
      <c r="X1103" s="3">
        <f t="shared" si="105"/>
        <v>1109</v>
      </c>
      <c r="Y1103" s="1">
        <v>4.99</v>
      </c>
      <c r="Z1103" s="1">
        <v>9.98</v>
      </c>
      <c r="AA1103" s="1">
        <v>-7.0000000000000007E-2</v>
      </c>
      <c r="AB1103" s="1">
        <v>0.02</v>
      </c>
      <c r="AC1103" s="1">
        <v>-0.06</v>
      </c>
      <c r="AD1103" s="1">
        <v>0.09</v>
      </c>
      <c r="AE1103" s="1">
        <v>-0.01</v>
      </c>
      <c r="AF1103" s="3">
        <f t="shared" si="106"/>
        <v>1065</v>
      </c>
      <c r="AG1103" s="1">
        <v>0.01</v>
      </c>
      <c r="AH1103" s="1">
        <v>-0.02</v>
      </c>
      <c r="AI1103" s="1">
        <v>0.01</v>
      </c>
      <c r="AJ1103" s="1" t="s">
        <v>50</v>
      </c>
      <c r="AK1103" s="1">
        <v>2021</v>
      </c>
      <c r="AL1103" s="3">
        <f>$H$1*H1103+$Q$1*Q1103+$X$1*X1103+$AF$1*AF1103+$L$1*L1103</f>
        <v>1124.5</v>
      </c>
      <c r="AM1103" s="12">
        <f t="shared" si="107"/>
        <v>1101</v>
      </c>
    </row>
    <row r="1104" spans="1:39" x14ac:dyDescent="0.35">
      <c r="A1104" s="1" t="s">
        <v>2783</v>
      </c>
      <c r="B1104" s="1" t="s">
        <v>646</v>
      </c>
      <c r="C1104" s="1" t="s">
        <v>1935</v>
      </c>
      <c r="D1104" s="1" t="s">
        <v>256</v>
      </c>
      <c r="E1104" s="1">
        <v>21</v>
      </c>
      <c r="F1104" s="1">
        <v>1998</v>
      </c>
      <c r="G1104" s="1">
        <v>0.5</v>
      </c>
      <c r="H1104" s="3">
        <f t="shared" si="102"/>
        <v>1053</v>
      </c>
      <c r="I1104" s="1">
        <v>-0.01</v>
      </c>
      <c r="J1104" s="1">
        <v>0.09</v>
      </c>
      <c r="K1104" s="1">
        <v>-0.08</v>
      </c>
      <c r="L1104" s="3">
        <f t="shared" si="103"/>
        <v>1106</v>
      </c>
      <c r="M1104" s="1">
        <v>0.04</v>
      </c>
      <c r="N1104" s="1">
        <v>-0.02</v>
      </c>
      <c r="O1104" s="1">
        <v>-0.09</v>
      </c>
      <c r="P1104" s="1">
        <v>0.06</v>
      </c>
      <c r="Q1104" s="3">
        <f t="shared" si="104"/>
        <v>1061</v>
      </c>
      <c r="S1104" s="1">
        <v>-0.01</v>
      </c>
      <c r="T1104" s="1">
        <v>1.98</v>
      </c>
      <c r="U1104" s="1">
        <v>-0.02</v>
      </c>
      <c r="V1104" s="1">
        <v>0.04</v>
      </c>
      <c r="W1104" s="1">
        <v>2.08</v>
      </c>
      <c r="X1104" s="3">
        <f t="shared" si="105"/>
        <v>1082</v>
      </c>
      <c r="Y1104" s="1">
        <v>-0.01</v>
      </c>
      <c r="Z1104" s="1">
        <v>-0.02</v>
      </c>
      <c r="AA1104" s="1">
        <v>1.96</v>
      </c>
      <c r="AB1104" s="1">
        <v>-0.08</v>
      </c>
      <c r="AC1104" s="1">
        <v>-0.08</v>
      </c>
      <c r="AD1104" s="1">
        <v>1.9</v>
      </c>
      <c r="AE1104" s="1">
        <v>0.09</v>
      </c>
      <c r="AF1104" s="3">
        <f t="shared" si="106"/>
        <v>1015</v>
      </c>
      <c r="AG1104" s="1">
        <v>0.02</v>
      </c>
      <c r="AH1104" s="1">
        <v>1.99</v>
      </c>
      <c r="AI1104" s="1">
        <v>0</v>
      </c>
      <c r="AJ1104" s="1" t="s">
        <v>28</v>
      </c>
      <c r="AK1104" s="1">
        <v>2021</v>
      </c>
      <c r="AL1104" s="3">
        <f>$H$1*H1104+$Q$1*Q1104+$X$1*X1104+$AF$1*AF1104+$L$1*L1104</f>
        <v>1125.0999999999999</v>
      </c>
      <c r="AM1104" s="12">
        <f t="shared" si="107"/>
        <v>1102</v>
      </c>
    </row>
    <row r="1105" spans="1:39" x14ac:dyDescent="0.35">
      <c r="A1105" s="1" t="s">
        <v>2652</v>
      </c>
      <c r="B1105" s="1" t="s">
        <v>101</v>
      </c>
      <c r="C1105" s="1" t="s">
        <v>1935</v>
      </c>
      <c r="D1105" s="1" t="s">
        <v>32</v>
      </c>
      <c r="E1105" s="1">
        <v>31</v>
      </c>
      <c r="F1105" s="1">
        <v>1989</v>
      </c>
      <c r="G1105" s="1">
        <v>0.9</v>
      </c>
      <c r="H1105" s="3">
        <f t="shared" si="102"/>
        <v>1019</v>
      </c>
      <c r="I1105" s="1">
        <v>0.02</v>
      </c>
      <c r="J1105" s="1">
        <v>-0.04</v>
      </c>
      <c r="K1105" s="1">
        <v>-0.02</v>
      </c>
      <c r="L1105" s="3">
        <f t="shared" si="103"/>
        <v>1084</v>
      </c>
      <c r="M1105" s="1">
        <v>-0.06</v>
      </c>
      <c r="N1105" s="1">
        <v>0.08</v>
      </c>
      <c r="O1105" s="1">
        <v>-0.04</v>
      </c>
      <c r="P1105" s="1">
        <v>0.09</v>
      </c>
      <c r="Q1105" s="3">
        <f t="shared" si="104"/>
        <v>1052</v>
      </c>
      <c r="S1105" s="1">
        <v>0.08</v>
      </c>
      <c r="T1105" s="1">
        <v>4.53</v>
      </c>
      <c r="U1105" s="1">
        <v>1.1299999999999999</v>
      </c>
      <c r="V1105" s="1">
        <v>24.98</v>
      </c>
      <c r="W1105" s="1">
        <v>-0.03</v>
      </c>
      <c r="X1105" s="3">
        <f t="shared" si="105"/>
        <v>1111</v>
      </c>
      <c r="Y1105" s="1">
        <v>3.38</v>
      </c>
      <c r="Z1105" s="1">
        <v>1.18</v>
      </c>
      <c r="AA1105" s="1">
        <v>0.05</v>
      </c>
      <c r="AB1105" s="1">
        <v>0</v>
      </c>
      <c r="AC1105" s="1">
        <v>-0.04</v>
      </c>
      <c r="AD1105" s="1">
        <v>0.03</v>
      </c>
      <c r="AE1105" s="1">
        <v>0.02</v>
      </c>
      <c r="AF1105" s="3">
        <f t="shared" si="106"/>
        <v>1055</v>
      </c>
      <c r="AG1105" s="1">
        <v>0.04</v>
      </c>
      <c r="AH1105" s="1">
        <v>6.59</v>
      </c>
      <c r="AI1105" s="1">
        <v>0.04</v>
      </c>
      <c r="AJ1105" s="1" t="s">
        <v>33</v>
      </c>
      <c r="AK1105" s="1">
        <v>2021</v>
      </c>
      <c r="AL1105" s="3">
        <f>$H$1*H1105+$Q$1*Q1105+$X$1*X1105+$AF$1*AF1105+$L$1*L1105</f>
        <v>1126.0999999999999</v>
      </c>
      <c r="AM1105" s="12">
        <f t="shared" si="107"/>
        <v>1103</v>
      </c>
    </row>
    <row r="1106" spans="1:39" x14ac:dyDescent="0.35">
      <c r="A1106" s="1" t="s">
        <v>992</v>
      </c>
      <c r="B1106" s="1" t="s">
        <v>44</v>
      </c>
      <c r="C1106" s="1" t="s">
        <v>116</v>
      </c>
      <c r="D1106" s="1" t="s">
        <v>364</v>
      </c>
      <c r="E1106" s="1">
        <v>16</v>
      </c>
      <c r="F1106" s="1">
        <v>2004</v>
      </c>
      <c r="G1106" s="1">
        <v>0.18</v>
      </c>
      <c r="H1106" s="3">
        <f t="shared" si="102"/>
        <v>1091</v>
      </c>
      <c r="I1106" s="1">
        <v>0.08</v>
      </c>
      <c r="J1106" s="1">
        <v>-0.04</v>
      </c>
      <c r="K1106" s="1">
        <v>0.06</v>
      </c>
      <c r="L1106" s="3">
        <f t="shared" si="103"/>
        <v>1045</v>
      </c>
      <c r="M1106" s="1">
        <v>-0.06</v>
      </c>
      <c r="N1106" s="1">
        <v>-0.09</v>
      </c>
      <c r="O1106" s="1">
        <v>0.02</v>
      </c>
      <c r="P1106" s="1">
        <v>0.02</v>
      </c>
      <c r="Q1106" s="3">
        <f t="shared" si="104"/>
        <v>1075</v>
      </c>
      <c r="S1106" s="1">
        <v>-0.09</v>
      </c>
      <c r="T1106" s="1">
        <v>30.05</v>
      </c>
      <c r="U1106" s="1">
        <v>19.940000000000001</v>
      </c>
      <c r="V1106" s="1">
        <v>66.61</v>
      </c>
      <c r="W1106" s="1">
        <v>-0.04</v>
      </c>
      <c r="X1106" s="3">
        <f t="shared" si="105"/>
        <v>1112</v>
      </c>
      <c r="Y1106" s="1">
        <v>-0.05</v>
      </c>
      <c r="Z1106" s="1">
        <v>29.97</v>
      </c>
      <c r="AA1106" s="1">
        <v>10.1</v>
      </c>
      <c r="AB1106" s="1">
        <v>-0.05</v>
      </c>
      <c r="AC1106" s="1">
        <v>0.06</v>
      </c>
      <c r="AD1106" s="1">
        <v>9.9499999999999993</v>
      </c>
      <c r="AE1106" s="1">
        <v>0.04</v>
      </c>
      <c r="AF1106" s="3">
        <f t="shared" si="106"/>
        <v>1048</v>
      </c>
      <c r="AG1106" s="1">
        <v>0.08</v>
      </c>
      <c r="AH1106" s="1">
        <v>0.05</v>
      </c>
      <c r="AI1106" s="1">
        <v>-0.02</v>
      </c>
      <c r="AJ1106" s="1" t="s">
        <v>46</v>
      </c>
      <c r="AK1106" s="1">
        <v>2021</v>
      </c>
      <c r="AL1106" s="3">
        <f>$H$1*H1106+$Q$1*Q1106+$X$1*X1106+$AF$1*AF1106+$L$1*L1106</f>
        <v>1126.55</v>
      </c>
      <c r="AM1106" s="12">
        <f t="shared" si="107"/>
        <v>1104</v>
      </c>
    </row>
    <row r="1107" spans="1:39" x14ac:dyDescent="0.35">
      <c r="A1107" s="1" t="s">
        <v>2565</v>
      </c>
      <c r="B1107" s="1" t="s">
        <v>264</v>
      </c>
      <c r="C1107" s="1" t="s">
        <v>1935</v>
      </c>
      <c r="D1107" s="1" t="s">
        <v>69</v>
      </c>
      <c r="E1107" s="1">
        <v>26</v>
      </c>
      <c r="F1107" s="1">
        <v>1993</v>
      </c>
      <c r="G1107" s="1">
        <v>0.08</v>
      </c>
      <c r="H1107" s="3">
        <f t="shared" si="102"/>
        <v>1102</v>
      </c>
      <c r="I1107" s="1">
        <v>-0.04</v>
      </c>
      <c r="J1107" s="1">
        <v>0.04</v>
      </c>
      <c r="K1107" s="1">
        <v>-0.03</v>
      </c>
      <c r="L1107" s="3">
        <f t="shared" si="103"/>
        <v>1087</v>
      </c>
      <c r="M1107" s="1">
        <v>-0.01</v>
      </c>
      <c r="N1107" s="1">
        <v>-0.01</v>
      </c>
      <c r="O1107" s="1">
        <v>-0.04</v>
      </c>
      <c r="P1107" s="1">
        <v>0.1</v>
      </c>
      <c r="Q1107" s="3">
        <f t="shared" si="104"/>
        <v>1050</v>
      </c>
      <c r="S1107" s="1">
        <v>-7.0000000000000007E-2</v>
      </c>
      <c r="T1107" s="1">
        <v>0.01</v>
      </c>
      <c r="U1107" s="1">
        <v>0</v>
      </c>
      <c r="W1107" s="1">
        <v>0.05</v>
      </c>
      <c r="X1107" s="3">
        <f t="shared" si="105"/>
        <v>1102</v>
      </c>
      <c r="Y1107" s="1">
        <v>-0.1</v>
      </c>
      <c r="Z1107" s="1">
        <v>0.02</v>
      </c>
      <c r="AA1107" s="1">
        <v>-0.06</v>
      </c>
      <c r="AB1107" s="1">
        <v>-0.09</v>
      </c>
      <c r="AC1107" s="1">
        <v>0.06</v>
      </c>
      <c r="AD1107" s="1">
        <v>-0.05</v>
      </c>
      <c r="AE1107" s="1">
        <v>0.08</v>
      </c>
      <c r="AF1107" s="3">
        <f t="shared" si="106"/>
        <v>1020</v>
      </c>
      <c r="AG1107" s="1">
        <v>-0.09</v>
      </c>
      <c r="AH1107" s="1">
        <v>19.989999999999998</v>
      </c>
      <c r="AI1107" s="1">
        <v>0.02</v>
      </c>
      <c r="AJ1107" s="1" t="s">
        <v>28</v>
      </c>
      <c r="AK1107" s="1">
        <v>2021</v>
      </c>
      <c r="AL1107" s="3">
        <f>$H$1*H1107+$Q$1*Q1107+$X$1*X1107+$AF$1*AF1107+$L$1*L1107</f>
        <v>1127.3</v>
      </c>
      <c r="AM1107" s="12">
        <f t="shared" si="107"/>
        <v>1105</v>
      </c>
    </row>
    <row r="1108" spans="1:39" x14ac:dyDescent="0.35">
      <c r="A1108" s="1" t="s">
        <v>2784</v>
      </c>
      <c r="B1108" s="1" t="s">
        <v>119</v>
      </c>
      <c r="C1108" s="1" t="s">
        <v>1935</v>
      </c>
      <c r="D1108" s="1" t="s">
        <v>94</v>
      </c>
      <c r="E1108" s="1">
        <v>19</v>
      </c>
      <c r="F1108" s="1">
        <v>2001</v>
      </c>
      <c r="G1108" s="1">
        <v>0.05</v>
      </c>
      <c r="H1108" s="3">
        <f t="shared" si="102"/>
        <v>1107</v>
      </c>
      <c r="I1108" s="1">
        <v>-0.04</v>
      </c>
      <c r="J1108" s="1">
        <v>-0.05</v>
      </c>
      <c r="K1108" s="1">
        <v>0.05</v>
      </c>
      <c r="L1108" s="3">
        <f t="shared" si="103"/>
        <v>1052</v>
      </c>
      <c r="M1108" s="1">
        <v>-0.03</v>
      </c>
      <c r="N1108" s="1">
        <v>0.06</v>
      </c>
      <c r="O1108" s="1">
        <v>0</v>
      </c>
      <c r="P1108" s="1">
        <v>0.03</v>
      </c>
      <c r="Q1108" s="3">
        <f t="shared" si="104"/>
        <v>1070</v>
      </c>
      <c r="S1108" s="1">
        <v>0.03</v>
      </c>
      <c r="T1108" s="1">
        <v>1.0900000000000001</v>
      </c>
      <c r="U1108" s="1">
        <v>1.05</v>
      </c>
      <c r="V1108" s="1">
        <v>100.02</v>
      </c>
      <c r="W1108" s="1">
        <v>1.07</v>
      </c>
      <c r="X1108" s="3">
        <f t="shared" si="105"/>
        <v>1095</v>
      </c>
      <c r="Y1108" s="1">
        <v>0.08</v>
      </c>
      <c r="Z1108" s="1">
        <v>-0.09</v>
      </c>
      <c r="AA1108" s="1">
        <v>-0.1</v>
      </c>
      <c r="AB1108" s="1">
        <v>0.02</v>
      </c>
      <c r="AC1108" s="1">
        <v>0.08</v>
      </c>
      <c r="AD1108" s="1">
        <v>-0.03</v>
      </c>
      <c r="AE1108" s="1">
        <v>-0.02</v>
      </c>
      <c r="AF1108" s="3">
        <f t="shared" si="106"/>
        <v>1068</v>
      </c>
      <c r="AG1108" s="1">
        <v>-0.06</v>
      </c>
      <c r="AH1108" s="1">
        <v>1.01</v>
      </c>
      <c r="AI1108" s="1">
        <v>0</v>
      </c>
      <c r="AJ1108" s="1" t="s">
        <v>33</v>
      </c>
      <c r="AK1108" s="1">
        <v>2021</v>
      </c>
      <c r="AL1108" s="3">
        <f>$H$1*H1108+$Q$1*Q1108+$X$1*X1108+$AF$1*AF1108+$L$1*L1108</f>
        <v>1127.75</v>
      </c>
      <c r="AM1108" s="12">
        <f t="shared" si="107"/>
        <v>1106</v>
      </c>
    </row>
    <row r="1109" spans="1:39" x14ac:dyDescent="0.35">
      <c r="A1109" s="1" t="s">
        <v>1908</v>
      </c>
      <c r="B1109" s="1" t="s">
        <v>81</v>
      </c>
      <c r="C1109" s="1" t="s">
        <v>1203</v>
      </c>
      <c r="D1109" s="1" t="s">
        <v>310</v>
      </c>
      <c r="E1109" s="1">
        <v>19</v>
      </c>
      <c r="F1109" s="1">
        <v>2001</v>
      </c>
      <c r="G1109" s="1">
        <v>0.09</v>
      </c>
      <c r="H1109" s="3">
        <f t="shared" si="102"/>
        <v>1100</v>
      </c>
      <c r="I1109" s="1">
        <v>0.08</v>
      </c>
      <c r="J1109" s="1">
        <v>-0.06</v>
      </c>
      <c r="K1109" s="1">
        <v>0.1</v>
      </c>
      <c r="L1109" s="3">
        <f t="shared" si="103"/>
        <v>1030</v>
      </c>
      <c r="M1109" s="1">
        <v>0.06</v>
      </c>
      <c r="N1109" s="1">
        <v>0</v>
      </c>
      <c r="O1109" s="1">
        <v>-0.08</v>
      </c>
      <c r="P1109" s="1">
        <v>-0.08</v>
      </c>
      <c r="Q1109" s="3">
        <f t="shared" si="104"/>
        <v>1111</v>
      </c>
      <c r="S1109" s="1">
        <v>-0.09</v>
      </c>
      <c r="T1109" s="1">
        <v>-0.08</v>
      </c>
      <c r="U1109" s="1">
        <v>-0.05</v>
      </c>
      <c r="W1109" s="1">
        <v>0.04</v>
      </c>
      <c r="X1109" s="3">
        <f t="shared" si="105"/>
        <v>1103</v>
      </c>
      <c r="Y1109" s="1">
        <v>0.02</v>
      </c>
      <c r="Z1109" s="1">
        <v>7.0000000000000007E-2</v>
      </c>
      <c r="AA1109" s="1">
        <v>-0.03</v>
      </c>
      <c r="AB1109" s="1">
        <v>-0.05</v>
      </c>
      <c r="AC1109" s="1">
        <v>0.05</v>
      </c>
      <c r="AD1109" s="1">
        <v>-0.06</v>
      </c>
      <c r="AE1109" s="1">
        <v>-0.02</v>
      </c>
      <c r="AF1109" s="3">
        <f t="shared" si="106"/>
        <v>1068</v>
      </c>
      <c r="AG1109" s="1">
        <v>0.09</v>
      </c>
      <c r="AH1109" s="1">
        <v>0.09</v>
      </c>
      <c r="AI1109" s="1">
        <v>0.02</v>
      </c>
      <c r="AJ1109" s="1" t="s">
        <v>50</v>
      </c>
      <c r="AK1109" s="1">
        <v>2021</v>
      </c>
      <c r="AL1109" s="3">
        <f>$H$1*H1109+$Q$1*Q1109+$X$1*X1109+$AF$1*AF1109+$L$1*L1109</f>
        <v>1132.7</v>
      </c>
      <c r="AM1109" s="12">
        <f t="shared" si="107"/>
        <v>1107</v>
      </c>
    </row>
    <row r="1110" spans="1:39" x14ac:dyDescent="0.35">
      <c r="A1110" s="1" t="s">
        <v>2785</v>
      </c>
      <c r="B1110" s="1" t="s">
        <v>57</v>
      </c>
      <c r="C1110" s="1" t="s">
        <v>1935</v>
      </c>
      <c r="D1110" s="1" t="s">
        <v>42</v>
      </c>
      <c r="E1110" s="1">
        <v>18</v>
      </c>
      <c r="F1110" s="1">
        <v>2002</v>
      </c>
      <c r="G1110" s="1">
        <v>0.08</v>
      </c>
      <c r="H1110" s="3">
        <f t="shared" si="102"/>
        <v>1102</v>
      </c>
      <c r="I1110" s="1">
        <v>0.09</v>
      </c>
      <c r="J1110" s="1">
        <v>0.05</v>
      </c>
      <c r="K1110" s="1">
        <v>0.08</v>
      </c>
      <c r="L1110" s="3">
        <f t="shared" si="103"/>
        <v>1037</v>
      </c>
      <c r="M1110" s="1">
        <v>0.01</v>
      </c>
      <c r="N1110" s="1">
        <v>0.02</v>
      </c>
      <c r="O1110" s="1">
        <v>-0.09</v>
      </c>
      <c r="P1110" s="1">
        <v>-0.03</v>
      </c>
      <c r="Q1110" s="3">
        <f t="shared" si="104"/>
        <v>1096</v>
      </c>
      <c r="S1110" s="1">
        <v>0.02</v>
      </c>
      <c r="T1110" s="1">
        <v>0.03</v>
      </c>
      <c r="U1110" s="1">
        <v>-0.01</v>
      </c>
      <c r="W1110" s="1">
        <v>0.02</v>
      </c>
      <c r="X1110" s="3">
        <f t="shared" si="105"/>
        <v>1106</v>
      </c>
      <c r="Y1110" s="1">
        <v>0.08</v>
      </c>
      <c r="Z1110" s="1">
        <v>-0.08</v>
      </c>
      <c r="AA1110" s="1">
        <v>0.01</v>
      </c>
      <c r="AB1110" s="1">
        <v>-0.05</v>
      </c>
      <c r="AC1110" s="1">
        <v>7.0000000000000007E-2</v>
      </c>
      <c r="AD1110" s="1">
        <v>0.09</v>
      </c>
      <c r="AE1110" s="1">
        <v>-0.03</v>
      </c>
      <c r="AF1110" s="3">
        <f t="shared" si="106"/>
        <v>1076</v>
      </c>
      <c r="AG1110" s="1">
        <v>0.01</v>
      </c>
      <c r="AH1110" s="1">
        <v>-0.05</v>
      </c>
      <c r="AI1110" s="1">
        <v>0.09</v>
      </c>
      <c r="AJ1110" s="1" t="s">
        <v>37</v>
      </c>
      <c r="AK1110" s="1">
        <v>2021</v>
      </c>
      <c r="AL1110" s="3">
        <f>$H$1*H1110+$Q$1*Q1110+$X$1*X1110+$AF$1*AF1110+$L$1*L1110</f>
        <v>1133.2</v>
      </c>
      <c r="AM1110" s="12">
        <f t="shared" si="107"/>
        <v>1108</v>
      </c>
    </row>
    <row r="1111" spans="1:39" x14ac:dyDescent="0.35">
      <c r="A1111" s="1" t="s">
        <v>2786</v>
      </c>
      <c r="B1111" s="1" t="s">
        <v>81</v>
      </c>
      <c r="C1111" s="1" t="s">
        <v>1935</v>
      </c>
      <c r="D1111" s="1" t="s">
        <v>218</v>
      </c>
      <c r="E1111" s="1">
        <v>19</v>
      </c>
      <c r="F1111" s="1">
        <v>2001</v>
      </c>
      <c r="G1111" s="1">
        <v>0</v>
      </c>
      <c r="H1111" s="3">
        <f t="shared" si="102"/>
        <v>1113</v>
      </c>
      <c r="I1111" s="1">
        <v>-0.02</v>
      </c>
      <c r="J1111" s="1">
        <v>-0.03</v>
      </c>
      <c r="K1111" s="1">
        <v>-0.03</v>
      </c>
      <c r="L1111" s="3">
        <f t="shared" si="103"/>
        <v>1087</v>
      </c>
      <c r="M1111" s="1">
        <v>-7.0000000000000007E-2</v>
      </c>
      <c r="N1111" s="1">
        <v>-0.01</v>
      </c>
      <c r="O1111" s="1">
        <v>-7.0000000000000007E-2</v>
      </c>
      <c r="P1111" s="1">
        <v>7.0000000000000007E-2</v>
      </c>
      <c r="Q1111" s="3">
        <f t="shared" si="104"/>
        <v>1055</v>
      </c>
      <c r="S1111" s="1">
        <v>0.05</v>
      </c>
      <c r="T1111" s="1">
        <v>2.97</v>
      </c>
      <c r="U1111" s="1">
        <v>1.92</v>
      </c>
      <c r="V1111" s="1">
        <v>66.62</v>
      </c>
      <c r="W1111" s="1">
        <v>1.92</v>
      </c>
      <c r="X1111" s="3">
        <f t="shared" si="105"/>
        <v>1086</v>
      </c>
      <c r="Y1111" s="1">
        <v>1.06</v>
      </c>
      <c r="Z1111" s="1">
        <v>-0.04</v>
      </c>
      <c r="AA1111" s="1">
        <v>-0.04</v>
      </c>
      <c r="AB1111" s="1">
        <v>0.09</v>
      </c>
      <c r="AC1111" s="1">
        <v>0.03</v>
      </c>
      <c r="AD1111" s="1">
        <v>-0.08</v>
      </c>
      <c r="AE1111" s="1">
        <v>-0.04</v>
      </c>
      <c r="AF1111" s="3">
        <f t="shared" si="106"/>
        <v>1082</v>
      </c>
      <c r="AG1111" s="1">
        <v>-0.03</v>
      </c>
      <c r="AH1111" s="1">
        <v>0.03</v>
      </c>
      <c r="AI1111" s="1">
        <v>0.05</v>
      </c>
      <c r="AJ1111" s="1" t="s">
        <v>50</v>
      </c>
      <c r="AK1111" s="1">
        <v>2021</v>
      </c>
      <c r="AL1111" s="3">
        <f>$H$1*H1111+$Q$1*Q1111+$X$1*X1111+$AF$1*AF1111+$L$1*L1111</f>
        <v>1134.9499999999998</v>
      </c>
      <c r="AM1111" s="12">
        <f t="shared" si="107"/>
        <v>1109</v>
      </c>
    </row>
    <row r="1112" spans="1:39" x14ac:dyDescent="0.35">
      <c r="A1112" s="1" t="s">
        <v>1078</v>
      </c>
      <c r="B1112" s="1" t="s">
        <v>81</v>
      </c>
      <c r="C1112" s="1" t="s">
        <v>116</v>
      </c>
      <c r="D1112" s="1" t="s">
        <v>49</v>
      </c>
      <c r="E1112" s="1">
        <v>17</v>
      </c>
      <c r="F1112" s="1">
        <v>2002</v>
      </c>
      <c r="G1112" s="1">
        <v>0.11</v>
      </c>
      <c r="H1112" s="3">
        <f t="shared" si="102"/>
        <v>1098</v>
      </c>
      <c r="I1112" s="1">
        <v>0.08</v>
      </c>
      <c r="J1112" s="1">
        <v>0.06</v>
      </c>
      <c r="K1112" s="1">
        <v>0.06</v>
      </c>
      <c r="L1112" s="3">
        <f t="shared" si="103"/>
        <v>1045</v>
      </c>
      <c r="M1112" s="1">
        <v>0.05</v>
      </c>
      <c r="N1112" s="1">
        <v>-0.04</v>
      </c>
      <c r="O1112" s="1">
        <v>-0.04</v>
      </c>
      <c r="P1112" s="1">
        <v>-7.0000000000000007E-2</v>
      </c>
      <c r="Q1112" s="3">
        <f t="shared" si="104"/>
        <v>1109</v>
      </c>
      <c r="S1112" s="1">
        <v>-0.01</v>
      </c>
      <c r="T1112" s="1">
        <v>50.05</v>
      </c>
      <c r="U1112" s="1">
        <v>19.97</v>
      </c>
      <c r="V1112" s="1">
        <v>39.909999999999997</v>
      </c>
      <c r="W1112" s="1">
        <v>7.0000000000000007E-2</v>
      </c>
      <c r="X1112" s="3">
        <f t="shared" si="105"/>
        <v>1098</v>
      </c>
      <c r="Y1112" s="1">
        <v>30.04</v>
      </c>
      <c r="Z1112" s="1">
        <v>20.059999999999999</v>
      </c>
      <c r="AA1112" s="1">
        <v>-0.04</v>
      </c>
      <c r="AB1112" s="1">
        <v>0.06</v>
      </c>
      <c r="AC1112" s="1">
        <v>0.05</v>
      </c>
      <c r="AD1112" s="1">
        <v>-0.01</v>
      </c>
      <c r="AE1112" s="1">
        <v>-0.03</v>
      </c>
      <c r="AF1112" s="3">
        <f t="shared" si="106"/>
        <v>1076</v>
      </c>
      <c r="AG1112" s="1">
        <v>-7.0000000000000007E-2</v>
      </c>
      <c r="AH1112" s="1">
        <v>0.06</v>
      </c>
      <c r="AI1112" s="1">
        <v>-7.0000000000000007E-2</v>
      </c>
      <c r="AJ1112" s="1" t="s">
        <v>50</v>
      </c>
      <c r="AK1112" s="1">
        <v>2021</v>
      </c>
      <c r="AL1112" s="3">
        <f>$H$1*H1112+$Q$1*Q1112+$X$1*X1112+$AF$1*AF1112+$L$1*L1112</f>
        <v>1136.4499999999998</v>
      </c>
      <c r="AM1112" s="12">
        <f t="shared" si="107"/>
        <v>1110</v>
      </c>
    </row>
    <row r="1113" spans="1:39" x14ac:dyDescent="0.35">
      <c r="A1113" s="1" t="s">
        <v>1123</v>
      </c>
      <c r="B1113" s="1" t="s">
        <v>882</v>
      </c>
      <c r="C1113" s="1" t="s">
        <v>301</v>
      </c>
      <c r="D1113" s="1" t="s">
        <v>66</v>
      </c>
      <c r="E1113" s="1">
        <v>24</v>
      </c>
      <c r="F1113" s="1">
        <v>1996</v>
      </c>
      <c r="G1113" s="1">
        <v>0.15</v>
      </c>
      <c r="H1113" s="3">
        <f t="shared" si="102"/>
        <v>1093</v>
      </c>
      <c r="I1113" s="1">
        <v>-0.08</v>
      </c>
      <c r="J1113" s="1">
        <v>7.0000000000000007E-2</v>
      </c>
      <c r="K1113" s="1">
        <v>0.03</v>
      </c>
      <c r="L1113" s="3">
        <f t="shared" si="103"/>
        <v>1058</v>
      </c>
      <c r="M1113" s="1">
        <v>0</v>
      </c>
      <c r="N1113" s="1">
        <v>-0.06</v>
      </c>
      <c r="O1113" s="1">
        <v>7.0000000000000007E-2</v>
      </c>
      <c r="P1113" s="1">
        <v>-0.09</v>
      </c>
      <c r="Q1113" s="3">
        <f t="shared" si="104"/>
        <v>1115</v>
      </c>
      <c r="S1113" s="1">
        <v>0</v>
      </c>
      <c r="T1113" s="1">
        <v>39.97</v>
      </c>
      <c r="U1113" s="1">
        <v>30.03</v>
      </c>
      <c r="V1113" s="1">
        <v>74.95</v>
      </c>
      <c r="W1113" s="1">
        <v>-0.04</v>
      </c>
      <c r="X1113" s="3">
        <f t="shared" si="105"/>
        <v>1112</v>
      </c>
      <c r="Y1113" s="1">
        <v>20.09</v>
      </c>
      <c r="Z1113" s="1">
        <v>19.93</v>
      </c>
      <c r="AA1113" s="1">
        <v>-7.0000000000000007E-2</v>
      </c>
      <c r="AB1113" s="1">
        <v>0.06</v>
      </c>
      <c r="AC1113" s="1">
        <v>-0.06</v>
      </c>
      <c r="AD1113" s="1">
        <v>0.02</v>
      </c>
      <c r="AE1113" s="1">
        <v>0.08</v>
      </c>
      <c r="AF1113" s="3">
        <f t="shared" si="106"/>
        <v>1020</v>
      </c>
      <c r="AG1113" s="1">
        <v>0.08</v>
      </c>
      <c r="AH1113" s="1">
        <v>0.08</v>
      </c>
      <c r="AI1113" s="1">
        <v>-0.09</v>
      </c>
      <c r="AJ1113" s="1" t="s">
        <v>46</v>
      </c>
      <c r="AK1113" s="1">
        <v>2021</v>
      </c>
      <c r="AL1113" s="3">
        <f>$H$1*H1113+$Q$1*Q1113+$X$1*X1113+$AF$1*AF1113+$L$1*L1113</f>
        <v>1136.4499999999998</v>
      </c>
      <c r="AM1113" s="12">
        <f t="shared" si="107"/>
        <v>1110</v>
      </c>
    </row>
    <row r="1114" spans="1:39" x14ac:dyDescent="0.35">
      <c r="A1114" s="1" t="s">
        <v>2787</v>
      </c>
      <c r="B1114" s="1" t="s">
        <v>39</v>
      </c>
      <c r="C1114" s="1" t="s">
        <v>1935</v>
      </c>
      <c r="D1114" s="1" t="s">
        <v>141</v>
      </c>
      <c r="E1114" s="1">
        <v>14</v>
      </c>
      <c r="F1114" s="1">
        <v>2005</v>
      </c>
      <c r="G1114" s="1">
        <v>-0.08</v>
      </c>
      <c r="H1114" s="3">
        <f t="shared" si="102"/>
        <v>1118</v>
      </c>
      <c r="I1114" s="1">
        <v>0.06</v>
      </c>
      <c r="J1114" s="1">
        <v>-0.06</v>
      </c>
      <c r="K1114" s="1">
        <v>0.05</v>
      </c>
      <c r="L1114" s="3">
        <f t="shared" si="103"/>
        <v>1052</v>
      </c>
      <c r="M1114" s="1">
        <v>0.06</v>
      </c>
      <c r="N1114" s="1">
        <v>0.03</v>
      </c>
      <c r="O1114" s="1">
        <v>0.01</v>
      </c>
      <c r="P1114" s="1">
        <v>7.0000000000000007E-2</v>
      </c>
      <c r="Q1114" s="3">
        <f t="shared" si="104"/>
        <v>1055</v>
      </c>
      <c r="S1114" s="1">
        <v>0.05</v>
      </c>
      <c r="T1114" s="1">
        <v>1.0900000000000001</v>
      </c>
      <c r="U1114" s="1">
        <v>0.99</v>
      </c>
      <c r="V1114" s="1">
        <v>99.9</v>
      </c>
      <c r="W1114" s="1">
        <v>-0.1</v>
      </c>
      <c r="X1114" s="3">
        <f t="shared" si="105"/>
        <v>1120</v>
      </c>
      <c r="Y1114" s="1">
        <v>0.08</v>
      </c>
      <c r="Z1114" s="1">
        <v>1.06</v>
      </c>
      <c r="AA1114" s="1">
        <v>0.08</v>
      </c>
      <c r="AB1114" s="1">
        <v>0.06</v>
      </c>
      <c r="AC1114" s="1">
        <v>0.03</v>
      </c>
      <c r="AD1114" s="1">
        <v>-0.06</v>
      </c>
      <c r="AE1114" s="1">
        <v>-0.08</v>
      </c>
      <c r="AF1114" s="3">
        <f t="shared" si="106"/>
        <v>1106</v>
      </c>
      <c r="AG1114" s="1">
        <v>-0.06</v>
      </c>
      <c r="AH1114" s="1">
        <v>0.09</v>
      </c>
      <c r="AI1114" s="1">
        <v>0.02</v>
      </c>
      <c r="AJ1114" s="1" t="s">
        <v>37</v>
      </c>
      <c r="AK1114" s="1">
        <v>2021</v>
      </c>
      <c r="AL1114" s="3">
        <f>$H$1*H1114+$Q$1*Q1114+$X$1*X1114+$AF$1*AF1114+$L$1*L1114</f>
        <v>1137.05</v>
      </c>
      <c r="AM1114" s="12">
        <f t="shared" si="107"/>
        <v>1112</v>
      </c>
    </row>
    <row r="1115" spans="1:39" x14ac:dyDescent="0.35">
      <c r="A1115" s="1" t="s">
        <v>2788</v>
      </c>
      <c r="B1115" s="1" t="s">
        <v>646</v>
      </c>
      <c r="C1115" s="1" t="s">
        <v>1935</v>
      </c>
      <c r="D1115" s="1" t="s">
        <v>397</v>
      </c>
      <c r="E1115" s="1">
        <v>18</v>
      </c>
      <c r="F1115" s="1">
        <v>2001</v>
      </c>
      <c r="G1115" s="1">
        <v>0.43</v>
      </c>
      <c r="H1115" s="3">
        <f t="shared" si="102"/>
        <v>1059</v>
      </c>
      <c r="I1115" s="1">
        <v>0.09</v>
      </c>
      <c r="J1115" s="1">
        <v>-0.04</v>
      </c>
      <c r="K1115" s="1">
        <v>-0.05</v>
      </c>
      <c r="L1115" s="3">
        <f t="shared" si="103"/>
        <v>1096</v>
      </c>
      <c r="M1115" s="1">
        <v>0.01</v>
      </c>
      <c r="N1115" s="1">
        <v>-0.03</v>
      </c>
      <c r="O1115" s="1">
        <v>-7.0000000000000007E-2</v>
      </c>
      <c r="P1115" s="1">
        <v>-0.09</v>
      </c>
      <c r="Q1115" s="3">
        <f t="shared" si="104"/>
        <v>1115</v>
      </c>
      <c r="S1115" s="1">
        <v>0.09</v>
      </c>
      <c r="T1115" s="1">
        <v>7.91</v>
      </c>
      <c r="U1115" s="1">
        <v>1.93</v>
      </c>
      <c r="V1115" s="1">
        <v>25.01</v>
      </c>
      <c r="W1115" s="1">
        <v>1.94</v>
      </c>
      <c r="X1115" s="3">
        <f t="shared" si="105"/>
        <v>1085</v>
      </c>
      <c r="Y1115" s="1">
        <v>4.09</v>
      </c>
      <c r="Z1115" s="1">
        <v>2</v>
      </c>
      <c r="AA1115" s="1">
        <v>7.98</v>
      </c>
      <c r="AB1115" s="1">
        <v>-0.09</v>
      </c>
      <c r="AC1115" s="1">
        <v>-7.0000000000000007E-2</v>
      </c>
      <c r="AD1115" s="1">
        <v>7.94</v>
      </c>
      <c r="AE1115" s="1">
        <v>0.03</v>
      </c>
      <c r="AF1115" s="3">
        <f t="shared" si="106"/>
        <v>1051</v>
      </c>
      <c r="AG1115" s="1">
        <v>0.02</v>
      </c>
      <c r="AH1115" s="1">
        <v>2.0699999999999998</v>
      </c>
      <c r="AI1115" s="1">
        <v>-0.02</v>
      </c>
      <c r="AJ1115" s="1" t="s">
        <v>28</v>
      </c>
      <c r="AK1115" s="1">
        <v>2021</v>
      </c>
      <c r="AL1115" s="3">
        <f>$H$1*H1115+$Q$1*Q1115+$X$1*X1115+$AF$1*AF1115+$L$1*L1115</f>
        <v>1142.3499999999999</v>
      </c>
      <c r="AM1115" s="12">
        <f t="shared" si="107"/>
        <v>1113</v>
      </c>
    </row>
    <row r="1116" spans="1:39" x14ac:dyDescent="0.35">
      <c r="A1116" s="1" t="s">
        <v>2789</v>
      </c>
      <c r="B1116" s="1" t="s">
        <v>39</v>
      </c>
      <c r="C1116" s="1" t="s">
        <v>1935</v>
      </c>
      <c r="D1116" s="1" t="s">
        <v>63</v>
      </c>
      <c r="E1116" s="1">
        <v>19</v>
      </c>
      <c r="F1116" s="1">
        <v>2001</v>
      </c>
      <c r="G1116" s="1">
        <v>0.05</v>
      </c>
      <c r="H1116" s="3">
        <f t="shared" si="102"/>
        <v>1107</v>
      </c>
      <c r="I1116" s="1">
        <v>0.08</v>
      </c>
      <c r="J1116" s="1">
        <v>-0.04</v>
      </c>
      <c r="K1116" s="1">
        <v>0.01</v>
      </c>
      <c r="L1116" s="3">
        <f t="shared" si="103"/>
        <v>1068</v>
      </c>
      <c r="M1116" s="1">
        <v>0.05</v>
      </c>
      <c r="N1116" s="1">
        <v>-0.03</v>
      </c>
      <c r="O1116" s="1">
        <v>-0.04</v>
      </c>
      <c r="P1116" s="1">
        <v>0</v>
      </c>
      <c r="Q1116" s="3">
        <f t="shared" si="104"/>
        <v>1084</v>
      </c>
      <c r="S1116" s="1">
        <v>-7.0000000000000007E-2</v>
      </c>
      <c r="T1116" s="1">
        <v>0</v>
      </c>
      <c r="U1116" s="1">
        <v>-0.03</v>
      </c>
      <c r="W1116" s="1">
        <v>0.01</v>
      </c>
      <c r="X1116" s="3">
        <f t="shared" si="105"/>
        <v>1108</v>
      </c>
      <c r="Y1116" s="1">
        <v>0.09</v>
      </c>
      <c r="Z1116" s="1">
        <v>-0.05</v>
      </c>
      <c r="AA1116" s="1">
        <v>0.06</v>
      </c>
      <c r="AB1116" s="1">
        <v>-7.0000000000000007E-2</v>
      </c>
      <c r="AC1116" s="1">
        <v>-0.01</v>
      </c>
      <c r="AD1116" s="1">
        <v>7.0000000000000007E-2</v>
      </c>
      <c r="AE1116" s="1">
        <v>-0.06</v>
      </c>
      <c r="AF1116" s="3">
        <f t="shared" si="106"/>
        <v>1096</v>
      </c>
      <c r="AG1116" s="1">
        <v>0.02</v>
      </c>
      <c r="AH1116" s="1">
        <v>9.93</v>
      </c>
      <c r="AI1116" s="1">
        <v>-0.08</v>
      </c>
      <c r="AJ1116" s="1" t="s">
        <v>37</v>
      </c>
      <c r="AK1116" s="1">
        <v>2021</v>
      </c>
      <c r="AL1116" s="3">
        <f>$H$1*H1116+$Q$1*Q1116+$X$1*X1116+$AF$1*AF1116+$L$1*L1116</f>
        <v>1143.5</v>
      </c>
      <c r="AM1116" s="12">
        <f t="shared" si="107"/>
        <v>1114</v>
      </c>
    </row>
    <row r="1117" spans="1:39" x14ac:dyDescent="0.35">
      <c r="A1117" s="1" t="s">
        <v>1890</v>
      </c>
      <c r="B1117" s="1" t="s">
        <v>57</v>
      </c>
      <c r="C1117" s="1" t="s">
        <v>1207</v>
      </c>
      <c r="D1117" s="1" t="s">
        <v>32</v>
      </c>
      <c r="E1117" s="1">
        <v>17</v>
      </c>
      <c r="F1117" s="1">
        <v>2003</v>
      </c>
      <c r="G1117" s="1">
        <v>-0.08</v>
      </c>
      <c r="H1117" s="3">
        <f t="shared" si="102"/>
        <v>1118</v>
      </c>
      <c r="I1117" s="1">
        <v>0.08</v>
      </c>
      <c r="J1117" s="1">
        <v>0.1</v>
      </c>
      <c r="K1117" s="1">
        <v>-0.05</v>
      </c>
      <c r="L1117" s="3">
        <f t="shared" si="103"/>
        <v>1096</v>
      </c>
      <c r="M1117" s="1">
        <v>-0.08</v>
      </c>
      <c r="N1117" s="1">
        <v>-0.09</v>
      </c>
      <c r="O1117" s="1">
        <v>0</v>
      </c>
      <c r="P1117" s="1">
        <v>0</v>
      </c>
      <c r="Q1117" s="3">
        <f t="shared" si="104"/>
        <v>1084</v>
      </c>
      <c r="S1117" s="1">
        <v>0.05</v>
      </c>
      <c r="T1117" s="1">
        <v>0.99</v>
      </c>
      <c r="U1117" s="1">
        <v>0.03</v>
      </c>
      <c r="V1117" s="1">
        <v>-0.02</v>
      </c>
      <c r="W1117" s="1">
        <v>1.02</v>
      </c>
      <c r="X1117" s="3">
        <f t="shared" si="105"/>
        <v>1096</v>
      </c>
      <c r="Y1117" s="1">
        <v>0.02</v>
      </c>
      <c r="Z1117" s="1">
        <v>-0.02</v>
      </c>
      <c r="AA1117" s="1">
        <v>0.06</v>
      </c>
      <c r="AB1117" s="1">
        <v>-0.04</v>
      </c>
      <c r="AC1117" s="1">
        <v>-0.1</v>
      </c>
      <c r="AD1117" s="1">
        <v>0.02</v>
      </c>
      <c r="AE1117" s="1">
        <v>0</v>
      </c>
      <c r="AF1117" s="3">
        <f t="shared" si="106"/>
        <v>1060</v>
      </c>
      <c r="AG1117" s="1">
        <v>-0.06</v>
      </c>
      <c r="AH1117" s="1">
        <v>7.0000000000000007E-2</v>
      </c>
      <c r="AI1117" s="1">
        <v>-0.05</v>
      </c>
      <c r="AJ1117" s="1" t="s">
        <v>33</v>
      </c>
      <c r="AK1117" s="1">
        <v>2021</v>
      </c>
      <c r="AL1117" s="3">
        <f>$H$1*H1117+$Q$1*Q1117+$X$1*X1117+$AF$1*AF1117+$L$1*L1117</f>
        <v>1144.5999999999999</v>
      </c>
      <c r="AM1117" s="12">
        <f t="shared" si="107"/>
        <v>1115</v>
      </c>
    </row>
    <row r="1118" spans="1:39" x14ac:dyDescent="0.35">
      <c r="A1118" s="1" t="s">
        <v>2790</v>
      </c>
      <c r="B1118" s="1" t="s">
        <v>44</v>
      </c>
      <c r="C1118" s="1" t="s">
        <v>1935</v>
      </c>
      <c r="D1118" s="1" t="s">
        <v>203</v>
      </c>
      <c r="E1118" s="1">
        <v>17</v>
      </c>
      <c r="F1118" s="1">
        <v>2003</v>
      </c>
      <c r="G1118" s="1">
        <v>-0.02</v>
      </c>
      <c r="H1118" s="3">
        <f t="shared" si="102"/>
        <v>1115</v>
      </c>
      <c r="I1118" s="1">
        <v>-0.09</v>
      </c>
      <c r="J1118" s="1">
        <v>0.01</v>
      </c>
      <c r="K1118" s="1">
        <v>-7.0000000000000007E-2</v>
      </c>
      <c r="L1118" s="3">
        <f t="shared" si="103"/>
        <v>1104</v>
      </c>
      <c r="M1118" s="1">
        <v>-0.09</v>
      </c>
      <c r="N1118" s="1">
        <v>-0.08</v>
      </c>
      <c r="O1118" s="1">
        <v>-0.05</v>
      </c>
      <c r="P1118" s="1">
        <v>0.03</v>
      </c>
      <c r="Q1118" s="3">
        <f t="shared" si="104"/>
        <v>1070</v>
      </c>
      <c r="S1118" s="1">
        <v>-7.0000000000000007E-2</v>
      </c>
      <c r="T1118" s="1">
        <v>-0.1</v>
      </c>
      <c r="U1118" s="1">
        <v>-0.03</v>
      </c>
      <c r="W1118" s="1">
        <v>-0.08</v>
      </c>
      <c r="X1118" s="3">
        <f t="shared" si="105"/>
        <v>1117</v>
      </c>
      <c r="Y1118" s="1">
        <v>-0.02</v>
      </c>
      <c r="Z1118" s="1">
        <v>-0.06</v>
      </c>
      <c r="AA1118" s="1">
        <v>-0.08</v>
      </c>
      <c r="AB1118" s="1">
        <v>-0.06</v>
      </c>
      <c r="AC1118" s="1">
        <v>0.08</v>
      </c>
      <c r="AD1118" s="1">
        <v>0</v>
      </c>
      <c r="AE1118" s="1">
        <v>0.06</v>
      </c>
      <c r="AF1118" s="3">
        <f t="shared" si="106"/>
        <v>1036</v>
      </c>
      <c r="AG1118" s="1">
        <v>-0.09</v>
      </c>
      <c r="AH1118" s="1">
        <v>-0.04</v>
      </c>
      <c r="AI1118" s="1">
        <v>-0.05</v>
      </c>
      <c r="AJ1118" s="1" t="s">
        <v>46</v>
      </c>
      <c r="AK1118" s="1">
        <v>2021</v>
      </c>
      <c r="AL1118" s="3">
        <f>$H$1*H1118+$Q$1*Q1118+$X$1*X1118+$AF$1*AF1118+$L$1*L1118</f>
        <v>1144.8499999999999</v>
      </c>
      <c r="AM1118" s="12">
        <f t="shared" si="107"/>
        <v>1116</v>
      </c>
    </row>
    <row r="1119" spans="1:39" x14ac:dyDescent="0.35">
      <c r="A1119" s="1" t="s">
        <v>2791</v>
      </c>
      <c r="B1119" s="1" t="s">
        <v>30</v>
      </c>
      <c r="C1119" s="1" t="s">
        <v>1935</v>
      </c>
      <c r="D1119" s="1" t="s">
        <v>49</v>
      </c>
      <c r="E1119" s="1">
        <v>26</v>
      </c>
      <c r="F1119" s="1">
        <v>1994</v>
      </c>
      <c r="G1119" s="1">
        <v>0.09</v>
      </c>
      <c r="H1119" s="3">
        <f t="shared" si="102"/>
        <v>1100</v>
      </c>
      <c r="I1119" s="1">
        <v>0.04</v>
      </c>
      <c r="J1119" s="1">
        <v>-0.04</v>
      </c>
      <c r="K1119" s="1">
        <v>0.01</v>
      </c>
      <c r="L1119" s="3">
        <f t="shared" si="103"/>
        <v>1068</v>
      </c>
      <c r="M1119" s="1">
        <v>-0.04</v>
      </c>
      <c r="N1119" s="1">
        <v>0.09</v>
      </c>
      <c r="O1119" s="1">
        <v>-0.1</v>
      </c>
      <c r="P1119" s="1">
        <v>-0.05</v>
      </c>
      <c r="Q1119" s="3">
        <f t="shared" si="104"/>
        <v>1100</v>
      </c>
      <c r="S1119" s="1">
        <v>-0.09</v>
      </c>
      <c r="T1119" s="1">
        <v>0.04</v>
      </c>
      <c r="U1119" s="1">
        <v>0.02</v>
      </c>
      <c r="W1119" s="1">
        <v>0.03</v>
      </c>
      <c r="X1119" s="3">
        <f t="shared" si="105"/>
        <v>1105</v>
      </c>
      <c r="Y1119" s="1">
        <v>-0.03</v>
      </c>
      <c r="Z1119" s="1">
        <v>0.08</v>
      </c>
      <c r="AA1119" s="1">
        <v>0.08</v>
      </c>
      <c r="AB1119" s="1">
        <v>0.1</v>
      </c>
      <c r="AC1119" s="1">
        <v>-0.03</v>
      </c>
      <c r="AD1119" s="1">
        <v>-0.06</v>
      </c>
      <c r="AE1119" s="1">
        <v>-0.06</v>
      </c>
      <c r="AF1119" s="3">
        <f t="shared" si="106"/>
        <v>1096</v>
      </c>
      <c r="AG1119" s="1">
        <v>0.08</v>
      </c>
      <c r="AH1119" s="1">
        <v>-0.09</v>
      </c>
      <c r="AI1119" s="1">
        <v>0.01</v>
      </c>
      <c r="AJ1119" s="1" t="s">
        <v>50</v>
      </c>
      <c r="AK1119" s="1">
        <v>2021</v>
      </c>
      <c r="AL1119" s="3">
        <f>$H$1*H1119+$Q$1*Q1119+$X$1*X1119+$AF$1*AF1119+$L$1*L1119</f>
        <v>1146.05</v>
      </c>
      <c r="AM1119" s="12">
        <f t="shared" si="107"/>
        <v>1117</v>
      </c>
    </row>
    <row r="1120" spans="1:39" x14ac:dyDescent="0.35">
      <c r="A1120" s="1" t="s">
        <v>2792</v>
      </c>
      <c r="B1120" s="1" t="s">
        <v>44</v>
      </c>
      <c r="C1120" s="1" t="s">
        <v>1935</v>
      </c>
      <c r="D1120" s="1" t="s">
        <v>364</v>
      </c>
      <c r="E1120" s="1">
        <v>18</v>
      </c>
      <c r="F1120" s="1">
        <v>2002</v>
      </c>
      <c r="G1120" s="1">
        <v>-0.01</v>
      </c>
      <c r="H1120" s="3">
        <f t="shared" si="102"/>
        <v>1114</v>
      </c>
      <c r="I1120" s="1">
        <v>0</v>
      </c>
      <c r="J1120" s="1">
        <v>0.04</v>
      </c>
      <c r="K1120" s="1">
        <v>-0.01</v>
      </c>
      <c r="L1120" s="3">
        <f t="shared" si="103"/>
        <v>1079</v>
      </c>
      <c r="M1120" s="1">
        <v>-7.0000000000000007E-2</v>
      </c>
      <c r="N1120" s="1">
        <v>7.0000000000000007E-2</v>
      </c>
      <c r="O1120" s="1">
        <v>0.02</v>
      </c>
      <c r="P1120" s="1">
        <v>0.01</v>
      </c>
      <c r="Q1120" s="3">
        <f t="shared" si="104"/>
        <v>1078</v>
      </c>
      <c r="S1120" s="1">
        <v>-0.04</v>
      </c>
      <c r="T1120" s="1">
        <v>-0.05</v>
      </c>
      <c r="U1120" s="1">
        <v>0.02</v>
      </c>
      <c r="W1120" s="1">
        <v>-0.09</v>
      </c>
      <c r="X1120" s="3">
        <f t="shared" si="105"/>
        <v>1118</v>
      </c>
      <c r="Y1120" s="1">
        <v>-0.05</v>
      </c>
      <c r="Z1120" s="1">
        <v>0</v>
      </c>
      <c r="AA1120" s="1">
        <v>0.09</v>
      </c>
      <c r="AB1120" s="1">
        <v>0.02</v>
      </c>
      <c r="AC1120" s="1">
        <v>0.03</v>
      </c>
      <c r="AD1120" s="1">
        <v>0.08</v>
      </c>
      <c r="AE1120" s="1">
        <v>-0.04</v>
      </c>
      <c r="AF1120" s="3">
        <f t="shared" si="106"/>
        <v>1082</v>
      </c>
      <c r="AG1120" s="1">
        <v>-0.06</v>
      </c>
      <c r="AH1120" s="1">
        <v>-7.0000000000000007E-2</v>
      </c>
      <c r="AI1120" s="1">
        <v>0.05</v>
      </c>
      <c r="AJ1120" s="1" t="s">
        <v>46</v>
      </c>
      <c r="AK1120" s="1">
        <v>2021</v>
      </c>
      <c r="AL1120" s="3">
        <f>$H$1*H1120+$Q$1*Q1120+$X$1*X1120+$AF$1*AF1120+$L$1*L1120</f>
        <v>1146.3999999999999</v>
      </c>
      <c r="AM1120" s="12">
        <f t="shared" si="107"/>
        <v>1118</v>
      </c>
    </row>
    <row r="1121" spans="1:39" x14ac:dyDescent="0.35">
      <c r="A1121" s="1" t="s">
        <v>2479</v>
      </c>
      <c r="B1121" s="1" t="s">
        <v>678</v>
      </c>
      <c r="C1121" s="1" t="s">
        <v>1935</v>
      </c>
      <c r="D1121" s="1" t="s">
        <v>185</v>
      </c>
      <c r="E1121" s="1">
        <v>24</v>
      </c>
      <c r="F1121" s="1">
        <v>1996</v>
      </c>
      <c r="G1121" s="1">
        <v>-0.05</v>
      </c>
      <c r="H1121" s="3">
        <f t="shared" si="102"/>
        <v>1117</v>
      </c>
      <c r="I1121" s="1">
        <v>-0.04</v>
      </c>
      <c r="J1121" s="1">
        <v>-0.06</v>
      </c>
      <c r="K1121" s="1">
        <v>-0.08</v>
      </c>
      <c r="L1121" s="3">
        <f t="shared" si="103"/>
        <v>1106</v>
      </c>
      <c r="M1121" s="1">
        <v>0</v>
      </c>
      <c r="N1121" s="1">
        <v>0.05</v>
      </c>
      <c r="O1121" s="1">
        <v>0.01</v>
      </c>
      <c r="P1121" s="1">
        <v>0.03</v>
      </c>
      <c r="Q1121" s="3">
        <f t="shared" si="104"/>
        <v>1070</v>
      </c>
      <c r="S1121" s="1">
        <v>0</v>
      </c>
      <c r="T1121" s="1">
        <v>0.09</v>
      </c>
      <c r="U1121" s="1">
        <v>-0.02</v>
      </c>
      <c r="W1121" s="1">
        <v>0.02</v>
      </c>
      <c r="X1121" s="3">
        <f t="shared" si="105"/>
        <v>1106</v>
      </c>
      <c r="Y1121" s="1">
        <v>-7.0000000000000007E-2</v>
      </c>
      <c r="Z1121" s="1">
        <v>0.09</v>
      </c>
      <c r="AA1121" s="1">
        <v>0.04</v>
      </c>
      <c r="AB1121" s="1">
        <v>0.06</v>
      </c>
      <c r="AC1121" s="1">
        <v>-0.01</v>
      </c>
      <c r="AD1121" s="1">
        <v>0.02</v>
      </c>
      <c r="AE1121" s="1">
        <v>-0.02</v>
      </c>
      <c r="AF1121" s="3">
        <f t="shared" si="106"/>
        <v>1068</v>
      </c>
      <c r="AG1121" s="1">
        <v>7.0000000000000007E-2</v>
      </c>
      <c r="AH1121" s="1">
        <v>0.09</v>
      </c>
      <c r="AI1121" s="1">
        <v>0.02</v>
      </c>
      <c r="AJ1121" s="1" t="s">
        <v>33</v>
      </c>
      <c r="AK1121" s="1">
        <v>2021</v>
      </c>
      <c r="AL1121" s="3">
        <f>$H$1*H1121+$Q$1*Q1121+$X$1*X1121+$AF$1*AF1121+$L$1*L1121</f>
        <v>1147.7</v>
      </c>
      <c r="AM1121" s="12">
        <f t="shared" si="107"/>
        <v>1119</v>
      </c>
    </row>
    <row r="1122" spans="1:39" x14ac:dyDescent="0.35">
      <c r="A1122" s="1" t="s">
        <v>1638</v>
      </c>
      <c r="B1122" s="1" t="s">
        <v>87</v>
      </c>
      <c r="C1122" s="1" t="s">
        <v>1935</v>
      </c>
      <c r="D1122" s="1" t="s">
        <v>127</v>
      </c>
      <c r="E1122" s="1">
        <v>27</v>
      </c>
      <c r="F1122" s="1">
        <v>1993</v>
      </c>
      <c r="G1122" s="1">
        <v>0.93</v>
      </c>
      <c r="H1122" s="3">
        <f t="shared" si="102"/>
        <v>1013</v>
      </c>
      <c r="I1122" s="1">
        <v>0.06</v>
      </c>
      <c r="J1122" s="1">
        <v>0.08</v>
      </c>
      <c r="K1122" s="1">
        <v>-0.05</v>
      </c>
      <c r="L1122" s="3">
        <f t="shared" si="103"/>
        <v>1096</v>
      </c>
      <c r="M1122" s="1">
        <v>7.0000000000000007E-2</v>
      </c>
      <c r="N1122" s="1">
        <v>0.04</v>
      </c>
      <c r="O1122" s="1">
        <v>0.09</v>
      </c>
      <c r="P1122" s="1">
        <v>-0.02</v>
      </c>
      <c r="Q1122" s="3">
        <f t="shared" si="104"/>
        <v>1092</v>
      </c>
      <c r="S1122" s="1">
        <v>-0.04</v>
      </c>
      <c r="T1122" s="1">
        <v>3.08</v>
      </c>
      <c r="U1122" s="1">
        <v>1.01</v>
      </c>
      <c r="V1122" s="1">
        <v>33.21</v>
      </c>
      <c r="W1122" s="1">
        <v>-7.0000000000000007E-2</v>
      </c>
      <c r="X1122" s="3">
        <f t="shared" si="105"/>
        <v>1116</v>
      </c>
      <c r="Y1122" s="1">
        <v>2.06</v>
      </c>
      <c r="Z1122" s="1">
        <v>0.96</v>
      </c>
      <c r="AA1122" s="1">
        <v>-0.1</v>
      </c>
      <c r="AB1122" s="1">
        <v>0.05</v>
      </c>
      <c r="AC1122" s="1">
        <v>0.06</v>
      </c>
      <c r="AD1122" s="1">
        <v>0.06</v>
      </c>
      <c r="AE1122" s="1">
        <v>-0.09</v>
      </c>
      <c r="AF1122" s="3">
        <f t="shared" si="106"/>
        <v>1116</v>
      </c>
      <c r="AG1122" s="1">
        <v>-0.06</v>
      </c>
      <c r="AH1122" s="1">
        <v>-0.06</v>
      </c>
      <c r="AI1122" s="1">
        <v>-0.05</v>
      </c>
      <c r="AJ1122" s="1" t="s">
        <v>46</v>
      </c>
      <c r="AK1122" s="1">
        <v>2021</v>
      </c>
      <c r="AL1122" s="3">
        <f>$H$1*H1122+$Q$1*Q1122+$X$1*X1122+$AF$1*AF1122+$L$1*L1122</f>
        <v>1149.5</v>
      </c>
      <c r="AM1122" s="12">
        <f t="shared" si="107"/>
        <v>1120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F36A2-40EE-44BA-9280-432229174184}">
  <sheetPr>
    <tabColor rgb="FF00B050"/>
  </sheetPr>
  <dimension ref="A1:AI210"/>
  <sheetViews>
    <sheetView tabSelected="1" workbookViewId="0">
      <selection activeCell="I20" sqref="I20"/>
    </sheetView>
  </sheetViews>
  <sheetFormatPr defaultRowHeight="14.5" x14ac:dyDescent="0.35"/>
  <cols>
    <col min="1" max="1" width="11.81640625" style="1" bestFit="1" customWidth="1"/>
    <col min="2" max="2" width="15.90625" style="1" bestFit="1" customWidth="1"/>
    <col min="3" max="3" width="24.08984375" style="1" customWidth="1"/>
    <col min="4" max="4" width="8.7265625" style="1"/>
    <col min="5" max="5" width="22.1796875" style="1" bestFit="1" customWidth="1"/>
    <col min="6" max="8" width="8.7265625" style="1"/>
    <col min="9" max="9" width="16.453125" style="1" bestFit="1" customWidth="1"/>
    <col min="10" max="11" width="8.7265625" style="1"/>
    <col min="12" max="12" width="8.7265625" style="3"/>
    <col min="13" max="13" width="14.54296875" style="1" bestFit="1" customWidth="1"/>
    <col min="14" max="15" width="8.7265625" style="1"/>
    <col min="16" max="16" width="8.7265625" style="3"/>
    <col min="17" max="19" width="8.7265625" style="1"/>
    <col min="20" max="20" width="8.7265625" style="3"/>
    <col min="21" max="22" width="8.7265625" style="1"/>
    <col min="23" max="23" width="8.7265625" style="3"/>
    <col min="24" max="27" width="8.7265625" style="1"/>
    <col min="28" max="28" width="15.6328125" style="1" bestFit="1" customWidth="1"/>
    <col min="29" max="29" width="15.54296875" style="1" bestFit="1" customWidth="1"/>
    <col min="30" max="30" width="20.7265625" style="3" bestFit="1" customWidth="1"/>
    <col min="31" max="31" width="17.26953125" style="1" bestFit="1" customWidth="1"/>
    <col min="32" max="33" width="8.7265625" style="1"/>
    <col min="34" max="34" width="8.7265625" style="3"/>
    <col min="35" max="35" width="20.7265625" style="12" bestFit="1" customWidth="1"/>
    <col min="36" max="16384" width="8.7265625" style="1"/>
  </cols>
  <sheetData>
    <row r="1" spans="1:35" x14ac:dyDescent="0.35">
      <c r="L1" s="2">
        <v>0.1</v>
      </c>
      <c r="P1" s="2">
        <v>0.25</v>
      </c>
      <c r="T1" s="2">
        <v>0.2</v>
      </c>
      <c r="W1" s="2">
        <v>0.3</v>
      </c>
      <c r="AD1" s="2">
        <v>0.15</v>
      </c>
      <c r="AI1" s="15"/>
    </row>
    <row r="2" spans="1:35" ht="13.5" customHeight="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1159</v>
      </c>
      <c r="H2" s="1" t="s">
        <v>2793</v>
      </c>
      <c r="I2" s="1" t="s">
        <v>2794</v>
      </c>
      <c r="J2" s="1" t="s">
        <v>2795</v>
      </c>
      <c r="K2" s="1" t="s">
        <v>2796</v>
      </c>
      <c r="L2" s="3" t="str">
        <f>K2&amp;"_Rank"</f>
        <v>Playing Time 90s_Rank</v>
      </c>
      <c r="M2" s="1" t="s">
        <v>2797</v>
      </c>
      <c r="N2" s="1" t="s">
        <v>2798</v>
      </c>
      <c r="O2" s="1" t="s">
        <v>2799</v>
      </c>
      <c r="P2" s="3" t="str">
        <f>O2&amp;"_Rank"</f>
        <v>Performance SoTA_Rank</v>
      </c>
      <c r="Q2" s="1" t="s">
        <v>2800</v>
      </c>
      <c r="R2" s="1" t="s">
        <v>2801</v>
      </c>
      <c r="S2" s="1" t="s">
        <v>2802</v>
      </c>
      <c r="T2" s="3" t="str">
        <f>S2&amp;"_Rank"</f>
        <v>W_Rank</v>
      </c>
      <c r="U2" s="1" t="s">
        <v>37</v>
      </c>
      <c r="V2" s="1" t="s">
        <v>2803</v>
      </c>
      <c r="W2" s="3" t="str">
        <f>V2&amp;"_Rank"</f>
        <v>L_Rank</v>
      </c>
      <c r="X2" s="1" t="s">
        <v>2804</v>
      </c>
      <c r="Y2" s="1" t="s">
        <v>2805</v>
      </c>
      <c r="Z2" s="1" t="s">
        <v>16</v>
      </c>
      <c r="AA2" s="1" t="s">
        <v>2806</v>
      </c>
      <c r="AB2" s="1" t="s">
        <v>2807</v>
      </c>
      <c r="AC2" s="1" t="s">
        <v>2808</v>
      </c>
      <c r="AD2" s="3" t="str">
        <f>AC2&amp;"_Rank"</f>
        <v>Penalty Kicks PKm_Rank</v>
      </c>
      <c r="AE2" s="1" t="s">
        <v>2809</v>
      </c>
      <c r="AF2" s="1" t="s">
        <v>21</v>
      </c>
      <c r="AG2" s="1" t="s">
        <v>22</v>
      </c>
      <c r="AH2" s="3" t="s">
        <v>23</v>
      </c>
      <c r="AI2" s="12" t="str">
        <f>AH2&amp;"_Rank"</f>
        <v>index_Rank</v>
      </c>
    </row>
    <row r="3" spans="1:35" x14ac:dyDescent="0.35">
      <c r="A3" s="1" t="str">
        <f>SUBSTITUTE(B3,"?","")</f>
        <v>T. Kamugisha</v>
      </c>
      <c r="B3" s="1" t="s">
        <v>2810</v>
      </c>
      <c r="C3" s="1" t="s">
        <v>101</v>
      </c>
      <c r="D3" s="1" t="s">
        <v>2811</v>
      </c>
      <c r="E3" s="1" t="s">
        <v>170</v>
      </c>
      <c r="F3" s="1">
        <v>26</v>
      </c>
      <c r="G3" s="1">
        <v>1993</v>
      </c>
      <c r="H3" s="1">
        <v>35.92</v>
      </c>
      <c r="I3" s="1">
        <v>35.96</v>
      </c>
      <c r="J3" s="1">
        <v>3239.97</v>
      </c>
      <c r="K3" s="1">
        <v>35.909999999999997</v>
      </c>
      <c r="L3" s="3">
        <f t="shared" ref="L3:L66" si="0">RANK(K3,K$3:K$210)</f>
        <v>32</v>
      </c>
      <c r="M3" s="1">
        <v>0.74</v>
      </c>
      <c r="N3" s="1">
        <v>0.71</v>
      </c>
      <c r="O3" s="1">
        <v>2.27</v>
      </c>
      <c r="P3" s="3">
        <f>RANK(O3,O$3:O$210,1)</f>
        <v>14</v>
      </c>
      <c r="Q3" s="1">
        <v>1.69</v>
      </c>
      <c r="R3" s="1">
        <v>75.05</v>
      </c>
      <c r="S3" s="1">
        <v>0.76</v>
      </c>
      <c r="T3" s="3">
        <f t="shared" ref="T3:T66" si="1">RANK(S3,S$3:S$210)</f>
        <v>13</v>
      </c>
      <c r="U3" s="1">
        <v>0.1</v>
      </c>
      <c r="V3" s="1">
        <v>0.14000000000000001</v>
      </c>
      <c r="W3" s="3">
        <f t="shared" ref="W3:W66" si="2">RANK(V3,V$3:V$210,1)</f>
        <v>40</v>
      </c>
      <c r="X3" s="1">
        <v>0.48</v>
      </c>
      <c r="Y3" s="1">
        <v>52.72</v>
      </c>
      <c r="Z3" s="1">
        <v>0.32</v>
      </c>
      <c r="AA3" s="1">
        <v>0.17</v>
      </c>
      <c r="AB3" s="1">
        <v>0.11</v>
      </c>
      <c r="AC3" s="1">
        <v>-0.08</v>
      </c>
      <c r="AD3" s="3">
        <f t="shared" ref="AD3:AD66" si="3">RANK(AC3,AC$3:AC$210,1)</f>
        <v>12</v>
      </c>
      <c r="AE3" s="1">
        <v>12.54</v>
      </c>
      <c r="AF3" s="1" t="s">
        <v>79</v>
      </c>
      <c r="AG3" s="1">
        <v>2021</v>
      </c>
      <c r="AH3" s="3">
        <f t="shared" ref="AH3:AH66" si="4">$L$1*L3+$P$1*P3+$T$1*T3+$W$1*W3+$AD$1*AD3</f>
        <v>23.1</v>
      </c>
      <c r="AI3" s="12">
        <f t="shared" ref="AI3:AI66" si="5">RANK(AH3,AH$3:AH$210,1)</f>
        <v>1</v>
      </c>
    </row>
    <row r="4" spans="1:35" x14ac:dyDescent="0.35">
      <c r="A4" s="1" t="str">
        <f t="shared" ref="A4:A67" si="6">SUBSTITUTE(B4,"?","")</f>
        <v>I. Kumari</v>
      </c>
      <c r="B4" s="1" t="s">
        <v>2812</v>
      </c>
      <c r="C4" s="1" t="s">
        <v>57</v>
      </c>
      <c r="D4" s="1" t="s">
        <v>2811</v>
      </c>
      <c r="E4" s="1" t="s">
        <v>55</v>
      </c>
      <c r="F4" s="1">
        <v>25</v>
      </c>
      <c r="G4" s="1">
        <v>1995</v>
      </c>
      <c r="H4" s="1">
        <v>37.93</v>
      </c>
      <c r="I4" s="1">
        <v>37.93</v>
      </c>
      <c r="J4" s="1">
        <v>3419.99</v>
      </c>
      <c r="K4" s="1">
        <v>38</v>
      </c>
      <c r="L4" s="3">
        <f t="shared" si="0"/>
        <v>8</v>
      </c>
      <c r="M4" s="1">
        <v>0.6</v>
      </c>
      <c r="N4" s="1">
        <v>0.64</v>
      </c>
      <c r="O4" s="1">
        <v>2.81</v>
      </c>
      <c r="P4" s="3">
        <f t="shared" ref="P4:P67" si="7">RANK(O4,O$3:O$210,1)</f>
        <v>26</v>
      </c>
      <c r="Q4" s="1">
        <v>2.2200000000000002</v>
      </c>
      <c r="R4" s="1">
        <v>79.44</v>
      </c>
      <c r="S4" s="1">
        <v>0.7</v>
      </c>
      <c r="T4" s="3">
        <f t="shared" si="1"/>
        <v>19</v>
      </c>
      <c r="U4" s="1">
        <v>0.27</v>
      </c>
      <c r="V4" s="1">
        <v>0.11</v>
      </c>
      <c r="W4" s="3">
        <f t="shared" si="2"/>
        <v>36</v>
      </c>
      <c r="X4" s="1">
        <v>0.56000000000000005</v>
      </c>
      <c r="Y4" s="1">
        <v>55.24</v>
      </c>
      <c r="Z4" s="1">
        <v>-0.05</v>
      </c>
      <c r="AA4" s="1">
        <v>-0.06</v>
      </c>
      <c r="AB4" s="1">
        <v>-0.01</v>
      </c>
      <c r="AC4" s="1">
        <v>-0.04</v>
      </c>
      <c r="AD4" s="3">
        <f t="shared" si="3"/>
        <v>44</v>
      </c>
      <c r="AE4" s="1">
        <v>50.02</v>
      </c>
      <c r="AF4" s="1" t="s">
        <v>33</v>
      </c>
      <c r="AG4" s="1">
        <v>2021</v>
      </c>
      <c r="AH4" s="3">
        <f t="shared" si="4"/>
        <v>28.5</v>
      </c>
      <c r="AI4" s="12">
        <f t="shared" si="5"/>
        <v>2</v>
      </c>
    </row>
    <row r="5" spans="1:35" x14ac:dyDescent="0.35">
      <c r="A5" s="1" t="str">
        <f t="shared" si="6"/>
        <v>Y. Ruggiero</v>
      </c>
      <c r="B5" s="1" t="s">
        <v>2813</v>
      </c>
      <c r="C5" s="1" t="s">
        <v>90</v>
      </c>
      <c r="D5" s="1" t="s">
        <v>2811</v>
      </c>
      <c r="E5" s="1" t="s">
        <v>147</v>
      </c>
      <c r="F5" s="1">
        <v>28</v>
      </c>
      <c r="G5" s="1">
        <v>1992</v>
      </c>
      <c r="H5" s="1">
        <v>37.979999999999997</v>
      </c>
      <c r="I5" s="1">
        <v>38.1</v>
      </c>
      <c r="J5" s="1">
        <v>3420.09</v>
      </c>
      <c r="K5" s="1">
        <v>37.9</v>
      </c>
      <c r="L5" s="3">
        <f t="shared" si="0"/>
        <v>14</v>
      </c>
      <c r="M5" s="1">
        <v>0.7</v>
      </c>
      <c r="N5" s="1">
        <v>0.73</v>
      </c>
      <c r="O5" s="1">
        <v>2.87</v>
      </c>
      <c r="P5" s="3">
        <f t="shared" si="7"/>
        <v>27</v>
      </c>
      <c r="Q5" s="1">
        <v>2.4300000000000002</v>
      </c>
      <c r="R5" s="1">
        <v>81.11</v>
      </c>
      <c r="S5" s="1">
        <v>0.72</v>
      </c>
      <c r="T5" s="3">
        <f t="shared" si="1"/>
        <v>18</v>
      </c>
      <c r="U5" s="1">
        <v>0.26</v>
      </c>
      <c r="V5" s="1">
        <v>0.08</v>
      </c>
      <c r="W5" s="3">
        <f t="shared" si="2"/>
        <v>30</v>
      </c>
      <c r="X5" s="1">
        <v>0.42</v>
      </c>
      <c r="Y5" s="1">
        <v>44.78</v>
      </c>
      <c r="Z5" s="1">
        <v>0.25</v>
      </c>
      <c r="AA5" s="1">
        <v>0.26</v>
      </c>
      <c r="AB5" s="1">
        <v>-0.02</v>
      </c>
      <c r="AC5" s="1">
        <v>-0.03</v>
      </c>
      <c r="AD5" s="3">
        <f t="shared" si="3"/>
        <v>55</v>
      </c>
      <c r="AE5" s="1">
        <v>22.18</v>
      </c>
      <c r="AF5" s="1" t="s">
        <v>28</v>
      </c>
      <c r="AG5" s="1">
        <v>2021</v>
      </c>
      <c r="AH5" s="3">
        <f t="shared" si="4"/>
        <v>29</v>
      </c>
      <c r="AI5" s="12">
        <f t="shared" si="5"/>
        <v>3</v>
      </c>
    </row>
    <row r="6" spans="1:35" x14ac:dyDescent="0.35">
      <c r="A6" s="1" t="str">
        <f t="shared" si="6"/>
        <v>G. ahin</v>
      </c>
      <c r="B6" s="1" t="s">
        <v>2814</v>
      </c>
      <c r="C6" s="1" t="s">
        <v>74</v>
      </c>
      <c r="D6" s="1" t="s">
        <v>2811</v>
      </c>
      <c r="E6" s="1" t="s">
        <v>94</v>
      </c>
      <c r="F6" s="1">
        <v>20</v>
      </c>
      <c r="G6" s="1">
        <v>1999</v>
      </c>
      <c r="H6" s="1">
        <v>1.04</v>
      </c>
      <c r="I6" s="1">
        <v>0.93</v>
      </c>
      <c r="J6" s="1">
        <v>90.08</v>
      </c>
      <c r="K6" s="1">
        <v>1.04</v>
      </c>
      <c r="L6" s="3">
        <f t="shared" si="0"/>
        <v>183</v>
      </c>
      <c r="M6" s="1">
        <v>0.97</v>
      </c>
      <c r="N6" s="1">
        <v>0.91</v>
      </c>
      <c r="O6" s="1">
        <v>2.0499999999999998</v>
      </c>
      <c r="P6" s="3">
        <f t="shared" si="7"/>
        <v>11</v>
      </c>
      <c r="Q6" s="1">
        <v>1.02</v>
      </c>
      <c r="R6" s="1">
        <v>50.02</v>
      </c>
      <c r="S6" s="1">
        <v>0.94</v>
      </c>
      <c r="T6" s="3">
        <f t="shared" si="1"/>
        <v>6</v>
      </c>
      <c r="U6" s="1">
        <v>-0.02</v>
      </c>
      <c r="V6" s="1">
        <v>0.06</v>
      </c>
      <c r="W6" s="3">
        <f t="shared" si="2"/>
        <v>25</v>
      </c>
      <c r="X6" s="1">
        <v>-0.03</v>
      </c>
      <c r="Y6" s="1">
        <v>0.01</v>
      </c>
      <c r="Z6" s="1">
        <v>0.04</v>
      </c>
      <c r="AA6" s="1">
        <v>0</v>
      </c>
      <c r="AB6" s="1">
        <v>0.04</v>
      </c>
      <c r="AC6" s="1">
        <v>-0.09</v>
      </c>
      <c r="AD6" s="3">
        <f t="shared" si="3"/>
        <v>4</v>
      </c>
      <c r="AF6" s="1" t="s">
        <v>33</v>
      </c>
      <c r="AG6" s="1">
        <v>2021</v>
      </c>
      <c r="AH6" s="3">
        <f t="shared" si="4"/>
        <v>30.35</v>
      </c>
      <c r="AI6" s="12">
        <f t="shared" si="5"/>
        <v>4</v>
      </c>
    </row>
    <row r="7" spans="1:35" x14ac:dyDescent="0.35">
      <c r="A7" s="1" t="str">
        <f t="shared" si="6"/>
        <v>H. Saeed</v>
      </c>
      <c r="B7" s="1" t="s">
        <v>2815</v>
      </c>
      <c r="C7" s="1" t="s">
        <v>48</v>
      </c>
      <c r="D7" s="1" t="s">
        <v>2811</v>
      </c>
      <c r="E7" s="1" t="s">
        <v>107</v>
      </c>
      <c r="F7" s="1">
        <v>23</v>
      </c>
      <c r="G7" s="1">
        <v>1997</v>
      </c>
      <c r="H7" s="1">
        <v>0.92</v>
      </c>
      <c r="I7" s="1">
        <v>1.0900000000000001</v>
      </c>
      <c r="J7" s="1">
        <v>90.1</v>
      </c>
      <c r="K7" s="1">
        <v>0.95</v>
      </c>
      <c r="L7" s="3">
        <f t="shared" si="0"/>
        <v>193</v>
      </c>
      <c r="M7" s="1">
        <v>0.05</v>
      </c>
      <c r="N7" s="1">
        <v>0.08</v>
      </c>
      <c r="O7" s="1">
        <v>1.01</v>
      </c>
      <c r="P7" s="3">
        <f t="shared" si="7"/>
        <v>4</v>
      </c>
      <c r="Q7" s="1">
        <v>1.03</v>
      </c>
      <c r="R7" s="1">
        <v>100.07</v>
      </c>
      <c r="S7" s="1">
        <v>1.05</v>
      </c>
      <c r="T7" s="3">
        <f t="shared" si="1"/>
        <v>2</v>
      </c>
      <c r="U7" s="1">
        <v>0.02</v>
      </c>
      <c r="V7" s="1">
        <v>-7.0000000000000007E-2</v>
      </c>
      <c r="W7" s="3">
        <f t="shared" si="2"/>
        <v>6</v>
      </c>
      <c r="X7" s="1">
        <v>1.1000000000000001</v>
      </c>
      <c r="Y7" s="1">
        <v>100.03</v>
      </c>
      <c r="Z7" s="1">
        <v>0</v>
      </c>
      <c r="AA7" s="1">
        <v>0.03</v>
      </c>
      <c r="AB7" s="1">
        <v>-0.01</v>
      </c>
      <c r="AC7" s="1">
        <v>-0.01</v>
      </c>
      <c r="AD7" s="3">
        <f t="shared" si="3"/>
        <v>79</v>
      </c>
      <c r="AF7" s="1" t="s">
        <v>37</v>
      </c>
      <c r="AG7" s="1">
        <v>2021</v>
      </c>
      <c r="AH7" s="3">
        <f t="shared" si="4"/>
        <v>34.35</v>
      </c>
      <c r="AI7" s="12">
        <f t="shared" si="5"/>
        <v>5</v>
      </c>
    </row>
    <row r="8" spans="1:35" x14ac:dyDescent="0.35">
      <c r="A8" s="1" t="str">
        <f t="shared" si="6"/>
        <v>P. Addae</v>
      </c>
      <c r="B8" s="1" t="s">
        <v>2816</v>
      </c>
      <c r="C8" s="1" t="s">
        <v>2603</v>
      </c>
      <c r="D8" s="1" t="s">
        <v>2811</v>
      </c>
      <c r="E8" s="1" t="s">
        <v>58</v>
      </c>
      <c r="F8" s="1">
        <v>33</v>
      </c>
      <c r="G8" s="1">
        <v>1986</v>
      </c>
      <c r="H8" s="1">
        <v>29.03</v>
      </c>
      <c r="I8" s="1">
        <v>29.04</v>
      </c>
      <c r="J8" s="1">
        <v>2519.9299999999998</v>
      </c>
      <c r="K8" s="1">
        <v>27.99</v>
      </c>
      <c r="L8" s="3">
        <f t="shared" si="0"/>
        <v>79</v>
      </c>
      <c r="M8" s="1">
        <v>0.54</v>
      </c>
      <c r="N8" s="1">
        <v>0.64</v>
      </c>
      <c r="O8" s="1">
        <v>3.17</v>
      </c>
      <c r="P8" s="3">
        <f t="shared" si="7"/>
        <v>48</v>
      </c>
      <c r="Q8" s="1">
        <v>2.6</v>
      </c>
      <c r="R8" s="1">
        <v>80.92</v>
      </c>
      <c r="S8" s="1">
        <v>0.7</v>
      </c>
      <c r="T8" s="3">
        <f t="shared" si="1"/>
        <v>19</v>
      </c>
      <c r="U8" s="1">
        <v>7.0000000000000007E-2</v>
      </c>
      <c r="V8" s="1">
        <v>0.16</v>
      </c>
      <c r="W8" s="3">
        <f t="shared" si="2"/>
        <v>45</v>
      </c>
      <c r="X8" s="1">
        <v>0.46</v>
      </c>
      <c r="Y8" s="1">
        <v>51.71</v>
      </c>
      <c r="Z8" s="1">
        <v>-0.03</v>
      </c>
      <c r="AA8" s="1">
        <v>0.13</v>
      </c>
      <c r="AB8" s="1">
        <v>-0.03</v>
      </c>
      <c r="AC8" s="1">
        <v>-0.1</v>
      </c>
      <c r="AD8" s="3">
        <f t="shared" si="3"/>
        <v>1</v>
      </c>
      <c r="AE8" s="1">
        <v>50.02</v>
      </c>
      <c r="AF8" s="1" t="s">
        <v>33</v>
      </c>
      <c r="AG8" s="1">
        <v>2021</v>
      </c>
      <c r="AH8" s="3">
        <f t="shared" si="4"/>
        <v>37.35</v>
      </c>
      <c r="AI8" s="12">
        <f t="shared" si="5"/>
        <v>6</v>
      </c>
    </row>
    <row r="9" spans="1:35" x14ac:dyDescent="0.35">
      <c r="A9" s="1" t="str">
        <f t="shared" si="6"/>
        <v>J. Koval</v>
      </c>
      <c r="B9" s="1" t="s">
        <v>2817</v>
      </c>
      <c r="C9" s="1" t="s">
        <v>197</v>
      </c>
      <c r="D9" s="1" t="s">
        <v>2811</v>
      </c>
      <c r="E9" s="1" t="s">
        <v>91</v>
      </c>
      <c r="F9" s="1">
        <v>36</v>
      </c>
      <c r="G9" s="1">
        <v>1984</v>
      </c>
      <c r="H9" s="1">
        <v>37.090000000000003</v>
      </c>
      <c r="I9" s="1">
        <v>36.950000000000003</v>
      </c>
      <c r="J9" s="1">
        <v>3240</v>
      </c>
      <c r="K9" s="1">
        <v>36.1</v>
      </c>
      <c r="L9" s="3">
        <f t="shared" si="0"/>
        <v>27</v>
      </c>
      <c r="M9" s="1">
        <v>0.82</v>
      </c>
      <c r="N9" s="1">
        <v>1</v>
      </c>
      <c r="O9" s="1">
        <v>2.96</v>
      </c>
      <c r="P9" s="3">
        <f t="shared" si="7"/>
        <v>32</v>
      </c>
      <c r="Q9" s="1">
        <v>2.15</v>
      </c>
      <c r="R9" s="1">
        <v>72.349999999999994</v>
      </c>
      <c r="S9" s="1">
        <v>0.77</v>
      </c>
      <c r="T9" s="3">
        <f t="shared" si="1"/>
        <v>12</v>
      </c>
      <c r="U9" s="1">
        <v>0.23</v>
      </c>
      <c r="V9" s="1">
        <v>0.02</v>
      </c>
      <c r="W9" s="3">
        <f t="shared" si="2"/>
        <v>20</v>
      </c>
      <c r="X9" s="1">
        <v>0.3</v>
      </c>
      <c r="Y9" s="1">
        <v>37.86</v>
      </c>
      <c r="Z9" s="1">
        <v>0.1</v>
      </c>
      <c r="AA9" s="1">
        <v>0.12</v>
      </c>
      <c r="AB9" s="1">
        <v>0.01</v>
      </c>
      <c r="AC9" s="1">
        <v>0.06</v>
      </c>
      <c r="AD9" s="3">
        <f t="shared" si="3"/>
        <v>147</v>
      </c>
      <c r="AE9" s="1">
        <v>33.270000000000003</v>
      </c>
      <c r="AF9" s="1" t="s">
        <v>37</v>
      </c>
      <c r="AG9" s="1">
        <v>2021</v>
      </c>
      <c r="AH9" s="3">
        <f t="shared" si="4"/>
        <v>41.150000000000006</v>
      </c>
      <c r="AI9" s="12">
        <f t="shared" si="5"/>
        <v>7</v>
      </c>
    </row>
    <row r="10" spans="1:35" x14ac:dyDescent="0.35">
      <c r="A10" s="1" t="str">
        <f t="shared" si="6"/>
        <v>W. Mandizvidza</v>
      </c>
      <c r="B10" s="1" t="s">
        <v>2818</v>
      </c>
      <c r="C10" s="1" t="s">
        <v>81</v>
      </c>
      <c r="D10" s="1" t="s">
        <v>2811</v>
      </c>
      <c r="E10" s="1" t="s">
        <v>180</v>
      </c>
      <c r="F10" s="1">
        <v>27</v>
      </c>
      <c r="G10" s="1">
        <v>1993</v>
      </c>
      <c r="H10" s="1">
        <v>3.95</v>
      </c>
      <c r="I10" s="1">
        <v>3.09</v>
      </c>
      <c r="J10" s="1">
        <v>292.06</v>
      </c>
      <c r="K10" s="1">
        <v>3.23</v>
      </c>
      <c r="L10" s="3">
        <f t="shared" si="0"/>
        <v>148</v>
      </c>
      <c r="M10" s="1">
        <v>0.23</v>
      </c>
      <c r="N10" s="1">
        <v>0.33</v>
      </c>
      <c r="O10" s="1">
        <v>1.49</v>
      </c>
      <c r="P10" s="3">
        <f t="shared" si="7"/>
        <v>7</v>
      </c>
      <c r="Q10" s="1">
        <v>1.54</v>
      </c>
      <c r="R10" s="1">
        <v>80.02</v>
      </c>
      <c r="S10" s="1">
        <v>0.4</v>
      </c>
      <c r="T10" s="3">
        <f t="shared" si="1"/>
        <v>74</v>
      </c>
      <c r="U10" s="1">
        <v>0.64</v>
      </c>
      <c r="V10" s="1">
        <v>0.09</v>
      </c>
      <c r="W10" s="3">
        <f t="shared" si="2"/>
        <v>32</v>
      </c>
      <c r="X10" s="1">
        <v>0.69</v>
      </c>
      <c r="Y10" s="1">
        <v>66.73</v>
      </c>
      <c r="Z10" s="1">
        <v>-0.01</v>
      </c>
      <c r="AA10" s="1">
        <v>-0.04</v>
      </c>
      <c r="AB10" s="1">
        <v>-0.09</v>
      </c>
      <c r="AC10" s="1">
        <v>-0.09</v>
      </c>
      <c r="AD10" s="3">
        <f t="shared" si="3"/>
        <v>4</v>
      </c>
      <c r="AF10" s="1" t="s">
        <v>50</v>
      </c>
      <c r="AG10" s="1">
        <v>2021</v>
      </c>
      <c r="AH10" s="3">
        <f t="shared" si="4"/>
        <v>41.550000000000004</v>
      </c>
      <c r="AI10" s="12">
        <f t="shared" si="5"/>
        <v>8</v>
      </c>
    </row>
    <row r="11" spans="1:35" x14ac:dyDescent="0.35">
      <c r="A11" s="1" t="str">
        <f t="shared" si="6"/>
        <v>N. Tkachuk</v>
      </c>
      <c r="B11" s="1" t="s">
        <v>2819</v>
      </c>
      <c r="C11" s="1" t="s">
        <v>39</v>
      </c>
      <c r="D11" s="1" t="s">
        <v>2811</v>
      </c>
      <c r="E11" s="1" t="s">
        <v>36</v>
      </c>
      <c r="F11" s="1">
        <v>42</v>
      </c>
      <c r="G11" s="1">
        <v>1978</v>
      </c>
      <c r="H11" s="1">
        <v>7.97</v>
      </c>
      <c r="I11" s="1">
        <v>8.01</v>
      </c>
      <c r="J11" s="1">
        <v>719.95</v>
      </c>
      <c r="K11" s="1">
        <v>7.93</v>
      </c>
      <c r="L11" s="3">
        <f t="shared" si="0"/>
        <v>125</v>
      </c>
      <c r="M11" s="1">
        <v>0.71</v>
      </c>
      <c r="N11" s="1">
        <v>0.65</v>
      </c>
      <c r="O11" s="1">
        <v>2.04</v>
      </c>
      <c r="P11" s="3">
        <f t="shared" si="7"/>
        <v>10</v>
      </c>
      <c r="Q11" s="1">
        <v>1.76</v>
      </c>
      <c r="R11" s="1">
        <v>82.34</v>
      </c>
      <c r="S11" s="1">
        <v>0.89</v>
      </c>
      <c r="T11" s="3">
        <f t="shared" si="1"/>
        <v>9</v>
      </c>
      <c r="U11" s="1">
        <v>0.09</v>
      </c>
      <c r="V11" s="1">
        <v>-0.03</v>
      </c>
      <c r="W11" s="3">
        <f t="shared" si="2"/>
        <v>10</v>
      </c>
      <c r="X11" s="1">
        <v>0.34</v>
      </c>
      <c r="Y11" s="1">
        <v>37.6</v>
      </c>
      <c r="Z11" s="1">
        <v>0.43</v>
      </c>
      <c r="AA11" s="1">
        <v>0.26</v>
      </c>
      <c r="AB11" s="1">
        <v>0.15</v>
      </c>
      <c r="AC11" s="1">
        <v>0.06</v>
      </c>
      <c r="AD11" s="3">
        <f t="shared" si="3"/>
        <v>147</v>
      </c>
      <c r="AE11" s="1">
        <v>33.29</v>
      </c>
      <c r="AF11" s="1" t="s">
        <v>37</v>
      </c>
      <c r="AG11" s="1">
        <v>2021</v>
      </c>
      <c r="AH11" s="3">
        <f t="shared" si="4"/>
        <v>41.85</v>
      </c>
      <c r="AI11" s="12">
        <f t="shared" si="5"/>
        <v>9</v>
      </c>
    </row>
    <row r="12" spans="1:35" x14ac:dyDescent="0.35">
      <c r="A12" s="1" t="str">
        <f t="shared" si="6"/>
        <v>W. Abeja</v>
      </c>
      <c r="B12" s="1" t="s">
        <v>2820</v>
      </c>
      <c r="C12" s="1" t="s">
        <v>81</v>
      </c>
      <c r="D12" s="1" t="s">
        <v>2811</v>
      </c>
      <c r="E12" s="1" t="s">
        <v>27</v>
      </c>
      <c r="F12" s="1">
        <v>28</v>
      </c>
      <c r="G12" s="1">
        <v>1992</v>
      </c>
      <c r="H12" s="1">
        <v>30.99</v>
      </c>
      <c r="I12" s="1">
        <v>30.9</v>
      </c>
      <c r="J12" s="1">
        <v>2789.92</v>
      </c>
      <c r="K12" s="1">
        <v>31.06</v>
      </c>
      <c r="L12" s="3">
        <f t="shared" si="0"/>
        <v>62</v>
      </c>
      <c r="M12" s="1">
        <v>1.0900000000000001</v>
      </c>
      <c r="N12" s="1">
        <v>1.01</v>
      </c>
      <c r="O12" s="1">
        <v>3.23</v>
      </c>
      <c r="P12" s="3">
        <f t="shared" si="7"/>
        <v>51</v>
      </c>
      <c r="Q12" s="1">
        <v>2.41</v>
      </c>
      <c r="R12" s="1">
        <v>71.56</v>
      </c>
      <c r="S12" s="1">
        <v>0.73</v>
      </c>
      <c r="T12" s="3">
        <f t="shared" si="1"/>
        <v>17</v>
      </c>
      <c r="U12" s="1">
        <v>0.08</v>
      </c>
      <c r="V12" s="1">
        <v>0.17</v>
      </c>
      <c r="W12" s="3">
        <f t="shared" si="2"/>
        <v>48</v>
      </c>
      <c r="X12" s="1">
        <v>0.34</v>
      </c>
      <c r="Y12" s="1">
        <v>35.56</v>
      </c>
      <c r="Z12" s="1">
        <v>0.02</v>
      </c>
      <c r="AA12" s="1">
        <v>0.02</v>
      </c>
      <c r="AB12" s="1">
        <v>-0.02</v>
      </c>
      <c r="AC12" s="1">
        <v>-0.04</v>
      </c>
      <c r="AD12" s="3">
        <f t="shared" si="3"/>
        <v>44</v>
      </c>
      <c r="AE12" s="1">
        <v>-0.02</v>
      </c>
      <c r="AF12" s="1" t="s">
        <v>28</v>
      </c>
      <c r="AG12" s="1">
        <v>2021</v>
      </c>
      <c r="AH12" s="3">
        <f t="shared" si="4"/>
        <v>43.35</v>
      </c>
      <c r="AI12" s="12">
        <f t="shared" si="5"/>
        <v>10</v>
      </c>
    </row>
    <row r="13" spans="1:35" x14ac:dyDescent="0.35">
      <c r="A13" s="1" t="str">
        <f t="shared" si="6"/>
        <v>E. Wibowo</v>
      </c>
      <c r="B13" s="1" t="s">
        <v>2821</v>
      </c>
      <c r="C13" s="1" t="s">
        <v>189</v>
      </c>
      <c r="D13" s="1" t="s">
        <v>2811</v>
      </c>
      <c r="E13" s="1" t="s">
        <v>349</v>
      </c>
      <c r="F13" s="1">
        <v>28</v>
      </c>
      <c r="G13" s="1">
        <v>1992</v>
      </c>
      <c r="H13" s="1">
        <v>31.07</v>
      </c>
      <c r="I13" s="1">
        <v>30.95</v>
      </c>
      <c r="J13" s="1">
        <v>2745.03</v>
      </c>
      <c r="K13" s="1">
        <v>30.53</v>
      </c>
      <c r="L13" s="3">
        <f t="shared" si="0"/>
        <v>66</v>
      </c>
      <c r="M13" s="1">
        <v>0.77</v>
      </c>
      <c r="N13" s="1">
        <v>0.77</v>
      </c>
      <c r="O13" s="1">
        <v>2.62</v>
      </c>
      <c r="P13" s="3">
        <f t="shared" si="7"/>
        <v>19</v>
      </c>
      <c r="Q13" s="1">
        <v>1.71</v>
      </c>
      <c r="R13" s="1">
        <v>70.55</v>
      </c>
      <c r="S13" s="1">
        <v>0.61</v>
      </c>
      <c r="T13" s="3">
        <f t="shared" si="1"/>
        <v>31</v>
      </c>
      <c r="U13" s="1">
        <v>0.27</v>
      </c>
      <c r="V13" s="1">
        <v>0.32</v>
      </c>
      <c r="W13" s="3">
        <f t="shared" si="2"/>
        <v>83</v>
      </c>
      <c r="X13" s="1">
        <v>0.61</v>
      </c>
      <c r="Y13" s="1">
        <v>51.67</v>
      </c>
      <c r="Z13" s="1">
        <v>0.16</v>
      </c>
      <c r="AA13" s="1">
        <v>0.12</v>
      </c>
      <c r="AB13" s="1">
        <v>0.13</v>
      </c>
      <c r="AC13" s="1">
        <v>-0.08</v>
      </c>
      <c r="AD13" s="3">
        <f t="shared" si="3"/>
        <v>12</v>
      </c>
      <c r="AE13" s="1">
        <v>33.26</v>
      </c>
      <c r="AF13" s="1" t="s">
        <v>46</v>
      </c>
      <c r="AG13" s="1">
        <v>2021</v>
      </c>
      <c r="AH13" s="3">
        <f t="shared" si="4"/>
        <v>44.25</v>
      </c>
      <c r="AI13" s="12">
        <f t="shared" si="5"/>
        <v>11</v>
      </c>
    </row>
    <row r="14" spans="1:35" x14ac:dyDescent="0.35">
      <c r="A14" s="1" t="str">
        <f t="shared" si="6"/>
        <v>Q. Permana</v>
      </c>
      <c r="B14" s="1" t="s">
        <v>2822</v>
      </c>
      <c r="C14" s="1" t="s">
        <v>57</v>
      </c>
      <c r="D14" s="1" t="s">
        <v>2811</v>
      </c>
      <c r="E14" s="1" t="s">
        <v>94</v>
      </c>
      <c r="F14" s="1">
        <v>29</v>
      </c>
      <c r="G14" s="1">
        <v>1991</v>
      </c>
      <c r="H14" s="1">
        <v>28</v>
      </c>
      <c r="I14" s="1">
        <v>28</v>
      </c>
      <c r="J14" s="1">
        <v>2519.98</v>
      </c>
      <c r="K14" s="1">
        <v>27.91</v>
      </c>
      <c r="L14" s="3">
        <f t="shared" si="0"/>
        <v>81</v>
      </c>
      <c r="M14" s="1">
        <v>1</v>
      </c>
      <c r="N14" s="1">
        <v>1.03</v>
      </c>
      <c r="O14" s="1">
        <v>2.23</v>
      </c>
      <c r="P14" s="3">
        <f t="shared" si="7"/>
        <v>13</v>
      </c>
      <c r="Q14" s="1">
        <v>1.29</v>
      </c>
      <c r="R14" s="1">
        <v>61.27</v>
      </c>
      <c r="S14" s="1">
        <v>0.55000000000000004</v>
      </c>
      <c r="T14" s="3">
        <f t="shared" si="1"/>
        <v>39</v>
      </c>
      <c r="U14" s="1">
        <v>0.1</v>
      </c>
      <c r="V14" s="1">
        <v>0.21</v>
      </c>
      <c r="W14" s="3">
        <f t="shared" si="2"/>
        <v>52</v>
      </c>
      <c r="X14" s="1">
        <v>0.54</v>
      </c>
      <c r="Y14" s="1">
        <v>46.47</v>
      </c>
      <c r="Z14" s="1">
        <v>0.18</v>
      </c>
      <c r="AA14" s="1">
        <v>0.15</v>
      </c>
      <c r="AB14" s="1">
        <v>0.02</v>
      </c>
      <c r="AC14" s="1">
        <v>-0.02</v>
      </c>
      <c r="AD14" s="3">
        <f t="shared" si="3"/>
        <v>66</v>
      </c>
      <c r="AE14" s="1">
        <v>0.1</v>
      </c>
      <c r="AF14" s="1" t="s">
        <v>33</v>
      </c>
      <c r="AG14" s="1">
        <v>2021</v>
      </c>
      <c r="AH14" s="3">
        <f t="shared" si="4"/>
        <v>44.65</v>
      </c>
      <c r="AI14" s="12">
        <f t="shared" si="5"/>
        <v>12</v>
      </c>
    </row>
    <row r="15" spans="1:35" x14ac:dyDescent="0.35">
      <c r="A15" s="1" t="str">
        <f t="shared" si="6"/>
        <v>I. Ajiko</v>
      </c>
      <c r="B15" s="1" t="s">
        <v>2823</v>
      </c>
      <c r="C15" s="1" t="s">
        <v>68</v>
      </c>
      <c r="D15" s="1" t="s">
        <v>2811</v>
      </c>
      <c r="E15" s="1" t="s">
        <v>114</v>
      </c>
      <c r="F15" s="1">
        <v>25</v>
      </c>
      <c r="G15" s="1">
        <v>1995</v>
      </c>
      <c r="H15" s="1">
        <v>37.94</v>
      </c>
      <c r="I15" s="1">
        <v>37.97</v>
      </c>
      <c r="J15" s="1">
        <v>3420.08</v>
      </c>
      <c r="K15" s="1">
        <v>37.99</v>
      </c>
      <c r="L15" s="3">
        <f t="shared" si="0"/>
        <v>9</v>
      </c>
      <c r="M15" s="1">
        <v>1.02</v>
      </c>
      <c r="N15" s="1">
        <v>0.92</v>
      </c>
      <c r="O15" s="1">
        <v>2.7</v>
      </c>
      <c r="P15" s="3">
        <f t="shared" si="7"/>
        <v>20</v>
      </c>
      <c r="Q15" s="1">
        <v>1.83</v>
      </c>
      <c r="R15" s="1">
        <v>65.08</v>
      </c>
      <c r="S15" s="1">
        <v>0.46</v>
      </c>
      <c r="T15" s="3">
        <f t="shared" si="1"/>
        <v>57</v>
      </c>
      <c r="U15" s="1">
        <v>0.33</v>
      </c>
      <c r="V15" s="1">
        <v>0.21</v>
      </c>
      <c r="W15" s="3">
        <f t="shared" si="2"/>
        <v>52</v>
      </c>
      <c r="X15" s="1">
        <v>0.28999999999999998</v>
      </c>
      <c r="Y15" s="1">
        <v>36.729999999999997</v>
      </c>
      <c r="Z15" s="1">
        <v>7.0000000000000007E-2</v>
      </c>
      <c r="AA15" s="1">
        <v>0.14000000000000001</v>
      </c>
      <c r="AB15" s="1">
        <v>-0.01</v>
      </c>
      <c r="AC15" s="1">
        <v>0.01</v>
      </c>
      <c r="AD15" s="3">
        <f t="shared" si="3"/>
        <v>93</v>
      </c>
      <c r="AE15" s="1">
        <v>25.03</v>
      </c>
      <c r="AF15" s="1" t="s">
        <v>28</v>
      </c>
      <c r="AG15" s="1">
        <v>2021</v>
      </c>
      <c r="AH15" s="3">
        <f t="shared" si="4"/>
        <v>46.849999999999994</v>
      </c>
      <c r="AI15" s="12">
        <f t="shared" si="5"/>
        <v>13</v>
      </c>
    </row>
    <row r="16" spans="1:35" x14ac:dyDescent="0.35">
      <c r="A16" s="1" t="str">
        <f t="shared" si="6"/>
        <v>C. Baba</v>
      </c>
      <c r="B16" s="1" t="s">
        <v>2824</v>
      </c>
      <c r="C16" s="1" t="s">
        <v>44</v>
      </c>
      <c r="D16" s="1" t="s">
        <v>2811</v>
      </c>
      <c r="E16" s="1" t="s">
        <v>170</v>
      </c>
      <c r="F16" s="1">
        <v>34</v>
      </c>
      <c r="G16" s="1">
        <v>1985</v>
      </c>
      <c r="H16" s="1">
        <v>1.03</v>
      </c>
      <c r="I16" s="1">
        <v>0.99</v>
      </c>
      <c r="J16" s="1">
        <v>90.05</v>
      </c>
      <c r="K16" s="1">
        <v>1.0900000000000001</v>
      </c>
      <c r="L16" s="3">
        <f t="shared" si="0"/>
        <v>175</v>
      </c>
      <c r="M16" s="1">
        <v>3.05</v>
      </c>
      <c r="N16" s="1">
        <v>2.92</v>
      </c>
      <c r="O16" s="1">
        <v>2.95</v>
      </c>
      <c r="P16" s="3">
        <f t="shared" si="7"/>
        <v>31</v>
      </c>
      <c r="Q16" s="1">
        <v>0.99</v>
      </c>
      <c r="R16" s="1">
        <v>33.28</v>
      </c>
      <c r="S16" s="1">
        <v>1.01</v>
      </c>
      <c r="T16" s="3">
        <f t="shared" si="1"/>
        <v>3</v>
      </c>
      <c r="U16" s="1">
        <v>0.08</v>
      </c>
      <c r="V16" s="1">
        <v>-0.02</v>
      </c>
      <c r="W16" s="3">
        <f t="shared" si="2"/>
        <v>11</v>
      </c>
      <c r="X16" s="1">
        <v>-0.04</v>
      </c>
      <c r="Y16" s="1">
        <v>0</v>
      </c>
      <c r="Z16" s="1">
        <v>2.0499999999999998</v>
      </c>
      <c r="AA16" s="1">
        <v>0.94</v>
      </c>
      <c r="AB16" s="1">
        <v>1.0900000000000001</v>
      </c>
      <c r="AC16" s="1">
        <v>0.04</v>
      </c>
      <c r="AD16" s="3">
        <f t="shared" si="3"/>
        <v>125</v>
      </c>
      <c r="AE16" s="1">
        <v>50.05</v>
      </c>
      <c r="AF16" s="1" t="s">
        <v>79</v>
      </c>
      <c r="AG16" s="1">
        <v>2021</v>
      </c>
      <c r="AH16" s="3">
        <f t="shared" si="4"/>
        <v>47.900000000000006</v>
      </c>
      <c r="AI16" s="12">
        <f t="shared" si="5"/>
        <v>14</v>
      </c>
    </row>
    <row r="17" spans="1:35" x14ac:dyDescent="0.35">
      <c r="A17" s="1" t="str">
        <f t="shared" si="6"/>
        <v>M. Zhou</v>
      </c>
      <c r="B17" s="1" t="s">
        <v>2825</v>
      </c>
      <c r="C17" s="1" t="s">
        <v>476</v>
      </c>
      <c r="D17" s="1" t="s">
        <v>2811</v>
      </c>
      <c r="E17" s="1" t="s">
        <v>99</v>
      </c>
      <c r="F17" s="1">
        <v>32</v>
      </c>
      <c r="G17" s="1">
        <v>1987</v>
      </c>
      <c r="H17" s="1">
        <v>15.93</v>
      </c>
      <c r="I17" s="1">
        <v>16.03</v>
      </c>
      <c r="J17" s="1">
        <v>1394.97</v>
      </c>
      <c r="K17" s="1">
        <v>15.51</v>
      </c>
      <c r="L17" s="3">
        <f t="shared" si="0"/>
        <v>103</v>
      </c>
      <c r="M17" s="1">
        <v>1.06</v>
      </c>
      <c r="N17" s="1">
        <v>1</v>
      </c>
      <c r="O17" s="1">
        <v>2.7</v>
      </c>
      <c r="P17" s="3">
        <f t="shared" si="7"/>
        <v>20</v>
      </c>
      <c r="Q17" s="1">
        <v>1.77</v>
      </c>
      <c r="R17" s="1">
        <v>66.67</v>
      </c>
      <c r="S17" s="1">
        <v>0.66</v>
      </c>
      <c r="T17" s="3">
        <f t="shared" si="1"/>
        <v>23</v>
      </c>
      <c r="U17" s="1">
        <v>0.15</v>
      </c>
      <c r="V17" s="1">
        <v>0.22</v>
      </c>
      <c r="W17" s="3">
        <f t="shared" si="2"/>
        <v>54</v>
      </c>
      <c r="X17" s="1">
        <v>0.53</v>
      </c>
      <c r="Y17" s="1">
        <v>43.82</v>
      </c>
      <c r="Z17" s="1">
        <v>0.1</v>
      </c>
      <c r="AA17" s="1">
        <v>0.12</v>
      </c>
      <c r="AB17" s="1">
        <v>0.09</v>
      </c>
      <c r="AC17" s="1">
        <v>0</v>
      </c>
      <c r="AD17" s="3">
        <f t="shared" si="3"/>
        <v>83</v>
      </c>
      <c r="AE17" s="1">
        <v>0</v>
      </c>
      <c r="AF17" s="1" t="s">
        <v>50</v>
      </c>
      <c r="AG17" s="1">
        <v>2021</v>
      </c>
      <c r="AH17" s="3">
        <f t="shared" si="4"/>
        <v>48.55</v>
      </c>
      <c r="AI17" s="12">
        <f t="shared" si="5"/>
        <v>15</v>
      </c>
    </row>
    <row r="18" spans="1:35" x14ac:dyDescent="0.35">
      <c r="A18" s="1" t="str">
        <f t="shared" si="6"/>
        <v>B. Ochieng</v>
      </c>
      <c r="B18" s="1" t="s">
        <v>2826</v>
      </c>
      <c r="C18" s="1" t="s">
        <v>57</v>
      </c>
      <c r="D18" s="1" t="s">
        <v>2811</v>
      </c>
      <c r="E18" s="1" t="s">
        <v>178</v>
      </c>
      <c r="F18" s="1">
        <v>36</v>
      </c>
      <c r="G18" s="1">
        <v>1984</v>
      </c>
      <c r="H18" s="1">
        <v>14.9</v>
      </c>
      <c r="I18" s="1">
        <v>14.91</v>
      </c>
      <c r="J18" s="1">
        <v>1350.03</v>
      </c>
      <c r="K18" s="1">
        <v>14.92</v>
      </c>
      <c r="L18" s="3">
        <f t="shared" si="0"/>
        <v>105</v>
      </c>
      <c r="M18" s="1">
        <v>0.95</v>
      </c>
      <c r="N18" s="1">
        <v>0.97</v>
      </c>
      <c r="O18" s="1">
        <v>3.55</v>
      </c>
      <c r="P18" s="3">
        <f t="shared" si="7"/>
        <v>80</v>
      </c>
      <c r="Q18" s="1">
        <v>2.73</v>
      </c>
      <c r="R18" s="1">
        <v>74</v>
      </c>
      <c r="S18" s="1">
        <v>0.6</v>
      </c>
      <c r="T18" s="3">
        <f t="shared" si="1"/>
        <v>32</v>
      </c>
      <c r="U18" s="1">
        <v>0.24</v>
      </c>
      <c r="V18" s="1">
        <v>0.05</v>
      </c>
      <c r="W18" s="3">
        <f t="shared" si="2"/>
        <v>24</v>
      </c>
      <c r="X18" s="1">
        <v>0.27</v>
      </c>
      <c r="Y18" s="1">
        <v>33.32</v>
      </c>
      <c r="Z18" s="1">
        <v>-0.02</v>
      </c>
      <c r="AA18" s="1">
        <v>-0.02</v>
      </c>
      <c r="AB18" s="1">
        <v>-0.03</v>
      </c>
      <c r="AC18" s="1">
        <v>-0.04</v>
      </c>
      <c r="AD18" s="3">
        <f t="shared" si="3"/>
        <v>44</v>
      </c>
      <c r="AF18" s="1" t="s">
        <v>33</v>
      </c>
      <c r="AG18" s="1">
        <v>2021</v>
      </c>
      <c r="AH18" s="3">
        <f t="shared" si="4"/>
        <v>50.699999999999996</v>
      </c>
      <c r="AI18" s="12">
        <f t="shared" si="5"/>
        <v>16</v>
      </c>
    </row>
    <row r="19" spans="1:35" x14ac:dyDescent="0.35">
      <c r="A19" s="1" t="str">
        <f t="shared" si="6"/>
        <v>E. Tushemereirwe</v>
      </c>
      <c r="B19" s="1" t="s">
        <v>2827</v>
      </c>
      <c r="C19" s="1" t="s">
        <v>216</v>
      </c>
      <c r="D19" s="1" t="s">
        <v>2811</v>
      </c>
      <c r="E19" s="1" t="s">
        <v>164</v>
      </c>
      <c r="F19" s="1">
        <v>30</v>
      </c>
      <c r="G19" s="1">
        <v>1990</v>
      </c>
      <c r="H19" s="1">
        <v>33.07</v>
      </c>
      <c r="I19" s="1">
        <v>32.92</v>
      </c>
      <c r="J19" s="1">
        <v>2969.96</v>
      </c>
      <c r="K19" s="1">
        <v>32.909999999999997</v>
      </c>
      <c r="L19" s="3">
        <f t="shared" si="0"/>
        <v>51</v>
      </c>
      <c r="M19" s="1">
        <v>0.96</v>
      </c>
      <c r="N19" s="1">
        <v>0.81</v>
      </c>
      <c r="O19" s="1">
        <v>2.4300000000000002</v>
      </c>
      <c r="P19" s="3">
        <f t="shared" si="7"/>
        <v>16</v>
      </c>
      <c r="Q19" s="1">
        <v>1.47</v>
      </c>
      <c r="R19" s="1">
        <v>64.819999999999993</v>
      </c>
      <c r="S19" s="1">
        <v>0.5</v>
      </c>
      <c r="T19" s="3">
        <f t="shared" si="1"/>
        <v>47</v>
      </c>
      <c r="U19" s="1">
        <v>0.28000000000000003</v>
      </c>
      <c r="V19" s="1">
        <v>0.17</v>
      </c>
      <c r="W19" s="3">
        <f t="shared" si="2"/>
        <v>48</v>
      </c>
      <c r="X19" s="1">
        <v>0.45</v>
      </c>
      <c r="Y19" s="1">
        <v>45.42</v>
      </c>
      <c r="Z19" s="1">
        <v>0</v>
      </c>
      <c r="AA19" s="1">
        <v>0.17</v>
      </c>
      <c r="AB19" s="1">
        <v>0.05</v>
      </c>
      <c r="AC19" s="1">
        <v>0.04</v>
      </c>
      <c r="AD19" s="3">
        <f t="shared" si="3"/>
        <v>125</v>
      </c>
      <c r="AE19" s="1">
        <v>-0.04</v>
      </c>
      <c r="AF19" s="1" t="s">
        <v>50</v>
      </c>
      <c r="AG19" s="1">
        <v>2021</v>
      </c>
      <c r="AH19" s="3">
        <f t="shared" si="4"/>
        <v>51.65</v>
      </c>
      <c r="AI19" s="12">
        <f t="shared" si="5"/>
        <v>17</v>
      </c>
    </row>
    <row r="20" spans="1:35" x14ac:dyDescent="0.35">
      <c r="A20" s="1" t="str">
        <f t="shared" si="6"/>
        <v>H. Okafor</v>
      </c>
      <c r="B20" s="1" t="s">
        <v>2828</v>
      </c>
      <c r="C20" s="1" t="s">
        <v>39</v>
      </c>
      <c r="D20" s="1" t="s">
        <v>2811</v>
      </c>
      <c r="E20" s="1" t="s">
        <v>63</v>
      </c>
      <c r="F20" s="1">
        <v>25</v>
      </c>
      <c r="G20" s="1">
        <v>1995</v>
      </c>
      <c r="H20" s="1">
        <v>24.9</v>
      </c>
      <c r="I20" s="1">
        <v>25.03</v>
      </c>
      <c r="J20" s="1">
        <v>2155.9299999999998</v>
      </c>
      <c r="K20" s="1">
        <v>24.02</v>
      </c>
      <c r="L20" s="3">
        <f t="shared" si="0"/>
        <v>88</v>
      </c>
      <c r="M20" s="1">
        <v>1.07</v>
      </c>
      <c r="N20" s="1">
        <v>1.1399999999999999</v>
      </c>
      <c r="O20" s="1">
        <v>2.57</v>
      </c>
      <c r="P20" s="3">
        <f t="shared" si="7"/>
        <v>18</v>
      </c>
      <c r="Q20" s="1">
        <v>1.68</v>
      </c>
      <c r="R20" s="1">
        <v>63.87</v>
      </c>
      <c r="S20" s="1">
        <v>0.52</v>
      </c>
      <c r="T20" s="3">
        <f t="shared" si="1"/>
        <v>43</v>
      </c>
      <c r="U20" s="1">
        <v>0.4</v>
      </c>
      <c r="V20" s="1">
        <v>0.22</v>
      </c>
      <c r="W20" s="3">
        <f t="shared" si="2"/>
        <v>54</v>
      </c>
      <c r="X20" s="1">
        <v>0.35</v>
      </c>
      <c r="Y20" s="1">
        <v>36.08</v>
      </c>
      <c r="Z20" s="1">
        <v>0.25</v>
      </c>
      <c r="AA20" s="1">
        <v>0.13</v>
      </c>
      <c r="AB20" s="1">
        <v>0.08</v>
      </c>
      <c r="AC20" s="1">
        <v>0.02</v>
      </c>
      <c r="AD20" s="3">
        <f t="shared" si="3"/>
        <v>102</v>
      </c>
      <c r="AE20" s="1">
        <v>33.369999999999997</v>
      </c>
      <c r="AF20" s="1" t="s">
        <v>37</v>
      </c>
      <c r="AG20" s="1">
        <v>2021</v>
      </c>
      <c r="AH20" s="3">
        <f t="shared" si="4"/>
        <v>53.399999999999991</v>
      </c>
      <c r="AI20" s="12">
        <f t="shared" si="5"/>
        <v>18</v>
      </c>
    </row>
    <row r="21" spans="1:35" x14ac:dyDescent="0.35">
      <c r="A21" s="1" t="str">
        <f t="shared" si="6"/>
        <v>F. Carbone</v>
      </c>
      <c r="B21" s="1" t="s">
        <v>2829</v>
      </c>
      <c r="C21" s="1" t="s">
        <v>35</v>
      </c>
      <c r="D21" s="1" t="s">
        <v>2811</v>
      </c>
      <c r="E21" s="1" t="s">
        <v>32</v>
      </c>
      <c r="F21" s="1">
        <v>29</v>
      </c>
      <c r="G21" s="1">
        <v>1990</v>
      </c>
      <c r="H21" s="1">
        <v>37.950000000000003</v>
      </c>
      <c r="I21" s="1">
        <v>38.049999999999997</v>
      </c>
      <c r="J21" s="1">
        <v>3420.07</v>
      </c>
      <c r="K21" s="1">
        <v>38.07</v>
      </c>
      <c r="L21" s="3">
        <f t="shared" si="0"/>
        <v>4</v>
      </c>
      <c r="M21" s="1">
        <v>1.18</v>
      </c>
      <c r="N21" s="1">
        <v>1.1000000000000001</v>
      </c>
      <c r="O21" s="1">
        <v>3.51</v>
      </c>
      <c r="P21" s="3">
        <f t="shared" si="7"/>
        <v>78</v>
      </c>
      <c r="Q21" s="1">
        <v>2.5</v>
      </c>
      <c r="R21" s="1">
        <v>70.81</v>
      </c>
      <c r="S21" s="1">
        <v>0.64</v>
      </c>
      <c r="T21" s="3">
        <f t="shared" si="1"/>
        <v>26</v>
      </c>
      <c r="U21" s="1">
        <v>0.34</v>
      </c>
      <c r="V21" s="1">
        <v>0.26</v>
      </c>
      <c r="W21" s="3">
        <f t="shared" si="2"/>
        <v>64</v>
      </c>
      <c r="X21" s="1">
        <v>0.32</v>
      </c>
      <c r="Y21" s="1">
        <v>28.87</v>
      </c>
      <c r="Z21" s="1">
        <v>0.15</v>
      </c>
      <c r="AA21" s="1">
        <v>0.06</v>
      </c>
      <c r="AB21" s="1">
        <v>-0.01</v>
      </c>
      <c r="AC21" s="1">
        <v>-0.02</v>
      </c>
      <c r="AD21" s="3">
        <f t="shared" si="3"/>
        <v>66</v>
      </c>
      <c r="AE21" s="1">
        <v>28.65</v>
      </c>
      <c r="AF21" s="1" t="s">
        <v>33</v>
      </c>
      <c r="AG21" s="1">
        <v>2021</v>
      </c>
      <c r="AH21" s="3">
        <f t="shared" si="4"/>
        <v>54.199999999999996</v>
      </c>
      <c r="AI21" s="12">
        <f t="shared" si="5"/>
        <v>19</v>
      </c>
    </row>
    <row r="22" spans="1:35" x14ac:dyDescent="0.35">
      <c r="A22" s="1" t="str">
        <f t="shared" si="6"/>
        <v>A. Mbusa</v>
      </c>
      <c r="B22" s="1" t="s">
        <v>2830</v>
      </c>
      <c r="C22" s="1" t="s">
        <v>57</v>
      </c>
      <c r="D22" s="1" t="s">
        <v>2811</v>
      </c>
      <c r="E22" s="1" t="s">
        <v>96</v>
      </c>
      <c r="F22" s="1">
        <v>35</v>
      </c>
      <c r="G22" s="1">
        <v>1985</v>
      </c>
      <c r="H22" s="1">
        <v>37.01</v>
      </c>
      <c r="I22" s="1">
        <v>36.9</v>
      </c>
      <c r="J22" s="1">
        <v>3330.03</v>
      </c>
      <c r="K22" s="1">
        <v>37.06</v>
      </c>
      <c r="L22" s="3">
        <f t="shared" si="0"/>
        <v>16</v>
      </c>
      <c r="M22" s="1">
        <v>1.29</v>
      </c>
      <c r="N22" s="1">
        <v>1.31</v>
      </c>
      <c r="O22" s="1">
        <v>3.48</v>
      </c>
      <c r="P22" s="3">
        <f t="shared" si="7"/>
        <v>74</v>
      </c>
      <c r="Q22" s="1">
        <v>2.37</v>
      </c>
      <c r="R22" s="1">
        <v>66.75</v>
      </c>
      <c r="S22" s="1">
        <v>0.42</v>
      </c>
      <c r="T22" s="3">
        <f t="shared" si="1"/>
        <v>70</v>
      </c>
      <c r="U22" s="1">
        <v>0.22</v>
      </c>
      <c r="V22" s="1">
        <v>0.16</v>
      </c>
      <c r="W22" s="3">
        <f t="shared" si="2"/>
        <v>45</v>
      </c>
      <c r="X22" s="1">
        <v>0.28000000000000003</v>
      </c>
      <c r="Y22" s="1">
        <v>21.62</v>
      </c>
      <c r="Z22" s="1">
        <v>0.14000000000000001</v>
      </c>
      <c r="AA22" s="1">
        <v>0.03</v>
      </c>
      <c r="AB22" s="1">
        <v>0.01</v>
      </c>
      <c r="AC22" s="1">
        <v>-0.04</v>
      </c>
      <c r="AD22" s="3">
        <f t="shared" si="3"/>
        <v>44</v>
      </c>
      <c r="AE22" s="1">
        <v>0.06</v>
      </c>
      <c r="AF22" s="1" t="s">
        <v>33</v>
      </c>
      <c r="AG22" s="1">
        <v>2021</v>
      </c>
      <c r="AH22" s="3">
        <f t="shared" si="4"/>
        <v>54.2</v>
      </c>
      <c r="AI22" s="12">
        <f t="shared" si="5"/>
        <v>20</v>
      </c>
    </row>
    <row r="23" spans="1:35" x14ac:dyDescent="0.35">
      <c r="A23" s="1" t="str">
        <f t="shared" si="6"/>
        <v>B. Klç</v>
      </c>
      <c r="B23" s="1" t="s">
        <v>2831</v>
      </c>
      <c r="C23" s="1" t="s">
        <v>39</v>
      </c>
      <c r="D23" s="1" t="s">
        <v>2811</v>
      </c>
      <c r="E23" s="1" t="s">
        <v>172</v>
      </c>
      <c r="F23" s="1">
        <v>19</v>
      </c>
      <c r="G23" s="1">
        <v>2001</v>
      </c>
      <c r="H23" s="1">
        <v>0.95</v>
      </c>
      <c r="I23" s="1">
        <v>0.93</v>
      </c>
      <c r="J23" s="1">
        <v>90.03</v>
      </c>
      <c r="K23" s="1">
        <v>1.05</v>
      </c>
      <c r="L23" s="3">
        <f t="shared" si="0"/>
        <v>180</v>
      </c>
      <c r="M23" s="1">
        <v>0.08</v>
      </c>
      <c r="N23" s="1">
        <v>0.04</v>
      </c>
      <c r="O23" s="1">
        <v>0.95</v>
      </c>
      <c r="P23" s="3">
        <f t="shared" si="7"/>
        <v>2</v>
      </c>
      <c r="Q23" s="1">
        <v>1.07</v>
      </c>
      <c r="R23" s="1">
        <v>100.01</v>
      </c>
      <c r="S23" s="1">
        <v>0.09</v>
      </c>
      <c r="T23" s="3">
        <f t="shared" si="1"/>
        <v>154</v>
      </c>
      <c r="U23" s="1">
        <v>1</v>
      </c>
      <c r="V23" s="1">
        <v>-0.01</v>
      </c>
      <c r="W23" s="3">
        <f t="shared" si="2"/>
        <v>15</v>
      </c>
      <c r="X23" s="1">
        <v>0.92</v>
      </c>
      <c r="Y23" s="1">
        <v>100</v>
      </c>
      <c r="Z23" s="1">
        <v>-0.09</v>
      </c>
      <c r="AA23" s="1">
        <v>0.04</v>
      </c>
      <c r="AB23" s="1">
        <v>7.0000000000000007E-2</v>
      </c>
      <c r="AC23" s="1">
        <v>-0.09</v>
      </c>
      <c r="AD23" s="3">
        <f t="shared" si="3"/>
        <v>4</v>
      </c>
      <c r="AF23" s="1" t="s">
        <v>37</v>
      </c>
      <c r="AG23" s="1">
        <v>2021</v>
      </c>
      <c r="AH23" s="3">
        <f t="shared" si="4"/>
        <v>54.4</v>
      </c>
      <c r="AI23" s="12">
        <f t="shared" si="5"/>
        <v>21</v>
      </c>
    </row>
    <row r="24" spans="1:35" x14ac:dyDescent="0.35">
      <c r="A24" s="1" t="str">
        <f t="shared" si="6"/>
        <v>R. Chee</v>
      </c>
      <c r="B24" s="1" t="s">
        <v>2832</v>
      </c>
      <c r="C24" s="1" t="s">
        <v>363</v>
      </c>
      <c r="D24" s="1" t="s">
        <v>2811</v>
      </c>
      <c r="E24" s="1" t="s">
        <v>103</v>
      </c>
      <c r="F24" s="1">
        <v>33</v>
      </c>
      <c r="G24" s="1">
        <v>1987</v>
      </c>
      <c r="H24" s="1">
        <v>2.92</v>
      </c>
      <c r="I24" s="1">
        <v>3.07</v>
      </c>
      <c r="J24" s="1">
        <v>270.04000000000002</v>
      </c>
      <c r="K24" s="1">
        <v>3.05</v>
      </c>
      <c r="L24" s="3">
        <f t="shared" si="0"/>
        <v>150</v>
      </c>
      <c r="M24" s="1">
        <v>0.9</v>
      </c>
      <c r="N24" s="1">
        <v>1.1000000000000001</v>
      </c>
      <c r="O24" s="1">
        <v>3.01</v>
      </c>
      <c r="P24" s="3">
        <f t="shared" si="7"/>
        <v>35</v>
      </c>
      <c r="Q24" s="1">
        <v>2.0099999999999998</v>
      </c>
      <c r="R24" s="1">
        <v>66.67</v>
      </c>
      <c r="S24" s="1">
        <v>0.66</v>
      </c>
      <c r="T24" s="3">
        <f t="shared" si="1"/>
        <v>23</v>
      </c>
      <c r="U24" s="1">
        <v>0.05</v>
      </c>
      <c r="V24" s="1">
        <v>0.28000000000000003</v>
      </c>
      <c r="W24" s="3">
        <f t="shared" si="2"/>
        <v>72</v>
      </c>
      <c r="X24" s="1">
        <v>0.39</v>
      </c>
      <c r="Y24" s="1">
        <v>33.22</v>
      </c>
      <c r="Z24" s="1">
        <v>0.08</v>
      </c>
      <c r="AA24" s="1">
        <v>0.1</v>
      </c>
      <c r="AB24" s="1">
        <v>-0.02</v>
      </c>
      <c r="AC24" s="1">
        <v>-0.05</v>
      </c>
      <c r="AD24" s="3">
        <f t="shared" si="3"/>
        <v>33</v>
      </c>
      <c r="AF24" s="1" t="s">
        <v>46</v>
      </c>
      <c r="AG24" s="1">
        <v>2021</v>
      </c>
      <c r="AH24" s="3">
        <f t="shared" si="4"/>
        <v>54.900000000000006</v>
      </c>
      <c r="AI24" s="12">
        <f t="shared" si="5"/>
        <v>22</v>
      </c>
    </row>
    <row r="25" spans="1:35" x14ac:dyDescent="0.35">
      <c r="A25" s="1" t="str">
        <f t="shared" si="6"/>
        <v>L. Msowoya</v>
      </c>
      <c r="B25" s="1" t="s">
        <v>2833</v>
      </c>
      <c r="C25" s="1" t="s">
        <v>90</v>
      </c>
      <c r="D25" s="1" t="s">
        <v>2811</v>
      </c>
      <c r="E25" s="1" t="s">
        <v>156</v>
      </c>
      <c r="F25" s="1">
        <v>28</v>
      </c>
      <c r="G25" s="1">
        <v>1992</v>
      </c>
      <c r="H25" s="1">
        <v>32.03</v>
      </c>
      <c r="I25" s="1">
        <v>31.96</v>
      </c>
      <c r="J25" s="1">
        <v>2880.02</v>
      </c>
      <c r="K25" s="1">
        <v>31.94</v>
      </c>
      <c r="L25" s="3">
        <f t="shared" si="0"/>
        <v>58</v>
      </c>
      <c r="M25" s="1">
        <v>1.06</v>
      </c>
      <c r="N25" s="1">
        <v>1.1100000000000001</v>
      </c>
      <c r="O25" s="1">
        <v>3.19</v>
      </c>
      <c r="P25" s="3">
        <f t="shared" si="7"/>
        <v>49</v>
      </c>
      <c r="Q25" s="1">
        <v>2.17</v>
      </c>
      <c r="R25" s="1">
        <v>70.34</v>
      </c>
      <c r="S25" s="1">
        <v>0.44</v>
      </c>
      <c r="T25" s="3">
        <f t="shared" si="1"/>
        <v>62</v>
      </c>
      <c r="U25" s="1">
        <v>0.34</v>
      </c>
      <c r="V25" s="1">
        <v>0.14000000000000001</v>
      </c>
      <c r="W25" s="3">
        <f t="shared" si="2"/>
        <v>40</v>
      </c>
      <c r="X25" s="1">
        <v>0.41</v>
      </c>
      <c r="Y25" s="1">
        <v>43.73</v>
      </c>
      <c r="Z25" s="1">
        <v>0.12</v>
      </c>
      <c r="AA25" s="1">
        <v>0.01</v>
      </c>
      <c r="AB25" s="1">
        <v>-0.04</v>
      </c>
      <c r="AC25" s="1">
        <v>0</v>
      </c>
      <c r="AD25" s="3">
        <f t="shared" si="3"/>
        <v>83</v>
      </c>
      <c r="AE25" s="1">
        <v>40.03</v>
      </c>
      <c r="AF25" s="1" t="s">
        <v>50</v>
      </c>
      <c r="AG25" s="1">
        <v>2021</v>
      </c>
      <c r="AH25" s="3">
        <f t="shared" si="4"/>
        <v>54.900000000000006</v>
      </c>
      <c r="AI25" s="12">
        <f t="shared" si="5"/>
        <v>22</v>
      </c>
    </row>
    <row r="26" spans="1:35" x14ac:dyDescent="0.35">
      <c r="A26" s="1" t="str">
        <f t="shared" si="6"/>
        <v>S. Zandamela</v>
      </c>
      <c r="B26" s="1" t="s">
        <v>2834</v>
      </c>
      <c r="C26" s="1" t="s">
        <v>429</v>
      </c>
      <c r="D26" s="1" t="s">
        <v>2811</v>
      </c>
      <c r="E26" s="1" t="s">
        <v>111</v>
      </c>
      <c r="F26" s="1">
        <v>33</v>
      </c>
      <c r="G26" s="1">
        <v>1986</v>
      </c>
      <c r="H26" s="1">
        <v>37.96</v>
      </c>
      <c r="I26" s="1">
        <v>38</v>
      </c>
      <c r="J26" s="1">
        <v>3420.02</v>
      </c>
      <c r="K26" s="1">
        <v>38.1</v>
      </c>
      <c r="L26" s="3">
        <f t="shared" si="0"/>
        <v>1</v>
      </c>
      <c r="M26" s="1">
        <v>1.31</v>
      </c>
      <c r="N26" s="1">
        <v>1.42</v>
      </c>
      <c r="O26" s="1">
        <v>3.56</v>
      </c>
      <c r="P26" s="3">
        <f t="shared" si="7"/>
        <v>81</v>
      </c>
      <c r="Q26" s="1">
        <v>2.2999999999999998</v>
      </c>
      <c r="R26" s="1">
        <v>65.680000000000007</v>
      </c>
      <c r="S26" s="1">
        <v>0.45</v>
      </c>
      <c r="T26" s="3">
        <f t="shared" si="1"/>
        <v>59</v>
      </c>
      <c r="U26" s="1">
        <v>0.2</v>
      </c>
      <c r="V26" s="1">
        <v>0.25</v>
      </c>
      <c r="W26" s="3">
        <f t="shared" si="2"/>
        <v>60</v>
      </c>
      <c r="X26" s="1">
        <v>0.31</v>
      </c>
      <c r="Y26" s="1">
        <v>28.91</v>
      </c>
      <c r="Z26" s="1">
        <v>0.04</v>
      </c>
      <c r="AA26" s="1">
        <v>0.16</v>
      </c>
      <c r="AB26" s="1">
        <v>-0.03</v>
      </c>
      <c r="AC26" s="1">
        <v>-0.05</v>
      </c>
      <c r="AD26" s="3">
        <f t="shared" si="3"/>
        <v>33</v>
      </c>
      <c r="AE26" s="1">
        <v>0.04</v>
      </c>
      <c r="AF26" s="1" t="s">
        <v>46</v>
      </c>
      <c r="AG26" s="1">
        <v>2021</v>
      </c>
      <c r="AH26" s="3">
        <f t="shared" si="4"/>
        <v>55.100000000000009</v>
      </c>
      <c r="AI26" s="12">
        <f t="shared" si="5"/>
        <v>24</v>
      </c>
    </row>
    <row r="27" spans="1:35" x14ac:dyDescent="0.35">
      <c r="A27" s="1" t="str">
        <f t="shared" si="6"/>
        <v>K. Jao,</v>
      </c>
      <c r="B27" s="1" t="s">
        <v>2835</v>
      </c>
      <c r="C27" s="1" t="s">
        <v>68</v>
      </c>
      <c r="D27" s="1" t="s">
        <v>2811</v>
      </c>
      <c r="E27" s="1" t="s">
        <v>192</v>
      </c>
      <c r="F27" s="1">
        <v>30</v>
      </c>
      <c r="G27" s="1">
        <v>1990</v>
      </c>
      <c r="H27" s="1">
        <v>18.010000000000002</v>
      </c>
      <c r="I27" s="1">
        <v>17.98</v>
      </c>
      <c r="J27" s="1">
        <v>1620.07</v>
      </c>
      <c r="K27" s="1">
        <v>18.09</v>
      </c>
      <c r="L27" s="3">
        <f t="shared" si="0"/>
        <v>100</v>
      </c>
      <c r="M27" s="1">
        <v>1.41</v>
      </c>
      <c r="N27" s="1">
        <v>1.37</v>
      </c>
      <c r="O27" s="1">
        <v>3.01</v>
      </c>
      <c r="P27" s="3">
        <f t="shared" si="7"/>
        <v>35</v>
      </c>
      <c r="Q27" s="1">
        <v>1.98</v>
      </c>
      <c r="R27" s="1">
        <v>62.43</v>
      </c>
      <c r="S27" s="1">
        <v>0.52</v>
      </c>
      <c r="T27" s="3">
        <f t="shared" si="1"/>
        <v>43</v>
      </c>
      <c r="U27" s="1">
        <v>0.16</v>
      </c>
      <c r="V27" s="1">
        <v>0.34</v>
      </c>
      <c r="W27" s="3">
        <f t="shared" si="2"/>
        <v>91</v>
      </c>
      <c r="X27" s="1">
        <v>0.39</v>
      </c>
      <c r="Y27" s="1">
        <v>33.25</v>
      </c>
      <c r="Z27" s="1">
        <v>0.21</v>
      </c>
      <c r="AA27" s="1">
        <v>0.32</v>
      </c>
      <c r="AB27" s="1">
        <v>0.09</v>
      </c>
      <c r="AC27" s="1">
        <v>-0.09</v>
      </c>
      <c r="AD27" s="3">
        <f t="shared" si="3"/>
        <v>4</v>
      </c>
      <c r="AE27" s="1">
        <v>19.989999999999998</v>
      </c>
      <c r="AF27" s="1" t="s">
        <v>28</v>
      </c>
      <c r="AG27" s="1">
        <v>2021</v>
      </c>
      <c r="AH27" s="3">
        <f t="shared" si="4"/>
        <v>55.250000000000007</v>
      </c>
      <c r="AI27" s="12">
        <f t="shared" si="5"/>
        <v>25</v>
      </c>
    </row>
    <row r="28" spans="1:35" x14ac:dyDescent="0.35">
      <c r="A28" s="1" t="str">
        <f t="shared" si="6"/>
        <v>M. Bahri</v>
      </c>
      <c r="B28" s="1" t="s">
        <v>2836</v>
      </c>
      <c r="C28" s="1" t="s">
        <v>460</v>
      </c>
      <c r="D28" s="1" t="s">
        <v>2811</v>
      </c>
      <c r="E28" s="1" t="s">
        <v>170</v>
      </c>
      <c r="F28" s="1">
        <v>25</v>
      </c>
      <c r="G28" s="1">
        <v>1995</v>
      </c>
      <c r="H28" s="1">
        <v>0.92</v>
      </c>
      <c r="I28" s="1">
        <v>1.0900000000000001</v>
      </c>
      <c r="J28" s="1">
        <v>90.06</v>
      </c>
      <c r="K28" s="1">
        <v>1.01</v>
      </c>
      <c r="L28" s="3">
        <f t="shared" si="0"/>
        <v>186</v>
      </c>
      <c r="M28" s="1">
        <v>1.04</v>
      </c>
      <c r="N28" s="1">
        <v>0.99</v>
      </c>
      <c r="O28" s="1">
        <v>2.06</v>
      </c>
      <c r="P28" s="3">
        <f t="shared" si="7"/>
        <v>12</v>
      </c>
      <c r="Q28" s="1">
        <v>1</v>
      </c>
      <c r="R28" s="1">
        <v>50.09</v>
      </c>
      <c r="S28" s="1">
        <v>0.99</v>
      </c>
      <c r="T28" s="3">
        <f t="shared" si="1"/>
        <v>4</v>
      </c>
      <c r="U28" s="1">
        <v>0.01</v>
      </c>
      <c r="V28" s="1">
        <v>0.06</v>
      </c>
      <c r="W28" s="3">
        <f t="shared" si="2"/>
        <v>25</v>
      </c>
      <c r="X28" s="1">
        <v>0.04</v>
      </c>
      <c r="Y28" s="1">
        <v>-0.03</v>
      </c>
      <c r="Z28" s="1">
        <v>-0.01</v>
      </c>
      <c r="AA28" s="1">
        <v>0.06</v>
      </c>
      <c r="AB28" s="1">
        <v>7.0000000000000007E-2</v>
      </c>
      <c r="AC28" s="1">
        <v>0.09</v>
      </c>
      <c r="AD28" s="3">
        <f t="shared" si="3"/>
        <v>181</v>
      </c>
      <c r="AF28" s="1" t="s">
        <v>79</v>
      </c>
      <c r="AG28" s="1">
        <v>2021</v>
      </c>
      <c r="AH28" s="3">
        <f t="shared" si="4"/>
        <v>57.05</v>
      </c>
      <c r="AI28" s="12">
        <f t="shared" si="5"/>
        <v>26</v>
      </c>
    </row>
    <row r="29" spans="1:35" x14ac:dyDescent="0.35">
      <c r="A29" s="1" t="str">
        <f t="shared" si="6"/>
        <v>S. Nuwagira</v>
      </c>
      <c r="B29" s="1" t="s">
        <v>2837</v>
      </c>
      <c r="C29" s="1" t="s">
        <v>197</v>
      </c>
      <c r="D29" s="1" t="s">
        <v>2811</v>
      </c>
      <c r="E29" s="1" t="s">
        <v>72</v>
      </c>
      <c r="F29" s="1">
        <v>27</v>
      </c>
      <c r="G29" s="1">
        <v>1993</v>
      </c>
      <c r="H29" s="1">
        <v>37.92</v>
      </c>
      <c r="I29" s="1">
        <v>37.99</v>
      </c>
      <c r="J29" s="1">
        <v>3419.94</v>
      </c>
      <c r="K29" s="1">
        <v>38.08</v>
      </c>
      <c r="L29" s="3">
        <f t="shared" si="0"/>
        <v>2</v>
      </c>
      <c r="M29" s="1">
        <v>0.71</v>
      </c>
      <c r="N29" s="1">
        <v>0.62</v>
      </c>
      <c r="O29" s="1">
        <v>3.2</v>
      </c>
      <c r="P29" s="3">
        <f t="shared" si="7"/>
        <v>50</v>
      </c>
      <c r="Q29" s="1">
        <v>2.58</v>
      </c>
      <c r="R29" s="1">
        <v>80.02</v>
      </c>
      <c r="S29" s="1">
        <v>0.62</v>
      </c>
      <c r="T29" s="3">
        <f t="shared" si="1"/>
        <v>30</v>
      </c>
      <c r="U29" s="1">
        <v>0.28999999999999998</v>
      </c>
      <c r="V29" s="1">
        <v>0.16</v>
      </c>
      <c r="W29" s="3">
        <f t="shared" si="2"/>
        <v>45</v>
      </c>
      <c r="X29" s="1">
        <v>0.42</v>
      </c>
      <c r="Y29" s="1">
        <v>47.35</v>
      </c>
      <c r="Z29" s="1">
        <v>0.12</v>
      </c>
      <c r="AA29" s="1">
        <v>0.01</v>
      </c>
      <c r="AB29" s="1">
        <v>-0.01</v>
      </c>
      <c r="AC29" s="1">
        <v>0.08</v>
      </c>
      <c r="AD29" s="3">
        <f t="shared" si="3"/>
        <v>166</v>
      </c>
      <c r="AE29" s="1">
        <v>66.790000000000006</v>
      </c>
      <c r="AF29" s="1" t="s">
        <v>28</v>
      </c>
      <c r="AG29" s="1">
        <v>2021</v>
      </c>
      <c r="AH29" s="3">
        <f t="shared" si="4"/>
        <v>57.1</v>
      </c>
      <c r="AI29" s="12">
        <f t="shared" si="5"/>
        <v>27</v>
      </c>
    </row>
    <row r="30" spans="1:35" x14ac:dyDescent="0.35">
      <c r="A30" s="1" t="str">
        <f t="shared" si="6"/>
        <v>R. Owere</v>
      </c>
      <c r="B30" s="1" t="s">
        <v>2838</v>
      </c>
      <c r="C30" s="1" t="s">
        <v>62</v>
      </c>
      <c r="D30" s="1" t="s">
        <v>2811</v>
      </c>
      <c r="E30" s="1" t="s">
        <v>40</v>
      </c>
      <c r="F30" s="1">
        <v>31</v>
      </c>
      <c r="G30" s="1">
        <v>1988</v>
      </c>
      <c r="H30" s="1">
        <v>16.09</v>
      </c>
      <c r="I30" s="1">
        <v>16.07</v>
      </c>
      <c r="J30" s="1">
        <v>1439.98</v>
      </c>
      <c r="K30" s="1">
        <v>15.92</v>
      </c>
      <c r="L30" s="3">
        <f t="shared" si="0"/>
        <v>102</v>
      </c>
      <c r="M30" s="1">
        <v>0.79</v>
      </c>
      <c r="N30" s="1">
        <v>0.74</v>
      </c>
      <c r="O30" s="1">
        <v>2.4500000000000002</v>
      </c>
      <c r="P30" s="3">
        <f t="shared" si="7"/>
        <v>17</v>
      </c>
      <c r="Q30" s="1">
        <v>1.8</v>
      </c>
      <c r="R30" s="1">
        <v>76.81</v>
      </c>
      <c r="S30" s="1">
        <v>0.65</v>
      </c>
      <c r="T30" s="3">
        <f t="shared" si="1"/>
        <v>25</v>
      </c>
      <c r="U30" s="1">
        <v>0</v>
      </c>
      <c r="V30" s="1">
        <v>0.35</v>
      </c>
      <c r="W30" s="3">
        <f t="shared" si="2"/>
        <v>94</v>
      </c>
      <c r="X30" s="1">
        <v>0.47</v>
      </c>
      <c r="Y30" s="1">
        <v>50.01</v>
      </c>
      <c r="Z30" s="1">
        <v>0.2</v>
      </c>
      <c r="AA30" s="1">
        <v>0.28000000000000003</v>
      </c>
      <c r="AB30" s="1">
        <v>0.04</v>
      </c>
      <c r="AC30" s="1">
        <v>-0.02</v>
      </c>
      <c r="AD30" s="3">
        <f t="shared" si="3"/>
        <v>66</v>
      </c>
      <c r="AE30" s="1">
        <v>-0.03</v>
      </c>
      <c r="AF30" s="1" t="s">
        <v>37</v>
      </c>
      <c r="AG30" s="1">
        <v>2021</v>
      </c>
      <c r="AH30" s="3">
        <f t="shared" si="4"/>
        <v>57.550000000000004</v>
      </c>
      <c r="AI30" s="12">
        <f t="shared" si="5"/>
        <v>28</v>
      </c>
    </row>
    <row r="31" spans="1:35" x14ac:dyDescent="0.35">
      <c r="A31" s="1" t="str">
        <f t="shared" si="6"/>
        <v>A. Whang</v>
      </c>
      <c r="B31" s="1" t="s">
        <v>2839</v>
      </c>
      <c r="C31" s="1" t="s">
        <v>119</v>
      </c>
      <c r="D31" s="1" t="s">
        <v>2811</v>
      </c>
      <c r="E31" s="1" t="s">
        <v>105</v>
      </c>
      <c r="F31" s="1">
        <v>23</v>
      </c>
      <c r="G31" s="1">
        <v>1997</v>
      </c>
      <c r="H31" s="1">
        <v>4.9400000000000004</v>
      </c>
      <c r="I31" s="1">
        <v>5.08</v>
      </c>
      <c r="J31" s="1">
        <v>449.95</v>
      </c>
      <c r="K31" s="1">
        <v>4.9400000000000004</v>
      </c>
      <c r="L31" s="3">
        <f t="shared" si="0"/>
        <v>136</v>
      </c>
      <c r="M31" s="1">
        <v>1.19</v>
      </c>
      <c r="N31" s="1">
        <v>1.2</v>
      </c>
      <c r="O31" s="1">
        <v>3.73</v>
      </c>
      <c r="P31" s="3">
        <f t="shared" si="7"/>
        <v>90</v>
      </c>
      <c r="Q31" s="1">
        <v>2.77</v>
      </c>
      <c r="R31" s="1">
        <v>73.69</v>
      </c>
      <c r="S31" s="1">
        <v>0.48</v>
      </c>
      <c r="T31" s="3">
        <f t="shared" si="1"/>
        <v>51</v>
      </c>
      <c r="U31" s="1">
        <v>0.48</v>
      </c>
      <c r="V31" s="1">
        <v>0.1</v>
      </c>
      <c r="W31" s="3">
        <f t="shared" si="2"/>
        <v>33</v>
      </c>
      <c r="X31" s="1">
        <v>0.28999999999999998</v>
      </c>
      <c r="Y31" s="1">
        <v>20.010000000000002</v>
      </c>
      <c r="Z31" s="1">
        <v>0.18</v>
      </c>
      <c r="AA31" s="1">
        <v>0.11</v>
      </c>
      <c r="AB31" s="1">
        <v>-0.08</v>
      </c>
      <c r="AC31" s="1">
        <v>-0.08</v>
      </c>
      <c r="AD31" s="3">
        <f t="shared" si="3"/>
        <v>12</v>
      </c>
      <c r="AE31" s="1">
        <v>0.02</v>
      </c>
      <c r="AF31" s="1" t="s">
        <v>37</v>
      </c>
      <c r="AG31" s="1">
        <v>2021</v>
      </c>
      <c r="AH31" s="3">
        <f t="shared" si="4"/>
        <v>58</v>
      </c>
      <c r="AI31" s="12">
        <f t="shared" si="5"/>
        <v>29</v>
      </c>
    </row>
    <row r="32" spans="1:35" x14ac:dyDescent="0.35">
      <c r="A32" s="1" t="str">
        <f t="shared" si="6"/>
        <v>U. Nakazibwe</v>
      </c>
      <c r="B32" s="1" t="s">
        <v>2840</v>
      </c>
      <c r="C32" s="1" t="s">
        <v>101</v>
      </c>
      <c r="D32" s="1" t="s">
        <v>2811</v>
      </c>
      <c r="E32" s="1" t="s">
        <v>66</v>
      </c>
      <c r="F32" s="1">
        <v>27</v>
      </c>
      <c r="G32" s="1">
        <v>1992</v>
      </c>
      <c r="H32" s="1">
        <v>32.92</v>
      </c>
      <c r="I32" s="1">
        <v>32.979999999999997</v>
      </c>
      <c r="J32" s="1">
        <v>2970.03</v>
      </c>
      <c r="K32" s="1">
        <v>33.08</v>
      </c>
      <c r="L32" s="3">
        <f t="shared" si="0"/>
        <v>47</v>
      </c>
      <c r="M32" s="1">
        <v>0.94</v>
      </c>
      <c r="N32" s="1">
        <v>0.99</v>
      </c>
      <c r="O32" s="1">
        <v>3.26</v>
      </c>
      <c r="P32" s="3">
        <f t="shared" si="7"/>
        <v>53</v>
      </c>
      <c r="Q32" s="1">
        <v>2.39</v>
      </c>
      <c r="R32" s="1">
        <v>74.78</v>
      </c>
      <c r="S32" s="1">
        <v>0.56000000000000005</v>
      </c>
      <c r="T32" s="3">
        <f t="shared" si="1"/>
        <v>38</v>
      </c>
      <c r="U32" s="1">
        <v>0.33</v>
      </c>
      <c r="V32" s="1">
        <v>0.14000000000000001</v>
      </c>
      <c r="W32" s="3">
        <f t="shared" si="2"/>
        <v>40</v>
      </c>
      <c r="X32" s="1">
        <v>0.32</v>
      </c>
      <c r="Y32" s="1">
        <v>30.27</v>
      </c>
      <c r="Z32" s="1">
        <v>0.22</v>
      </c>
      <c r="AA32" s="1">
        <v>0.13</v>
      </c>
      <c r="AB32" s="1">
        <v>0.12</v>
      </c>
      <c r="AC32" s="1">
        <v>0.05</v>
      </c>
      <c r="AD32" s="3">
        <f t="shared" si="3"/>
        <v>139</v>
      </c>
      <c r="AE32" s="1">
        <v>19.96</v>
      </c>
      <c r="AF32" s="1" t="s">
        <v>46</v>
      </c>
      <c r="AG32" s="1">
        <v>2021</v>
      </c>
      <c r="AH32" s="3">
        <f t="shared" si="4"/>
        <v>58.399999999999991</v>
      </c>
      <c r="AI32" s="12">
        <f t="shared" si="5"/>
        <v>30</v>
      </c>
    </row>
    <row r="33" spans="1:35" x14ac:dyDescent="0.35">
      <c r="A33" s="1" t="str">
        <f t="shared" si="6"/>
        <v>J. Vásquez</v>
      </c>
      <c r="B33" s="1" t="s">
        <v>2841</v>
      </c>
      <c r="C33" s="1" t="s">
        <v>74</v>
      </c>
      <c r="D33" s="1" t="s">
        <v>2811</v>
      </c>
      <c r="E33" s="1" t="s">
        <v>36</v>
      </c>
      <c r="F33" s="1">
        <v>30</v>
      </c>
      <c r="G33" s="1">
        <v>1990</v>
      </c>
      <c r="H33" s="1">
        <v>30.07</v>
      </c>
      <c r="I33" s="1">
        <v>30.09</v>
      </c>
      <c r="J33" s="1">
        <v>2676.9</v>
      </c>
      <c r="K33" s="1">
        <v>29.76</v>
      </c>
      <c r="L33" s="3">
        <f t="shared" si="0"/>
        <v>70</v>
      </c>
      <c r="M33" s="1">
        <v>1.02</v>
      </c>
      <c r="N33" s="1">
        <v>1.07</v>
      </c>
      <c r="O33" s="1">
        <v>3.24</v>
      </c>
      <c r="P33" s="3">
        <f t="shared" si="7"/>
        <v>52</v>
      </c>
      <c r="Q33" s="1">
        <v>2.33</v>
      </c>
      <c r="R33" s="1">
        <v>70.48</v>
      </c>
      <c r="S33" s="1">
        <v>0.47</v>
      </c>
      <c r="T33" s="3">
        <f t="shared" si="1"/>
        <v>54</v>
      </c>
      <c r="U33" s="1">
        <v>0.26</v>
      </c>
      <c r="V33" s="1">
        <v>0.23</v>
      </c>
      <c r="W33" s="3">
        <f t="shared" si="2"/>
        <v>57</v>
      </c>
      <c r="X33" s="1">
        <v>0.21</v>
      </c>
      <c r="Y33" s="1">
        <v>16.66</v>
      </c>
      <c r="Z33" s="1">
        <v>0.22</v>
      </c>
      <c r="AA33" s="1">
        <v>0.17</v>
      </c>
      <c r="AB33" s="1">
        <v>0.02</v>
      </c>
      <c r="AC33" s="1">
        <v>0</v>
      </c>
      <c r="AD33" s="3">
        <f t="shared" si="3"/>
        <v>83</v>
      </c>
      <c r="AE33" s="1">
        <v>33.270000000000003</v>
      </c>
      <c r="AF33" s="1" t="s">
        <v>37</v>
      </c>
      <c r="AG33" s="1">
        <v>2021</v>
      </c>
      <c r="AH33" s="3">
        <f t="shared" si="4"/>
        <v>60.349999999999994</v>
      </c>
      <c r="AI33" s="12">
        <f t="shared" si="5"/>
        <v>31</v>
      </c>
    </row>
    <row r="34" spans="1:35" x14ac:dyDescent="0.35">
      <c r="A34" s="1" t="str">
        <f t="shared" si="6"/>
        <v>G. Kyobutungi</v>
      </c>
      <c r="B34" s="1" t="s">
        <v>2842</v>
      </c>
      <c r="C34" s="1" t="s">
        <v>101</v>
      </c>
      <c r="D34" s="1" t="s">
        <v>2811</v>
      </c>
      <c r="E34" s="1" t="s">
        <v>27</v>
      </c>
      <c r="F34" s="1">
        <v>31</v>
      </c>
      <c r="G34" s="1">
        <v>1989</v>
      </c>
      <c r="H34" s="1">
        <v>7.03</v>
      </c>
      <c r="I34" s="1">
        <v>7.09</v>
      </c>
      <c r="J34" s="1">
        <v>630.05999999999995</v>
      </c>
      <c r="K34" s="1">
        <v>6.94</v>
      </c>
      <c r="L34" s="3">
        <f t="shared" si="0"/>
        <v>127</v>
      </c>
      <c r="M34" s="1">
        <v>0.79</v>
      </c>
      <c r="N34" s="1">
        <v>0.84</v>
      </c>
      <c r="O34" s="1">
        <v>3.08</v>
      </c>
      <c r="P34" s="3">
        <f t="shared" si="7"/>
        <v>42</v>
      </c>
      <c r="Q34" s="1">
        <v>2.39</v>
      </c>
      <c r="R34" s="1">
        <v>81.03</v>
      </c>
      <c r="S34" s="1">
        <v>0.4</v>
      </c>
      <c r="T34" s="3">
        <f t="shared" si="1"/>
        <v>74</v>
      </c>
      <c r="U34" s="1">
        <v>0.38</v>
      </c>
      <c r="V34" s="1">
        <v>0.25</v>
      </c>
      <c r="W34" s="3">
        <f t="shared" si="2"/>
        <v>60</v>
      </c>
      <c r="X34" s="1">
        <v>0.46</v>
      </c>
      <c r="Y34" s="1">
        <v>42.98</v>
      </c>
      <c r="Z34" s="1">
        <v>0.35</v>
      </c>
      <c r="AA34" s="1">
        <v>0.22</v>
      </c>
      <c r="AB34" s="1">
        <v>-0.04</v>
      </c>
      <c r="AC34" s="1">
        <v>-0.05</v>
      </c>
      <c r="AD34" s="3">
        <f t="shared" si="3"/>
        <v>33</v>
      </c>
      <c r="AE34" s="1">
        <v>0.01</v>
      </c>
      <c r="AF34" s="1" t="s">
        <v>28</v>
      </c>
      <c r="AG34" s="1">
        <v>2021</v>
      </c>
      <c r="AH34" s="3">
        <f t="shared" si="4"/>
        <v>60.95</v>
      </c>
      <c r="AI34" s="12">
        <f t="shared" si="5"/>
        <v>32</v>
      </c>
    </row>
    <row r="35" spans="1:35" x14ac:dyDescent="0.35">
      <c r="A35" s="1" t="str">
        <f t="shared" si="6"/>
        <v>N. Mucunguzi</v>
      </c>
      <c r="B35" s="1" t="s">
        <v>2843</v>
      </c>
      <c r="C35" s="1" t="s">
        <v>264</v>
      </c>
      <c r="D35" s="1" t="s">
        <v>2811</v>
      </c>
      <c r="E35" s="1" t="s">
        <v>265</v>
      </c>
      <c r="F35" s="1">
        <v>29</v>
      </c>
      <c r="G35" s="1">
        <v>1991</v>
      </c>
      <c r="H35" s="1">
        <v>32.97</v>
      </c>
      <c r="I35" s="1">
        <v>33</v>
      </c>
      <c r="J35" s="1">
        <v>2969.94</v>
      </c>
      <c r="K35" s="1">
        <v>32.97</v>
      </c>
      <c r="L35" s="3">
        <f t="shared" si="0"/>
        <v>49</v>
      </c>
      <c r="M35" s="1">
        <v>0.79</v>
      </c>
      <c r="N35" s="1">
        <v>0.81</v>
      </c>
      <c r="O35" s="1">
        <v>3.08</v>
      </c>
      <c r="P35" s="3">
        <f t="shared" si="7"/>
        <v>42</v>
      </c>
      <c r="Q35" s="1">
        <v>2.42</v>
      </c>
      <c r="R35" s="1">
        <v>76</v>
      </c>
      <c r="S35" s="1">
        <v>0.6</v>
      </c>
      <c r="T35" s="3">
        <f t="shared" si="1"/>
        <v>32</v>
      </c>
      <c r="U35" s="1">
        <v>0.08</v>
      </c>
      <c r="V35" s="1">
        <v>0.13</v>
      </c>
      <c r="W35" s="3">
        <f t="shared" si="2"/>
        <v>38</v>
      </c>
      <c r="X35" s="1">
        <v>0.35</v>
      </c>
      <c r="Y35" s="1">
        <v>45.57</v>
      </c>
      <c r="Z35" s="1">
        <v>0.12</v>
      </c>
      <c r="AA35" s="1">
        <v>0.09</v>
      </c>
      <c r="AB35" s="1">
        <v>0.04</v>
      </c>
      <c r="AC35" s="1">
        <v>0.1</v>
      </c>
      <c r="AD35" s="3">
        <f t="shared" si="3"/>
        <v>195</v>
      </c>
      <c r="AE35" s="1">
        <v>33.36</v>
      </c>
      <c r="AF35" s="1" t="s">
        <v>28</v>
      </c>
      <c r="AG35" s="1">
        <v>2021</v>
      </c>
      <c r="AH35" s="3">
        <f t="shared" si="4"/>
        <v>62.45</v>
      </c>
      <c r="AI35" s="12">
        <f t="shared" si="5"/>
        <v>33</v>
      </c>
    </row>
    <row r="36" spans="1:35" x14ac:dyDescent="0.35">
      <c r="A36" s="1" t="str">
        <f t="shared" si="6"/>
        <v>A. Khainza</v>
      </c>
      <c r="B36" s="1" t="s">
        <v>2844</v>
      </c>
      <c r="C36" s="1" t="s">
        <v>39</v>
      </c>
      <c r="D36" s="1" t="s">
        <v>2811</v>
      </c>
      <c r="E36" s="1" t="s">
        <v>78</v>
      </c>
      <c r="F36" s="1">
        <v>21</v>
      </c>
      <c r="G36" s="1">
        <v>1999</v>
      </c>
      <c r="H36" s="1">
        <v>36.979999999999997</v>
      </c>
      <c r="I36" s="1">
        <v>37.07</v>
      </c>
      <c r="J36" s="1">
        <v>3329.91</v>
      </c>
      <c r="K36" s="1">
        <v>36.909999999999997</v>
      </c>
      <c r="L36" s="3">
        <f t="shared" si="0"/>
        <v>24</v>
      </c>
      <c r="M36" s="1">
        <v>0.94</v>
      </c>
      <c r="N36" s="1">
        <v>1.1200000000000001</v>
      </c>
      <c r="O36" s="1">
        <v>3.34</v>
      </c>
      <c r="P36" s="3">
        <f t="shared" si="7"/>
        <v>58</v>
      </c>
      <c r="Q36" s="1">
        <v>2.42</v>
      </c>
      <c r="R36" s="1">
        <v>71.25</v>
      </c>
      <c r="S36" s="1">
        <v>0.56999999999999995</v>
      </c>
      <c r="T36" s="3">
        <f t="shared" si="1"/>
        <v>36</v>
      </c>
      <c r="U36" s="1">
        <v>0.13</v>
      </c>
      <c r="V36" s="1">
        <v>0.1</v>
      </c>
      <c r="W36" s="3">
        <f t="shared" si="2"/>
        <v>33</v>
      </c>
      <c r="X36" s="1">
        <v>0.35</v>
      </c>
      <c r="Y36" s="1">
        <v>37.71</v>
      </c>
      <c r="Z36" s="1">
        <v>0.2</v>
      </c>
      <c r="AA36" s="1">
        <v>0.11</v>
      </c>
      <c r="AB36" s="1">
        <v>0.09</v>
      </c>
      <c r="AC36" s="1">
        <v>0.12</v>
      </c>
      <c r="AD36" s="3">
        <f t="shared" si="3"/>
        <v>201</v>
      </c>
      <c r="AE36" s="1">
        <v>33.36</v>
      </c>
      <c r="AF36" s="1" t="s">
        <v>79</v>
      </c>
      <c r="AG36" s="1">
        <v>2021</v>
      </c>
      <c r="AH36" s="3">
        <f t="shared" si="4"/>
        <v>64.150000000000006</v>
      </c>
      <c r="AI36" s="12">
        <f t="shared" si="5"/>
        <v>34</v>
      </c>
    </row>
    <row r="37" spans="1:35" x14ac:dyDescent="0.35">
      <c r="A37" s="1" t="str">
        <f t="shared" si="6"/>
        <v>B. Harahap</v>
      </c>
      <c r="B37" s="1" t="s">
        <v>2845</v>
      </c>
      <c r="C37" s="1" t="s">
        <v>81</v>
      </c>
      <c r="D37" s="1" t="s">
        <v>2811</v>
      </c>
      <c r="E37" s="1" t="s">
        <v>75</v>
      </c>
      <c r="F37" s="1">
        <v>34</v>
      </c>
      <c r="G37" s="1">
        <v>1986</v>
      </c>
      <c r="H37" s="1">
        <v>33.020000000000003</v>
      </c>
      <c r="I37" s="1">
        <v>33.01</v>
      </c>
      <c r="J37" s="1">
        <v>2969.99</v>
      </c>
      <c r="K37" s="1">
        <v>33.04</v>
      </c>
      <c r="L37" s="3">
        <f t="shared" si="0"/>
        <v>48</v>
      </c>
      <c r="M37" s="1">
        <v>1.23</v>
      </c>
      <c r="N37" s="1">
        <v>1.24</v>
      </c>
      <c r="O37" s="1">
        <v>3.82</v>
      </c>
      <c r="P37" s="3">
        <f t="shared" si="7"/>
        <v>96</v>
      </c>
      <c r="Q37" s="1">
        <v>2.61</v>
      </c>
      <c r="R37" s="1">
        <v>67.41</v>
      </c>
      <c r="S37" s="1">
        <v>0.81</v>
      </c>
      <c r="T37" s="3">
        <f t="shared" si="1"/>
        <v>10</v>
      </c>
      <c r="U37" s="1">
        <v>0.11</v>
      </c>
      <c r="V37" s="1">
        <v>0.15</v>
      </c>
      <c r="W37" s="3">
        <f t="shared" si="2"/>
        <v>43</v>
      </c>
      <c r="X37" s="1">
        <v>0.22</v>
      </c>
      <c r="Y37" s="1">
        <v>27.2</v>
      </c>
      <c r="Z37" s="1">
        <v>0.14000000000000001</v>
      </c>
      <c r="AA37" s="1">
        <v>0.02</v>
      </c>
      <c r="AB37" s="1">
        <v>0.06</v>
      </c>
      <c r="AC37" s="1">
        <v>0.06</v>
      </c>
      <c r="AD37" s="3">
        <f t="shared" si="3"/>
        <v>147</v>
      </c>
      <c r="AE37" s="1">
        <v>50.05</v>
      </c>
      <c r="AF37" s="1" t="s">
        <v>50</v>
      </c>
      <c r="AG37" s="1">
        <v>2021</v>
      </c>
      <c r="AH37" s="3">
        <f t="shared" si="4"/>
        <v>65.75</v>
      </c>
      <c r="AI37" s="12">
        <f t="shared" si="5"/>
        <v>35</v>
      </c>
    </row>
    <row r="38" spans="1:35" x14ac:dyDescent="0.35">
      <c r="A38" s="1" t="str">
        <f t="shared" si="6"/>
        <v>B. Awio</v>
      </c>
      <c r="B38" s="1" t="s">
        <v>2846</v>
      </c>
      <c r="C38" s="1" t="s">
        <v>39</v>
      </c>
      <c r="D38" s="1" t="s">
        <v>2811</v>
      </c>
      <c r="E38" s="1" t="s">
        <v>534</v>
      </c>
      <c r="F38" s="1">
        <v>18</v>
      </c>
      <c r="G38" s="1">
        <v>2002</v>
      </c>
      <c r="H38" s="1">
        <v>1.01</v>
      </c>
      <c r="I38" s="1">
        <v>-0.04</v>
      </c>
      <c r="J38" s="1">
        <v>3.08</v>
      </c>
      <c r="K38" s="1">
        <v>-0.01</v>
      </c>
      <c r="L38" s="3">
        <f t="shared" si="0"/>
        <v>208</v>
      </c>
      <c r="M38" s="1">
        <v>0.02</v>
      </c>
      <c r="N38" s="1">
        <v>-7.0000000000000007E-2</v>
      </c>
      <c r="O38" s="1">
        <v>0.05</v>
      </c>
      <c r="P38" s="3">
        <f t="shared" si="7"/>
        <v>1</v>
      </c>
      <c r="Q38" s="1">
        <v>0.05</v>
      </c>
      <c r="S38" s="1">
        <v>-0.03</v>
      </c>
      <c r="T38" s="3">
        <f t="shared" si="1"/>
        <v>191</v>
      </c>
      <c r="U38" s="1">
        <v>0</v>
      </c>
      <c r="V38" s="1">
        <v>-0.02</v>
      </c>
      <c r="W38" s="3">
        <f t="shared" si="2"/>
        <v>11</v>
      </c>
      <c r="X38" s="1">
        <v>0.06</v>
      </c>
      <c r="Z38" s="1">
        <v>-0.02</v>
      </c>
      <c r="AA38" s="1">
        <v>0.06</v>
      </c>
      <c r="AB38" s="1">
        <v>-0.04</v>
      </c>
      <c r="AC38" s="1">
        <v>-0.06</v>
      </c>
      <c r="AD38" s="3">
        <f t="shared" si="3"/>
        <v>24</v>
      </c>
      <c r="AF38" s="1" t="s">
        <v>37</v>
      </c>
      <c r="AG38" s="1">
        <v>2021</v>
      </c>
      <c r="AH38" s="3">
        <f t="shared" si="4"/>
        <v>66.149999999999991</v>
      </c>
      <c r="AI38" s="12">
        <f t="shared" si="5"/>
        <v>36</v>
      </c>
    </row>
    <row r="39" spans="1:35" x14ac:dyDescent="0.35">
      <c r="A39" s="1" t="str">
        <f t="shared" si="6"/>
        <v>J. Ogawa</v>
      </c>
      <c r="B39" s="1" t="s">
        <v>2847</v>
      </c>
      <c r="C39" s="1" t="s">
        <v>57</v>
      </c>
      <c r="D39" s="1" t="s">
        <v>2811</v>
      </c>
      <c r="E39" s="1" t="s">
        <v>206</v>
      </c>
      <c r="F39" s="1">
        <v>34</v>
      </c>
      <c r="G39" s="1">
        <v>1985</v>
      </c>
      <c r="H39" s="1">
        <v>36.979999999999997</v>
      </c>
      <c r="I39" s="1">
        <v>37.03</v>
      </c>
      <c r="J39" s="1">
        <v>3312.96</v>
      </c>
      <c r="K39" s="1">
        <v>36.86</v>
      </c>
      <c r="L39" s="3">
        <f t="shared" si="0"/>
        <v>25</v>
      </c>
      <c r="M39" s="1">
        <v>1.31</v>
      </c>
      <c r="N39" s="1">
        <v>1.49</v>
      </c>
      <c r="O39" s="1">
        <v>3.46</v>
      </c>
      <c r="P39" s="3">
        <f t="shared" si="7"/>
        <v>70</v>
      </c>
      <c r="Q39" s="1">
        <v>2.42</v>
      </c>
      <c r="R39" s="1">
        <v>67.98</v>
      </c>
      <c r="S39" s="1">
        <v>0.39</v>
      </c>
      <c r="T39" s="3">
        <f t="shared" si="1"/>
        <v>77</v>
      </c>
      <c r="U39" s="1">
        <v>0.27</v>
      </c>
      <c r="V39" s="1">
        <v>0.36</v>
      </c>
      <c r="W39" s="3">
        <f t="shared" si="2"/>
        <v>97</v>
      </c>
      <c r="X39" s="1">
        <v>0.15</v>
      </c>
      <c r="Y39" s="1">
        <v>21.55</v>
      </c>
      <c r="Z39" s="1">
        <v>0.31</v>
      </c>
      <c r="AA39" s="1">
        <v>0.37</v>
      </c>
      <c r="AB39" s="1">
        <v>0</v>
      </c>
      <c r="AC39" s="1">
        <v>-0.06</v>
      </c>
      <c r="AD39" s="3">
        <f t="shared" si="3"/>
        <v>24</v>
      </c>
      <c r="AE39" s="1">
        <v>9.18</v>
      </c>
      <c r="AF39" s="1" t="s">
        <v>33</v>
      </c>
      <c r="AG39" s="1">
        <v>2021</v>
      </c>
      <c r="AH39" s="3">
        <f t="shared" si="4"/>
        <v>68.099999999999994</v>
      </c>
      <c r="AI39" s="12">
        <f t="shared" si="5"/>
        <v>37</v>
      </c>
    </row>
    <row r="40" spans="1:35" x14ac:dyDescent="0.35">
      <c r="A40" s="1" t="str">
        <f t="shared" si="6"/>
        <v>Y. Kyosiimire</v>
      </c>
      <c r="B40" s="1" t="s">
        <v>2848</v>
      </c>
      <c r="C40" s="1" t="s">
        <v>68</v>
      </c>
      <c r="D40" s="1" t="s">
        <v>2811</v>
      </c>
      <c r="E40" s="1" t="s">
        <v>58</v>
      </c>
      <c r="F40" s="1">
        <v>26</v>
      </c>
      <c r="G40" s="1">
        <v>1993</v>
      </c>
      <c r="H40" s="1">
        <v>10.08</v>
      </c>
      <c r="I40" s="1">
        <v>8.0500000000000007</v>
      </c>
      <c r="J40" s="1">
        <v>809.92</v>
      </c>
      <c r="K40" s="1">
        <v>8.9</v>
      </c>
      <c r="L40" s="3">
        <f t="shared" si="0"/>
        <v>118</v>
      </c>
      <c r="M40" s="1">
        <v>1.08</v>
      </c>
      <c r="N40" s="1">
        <v>1.04</v>
      </c>
      <c r="O40" s="1">
        <v>3.99</v>
      </c>
      <c r="P40" s="3">
        <f t="shared" si="7"/>
        <v>110</v>
      </c>
      <c r="Q40" s="1">
        <v>3.04</v>
      </c>
      <c r="R40" s="1">
        <v>75.08</v>
      </c>
      <c r="S40" s="1">
        <v>0.63</v>
      </c>
      <c r="T40" s="3">
        <f t="shared" si="1"/>
        <v>27</v>
      </c>
      <c r="U40" s="1">
        <v>0.09</v>
      </c>
      <c r="V40" s="1">
        <v>0.28000000000000003</v>
      </c>
      <c r="W40" s="3">
        <f t="shared" si="2"/>
        <v>72</v>
      </c>
      <c r="X40" s="1">
        <v>0.64</v>
      </c>
      <c r="Y40" s="1">
        <v>62.49</v>
      </c>
      <c r="Z40" s="1">
        <v>-0.09</v>
      </c>
      <c r="AA40" s="1">
        <v>0.04</v>
      </c>
      <c r="AB40" s="1">
        <v>-7.0000000000000007E-2</v>
      </c>
      <c r="AC40" s="1">
        <v>-7.0000000000000007E-2</v>
      </c>
      <c r="AD40" s="3">
        <f t="shared" si="3"/>
        <v>18</v>
      </c>
      <c r="AF40" s="1" t="s">
        <v>33</v>
      </c>
      <c r="AG40" s="1">
        <v>2021</v>
      </c>
      <c r="AH40" s="3">
        <f t="shared" si="4"/>
        <v>69</v>
      </c>
      <c r="AI40" s="12">
        <f t="shared" si="5"/>
        <v>38</v>
      </c>
    </row>
    <row r="41" spans="1:35" x14ac:dyDescent="0.35">
      <c r="A41" s="1" t="str">
        <f t="shared" si="6"/>
        <v>M. Nyamahunge</v>
      </c>
      <c r="B41" s="1" t="s">
        <v>2849</v>
      </c>
      <c r="C41" s="1" t="s">
        <v>354</v>
      </c>
      <c r="D41" s="1" t="s">
        <v>2811</v>
      </c>
      <c r="E41" s="1" t="s">
        <v>105</v>
      </c>
      <c r="F41" s="1">
        <v>32</v>
      </c>
      <c r="G41" s="1">
        <v>1988</v>
      </c>
      <c r="H41" s="1">
        <v>1.1000000000000001</v>
      </c>
      <c r="I41" s="1">
        <v>1.02</v>
      </c>
      <c r="J41" s="1">
        <v>90.02</v>
      </c>
      <c r="K41" s="1">
        <v>1.05</v>
      </c>
      <c r="L41" s="3">
        <f t="shared" si="0"/>
        <v>180</v>
      </c>
      <c r="M41" s="1">
        <v>0.96</v>
      </c>
      <c r="N41" s="1">
        <v>0.96</v>
      </c>
      <c r="O41" s="1">
        <v>3.02</v>
      </c>
      <c r="P41" s="3">
        <f t="shared" si="7"/>
        <v>38</v>
      </c>
      <c r="Q41" s="1">
        <v>1.95</v>
      </c>
      <c r="R41" s="1">
        <v>66.63</v>
      </c>
      <c r="S41" s="1">
        <v>-0.01</v>
      </c>
      <c r="T41" s="3">
        <f t="shared" si="1"/>
        <v>185</v>
      </c>
      <c r="U41" s="1">
        <v>1.07</v>
      </c>
      <c r="V41" s="1">
        <v>-7.0000000000000007E-2</v>
      </c>
      <c r="W41" s="3">
        <f t="shared" si="2"/>
        <v>6</v>
      </c>
      <c r="X41" s="1">
        <v>-0.05</v>
      </c>
      <c r="Y41" s="1">
        <v>-0.08</v>
      </c>
      <c r="Z41" s="1">
        <v>0.08</v>
      </c>
      <c r="AA41" s="1">
        <v>-0.04</v>
      </c>
      <c r="AB41" s="1">
        <v>-0.03</v>
      </c>
      <c r="AC41" s="1">
        <v>-7.0000000000000007E-2</v>
      </c>
      <c r="AD41" s="3">
        <f t="shared" si="3"/>
        <v>18</v>
      </c>
      <c r="AF41" s="1" t="s">
        <v>37</v>
      </c>
      <c r="AG41" s="1">
        <v>2021</v>
      </c>
      <c r="AH41" s="3">
        <f t="shared" si="4"/>
        <v>69</v>
      </c>
      <c r="AI41" s="12">
        <f t="shared" si="5"/>
        <v>38</v>
      </c>
    </row>
    <row r="42" spans="1:35" x14ac:dyDescent="0.35">
      <c r="A42" s="1" t="str">
        <f t="shared" si="6"/>
        <v>R. Odur</v>
      </c>
      <c r="B42" s="1" t="s">
        <v>2850</v>
      </c>
      <c r="C42" s="1" t="s">
        <v>39</v>
      </c>
      <c r="D42" s="1" t="s">
        <v>2811</v>
      </c>
      <c r="E42" s="1" t="s">
        <v>94</v>
      </c>
      <c r="F42" s="1">
        <v>32</v>
      </c>
      <c r="G42" s="1">
        <v>1988</v>
      </c>
      <c r="H42" s="1">
        <v>8.9</v>
      </c>
      <c r="I42" s="1">
        <v>8.94</v>
      </c>
      <c r="J42" s="1">
        <v>810.1</v>
      </c>
      <c r="K42" s="1">
        <v>9.09</v>
      </c>
      <c r="L42" s="3">
        <f t="shared" si="0"/>
        <v>116</v>
      </c>
      <c r="M42" s="1">
        <v>1.55</v>
      </c>
      <c r="N42" s="1">
        <v>1.52</v>
      </c>
      <c r="O42" s="1">
        <v>3.42</v>
      </c>
      <c r="P42" s="3">
        <f t="shared" si="7"/>
        <v>65</v>
      </c>
      <c r="Q42" s="1">
        <v>1.99</v>
      </c>
      <c r="R42" s="1">
        <v>59.96</v>
      </c>
      <c r="S42" s="1">
        <v>0.59</v>
      </c>
      <c r="T42" s="3">
        <f t="shared" si="1"/>
        <v>34</v>
      </c>
      <c r="U42" s="1">
        <v>0.21</v>
      </c>
      <c r="V42" s="1">
        <v>0.35</v>
      </c>
      <c r="W42" s="3">
        <f t="shared" si="2"/>
        <v>94</v>
      </c>
      <c r="X42" s="1">
        <v>0.26</v>
      </c>
      <c r="Y42" s="1">
        <v>22.21</v>
      </c>
      <c r="Z42" s="1">
        <v>0.26</v>
      </c>
      <c r="AA42" s="1">
        <v>0.16</v>
      </c>
      <c r="AB42" s="1">
        <v>0.04</v>
      </c>
      <c r="AC42" s="1">
        <v>-0.04</v>
      </c>
      <c r="AD42" s="3">
        <f t="shared" si="3"/>
        <v>44</v>
      </c>
      <c r="AE42" s="1">
        <v>0.01</v>
      </c>
      <c r="AF42" s="1" t="s">
        <v>33</v>
      </c>
      <c r="AG42" s="1">
        <v>2021</v>
      </c>
      <c r="AH42" s="3">
        <f t="shared" si="4"/>
        <v>69.45</v>
      </c>
      <c r="AI42" s="12">
        <f t="shared" si="5"/>
        <v>40</v>
      </c>
    </row>
    <row r="43" spans="1:35" x14ac:dyDescent="0.35">
      <c r="A43" s="1" t="str">
        <f t="shared" si="6"/>
        <v>W. Nasiru</v>
      </c>
      <c r="B43" s="1" t="s">
        <v>2851</v>
      </c>
      <c r="C43" s="1" t="s">
        <v>77</v>
      </c>
      <c r="D43" s="1" t="s">
        <v>2811</v>
      </c>
      <c r="E43" s="1" t="s">
        <v>45</v>
      </c>
      <c r="F43" s="1">
        <v>33</v>
      </c>
      <c r="G43" s="1">
        <v>1986</v>
      </c>
      <c r="H43" s="1">
        <v>37.950000000000003</v>
      </c>
      <c r="I43" s="1">
        <v>37.909999999999997</v>
      </c>
      <c r="J43" s="1">
        <v>3419.94</v>
      </c>
      <c r="K43" s="1">
        <v>37.94</v>
      </c>
      <c r="L43" s="3">
        <f t="shared" si="0"/>
        <v>12</v>
      </c>
      <c r="M43" s="1">
        <v>1.1399999999999999</v>
      </c>
      <c r="N43" s="1">
        <v>1.21</v>
      </c>
      <c r="O43" s="1">
        <v>3.69</v>
      </c>
      <c r="P43" s="3">
        <f t="shared" si="7"/>
        <v>88</v>
      </c>
      <c r="Q43" s="1">
        <v>2.96</v>
      </c>
      <c r="R43" s="1">
        <v>75.73</v>
      </c>
      <c r="S43" s="1">
        <v>0.53</v>
      </c>
      <c r="T43" s="3">
        <f t="shared" si="1"/>
        <v>41</v>
      </c>
      <c r="U43" s="1">
        <v>0.2</v>
      </c>
      <c r="V43" s="1">
        <v>0.27</v>
      </c>
      <c r="W43" s="3">
        <f t="shared" si="2"/>
        <v>66</v>
      </c>
      <c r="X43" s="1">
        <v>0.33</v>
      </c>
      <c r="Y43" s="1">
        <v>31.68</v>
      </c>
      <c r="Z43" s="1">
        <v>0.19</v>
      </c>
      <c r="AA43" s="1">
        <v>0.22</v>
      </c>
      <c r="AB43" s="1">
        <v>7.0000000000000007E-2</v>
      </c>
      <c r="AC43" s="1">
        <v>0.04</v>
      </c>
      <c r="AD43" s="3">
        <f t="shared" si="3"/>
        <v>125</v>
      </c>
      <c r="AE43" s="1">
        <v>0.06</v>
      </c>
      <c r="AF43" s="1" t="s">
        <v>79</v>
      </c>
      <c r="AG43" s="1">
        <v>2021</v>
      </c>
      <c r="AH43" s="3">
        <f t="shared" si="4"/>
        <v>69.95</v>
      </c>
      <c r="AI43" s="12">
        <f t="shared" si="5"/>
        <v>41</v>
      </c>
    </row>
    <row r="44" spans="1:35" x14ac:dyDescent="0.35">
      <c r="A44" s="1" t="str">
        <f t="shared" si="6"/>
        <v>G. Mwebaze</v>
      </c>
      <c r="B44" s="1" t="s">
        <v>2852</v>
      </c>
      <c r="C44" s="1" t="s">
        <v>68</v>
      </c>
      <c r="D44" s="1" t="s">
        <v>2811</v>
      </c>
      <c r="E44" s="1" t="s">
        <v>203</v>
      </c>
      <c r="F44" s="1">
        <v>29</v>
      </c>
      <c r="G44" s="1">
        <v>1990</v>
      </c>
      <c r="H44" s="1">
        <v>26.02</v>
      </c>
      <c r="I44" s="1">
        <v>26</v>
      </c>
      <c r="J44" s="1">
        <v>2295.0700000000002</v>
      </c>
      <c r="K44" s="1">
        <v>25.49</v>
      </c>
      <c r="L44" s="3">
        <f t="shared" si="0"/>
        <v>84</v>
      </c>
      <c r="M44" s="1">
        <v>1.22</v>
      </c>
      <c r="N44" s="1">
        <v>1.24</v>
      </c>
      <c r="O44" s="1">
        <v>3.42</v>
      </c>
      <c r="P44" s="3">
        <f t="shared" si="7"/>
        <v>65</v>
      </c>
      <c r="Q44" s="1">
        <v>2.2999999999999998</v>
      </c>
      <c r="R44" s="1">
        <v>67.13</v>
      </c>
      <c r="S44" s="1">
        <v>0.38</v>
      </c>
      <c r="T44" s="3">
        <f t="shared" si="1"/>
        <v>82</v>
      </c>
      <c r="U44" s="1">
        <v>0.45</v>
      </c>
      <c r="V44" s="1">
        <v>0.2</v>
      </c>
      <c r="W44" s="3">
        <f t="shared" si="2"/>
        <v>50</v>
      </c>
      <c r="X44" s="1">
        <v>0.42</v>
      </c>
      <c r="Y44" s="1">
        <v>34.56</v>
      </c>
      <c r="Z44" s="1">
        <v>0.21</v>
      </c>
      <c r="AA44" s="1">
        <v>7.0000000000000007E-2</v>
      </c>
      <c r="AB44" s="1">
        <v>0.06</v>
      </c>
      <c r="AC44" s="1">
        <v>0.01</v>
      </c>
      <c r="AD44" s="3">
        <f t="shared" si="3"/>
        <v>93</v>
      </c>
      <c r="AE44" s="1">
        <v>0.06</v>
      </c>
      <c r="AF44" s="1" t="s">
        <v>46</v>
      </c>
      <c r="AG44" s="1">
        <v>2021</v>
      </c>
      <c r="AH44" s="3">
        <f t="shared" si="4"/>
        <v>70</v>
      </c>
      <c r="AI44" s="12">
        <f t="shared" si="5"/>
        <v>42</v>
      </c>
    </row>
    <row r="45" spans="1:35" x14ac:dyDescent="0.35">
      <c r="A45" s="1" t="str">
        <f t="shared" si="6"/>
        <v>M. Krlievi</v>
      </c>
      <c r="B45" s="1" t="s">
        <v>2853</v>
      </c>
      <c r="C45" s="1" t="s">
        <v>326</v>
      </c>
      <c r="D45" s="1" t="s">
        <v>2811</v>
      </c>
      <c r="E45" s="1" t="s">
        <v>123</v>
      </c>
      <c r="F45" s="1">
        <v>30</v>
      </c>
      <c r="G45" s="1">
        <v>1989</v>
      </c>
      <c r="H45" s="1">
        <v>29.03</v>
      </c>
      <c r="I45" s="1">
        <v>28.92</v>
      </c>
      <c r="J45" s="1">
        <v>2564.9899999999998</v>
      </c>
      <c r="K45" s="1">
        <v>28.41</v>
      </c>
      <c r="L45" s="3">
        <f t="shared" si="0"/>
        <v>76</v>
      </c>
      <c r="M45" s="1">
        <v>0.95</v>
      </c>
      <c r="N45" s="1">
        <v>1</v>
      </c>
      <c r="O45" s="1">
        <v>2.93</v>
      </c>
      <c r="P45" s="3">
        <f t="shared" si="7"/>
        <v>30</v>
      </c>
      <c r="Q45" s="1">
        <v>1.86</v>
      </c>
      <c r="R45" s="1">
        <v>65.930000000000007</v>
      </c>
      <c r="S45" s="1">
        <v>0.5</v>
      </c>
      <c r="T45" s="3">
        <f t="shared" si="1"/>
        <v>47</v>
      </c>
      <c r="U45" s="1">
        <v>0.24</v>
      </c>
      <c r="V45" s="1">
        <v>0.28999999999999998</v>
      </c>
      <c r="W45" s="3">
        <f t="shared" si="2"/>
        <v>76</v>
      </c>
      <c r="X45" s="1">
        <v>0.35</v>
      </c>
      <c r="Y45" s="1">
        <v>27.55</v>
      </c>
      <c r="Z45" s="1">
        <v>0.01</v>
      </c>
      <c r="AA45" s="1">
        <v>0.02</v>
      </c>
      <c r="AB45" s="1">
        <v>7.0000000000000007E-2</v>
      </c>
      <c r="AC45" s="1">
        <v>7.0000000000000007E-2</v>
      </c>
      <c r="AD45" s="3">
        <f t="shared" si="3"/>
        <v>158</v>
      </c>
      <c r="AE45" s="1">
        <v>49.92</v>
      </c>
      <c r="AF45" s="1" t="s">
        <v>50</v>
      </c>
      <c r="AG45" s="1">
        <v>2021</v>
      </c>
      <c r="AH45" s="3">
        <f t="shared" si="4"/>
        <v>71</v>
      </c>
      <c r="AI45" s="12">
        <f t="shared" si="5"/>
        <v>43</v>
      </c>
    </row>
    <row r="46" spans="1:35" x14ac:dyDescent="0.35">
      <c r="A46" s="1" t="str">
        <f t="shared" si="6"/>
        <v>J. Turyasingura</v>
      </c>
      <c r="B46" s="1" t="s">
        <v>2854</v>
      </c>
      <c r="C46" s="1" t="s">
        <v>68</v>
      </c>
      <c r="D46" s="1" t="s">
        <v>2811</v>
      </c>
      <c r="E46" s="1" t="s">
        <v>60</v>
      </c>
      <c r="F46" s="1">
        <v>37</v>
      </c>
      <c r="G46" s="1">
        <v>1982</v>
      </c>
      <c r="H46" s="1">
        <v>28.91</v>
      </c>
      <c r="I46" s="1">
        <v>28.91</v>
      </c>
      <c r="J46" s="1">
        <v>2610</v>
      </c>
      <c r="K46" s="1">
        <v>28.94</v>
      </c>
      <c r="L46" s="3">
        <f t="shared" si="0"/>
        <v>75</v>
      </c>
      <c r="M46" s="1">
        <v>1.36</v>
      </c>
      <c r="N46" s="1">
        <v>1.37</v>
      </c>
      <c r="O46" s="1">
        <v>3.78</v>
      </c>
      <c r="P46" s="3">
        <f t="shared" si="7"/>
        <v>93</v>
      </c>
      <c r="Q46" s="1">
        <v>2.57</v>
      </c>
      <c r="R46" s="1">
        <v>69.12</v>
      </c>
      <c r="S46" s="1">
        <v>0.63</v>
      </c>
      <c r="T46" s="3">
        <f t="shared" si="1"/>
        <v>27</v>
      </c>
      <c r="U46" s="1">
        <v>7.0000000000000007E-2</v>
      </c>
      <c r="V46" s="1">
        <v>0.28999999999999998</v>
      </c>
      <c r="W46" s="3">
        <f t="shared" si="2"/>
        <v>76</v>
      </c>
      <c r="X46" s="1">
        <v>0.35</v>
      </c>
      <c r="Y46" s="1">
        <v>30.98</v>
      </c>
      <c r="Z46" s="1">
        <v>0.31</v>
      </c>
      <c r="AA46" s="1">
        <v>0.28999999999999998</v>
      </c>
      <c r="AB46" s="1">
        <v>0.09</v>
      </c>
      <c r="AC46" s="1">
        <v>0</v>
      </c>
      <c r="AD46" s="3">
        <f t="shared" si="3"/>
        <v>83</v>
      </c>
      <c r="AE46" s="1">
        <v>0.04</v>
      </c>
      <c r="AF46" s="1" t="s">
        <v>37</v>
      </c>
      <c r="AG46" s="1">
        <v>2021</v>
      </c>
      <c r="AH46" s="3">
        <f t="shared" si="4"/>
        <v>71.400000000000006</v>
      </c>
      <c r="AI46" s="12">
        <f t="shared" si="5"/>
        <v>44</v>
      </c>
    </row>
    <row r="47" spans="1:35" x14ac:dyDescent="0.35">
      <c r="A47" s="1" t="str">
        <f t="shared" si="6"/>
        <v>A. Mor</v>
      </c>
      <c r="B47" s="1" t="s">
        <v>2855</v>
      </c>
      <c r="C47" s="1" t="s">
        <v>81</v>
      </c>
      <c r="D47" s="1" t="s">
        <v>2811</v>
      </c>
      <c r="E47" s="1" t="s">
        <v>49</v>
      </c>
      <c r="F47" s="1">
        <v>35</v>
      </c>
      <c r="G47" s="1">
        <v>1985</v>
      </c>
      <c r="H47" s="1">
        <v>3.09</v>
      </c>
      <c r="I47" s="1">
        <v>3</v>
      </c>
      <c r="J47" s="1">
        <v>270.04000000000002</v>
      </c>
      <c r="K47" s="1">
        <v>3.04</v>
      </c>
      <c r="L47" s="3">
        <f t="shared" si="0"/>
        <v>151</v>
      </c>
      <c r="M47" s="1">
        <v>0.97</v>
      </c>
      <c r="N47" s="1">
        <v>1.01</v>
      </c>
      <c r="O47" s="1">
        <v>4.24</v>
      </c>
      <c r="P47" s="3">
        <f t="shared" si="7"/>
        <v>129</v>
      </c>
      <c r="Q47" s="1">
        <v>3.34</v>
      </c>
      <c r="R47" s="1">
        <v>76.97</v>
      </c>
      <c r="S47" s="1">
        <v>0.38</v>
      </c>
      <c r="T47" s="3">
        <f t="shared" si="1"/>
        <v>82</v>
      </c>
      <c r="U47" s="1">
        <v>0.63</v>
      </c>
      <c r="V47" s="1">
        <v>-0.01</v>
      </c>
      <c r="W47" s="3">
        <f t="shared" si="2"/>
        <v>15</v>
      </c>
      <c r="X47" s="1">
        <v>-0.08</v>
      </c>
      <c r="Y47" s="1">
        <v>-0.02</v>
      </c>
      <c r="Z47" s="1">
        <v>-0.02</v>
      </c>
      <c r="AA47" s="1">
        <v>-0.09</v>
      </c>
      <c r="AB47" s="1">
        <v>0.01</v>
      </c>
      <c r="AC47" s="1">
        <v>-0.06</v>
      </c>
      <c r="AD47" s="3">
        <f t="shared" si="3"/>
        <v>24</v>
      </c>
      <c r="AF47" s="1" t="s">
        <v>50</v>
      </c>
      <c r="AG47" s="1">
        <v>2021</v>
      </c>
      <c r="AH47" s="3">
        <f t="shared" si="4"/>
        <v>71.849999999999994</v>
      </c>
      <c r="AI47" s="12">
        <f t="shared" si="5"/>
        <v>45</v>
      </c>
    </row>
    <row r="48" spans="1:35" x14ac:dyDescent="0.35">
      <c r="A48" s="1" t="str">
        <f t="shared" si="6"/>
        <v>C. Leroy</v>
      </c>
      <c r="B48" s="1" t="s">
        <v>2856</v>
      </c>
      <c r="C48" s="1" t="s">
        <v>44</v>
      </c>
      <c r="D48" s="1" t="s">
        <v>2811</v>
      </c>
      <c r="E48" s="1" t="s">
        <v>346</v>
      </c>
      <c r="F48" s="1">
        <v>27</v>
      </c>
      <c r="G48" s="1">
        <v>1993</v>
      </c>
      <c r="H48" s="1">
        <v>1.1000000000000001</v>
      </c>
      <c r="I48" s="1">
        <v>1.08</v>
      </c>
      <c r="J48" s="1">
        <v>89.92</v>
      </c>
      <c r="K48" s="1">
        <v>1.0900000000000001</v>
      </c>
      <c r="L48" s="3">
        <f t="shared" si="0"/>
        <v>175</v>
      </c>
      <c r="M48" s="1">
        <v>1.94</v>
      </c>
      <c r="N48" s="1">
        <v>1.95</v>
      </c>
      <c r="O48" s="1">
        <v>4.92</v>
      </c>
      <c r="P48" s="3">
        <f t="shared" si="7"/>
        <v>167</v>
      </c>
      <c r="Q48" s="1">
        <v>2.95</v>
      </c>
      <c r="R48" s="1">
        <v>59.97</v>
      </c>
      <c r="S48" s="1">
        <v>1.07</v>
      </c>
      <c r="T48" s="3">
        <f t="shared" si="1"/>
        <v>1</v>
      </c>
      <c r="U48" s="1">
        <v>0.05</v>
      </c>
      <c r="V48" s="1">
        <v>0.02</v>
      </c>
      <c r="W48" s="3">
        <f t="shared" si="2"/>
        <v>20</v>
      </c>
      <c r="X48" s="1">
        <v>-0.09</v>
      </c>
      <c r="Y48" s="1">
        <v>7.0000000000000007E-2</v>
      </c>
      <c r="Z48" s="1">
        <v>7.0000000000000007E-2</v>
      </c>
      <c r="AA48" s="1">
        <v>0.08</v>
      </c>
      <c r="AB48" s="1">
        <v>-0.06</v>
      </c>
      <c r="AC48" s="1">
        <v>-0.04</v>
      </c>
      <c r="AD48" s="3">
        <f t="shared" si="3"/>
        <v>44</v>
      </c>
      <c r="AF48" s="1" t="s">
        <v>46</v>
      </c>
      <c r="AG48" s="1">
        <v>2021</v>
      </c>
      <c r="AH48" s="3">
        <f t="shared" si="4"/>
        <v>72.05</v>
      </c>
      <c r="AI48" s="12">
        <f t="shared" si="5"/>
        <v>46</v>
      </c>
    </row>
    <row r="49" spans="1:35" x14ac:dyDescent="0.35">
      <c r="A49" s="1" t="str">
        <f t="shared" si="6"/>
        <v>N. Busingye</v>
      </c>
      <c r="B49" s="1" t="s">
        <v>2857</v>
      </c>
      <c r="C49" s="1" t="s">
        <v>39</v>
      </c>
      <c r="D49" s="1" t="s">
        <v>2811</v>
      </c>
      <c r="E49" s="1" t="s">
        <v>40</v>
      </c>
      <c r="F49" s="1">
        <v>23</v>
      </c>
      <c r="G49" s="1">
        <v>1997</v>
      </c>
      <c r="H49" s="1">
        <v>21.91</v>
      </c>
      <c r="I49" s="1">
        <v>22.02</v>
      </c>
      <c r="J49" s="1">
        <v>1979.96</v>
      </c>
      <c r="K49" s="1">
        <v>22.01</v>
      </c>
      <c r="L49" s="3">
        <f t="shared" si="0"/>
        <v>90</v>
      </c>
      <c r="M49" s="1">
        <v>1.38</v>
      </c>
      <c r="N49" s="1">
        <v>1.37</v>
      </c>
      <c r="O49" s="1">
        <v>3.61</v>
      </c>
      <c r="P49" s="3">
        <f t="shared" si="7"/>
        <v>84</v>
      </c>
      <c r="Q49" s="1">
        <v>2.33</v>
      </c>
      <c r="R49" s="1">
        <v>65.81</v>
      </c>
      <c r="S49" s="1">
        <v>0.67</v>
      </c>
      <c r="T49" s="3">
        <f t="shared" si="1"/>
        <v>21</v>
      </c>
      <c r="U49" s="1">
        <v>0.24</v>
      </c>
      <c r="V49" s="1">
        <v>0.27</v>
      </c>
      <c r="W49" s="3">
        <f t="shared" si="2"/>
        <v>66</v>
      </c>
      <c r="X49" s="1">
        <v>0.26</v>
      </c>
      <c r="Y49" s="1">
        <v>27.36</v>
      </c>
      <c r="Z49" s="1">
        <v>0.02</v>
      </c>
      <c r="AA49" s="1">
        <v>0.05</v>
      </c>
      <c r="AB49" s="1">
        <v>0</v>
      </c>
      <c r="AC49" s="1">
        <v>0.04</v>
      </c>
      <c r="AD49" s="3">
        <f t="shared" si="3"/>
        <v>125</v>
      </c>
      <c r="AE49" s="1">
        <v>-0.01</v>
      </c>
      <c r="AF49" s="1" t="s">
        <v>37</v>
      </c>
      <c r="AG49" s="1">
        <v>2021</v>
      </c>
      <c r="AH49" s="3">
        <f t="shared" si="4"/>
        <v>72.75</v>
      </c>
      <c r="AI49" s="12">
        <f t="shared" si="5"/>
        <v>47</v>
      </c>
    </row>
    <row r="50" spans="1:35" x14ac:dyDescent="0.35">
      <c r="A50" s="1" t="str">
        <f t="shared" si="6"/>
        <v>A. Omar</v>
      </c>
      <c r="B50" s="1" t="s">
        <v>2858</v>
      </c>
      <c r="C50" s="1" t="s">
        <v>77</v>
      </c>
      <c r="D50" s="1" t="s">
        <v>2811</v>
      </c>
      <c r="E50" s="1" t="s">
        <v>125</v>
      </c>
      <c r="F50" s="1">
        <v>33</v>
      </c>
      <c r="G50" s="1">
        <v>1986</v>
      </c>
      <c r="H50" s="1">
        <v>2.98</v>
      </c>
      <c r="I50" s="1">
        <v>3.04</v>
      </c>
      <c r="J50" s="1">
        <v>270.05</v>
      </c>
      <c r="K50" s="1">
        <v>3.08</v>
      </c>
      <c r="L50" s="3">
        <f t="shared" si="0"/>
        <v>149</v>
      </c>
      <c r="M50" s="1">
        <v>0.75</v>
      </c>
      <c r="N50" s="1">
        <v>0.57999999999999996</v>
      </c>
      <c r="O50" s="1">
        <v>3.97</v>
      </c>
      <c r="P50" s="3">
        <f t="shared" si="7"/>
        <v>109</v>
      </c>
      <c r="Q50" s="1">
        <v>3.3</v>
      </c>
      <c r="R50" s="1">
        <v>83.39</v>
      </c>
      <c r="S50" s="1">
        <v>0.76</v>
      </c>
      <c r="T50" s="3">
        <f t="shared" si="1"/>
        <v>13</v>
      </c>
      <c r="U50" s="1">
        <v>0.01</v>
      </c>
      <c r="V50" s="1">
        <v>0.3</v>
      </c>
      <c r="W50" s="3">
        <f t="shared" si="2"/>
        <v>80</v>
      </c>
      <c r="X50" s="1">
        <v>0.26</v>
      </c>
      <c r="Y50" s="1">
        <v>33.22</v>
      </c>
      <c r="Z50" s="1">
        <v>0.08</v>
      </c>
      <c r="AA50" s="1">
        <v>0.03</v>
      </c>
      <c r="AB50" s="1">
        <v>-0.04</v>
      </c>
      <c r="AC50" s="1">
        <v>-0.05</v>
      </c>
      <c r="AD50" s="3">
        <f t="shared" si="3"/>
        <v>33</v>
      </c>
      <c r="AF50" s="1" t="s">
        <v>79</v>
      </c>
      <c r="AG50" s="1">
        <v>2021</v>
      </c>
      <c r="AH50" s="3">
        <f t="shared" si="4"/>
        <v>73.7</v>
      </c>
      <c r="AI50" s="12">
        <f t="shared" si="5"/>
        <v>48</v>
      </c>
    </row>
    <row r="51" spans="1:35" x14ac:dyDescent="0.35">
      <c r="A51" s="1" t="str">
        <f t="shared" si="6"/>
        <v>P. Kabugo</v>
      </c>
      <c r="B51" s="1" t="s">
        <v>2859</v>
      </c>
      <c r="C51" s="1" t="s">
        <v>44</v>
      </c>
      <c r="D51" s="1" t="s">
        <v>2811</v>
      </c>
      <c r="E51" s="1" t="s">
        <v>203</v>
      </c>
      <c r="F51" s="1">
        <v>23</v>
      </c>
      <c r="G51" s="1">
        <v>1997</v>
      </c>
      <c r="H51" s="1">
        <v>13.04</v>
      </c>
      <c r="I51" s="1">
        <v>12.03</v>
      </c>
      <c r="J51" s="1">
        <v>1124.96</v>
      </c>
      <c r="K51" s="1">
        <v>12.53</v>
      </c>
      <c r="L51" s="3">
        <f t="shared" si="0"/>
        <v>110</v>
      </c>
      <c r="M51" s="1">
        <v>1.05</v>
      </c>
      <c r="N51" s="1">
        <v>1.03</v>
      </c>
      <c r="O51" s="1">
        <v>4.01</v>
      </c>
      <c r="P51" s="3">
        <f t="shared" si="7"/>
        <v>112</v>
      </c>
      <c r="Q51" s="1">
        <v>3.13</v>
      </c>
      <c r="R51" s="1">
        <v>75.989999999999995</v>
      </c>
      <c r="S51" s="1">
        <v>0.74</v>
      </c>
      <c r="T51" s="3">
        <f t="shared" si="1"/>
        <v>16</v>
      </c>
      <c r="U51" s="1">
        <v>0.21</v>
      </c>
      <c r="V51" s="1">
        <v>0.13</v>
      </c>
      <c r="W51" s="3">
        <f t="shared" si="2"/>
        <v>38</v>
      </c>
      <c r="X51" s="1">
        <v>0.27</v>
      </c>
      <c r="Y51" s="1">
        <v>33.229999999999997</v>
      </c>
      <c r="Z51" s="1">
        <v>-0.01</v>
      </c>
      <c r="AA51" s="1">
        <v>0.01</v>
      </c>
      <c r="AB51" s="1">
        <v>7.0000000000000007E-2</v>
      </c>
      <c r="AC51" s="1">
        <v>0.05</v>
      </c>
      <c r="AD51" s="3">
        <f t="shared" si="3"/>
        <v>139</v>
      </c>
      <c r="AF51" s="1" t="s">
        <v>46</v>
      </c>
      <c r="AG51" s="1">
        <v>2021</v>
      </c>
      <c r="AH51" s="3">
        <f t="shared" si="4"/>
        <v>74.45</v>
      </c>
      <c r="AI51" s="12">
        <f t="shared" si="5"/>
        <v>49</v>
      </c>
    </row>
    <row r="52" spans="1:35" x14ac:dyDescent="0.35">
      <c r="A52" s="1" t="str">
        <f t="shared" si="6"/>
        <v>C. Musana</v>
      </c>
      <c r="B52" s="1" t="s">
        <v>2860</v>
      </c>
      <c r="C52" s="1" t="s">
        <v>68</v>
      </c>
      <c r="D52" s="1" t="s">
        <v>2811</v>
      </c>
      <c r="E52" s="1" t="s">
        <v>88</v>
      </c>
      <c r="F52" s="1">
        <v>23</v>
      </c>
      <c r="G52" s="1">
        <v>1997</v>
      </c>
      <c r="H52" s="1">
        <v>36.97</v>
      </c>
      <c r="I52" s="1">
        <v>36.979999999999997</v>
      </c>
      <c r="J52" s="1">
        <v>3329.93</v>
      </c>
      <c r="K52" s="1">
        <v>37</v>
      </c>
      <c r="L52" s="3">
        <f t="shared" si="0"/>
        <v>20</v>
      </c>
      <c r="M52" s="1">
        <v>1</v>
      </c>
      <c r="N52" s="1">
        <v>1.17</v>
      </c>
      <c r="O52" s="1">
        <v>2.88</v>
      </c>
      <c r="P52" s="3">
        <f t="shared" si="7"/>
        <v>28</v>
      </c>
      <c r="Q52" s="1">
        <v>1.8</v>
      </c>
      <c r="R52" s="1">
        <v>66.33</v>
      </c>
      <c r="S52" s="1">
        <v>0.26</v>
      </c>
      <c r="T52" s="3">
        <f t="shared" si="1"/>
        <v>114</v>
      </c>
      <c r="U52" s="1">
        <v>0.28000000000000003</v>
      </c>
      <c r="V52" s="1">
        <v>0.32</v>
      </c>
      <c r="W52" s="3">
        <f t="shared" si="2"/>
        <v>83</v>
      </c>
      <c r="X52" s="1">
        <v>0.32</v>
      </c>
      <c r="Y52" s="1">
        <v>24.32</v>
      </c>
      <c r="Z52" s="1">
        <v>0.19</v>
      </c>
      <c r="AA52" s="1">
        <v>0.12</v>
      </c>
      <c r="AB52" s="1">
        <v>-0.04</v>
      </c>
      <c r="AC52" s="1">
        <v>0.04</v>
      </c>
      <c r="AD52" s="3">
        <f t="shared" si="3"/>
        <v>125</v>
      </c>
      <c r="AE52" s="1">
        <v>16.649999999999999</v>
      </c>
      <c r="AF52" s="1" t="s">
        <v>28</v>
      </c>
      <c r="AG52" s="1">
        <v>2021</v>
      </c>
      <c r="AH52" s="3">
        <f t="shared" si="4"/>
        <v>75.45</v>
      </c>
      <c r="AI52" s="12">
        <f t="shared" si="5"/>
        <v>50</v>
      </c>
    </row>
    <row r="53" spans="1:35" x14ac:dyDescent="0.35">
      <c r="A53" s="1" t="str">
        <f t="shared" si="6"/>
        <v>E. Wibowo</v>
      </c>
      <c r="B53" s="1" t="s">
        <v>2821</v>
      </c>
      <c r="C53" s="1" t="s">
        <v>189</v>
      </c>
      <c r="D53" s="1" t="s">
        <v>2811</v>
      </c>
      <c r="E53" s="1" t="s">
        <v>178</v>
      </c>
      <c r="F53" s="1">
        <v>28</v>
      </c>
      <c r="G53" s="1">
        <v>1992</v>
      </c>
      <c r="H53" s="1">
        <v>1.01</v>
      </c>
      <c r="I53" s="1">
        <v>1.02</v>
      </c>
      <c r="J53" s="1">
        <v>90.04</v>
      </c>
      <c r="K53" s="1">
        <v>1</v>
      </c>
      <c r="L53" s="3">
        <f t="shared" si="0"/>
        <v>187</v>
      </c>
      <c r="M53" s="1">
        <v>0.97</v>
      </c>
      <c r="N53" s="1">
        <v>0.92</v>
      </c>
      <c r="O53" s="1">
        <v>1</v>
      </c>
      <c r="P53" s="3">
        <f t="shared" si="7"/>
        <v>3</v>
      </c>
      <c r="Q53" s="1">
        <v>-0.09</v>
      </c>
      <c r="R53" s="1">
        <v>0.05</v>
      </c>
      <c r="S53" s="1">
        <v>0.08</v>
      </c>
      <c r="T53" s="3">
        <f t="shared" si="1"/>
        <v>156</v>
      </c>
      <c r="U53" s="1">
        <v>1.02</v>
      </c>
      <c r="V53" s="1">
        <v>-0.01</v>
      </c>
      <c r="W53" s="3">
        <f t="shared" si="2"/>
        <v>15</v>
      </c>
      <c r="X53" s="1">
        <v>0.04</v>
      </c>
      <c r="Y53" s="1">
        <v>-0.1</v>
      </c>
      <c r="Z53" s="1">
        <v>0.09</v>
      </c>
      <c r="AA53" s="1">
        <v>0.01</v>
      </c>
      <c r="AB53" s="1">
        <v>0.06</v>
      </c>
      <c r="AC53" s="1">
        <v>0.05</v>
      </c>
      <c r="AD53" s="3">
        <f t="shared" si="3"/>
        <v>139</v>
      </c>
      <c r="AF53" s="1" t="s">
        <v>33</v>
      </c>
      <c r="AG53" s="1">
        <v>2021</v>
      </c>
      <c r="AH53" s="3">
        <f t="shared" si="4"/>
        <v>76</v>
      </c>
      <c r="AI53" s="12">
        <f t="shared" si="5"/>
        <v>51</v>
      </c>
    </row>
    <row r="54" spans="1:35" x14ac:dyDescent="0.35">
      <c r="A54" s="1" t="str">
        <f t="shared" si="6"/>
        <v>G. Leung</v>
      </c>
      <c r="B54" s="1" t="s">
        <v>2861</v>
      </c>
      <c r="C54" s="1" t="s">
        <v>68</v>
      </c>
      <c r="D54" s="1" t="s">
        <v>2811</v>
      </c>
      <c r="E54" s="1" t="s">
        <v>69</v>
      </c>
      <c r="F54" s="1">
        <v>31</v>
      </c>
      <c r="G54" s="1">
        <v>1989</v>
      </c>
      <c r="H54" s="1">
        <v>36.090000000000003</v>
      </c>
      <c r="I54" s="1">
        <v>36.1</v>
      </c>
      <c r="J54" s="1">
        <v>3239.99</v>
      </c>
      <c r="K54" s="1">
        <v>36.049999999999997</v>
      </c>
      <c r="L54" s="3">
        <f t="shared" si="0"/>
        <v>29</v>
      </c>
      <c r="M54" s="1">
        <v>1.23</v>
      </c>
      <c r="N54" s="1">
        <v>1.08</v>
      </c>
      <c r="O54" s="1">
        <v>3.1</v>
      </c>
      <c r="P54" s="3">
        <f t="shared" si="7"/>
        <v>46</v>
      </c>
      <c r="Q54" s="1">
        <v>2.38</v>
      </c>
      <c r="R54" s="1">
        <v>70.150000000000006</v>
      </c>
      <c r="S54" s="1">
        <v>0.43</v>
      </c>
      <c r="T54" s="3">
        <f t="shared" si="1"/>
        <v>65</v>
      </c>
      <c r="U54" s="1">
        <v>0.4</v>
      </c>
      <c r="V54" s="1">
        <v>0.27</v>
      </c>
      <c r="W54" s="3">
        <f t="shared" si="2"/>
        <v>66</v>
      </c>
      <c r="X54" s="1">
        <v>0.28000000000000003</v>
      </c>
      <c r="Y54" s="1">
        <v>27.74</v>
      </c>
      <c r="Z54" s="1">
        <v>0.17</v>
      </c>
      <c r="AA54" s="1">
        <v>0.22</v>
      </c>
      <c r="AB54" s="1">
        <v>0.13</v>
      </c>
      <c r="AC54" s="1">
        <v>0.1</v>
      </c>
      <c r="AD54" s="3">
        <f t="shared" si="3"/>
        <v>195</v>
      </c>
      <c r="AE54" s="1">
        <v>12.54</v>
      </c>
      <c r="AF54" s="1" t="s">
        <v>28</v>
      </c>
      <c r="AG54" s="1">
        <v>2021</v>
      </c>
      <c r="AH54" s="3">
        <f t="shared" si="4"/>
        <v>76.45</v>
      </c>
      <c r="AI54" s="12">
        <f t="shared" si="5"/>
        <v>52</v>
      </c>
    </row>
    <row r="55" spans="1:35" x14ac:dyDescent="0.35">
      <c r="A55" s="1" t="str">
        <f t="shared" si="6"/>
        <v>E. bin Mohamed</v>
      </c>
      <c r="B55" s="1" t="s">
        <v>2862</v>
      </c>
      <c r="C55" s="1" t="s">
        <v>250</v>
      </c>
      <c r="D55" s="1" t="s">
        <v>2811</v>
      </c>
      <c r="E55" s="1" t="s">
        <v>91</v>
      </c>
      <c r="F55" s="1">
        <v>23</v>
      </c>
      <c r="G55" s="1">
        <v>1997</v>
      </c>
      <c r="H55" s="1">
        <v>1.92</v>
      </c>
      <c r="I55" s="1">
        <v>0.99</v>
      </c>
      <c r="J55" s="1">
        <v>134.9</v>
      </c>
      <c r="K55" s="1">
        <v>1.6</v>
      </c>
      <c r="L55" s="3">
        <f t="shared" si="0"/>
        <v>171</v>
      </c>
      <c r="M55" s="1">
        <v>0.74</v>
      </c>
      <c r="N55" s="1">
        <v>0.64</v>
      </c>
      <c r="O55" s="1">
        <v>4.07</v>
      </c>
      <c r="P55" s="3">
        <f t="shared" si="7"/>
        <v>118</v>
      </c>
      <c r="Q55" s="1">
        <v>3.43</v>
      </c>
      <c r="R55" s="1">
        <v>83.38</v>
      </c>
      <c r="S55" s="1">
        <v>0.76</v>
      </c>
      <c r="T55" s="3">
        <f t="shared" si="1"/>
        <v>13</v>
      </c>
      <c r="U55" s="1">
        <v>-0.08</v>
      </c>
      <c r="V55" s="1">
        <v>-0.04</v>
      </c>
      <c r="W55" s="3">
        <f t="shared" si="2"/>
        <v>9</v>
      </c>
      <c r="X55" s="1">
        <v>0.08</v>
      </c>
      <c r="Y55" s="1">
        <v>0.01</v>
      </c>
      <c r="Z55" s="1">
        <v>0</v>
      </c>
      <c r="AA55" s="1">
        <v>-0.01</v>
      </c>
      <c r="AB55" s="1">
        <v>0.04</v>
      </c>
      <c r="AC55" s="1">
        <v>0.09</v>
      </c>
      <c r="AD55" s="3">
        <f t="shared" si="3"/>
        <v>181</v>
      </c>
      <c r="AF55" s="1" t="s">
        <v>37</v>
      </c>
      <c r="AG55" s="1">
        <v>2021</v>
      </c>
      <c r="AH55" s="3">
        <f t="shared" si="4"/>
        <v>79.050000000000011</v>
      </c>
      <c r="AI55" s="12">
        <f t="shared" si="5"/>
        <v>53</v>
      </c>
    </row>
    <row r="56" spans="1:35" x14ac:dyDescent="0.35">
      <c r="A56" s="1" t="str">
        <f t="shared" si="6"/>
        <v>B. Brandt</v>
      </c>
      <c r="B56" s="1" t="s">
        <v>2863</v>
      </c>
      <c r="C56" s="1" t="s">
        <v>68</v>
      </c>
      <c r="D56" s="1" t="s">
        <v>2811</v>
      </c>
      <c r="E56" s="1" t="s">
        <v>397</v>
      </c>
      <c r="F56" s="1">
        <v>27</v>
      </c>
      <c r="G56" s="1">
        <v>1993</v>
      </c>
      <c r="H56" s="1">
        <v>28.03</v>
      </c>
      <c r="I56" s="1">
        <v>28.09</v>
      </c>
      <c r="J56" s="1">
        <v>2520.0100000000002</v>
      </c>
      <c r="K56" s="1">
        <v>28.04</v>
      </c>
      <c r="L56" s="3">
        <f t="shared" si="0"/>
        <v>78</v>
      </c>
      <c r="M56" s="1">
        <v>1.1399999999999999</v>
      </c>
      <c r="N56" s="1">
        <v>1.18</v>
      </c>
      <c r="O56" s="1">
        <v>2.77</v>
      </c>
      <c r="P56" s="3">
        <f t="shared" si="7"/>
        <v>24</v>
      </c>
      <c r="Q56" s="1">
        <v>1.78</v>
      </c>
      <c r="R56" s="1">
        <v>66.61</v>
      </c>
      <c r="S56" s="1">
        <v>0.25</v>
      </c>
      <c r="T56" s="3">
        <f t="shared" si="1"/>
        <v>117</v>
      </c>
      <c r="U56" s="1">
        <v>0.25</v>
      </c>
      <c r="V56" s="1">
        <v>0.41</v>
      </c>
      <c r="W56" s="3">
        <f t="shared" si="2"/>
        <v>112</v>
      </c>
      <c r="X56" s="1">
        <v>0.43</v>
      </c>
      <c r="Y56" s="1">
        <v>35.79</v>
      </c>
      <c r="Z56" s="1">
        <v>0.25</v>
      </c>
      <c r="AA56" s="1">
        <v>0.11</v>
      </c>
      <c r="AB56" s="1">
        <v>0.13</v>
      </c>
      <c r="AC56" s="1">
        <v>-0.03</v>
      </c>
      <c r="AD56" s="3">
        <f t="shared" si="3"/>
        <v>55</v>
      </c>
      <c r="AE56" s="1">
        <v>14.3</v>
      </c>
      <c r="AF56" s="1" t="s">
        <v>28</v>
      </c>
      <c r="AG56" s="1">
        <v>2021</v>
      </c>
      <c r="AH56" s="3">
        <f t="shared" si="4"/>
        <v>79.050000000000011</v>
      </c>
      <c r="AI56" s="12">
        <f t="shared" si="5"/>
        <v>53</v>
      </c>
    </row>
    <row r="57" spans="1:35" x14ac:dyDescent="0.35">
      <c r="A57" s="1" t="str">
        <f t="shared" si="6"/>
        <v>S. Aslan</v>
      </c>
      <c r="B57" s="1" t="s">
        <v>2864</v>
      </c>
      <c r="C57" s="1" t="s">
        <v>44</v>
      </c>
      <c r="D57" s="1" t="s">
        <v>2811</v>
      </c>
      <c r="E57" s="1" t="s">
        <v>220</v>
      </c>
      <c r="F57" s="1">
        <v>32</v>
      </c>
      <c r="G57" s="1">
        <v>1988</v>
      </c>
      <c r="H57" s="1">
        <v>8.0299999999999994</v>
      </c>
      <c r="I57" s="1">
        <v>7.98</v>
      </c>
      <c r="J57" s="1">
        <v>720.05</v>
      </c>
      <c r="K57" s="1">
        <v>8</v>
      </c>
      <c r="L57" s="3">
        <f t="shared" si="0"/>
        <v>122</v>
      </c>
      <c r="M57" s="1">
        <v>1.28</v>
      </c>
      <c r="N57" s="1">
        <v>1.33</v>
      </c>
      <c r="O57" s="1">
        <v>3.49</v>
      </c>
      <c r="P57" s="3">
        <f t="shared" si="7"/>
        <v>75</v>
      </c>
      <c r="Q57" s="1">
        <v>2.4</v>
      </c>
      <c r="R57" s="1">
        <v>67.89</v>
      </c>
      <c r="S57" s="1">
        <v>0.48</v>
      </c>
      <c r="T57" s="3">
        <f t="shared" si="1"/>
        <v>51</v>
      </c>
      <c r="U57" s="1">
        <v>0.02</v>
      </c>
      <c r="V57" s="1">
        <v>0.43</v>
      </c>
      <c r="W57" s="3">
        <f t="shared" si="2"/>
        <v>126</v>
      </c>
      <c r="X57" s="1">
        <v>0.32</v>
      </c>
      <c r="Y57" s="1">
        <v>24.93</v>
      </c>
      <c r="Z57" s="1">
        <v>0.36</v>
      </c>
      <c r="AA57" s="1">
        <v>0.33</v>
      </c>
      <c r="AB57" s="1">
        <v>0.14000000000000001</v>
      </c>
      <c r="AC57" s="1">
        <v>-0.09</v>
      </c>
      <c r="AD57" s="3">
        <f t="shared" si="3"/>
        <v>4</v>
      </c>
      <c r="AE57" s="1">
        <v>33.380000000000003</v>
      </c>
      <c r="AF57" s="1" t="s">
        <v>46</v>
      </c>
      <c r="AG57" s="1">
        <v>2021</v>
      </c>
      <c r="AH57" s="3">
        <f t="shared" si="4"/>
        <v>79.55</v>
      </c>
      <c r="AI57" s="12">
        <f t="shared" si="5"/>
        <v>55</v>
      </c>
    </row>
    <row r="58" spans="1:35" x14ac:dyDescent="0.35">
      <c r="A58" s="1" t="str">
        <f t="shared" si="6"/>
        <v>V. Awio</v>
      </c>
      <c r="B58" s="1" t="s">
        <v>2865</v>
      </c>
      <c r="C58" s="1" t="s">
        <v>68</v>
      </c>
      <c r="D58" s="1" t="s">
        <v>2811</v>
      </c>
      <c r="E58" s="1" t="s">
        <v>397</v>
      </c>
      <c r="F58" s="1">
        <v>26</v>
      </c>
      <c r="G58" s="1">
        <v>1993</v>
      </c>
      <c r="H58" s="1">
        <v>9.99</v>
      </c>
      <c r="I58" s="1">
        <v>9.94</v>
      </c>
      <c r="J58" s="1">
        <v>900.03</v>
      </c>
      <c r="K58" s="1">
        <v>10.01</v>
      </c>
      <c r="L58" s="3">
        <f t="shared" si="0"/>
        <v>115</v>
      </c>
      <c r="M58" s="1">
        <v>1.26</v>
      </c>
      <c r="N58" s="1">
        <v>1.18</v>
      </c>
      <c r="O58" s="1">
        <v>2.99</v>
      </c>
      <c r="P58" s="3">
        <f t="shared" si="7"/>
        <v>34</v>
      </c>
      <c r="Q58" s="1">
        <v>1.97</v>
      </c>
      <c r="R58" s="1">
        <v>63.39</v>
      </c>
      <c r="S58" s="1">
        <v>0.37</v>
      </c>
      <c r="T58" s="3">
        <f t="shared" si="1"/>
        <v>87</v>
      </c>
      <c r="U58" s="1">
        <v>0.25</v>
      </c>
      <c r="V58" s="1">
        <v>0.4</v>
      </c>
      <c r="W58" s="3">
        <f t="shared" si="2"/>
        <v>110</v>
      </c>
      <c r="X58" s="1">
        <v>0.4</v>
      </c>
      <c r="Y58" s="1">
        <v>39.92</v>
      </c>
      <c r="Z58" s="1">
        <v>0.09</v>
      </c>
      <c r="AA58" s="1">
        <v>0.13</v>
      </c>
      <c r="AB58" s="1">
        <v>-0.1</v>
      </c>
      <c r="AC58" s="1">
        <v>-0.02</v>
      </c>
      <c r="AD58" s="3">
        <f t="shared" si="3"/>
        <v>66</v>
      </c>
      <c r="AE58" s="1">
        <v>0.06</v>
      </c>
      <c r="AF58" s="1" t="s">
        <v>28</v>
      </c>
      <c r="AG58" s="1">
        <v>2021</v>
      </c>
      <c r="AH58" s="3">
        <f t="shared" si="4"/>
        <v>80.300000000000011</v>
      </c>
      <c r="AI58" s="12">
        <f t="shared" si="5"/>
        <v>56</v>
      </c>
    </row>
    <row r="59" spans="1:35" x14ac:dyDescent="0.35">
      <c r="A59" s="1" t="str">
        <f t="shared" si="6"/>
        <v>A. Berkowitz</v>
      </c>
      <c r="B59" s="1" t="s">
        <v>2866</v>
      </c>
      <c r="C59" s="1" t="s">
        <v>39</v>
      </c>
      <c r="D59" s="1" t="s">
        <v>2811</v>
      </c>
      <c r="E59" s="1" t="s">
        <v>91</v>
      </c>
      <c r="F59" s="1">
        <v>34</v>
      </c>
      <c r="G59" s="1">
        <v>1985</v>
      </c>
      <c r="H59" s="1">
        <v>0.96</v>
      </c>
      <c r="I59" s="1">
        <v>7.0000000000000007E-2</v>
      </c>
      <c r="J59" s="1">
        <v>45.05</v>
      </c>
      <c r="K59" s="1">
        <v>0.46</v>
      </c>
      <c r="L59" s="3">
        <f t="shared" si="0"/>
        <v>204</v>
      </c>
      <c r="M59" s="1">
        <v>2.06</v>
      </c>
      <c r="N59" s="1">
        <v>2.0499999999999998</v>
      </c>
      <c r="O59" s="1">
        <v>2.02</v>
      </c>
      <c r="P59" s="3">
        <f t="shared" si="7"/>
        <v>9</v>
      </c>
      <c r="Q59" s="1">
        <v>1.93</v>
      </c>
      <c r="R59" s="1">
        <v>99.91</v>
      </c>
      <c r="S59" s="1">
        <v>0.04</v>
      </c>
      <c r="T59" s="3">
        <f t="shared" si="1"/>
        <v>170</v>
      </c>
      <c r="U59" s="1">
        <v>-0.01</v>
      </c>
      <c r="V59" s="1">
        <v>-0.02</v>
      </c>
      <c r="W59" s="3">
        <f t="shared" si="2"/>
        <v>11</v>
      </c>
      <c r="X59" s="1">
        <v>0.01</v>
      </c>
      <c r="Z59" s="1">
        <v>1.95</v>
      </c>
      <c r="AA59" s="1">
        <v>2.02</v>
      </c>
      <c r="AB59" s="1">
        <v>0.02</v>
      </c>
      <c r="AC59" s="1">
        <v>0.05</v>
      </c>
      <c r="AD59" s="3">
        <f t="shared" si="3"/>
        <v>139</v>
      </c>
      <c r="AE59" s="1">
        <v>0.1</v>
      </c>
      <c r="AF59" s="1" t="s">
        <v>37</v>
      </c>
      <c r="AG59" s="1">
        <v>2021</v>
      </c>
      <c r="AH59" s="3">
        <f t="shared" si="4"/>
        <v>80.8</v>
      </c>
      <c r="AI59" s="12">
        <f t="shared" si="5"/>
        <v>57</v>
      </c>
    </row>
    <row r="60" spans="1:35" x14ac:dyDescent="0.35">
      <c r="A60" s="1" t="str">
        <f t="shared" si="6"/>
        <v>A. Kovaevi</v>
      </c>
      <c r="B60" s="1" t="s">
        <v>2867</v>
      </c>
      <c r="C60" s="1" t="s">
        <v>39</v>
      </c>
      <c r="D60" s="1" t="s">
        <v>2811</v>
      </c>
      <c r="E60" s="1" t="s">
        <v>63</v>
      </c>
      <c r="F60" s="1">
        <v>28</v>
      </c>
      <c r="G60" s="1">
        <v>1992</v>
      </c>
      <c r="H60" s="1">
        <v>15.08</v>
      </c>
      <c r="I60" s="1">
        <v>12.97</v>
      </c>
      <c r="J60" s="1">
        <v>1261.0999999999999</v>
      </c>
      <c r="K60" s="1">
        <v>14.07</v>
      </c>
      <c r="L60" s="3">
        <f t="shared" si="0"/>
        <v>106</v>
      </c>
      <c r="M60" s="1">
        <v>1.48</v>
      </c>
      <c r="N60" s="1">
        <v>1.53</v>
      </c>
      <c r="O60" s="1">
        <v>3.49</v>
      </c>
      <c r="P60" s="3">
        <f t="shared" si="7"/>
        <v>75</v>
      </c>
      <c r="Q60" s="1">
        <v>1.94</v>
      </c>
      <c r="R60" s="1">
        <v>58.26</v>
      </c>
      <c r="S60" s="1">
        <v>0.63</v>
      </c>
      <c r="T60" s="3">
        <f t="shared" si="1"/>
        <v>27</v>
      </c>
      <c r="U60" s="1">
        <v>7.0000000000000007E-2</v>
      </c>
      <c r="V60" s="1">
        <v>0.26</v>
      </c>
      <c r="W60" s="3">
        <f t="shared" si="2"/>
        <v>64</v>
      </c>
      <c r="X60" s="1">
        <v>0.05</v>
      </c>
      <c r="Y60" s="1">
        <v>15.36</v>
      </c>
      <c r="Z60" s="1">
        <v>0.05</v>
      </c>
      <c r="AA60" s="1">
        <v>0.13</v>
      </c>
      <c r="AB60" s="1">
        <v>0.01</v>
      </c>
      <c r="AC60" s="1">
        <v>0.09</v>
      </c>
      <c r="AD60" s="3">
        <f t="shared" si="3"/>
        <v>181</v>
      </c>
      <c r="AE60" s="1">
        <v>49.92</v>
      </c>
      <c r="AF60" s="1" t="s">
        <v>37</v>
      </c>
      <c r="AG60" s="1">
        <v>2021</v>
      </c>
      <c r="AH60" s="3">
        <f t="shared" si="4"/>
        <v>81.099999999999994</v>
      </c>
      <c r="AI60" s="12">
        <f t="shared" si="5"/>
        <v>58</v>
      </c>
    </row>
    <row r="61" spans="1:35" x14ac:dyDescent="0.35">
      <c r="A61" s="1" t="str">
        <f t="shared" si="6"/>
        <v>R. Yiga</v>
      </c>
      <c r="B61" s="1" t="s">
        <v>2868</v>
      </c>
      <c r="C61" s="1" t="s">
        <v>476</v>
      </c>
      <c r="D61" s="1" t="s">
        <v>2811</v>
      </c>
      <c r="E61" s="1" t="s">
        <v>83</v>
      </c>
      <c r="F61" s="1">
        <v>31</v>
      </c>
      <c r="G61" s="1">
        <v>1988</v>
      </c>
      <c r="H61" s="1">
        <v>31.06</v>
      </c>
      <c r="I61" s="1">
        <v>31.03</v>
      </c>
      <c r="J61" s="1">
        <v>2711.92</v>
      </c>
      <c r="K61" s="1">
        <v>30.16</v>
      </c>
      <c r="L61" s="3">
        <f t="shared" si="0"/>
        <v>67</v>
      </c>
      <c r="M61" s="1">
        <v>1.61</v>
      </c>
      <c r="N61" s="1">
        <v>1.7</v>
      </c>
      <c r="O61" s="1">
        <v>4.13</v>
      </c>
      <c r="P61" s="3">
        <f t="shared" si="7"/>
        <v>125</v>
      </c>
      <c r="Q61" s="1">
        <v>2.68</v>
      </c>
      <c r="R61" s="1">
        <v>64.459999999999994</v>
      </c>
      <c r="S61" s="1">
        <v>0.45</v>
      </c>
      <c r="T61" s="3">
        <f t="shared" si="1"/>
        <v>59</v>
      </c>
      <c r="U61" s="1">
        <v>0.34</v>
      </c>
      <c r="V61" s="1">
        <v>0.28000000000000003</v>
      </c>
      <c r="W61" s="3">
        <f t="shared" si="2"/>
        <v>72</v>
      </c>
      <c r="X61" s="1">
        <v>0.22</v>
      </c>
      <c r="Y61" s="1">
        <v>19.420000000000002</v>
      </c>
      <c r="Z61" s="1">
        <v>0.28999999999999998</v>
      </c>
      <c r="AA61" s="1">
        <v>0.23</v>
      </c>
      <c r="AB61" s="1">
        <v>0.09</v>
      </c>
      <c r="AC61" s="1">
        <v>-0.02</v>
      </c>
      <c r="AD61" s="3">
        <f t="shared" si="3"/>
        <v>66</v>
      </c>
      <c r="AE61" s="1">
        <v>0</v>
      </c>
      <c r="AF61" s="1" t="s">
        <v>50</v>
      </c>
      <c r="AG61" s="1">
        <v>2021</v>
      </c>
      <c r="AH61" s="3">
        <f t="shared" si="4"/>
        <v>81.25</v>
      </c>
      <c r="AI61" s="12">
        <f t="shared" si="5"/>
        <v>59</v>
      </c>
    </row>
    <row r="62" spans="1:35" x14ac:dyDescent="0.35">
      <c r="A62" s="1" t="str">
        <f t="shared" si="6"/>
        <v>K. Huang</v>
      </c>
      <c r="B62" s="1" t="s">
        <v>2869</v>
      </c>
      <c r="C62" s="1" t="s">
        <v>39</v>
      </c>
      <c r="D62" s="1" t="s">
        <v>2811</v>
      </c>
      <c r="E62" s="1" t="s">
        <v>42</v>
      </c>
      <c r="F62" s="1">
        <v>39</v>
      </c>
      <c r="G62" s="1">
        <v>1981</v>
      </c>
      <c r="H62" s="1">
        <v>0.95</v>
      </c>
      <c r="I62" s="1">
        <v>0.97</v>
      </c>
      <c r="J62" s="1">
        <v>89.91</v>
      </c>
      <c r="K62" s="1">
        <v>0.92</v>
      </c>
      <c r="L62" s="3">
        <f t="shared" si="0"/>
        <v>197</v>
      </c>
      <c r="M62" s="1">
        <v>-0.06</v>
      </c>
      <c r="N62" s="1">
        <v>-0.04</v>
      </c>
      <c r="O62" s="1">
        <v>1.05</v>
      </c>
      <c r="P62" s="3">
        <f t="shared" si="7"/>
        <v>5</v>
      </c>
      <c r="Q62" s="1">
        <v>1</v>
      </c>
      <c r="R62" s="1">
        <v>100.08</v>
      </c>
      <c r="S62" s="1">
        <v>-0.01</v>
      </c>
      <c r="T62" s="3">
        <f t="shared" si="1"/>
        <v>185</v>
      </c>
      <c r="U62" s="1">
        <v>1.07</v>
      </c>
      <c r="V62" s="1">
        <v>0</v>
      </c>
      <c r="W62" s="3">
        <f t="shared" si="2"/>
        <v>18</v>
      </c>
      <c r="X62" s="1">
        <v>0.93</v>
      </c>
      <c r="Y62" s="1">
        <v>100.07</v>
      </c>
      <c r="Z62" s="1">
        <v>0.09</v>
      </c>
      <c r="AA62" s="1">
        <v>0.05</v>
      </c>
      <c r="AB62" s="1">
        <v>-0.04</v>
      </c>
      <c r="AC62" s="1">
        <v>0.04</v>
      </c>
      <c r="AD62" s="3">
        <f t="shared" si="3"/>
        <v>125</v>
      </c>
      <c r="AF62" s="1" t="s">
        <v>37</v>
      </c>
      <c r="AG62" s="1">
        <v>2021</v>
      </c>
      <c r="AH62" s="3">
        <f t="shared" si="4"/>
        <v>82.1</v>
      </c>
      <c r="AI62" s="12">
        <f t="shared" si="5"/>
        <v>60</v>
      </c>
    </row>
    <row r="63" spans="1:35" x14ac:dyDescent="0.35">
      <c r="A63" s="1" t="str">
        <f t="shared" si="6"/>
        <v>C. Hamed</v>
      </c>
      <c r="B63" s="1" t="s">
        <v>2870</v>
      </c>
      <c r="C63" s="1" t="s">
        <v>39</v>
      </c>
      <c r="D63" s="1" t="s">
        <v>2811</v>
      </c>
      <c r="E63" s="1" t="s">
        <v>107</v>
      </c>
      <c r="F63" s="1">
        <v>23</v>
      </c>
      <c r="G63" s="1">
        <v>1997</v>
      </c>
      <c r="H63" s="1">
        <v>37.07</v>
      </c>
      <c r="I63" s="1">
        <v>37.090000000000003</v>
      </c>
      <c r="J63" s="1">
        <v>3330</v>
      </c>
      <c r="K63" s="1">
        <v>36.96</v>
      </c>
      <c r="L63" s="3">
        <f t="shared" si="0"/>
        <v>22</v>
      </c>
      <c r="M63" s="1">
        <v>1.56</v>
      </c>
      <c r="N63" s="1">
        <v>1.44</v>
      </c>
      <c r="O63" s="1">
        <v>4.46</v>
      </c>
      <c r="P63" s="3">
        <f t="shared" si="7"/>
        <v>143</v>
      </c>
      <c r="Q63" s="1">
        <v>3.21</v>
      </c>
      <c r="R63" s="1">
        <v>71.5</v>
      </c>
      <c r="S63" s="1">
        <v>0.44</v>
      </c>
      <c r="T63" s="3">
        <f t="shared" si="1"/>
        <v>62</v>
      </c>
      <c r="U63" s="1">
        <v>0.21</v>
      </c>
      <c r="V63" s="1">
        <v>0.36</v>
      </c>
      <c r="W63" s="3">
        <f t="shared" si="2"/>
        <v>97</v>
      </c>
      <c r="X63" s="1">
        <v>0.14000000000000001</v>
      </c>
      <c r="Y63" s="1">
        <v>16.13</v>
      </c>
      <c r="Z63" s="1">
        <v>0.18</v>
      </c>
      <c r="AA63" s="1">
        <v>0.15</v>
      </c>
      <c r="AB63" s="1">
        <v>0.1</v>
      </c>
      <c r="AC63" s="1">
        <v>-7.0000000000000007E-2</v>
      </c>
      <c r="AD63" s="3">
        <f t="shared" si="3"/>
        <v>18</v>
      </c>
      <c r="AE63" s="1">
        <v>22.13</v>
      </c>
      <c r="AF63" s="1" t="s">
        <v>37</v>
      </c>
      <c r="AG63" s="1">
        <v>2021</v>
      </c>
      <c r="AH63" s="3">
        <f t="shared" si="4"/>
        <v>82.15</v>
      </c>
      <c r="AI63" s="12">
        <f t="shared" si="5"/>
        <v>61</v>
      </c>
    </row>
    <row r="64" spans="1:35" x14ac:dyDescent="0.35">
      <c r="A64" s="1" t="str">
        <f t="shared" si="6"/>
        <v>V. Kumwenda</v>
      </c>
      <c r="B64" s="1" t="s">
        <v>2871</v>
      </c>
      <c r="C64" s="1" t="s">
        <v>81</v>
      </c>
      <c r="D64" s="1" t="s">
        <v>2811</v>
      </c>
      <c r="E64" s="1" t="s">
        <v>127</v>
      </c>
      <c r="F64" s="1">
        <v>28</v>
      </c>
      <c r="G64" s="1">
        <v>1992</v>
      </c>
      <c r="H64" s="1">
        <v>34.99</v>
      </c>
      <c r="I64" s="1">
        <v>35.049999999999997</v>
      </c>
      <c r="J64" s="1">
        <v>3131.07</v>
      </c>
      <c r="K64" s="1">
        <v>34.71</v>
      </c>
      <c r="L64" s="3">
        <f t="shared" si="0"/>
        <v>38</v>
      </c>
      <c r="M64" s="1">
        <v>0.98</v>
      </c>
      <c r="N64" s="1">
        <v>1.07</v>
      </c>
      <c r="O64" s="1">
        <v>3.4</v>
      </c>
      <c r="P64" s="3">
        <f t="shared" si="7"/>
        <v>61</v>
      </c>
      <c r="Q64" s="1">
        <v>2.4500000000000002</v>
      </c>
      <c r="R64" s="1">
        <v>69.209999999999994</v>
      </c>
      <c r="S64" s="1">
        <v>0.49</v>
      </c>
      <c r="T64" s="3">
        <f t="shared" si="1"/>
        <v>50</v>
      </c>
      <c r="U64" s="1">
        <v>0.25</v>
      </c>
      <c r="V64" s="1">
        <v>0.36</v>
      </c>
      <c r="W64" s="3">
        <f t="shared" si="2"/>
        <v>97</v>
      </c>
      <c r="X64" s="1">
        <v>0.31</v>
      </c>
      <c r="Y64" s="1">
        <v>31.45</v>
      </c>
      <c r="Z64" s="1">
        <v>0.14000000000000001</v>
      </c>
      <c r="AA64" s="1">
        <v>0.05</v>
      </c>
      <c r="AB64" s="1">
        <v>0.11</v>
      </c>
      <c r="AC64" s="1">
        <v>0.08</v>
      </c>
      <c r="AD64" s="3">
        <f t="shared" si="3"/>
        <v>166</v>
      </c>
      <c r="AE64" s="1">
        <v>50.09</v>
      </c>
      <c r="AF64" s="1" t="s">
        <v>46</v>
      </c>
      <c r="AG64" s="1">
        <v>2021</v>
      </c>
      <c r="AH64" s="3">
        <f t="shared" si="4"/>
        <v>83.05</v>
      </c>
      <c r="AI64" s="12">
        <f t="shared" si="5"/>
        <v>62</v>
      </c>
    </row>
    <row r="65" spans="1:35" x14ac:dyDescent="0.35">
      <c r="A65" s="1" t="str">
        <f t="shared" si="6"/>
        <v>Y. Draru</v>
      </c>
      <c r="B65" s="1" t="s">
        <v>2872</v>
      </c>
      <c r="C65" s="1" t="s">
        <v>77</v>
      </c>
      <c r="D65" s="1" t="s">
        <v>2811</v>
      </c>
      <c r="E65" s="1" t="s">
        <v>192</v>
      </c>
      <c r="F65" s="1">
        <v>37</v>
      </c>
      <c r="G65" s="1">
        <v>1983</v>
      </c>
      <c r="H65" s="1">
        <v>19.93</v>
      </c>
      <c r="I65" s="1">
        <v>20.059999999999999</v>
      </c>
      <c r="J65" s="1">
        <v>1799.96</v>
      </c>
      <c r="K65" s="1">
        <v>20.010000000000002</v>
      </c>
      <c r="L65" s="3">
        <f t="shared" si="0"/>
        <v>96</v>
      </c>
      <c r="M65" s="1">
        <v>1.27</v>
      </c>
      <c r="N65" s="1">
        <v>1.25</v>
      </c>
      <c r="O65" s="1">
        <v>3.5</v>
      </c>
      <c r="P65" s="3">
        <f t="shared" si="7"/>
        <v>77</v>
      </c>
      <c r="Q65" s="1">
        <v>2.38</v>
      </c>
      <c r="R65" s="1">
        <v>69.599999999999994</v>
      </c>
      <c r="S65" s="1">
        <v>0.47</v>
      </c>
      <c r="T65" s="3">
        <f t="shared" si="1"/>
        <v>54</v>
      </c>
      <c r="U65" s="1">
        <v>0.31</v>
      </c>
      <c r="V65" s="1">
        <v>0.27</v>
      </c>
      <c r="W65" s="3">
        <f t="shared" si="2"/>
        <v>66</v>
      </c>
      <c r="X65" s="1">
        <v>0.28999999999999998</v>
      </c>
      <c r="Y65" s="1">
        <v>34.92</v>
      </c>
      <c r="Z65" s="1">
        <v>0.3</v>
      </c>
      <c r="AA65" s="1">
        <v>0.27</v>
      </c>
      <c r="AB65" s="1">
        <v>-0.03</v>
      </c>
      <c r="AC65" s="1">
        <v>0.08</v>
      </c>
      <c r="AD65" s="3">
        <f t="shared" si="3"/>
        <v>166</v>
      </c>
      <c r="AE65" s="1">
        <v>20.010000000000002</v>
      </c>
      <c r="AF65" s="1" t="s">
        <v>46</v>
      </c>
      <c r="AG65" s="1">
        <v>2021</v>
      </c>
      <c r="AH65" s="3">
        <f t="shared" si="4"/>
        <v>84.35</v>
      </c>
      <c r="AI65" s="12">
        <f t="shared" si="5"/>
        <v>63</v>
      </c>
    </row>
    <row r="66" spans="1:35" x14ac:dyDescent="0.35">
      <c r="A66" s="1" t="str">
        <f t="shared" si="6"/>
        <v>Z. Fabre</v>
      </c>
      <c r="B66" s="1" t="s">
        <v>2873</v>
      </c>
      <c r="C66" s="1" t="s">
        <v>68</v>
      </c>
      <c r="D66" s="1" t="s">
        <v>2811</v>
      </c>
      <c r="E66" s="1" t="s">
        <v>273</v>
      </c>
      <c r="F66" s="1">
        <v>25</v>
      </c>
      <c r="G66" s="1">
        <v>1995</v>
      </c>
      <c r="H66" s="1">
        <v>18.940000000000001</v>
      </c>
      <c r="I66" s="1">
        <v>19.02</v>
      </c>
      <c r="J66" s="1">
        <v>1636.97</v>
      </c>
      <c r="K66" s="1">
        <v>18.170000000000002</v>
      </c>
      <c r="L66" s="3">
        <f t="shared" si="0"/>
        <v>99</v>
      </c>
      <c r="M66" s="1">
        <v>1.41</v>
      </c>
      <c r="N66" s="1">
        <v>1.53</v>
      </c>
      <c r="O66" s="1">
        <v>3.27</v>
      </c>
      <c r="P66" s="3">
        <f t="shared" si="7"/>
        <v>54</v>
      </c>
      <c r="Q66" s="1">
        <v>1.77</v>
      </c>
      <c r="R66" s="1">
        <v>56.7</v>
      </c>
      <c r="S66" s="1">
        <v>0.41</v>
      </c>
      <c r="T66" s="3">
        <f t="shared" si="1"/>
        <v>72</v>
      </c>
      <c r="U66" s="1">
        <v>0.26</v>
      </c>
      <c r="V66" s="1">
        <v>0.38</v>
      </c>
      <c r="W66" s="3">
        <f t="shared" si="2"/>
        <v>105</v>
      </c>
      <c r="X66" s="1">
        <v>0.23</v>
      </c>
      <c r="Y66" s="1">
        <v>21.11</v>
      </c>
      <c r="Z66" s="1">
        <v>0.12</v>
      </c>
      <c r="AA66" s="1">
        <v>0.01</v>
      </c>
      <c r="AB66" s="1">
        <v>0.09</v>
      </c>
      <c r="AC66" s="1">
        <v>0.02</v>
      </c>
      <c r="AD66" s="3">
        <f t="shared" si="3"/>
        <v>102</v>
      </c>
      <c r="AE66" s="1">
        <v>-0.02</v>
      </c>
      <c r="AF66" s="1" t="s">
        <v>28</v>
      </c>
      <c r="AG66" s="1">
        <v>2021</v>
      </c>
      <c r="AH66" s="3">
        <f t="shared" si="4"/>
        <v>84.6</v>
      </c>
      <c r="AI66" s="12">
        <f t="shared" si="5"/>
        <v>64</v>
      </c>
    </row>
    <row r="67" spans="1:35" x14ac:dyDescent="0.35">
      <c r="A67" s="1" t="str">
        <f t="shared" si="6"/>
        <v>G. Caputo</v>
      </c>
      <c r="B67" s="1" t="s">
        <v>2874</v>
      </c>
      <c r="C67" s="1" t="s">
        <v>74</v>
      </c>
      <c r="D67" s="1" t="s">
        <v>2811</v>
      </c>
      <c r="E67" s="1" t="s">
        <v>120</v>
      </c>
      <c r="F67" s="1">
        <v>22</v>
      </c>
      <c r="G67" s="1">
        <v>1997</v>
      </c>
      <c r="H67" s="1">
        <v>35.96</v>
      </c>
      <c r="I67" s="1">
        <v>36.020000000000003</v>
      </c>
      <c r="J67" s="1">
        <v>3148</v>
      </c>
      <c r="K67" s="1">
        <v>34.9</v>
      </c>
      <c r="L67" s="3">
        <f t="shared" ref="L67:L130" si="8">RANK(K67,K$3:K$210)</f>
        <v>36</v>
      </c>
      <c r="M67" s="1">
        <v>1.47</v>
      </c>
      <c r="N67" s="1">
        <v>1.5</v>
      </c>
      <c r="O67" s="1">
        <v>3.65</v>
      </c>
      <c r="P67" s="3">
        <f t="shared" si="7"/>
        <v>86</v>
      </c>
      <c r="Q67" s="1">
        <v>2.2599999999999998</v>
      </c>
      <c r="R67" s="1">
        <v>63.36</v>
      </c>
      <c r="S67" s="1">
        <v>0.36</v>
      </c>
      <c r="T67" s="3">
        <f t="shared" ref="T67:T130" si="9">RANK(S67,S$3:S$210)</f>
        <v>90</v>
      </c>
      <c r="U67" s="1">
        <v>0.27</v>
      </c>
      <c r="V67" s="1">
        <v>0.45</v>
      </c>
      <c r="W67" s="3">
        <f t="shared" ref="W67:W130" si="10">RANK(V67,V$3:V$210,1)</f>
        <v>136</v>
      </c>
      <c r="X67" s="1">
        <v>0.32</v>
      </c>
      <c r="Y67" s="1">
        <v>22.14</v>
      </c>
      <c r="Z67" s="1">
        <v>0.2</v>
      </c>
      <c r="AA67" s="1">
        <v>0.23</v>
      </c>
      <c r="AB67" s="1">
        <v>0.13</v>
      </c>
      <c r="AC67" s="1">
        <v>-0.08</v>
      </c>
      <c r="AD67" s="3">
        <f t="shared" ref="AD67:AD130" si="11">RANK(AC67,AC$3:AC$210,1)</f>
        <v>12</v>
      </c>
      <c r="AE67" s="1">
        <v>20.07</v>
      </c>
      <c r="AF67" s="1" t="s">
        <v>37</v>
      </c>
      <c r="AG67" s="1">
        <v>2021</v>
      </c>
      <c r="AH67" s="3">
        <f t="shared" ref="AH67:AH130" si="12">$L$1*L67+$P$1*P67+$T$1*T67+$W$1*W67+$AD$1*AD67</f>
        <v>85.7</v>
      </c>
      <c r="AI67" s="12">
        <f t="shared" ref="AI67:AI130" si="13">RANK(AH67,AH$3:AH$210,1)</f>
        <v>65</v>
      </c>
    </row>
    <row r="68" spans="1:35" x14ac:dyDescent="0.35">
      <c r="A68" s="1" t="str">
        <f t="shared" ref="A68:A131" si="14">SUBSTITUTE(B68,"?","")</f>
        <v>B. Fernandez</v>
      </c>
      <c r="B68" s="1" t="s">
        <v>2875</v>
      </c>
      <c r="C68" s="1" t="s">
        <v>81</v>
      </c>
      <c r="D68" s="1" t="s">
        <v>2811</v>
      </c>
      <c r="E68" s="1" t="s">
        <v>180</v>
      </c>
      <c r="F68" s="1">
        <v>33</v>
      </c>
      <c r="G68" s="1">
        <v>1987</v>
      </c>
      <c r="H68" s="1">
        <v>30.99</v>
      </c>
      <c r="I68" s="1">
        <v>31.05</v>
      </c>
      <c r="J68" s="1">
        <v>2767.97</v>
      </c>
      <c r="K68" s="1">
        <v>30.75</v>
      </c>
      <c r="L68" s="3">
        <f t="shared" si="8"/>
        <v>64</v>
      </c>
      <c r="M68" s="1">
        <v>1.41</v>
      </c>
      <c r="N68" s="1">
        <v>1.39</v>
      </c>
      <c r="O68" s="1">
        <v>3.94</v>
      </c>
      <c r="P68" s="3">
        <f t="shared" ref="P68:P131" si="15">RANK(O68,O$3:O$210,1)</f>
        <v>107</v>
      </c>
      <c r="Q68" s="1">
        <v>2.74</v>
      </c>
      <c r="R68" s="1">
        <v>69.040000000000006</v>
      </c>
      <c r="S68" s="1">
        <v>0.3</v>
      </c>
      <c r="T68" s="3">
        <f t="shared" si="9"/>
        <v>105</v>
      </c>
      <c r="U68" s="1">
        <v>0.44</v>
      </c>
      <c r="V68" s="1">
        <v>0.27</v>
      </c>
      <c r="W68" s="3">
        <f t="shared" si="10"/>
        <v>66</v>
      </c>
      <c r="X68" s="1">
        <v>0.25</v>
      </c>
      <c r="Y68" s="1">
        <v>16.04</v>
      </c>
      <c r="Z68" s="1">
        <v>0.22</v>
      </c>
      <c r="AA68" s="1">
        <v>0.1</v>
      </c>
      <c r="AB68" s="1">
        <v>-0.03</v>
      </c>
      <c r="AC68" s="1">
        <v>-0.01</v>
      </c>
      <c r="AD68" s="3">
        <f t="shared" si="11"/>
        <v>79</v>
      </c>
      <c r="AE68" s="1">
        <v>19.920000000000002</v>
      </c>
      <c r="AF68" s="1" t="s">
        <v>50</v>
      </c>
      <c r="AG68" s="1">
        <v>2021</v>
      </c>
      <c r="AH68" s="3">
        <f t="shared" si="12"/>
        <v>85.8</v>
      </c>
      <c r="AI68" s="12">
        <f t="shared" si="13"/>
        <v>66</v>
      </c>
    </row>
    <row r="69" spans="1:35" x14ac:dyDescent="0.35">
      <c r="A69" s="1" t="str">
        <f t="shared" si="14"/>
        <v>T. Obong</v>
      </c>
      <c r="B69" s="1" t="s">
        <v>2876</v>
      </c>
      <c r="C69" s="1" t="s">
        <v>81</v>
      </c>
      <c r="D69" s="1" t="s">
        <v>2811</v>
      </c>
      <c r="E69" s="1" t="s">
        <v>85</v>
      </c>
      <c r="F69" s="1">
        <v>30</v>
      </c>
      <c r="G69" s="1">
        <v>1990</v>
      </c>
      <c r="H69" s="1">
        <v>32.950000000000003</v>
      </c>
      <c r="I69" s="1">
        <v>33.08</v>
      </c>
      <c r="J69" s="1">
        <v>2970.04</v>
      </c>
      <c r="K69" s="1">
        <v>32.9</v>
      </c>
      <c r="L69" s="3">
        <f t="shared" si="8"/>
        <v>52</v>
      </c>
      <c r="M69" s="1">
        <v>1.59</v>
      </c>
      <c r="N69" s="1">
        <v>1.58</v>
      </c>
      <c r="O69" s="1">
        <v>4.2699999999999996</v>
      </c>
      <c r="P69" s="3">
        <f t="shared" si="15"/>
        <v>132</v>
      </c>
      <c r="Q69" s="1">
        <v>2.99</v>
      </c>
      <c r="R69" s="1">
        <v>66.44</v>
      </c>
      <c r="S69" s="1">
        <v>0.44</v>
      </c>
      <c r="T69" s="3">
        <f t="shared" si="9"/>
        <v>62</v>
      </c>
      <c r="U69" s="1">
        <v>0.44</v>
      </c>
      <c r="V69" s="1">
        <v>0.11</v>
      </c>
      <c r="W69" s="3">
        <f t="shared" si="10"/>
        <v>36</v>
      </c>
      <c r="X69" s="1">
        <v>0.09</v>
      </c>
      <c r="Y69" s="1">
        <v>12.15</v>
      </c>
      <c r="Z69" s="1">
        <v>0.1</v>
      </c>
      <c r="AA69" s="1">
        <v>0.19</v>
      </c>
      <c r="AB69" s="1">
        <v>0.03</v>
      </c>
      <c r="AC69" s="1">
        <v>0.08</v>
      </c>
      <c r="AD69" s="3">
        <f t="shared" si="11"/>
        <v>166</v>
      </c>
      <c r="AE69" s="1">
        <v>19.93</v>
      </c>
      <c r="AF69" s="1" t="s">
        <v>50</v>
      </c>
      <c r="AG69" s="1">
        <v>2021</v>
      </c>
      <c r="AH69" s="3">
        <f t="shared" si="12"/>
        <v>86.3</v>
      </c>
      <c r="AI69" s="12">
        <f t="shared" si="13"/>
        <v>67</v>
      </c>
    </row>
    <row r="70" spans="1:35" x14ac:dyDescent="0.35">
      <c r="A70" s="1" t="str">
        <f t="shared" si="14"/>
        <v>I. Kisitu</v>
      </c>
      <c r="B70" s="1" t="s">
        <v>2877</v>
      </c>
      <c r="C70" s="1" t="s">
        <v>68</v>
      </c>
      <c r="D70" s="1" t="s">
        <v>2811</v>
      </c>
      <c r="E70" s="1" t="s">
        <v>244</v>
      </c>
      <c r="F70" s="1">
        <v>24</v>
      </c>
      <c r="G70" s="1">
        <v>1996</v>
      </c>
      <c r="H70" s="1">
        <v>2.99</v>
      </c>
      <c r="I70" s="1">
        <v>3.1</v>
      </c>
      <c r="J70" s="1">
        <v>270.07</v>
      </c>
      <c r="K70" s="1">
        <v>2.95</v>
      </c>
      <c r="L70" s="3">
        <f t="shared" si="8"/>
        <v>157</v>
      </c>
      <c r="M70" s="1">
        <v>1.06</v>
      </c>
      <c r="N70" s="1">
        <v>1.01</v>
      </c>
      <c r="O70" s="1">
        <v>2.29</v>
      </c>
      <c r="P70" s="3">
        <f t="shared" si="15"/>
        <v>15</v>
      </c>
      <c r="Q70" s="1">
        <v>1.3</v>
      </c>
      <c r="R70" s="1">
        <v>71.319999999999993</v>
      </c>
      <c r="S70" s="1">
        <v>0.34</v>
      </c>
      <c r="T70" s="3">
        <f t="shared" si="9"/>
        <v>97</v>
      </c>
      <c r="U70" s="1">
        <v>0.26</v>
      </c>
      <c r="V70" s="1">
        <v>0.3</v>
      </c>
      <c r="W70" s="3">
        <f t="shared" si="10"/>
        <v>80</v>
      </c>
      <c r="X70" s="1">
        <v>0.37</v>
      </c>
      <c r="Y70" s="1">
        <v>33.229999999999997</v>
      </c>
      <c r="Z70" s="1">
        <v>0.28000000000000003</v>
      </c>
      <c r="AA70" s="1">
        <v>0.23</v>
      </c>
      <c r="AB70" s="1">
        <v>0.08</v>
      </c>
      <c r="AC70" s="1">
        <v>7.0000000000000007E-2</v>
      </c>
      <c r="AD70" s="3">
        <f t="shared" si="11"/>
        <v>158</v>
      </c>
      <c r="AE70" s="1">
        <v>-0.08</v>
      </c>
      <c r="AF70" s="1" t="s">
        <v>28</v>
      </c>
      <c r="AG70" s="1">
        <v>2021</v>
      </c>
      <c r="AH70" s="3">
        <f t="shared" si="12"/>
        <v>86.550000000000011</v>
      </c>
      <c r="AI70" s="12">
        <f t="shared" si="13"/>
        <v>68</v>
      </c>
    </row>
    <row r="71" spans="1:35" x14ac:dyDescent="0.35">
      <c r="A71" s="1" t="str">
        <f t="shared" si="14"/>
        <v>Z. Marini</v>
      </c>
      <c r="B71" s="1" t="s">
        <v>2878</v>
      </c>
      <c r="C71" s="1" t="s">
        <v>536</v>
      </c>
      <c r="D71" s="1" t="s">
        <v>2811</v>
      </c>
      <c r="E71" s="1" t="s">
        <v>127</v>
      </c>
      <c r="F71" s="1">
        <v>28</v>
      </c>
      <c r="G71" s="1">
        <v>1992</v>
      </c>
      <c r="H71" s="1">
        <v>3.01</v>
      </c>
      <c r="I71" s="1">
        <v>3.05</v>
      </c>
      <c r="J71" s="1">
        <v>270.06</v>
      </c>
      <c r="K71" s="1">
        <v>3.03</v>
      </c>
      <c r="L71" s="3">
        <f t="shared" si="8"/>
        <v>154</v>
      </c>
      <c r="M71" s="1">
        <v>0.59</v>
      </c>
      <c r="N71" s="1">
        <v>0.68</v>
      </c>
      <c r="O71" s="1">
        <v>3.1</v>
      </c>
      <c r="P71" s="3">
        <f t="shared" si="15"/>
        <v>46</v>
      </c>
      <c r="Q71" s="1">
        <v>2.7</v>
      </c>
      <c r="R71" s="1">
        <v>88.86</v>
      </c>
      <c r="S71" s="1">
        <v>0.4</v>
      </c>
      <c r="T71" s="3">
        <f t="shared" si="9"/>
        <v>74</v>
      </c>
      <c r="U71" s="1">
        <v>0.36</v>
      </c>
      <c r="V71" s="1">
        <v>0.42</v>
      </c>
      <c r="W71" s="3">
        <f t="shared" si="10"/>
        <v>118</v>
      </c>
      <c r="X71" s="1">
        <v>0.26</v>
      </c>
      <c r="Y71" s="1">
        <v>33.35</v>
      </c>
      <c r="Z71" s="1">
        <v>0.24</v>
      </c>
      <c r="AA71" s="1">
        <v>0.32</v>
      </c>
      <c r="AB71" s="1">
        <v>0.06</v>
      </c>
      <c r="AC71" s="1">
        <v>-0.01</v>
      </c>
      <c r="AD71" s="3">
        <f t="shared" si="11"/>
        <v>79</v>
      </c>
      <c r="AE71" s="1">
        <v>0.01</v>
      </c>
      <c r="AF71" s="1" t="s">
        <v>46</v>
      </c>
      <c r="AG71" s="1">
        <v>2021</v>
      </c>
      <c r="AH71" s="3">
        <f t="shared" si="12"/>
        <v>88.949999999999989</v>
      </c>
      <c r="AI71" s="12">
        <f t="shared" si="13"/>
        <v>69</v>
      </c>
    </row>
    <row r="72" spans="1:35" x14ac:dyDescent="0.35">
      <c r="A72" s="1" t="str">
        <f t="shared" si="14"/>
        <v>Z. Marini</v>
      </c>
      <c r="B72" s="1" t="s">
        <v>2878</v>
      </c>
      <c r="C72" s="1" t="s">
        <v>536</v>
      </c>
      <c r="D72" s="1" t="s">
        <v>2811</v>
      </c>
      <c r="E72" s="1" t="s">
        <v>333</v>
      </c>
      <c r="F72" s="1">
        <v>28</v>
      </c>
      <c r="G72" s="1">
        <v>1992</v>
      </c>
      <c r="H72" s="1">
        <v>10.91</v>
      </c>
      <c r="I72" s="1">
        <v>11.06</v>
      </c>
      <c r="J72" s="1">
        <v>989.93</v>
      </c>
      <c r="K72" s="1">
        <v>11.02</v>
      </c>
      <c r="L72" s="3">
        <f t="shared" si="8"/>
        <v>112</v>
      </c>
      <c r="M72" s="1">
        <v>1.73</v>
      </c>
      <c r="N72" s="1">
        <v>1.78</v>
      </c>
      <c r="O72" s="1">
        <v>2.8</v>
      </c>
      <c r="P72" s="3">
        <f t="shared" si="15"/>
        <v>25</v>
      </c>
      <c r="Q72" s="1">
        <v>1.37</v>
      </c>
      <c r="R72" s="1">
        <v>49.99</v>
      </c>
      <c r="S72" s="1">
        <v>0.25</v>
      </c>
      <c r="T72" s="3">
        <f t="shared" si="9"/>
        <v>117</v>
      </c>
      <c r="U72" s="1">
        <v>0.4</v>
      </c>
      <c r="V72" s="1">
        <v>0.53</v>
      </c>
      <c r="W72" s="3">
        <f t="shared" si="10"/>
        <v>156</v>
      </c>
      <c r="X72" s="1">
        <v>0.14000000000000001</v>
      </c>
      <c r="Y72" s="1">
        <v>18.149999999999999</v>
      </c>
      <c r="Z72" s="1">
        <v>0.41</v>
      </c>
      <c r="AA72" s="1">
        <v>0.37</v>
      </c>
      <c r="AB72" s="1">
        <v>-7.0000000000000007E-2</v>
      </c>
      <c r="AC72" s="1">
        <v>-0.08</v>
      </c>
      <c r="AD72" s="3">
        <f t="shared" si="11"/>
        <v>12</v>
      </c>
      <c r="AE72" s="1">
        <v>-0.06</v>
      </c>
      <c r="AF72" s="1" t="s">
        <v>46</v>
      </c>
      <c r="AG72" s="1">
        <v>2021</v>
      </c>
      <c r="AH72" s="3">
        <f t="shared" si="12"/>
        <v>89.45</v>
      </c>
      <c r="AI72" s="12">
        <f t="shared" si="13"/>
        <v>70</v>
      </c>
    </row>
    <row r="73" spans="1:35" x14ac:dyDescent="0.35">
      <c r="A73" s="1" t="str">
        <f t="shared" si="14"/>
        <v>E. Miyazaki</v>
      </c>
      <c r="B73" s="1" t="s">
        <v>2879</v>
      </c>
      <c r="C73" s="1" t="s">
        <v>35</v>
      </c>
      <c r="D73" s="1" t="s">
        <v>2811</v>
      </c>
      <c r="E73" s="1" t="s">
        <v>351</v>
      </c>
      <c r="F73" s="1">
        <v>32</v>
      </c>
      <c r="G73" s="1">
        <v>1988</v>
      </c>
      <c r="H73" s="1">
        <v>37.049999999999997</v>
      </c>
      <c r="I73" s="1">
        <v>37.03</v>
      </c>
      <c r="J73" s="1">
        <v>3329.09</v>
      </c>
      <c r="K73" s="1">
        <v>37.06</v>
      </c>
      <c r="L73" s="3">
        <f t="shared" si="8"/>
        <v>16</v>
      </c>
      <c r="M73" s="1">
        <v>1.47</v>
      </c>
      <c r="N73" s="1">
        <v>1.36</v>
      </c>
      <c r="O73" s="1">
        <v>3.87</v>
      </c>
      <c r="P73" s="3">
        <f t="shared" si="15"/>
        <v>99</v>
      </c>
      <c r="Q73" s="1">
        <v>2.67</v>
      </c>
      <c r="R73" s="1">
        <v>68.56</v>
      </c>
      <c r="S73" s="1">
        <v>0.31</v>
      </c>
      <c r="T73" s="3">
        <f t="shared" si="9"/>
        <v>102</v>
      </c>
      <c r="U73" s="1">
        <v>0.32</v>
      </c>
      <c r="V73" s="1">
        <v>0.33</v>
      </c>
      <c r="W73" s="3">
        <f t="shared" si="10"/>
        <v>88</v>
      </c>
      <c r="X73" s="1">
        <v>0.3</v>
      </c>
      <c r="Y73" s="1">
        <v>27.05</v>
      </c>
      <c r="Z73" s="1">
        <v>0.15</v>
      </c>
      <c r="AA73" s="1">
        <v>0.28999999999999998</v>
      </c>
      <c r="AB73" s="1">
        <v>-0.05</v>
      </c>
      <c r="AC73" s="1">
        <v>0.03</v>
      </c>
      <c r="AD73" s="3">
        <f t="shared" si="11"/>
        <v>110</v>
      </c>
      <c r="AE73" s="1">
        <v>12.55</v>
      </c>
      <c r="AF73" s="1" t="s">
        <v>79</v>
      </c>
      <c r="AG73" s="1">
        <v>2021</v>
      </c>
      <c r="AH73" s="3">
        <f t="shared" si="12"/>
        <v>89.65</v>
      </c>
      <c r="AI73" s="12">
        <f t="shared" si="13"/>
        <v>71</v>
      </c>
    </row>
    <row r="74" spans="1:35" x14ac:dyDescent="0.35">
      <c r="A74" s="1" t="str">
        <f t="shared" si="14"/>
        <v>V. Arnold</v>
      </c>
      <c r="B74" s="1" t="s">
        <v>2880</v>
      </c>
      <c r="C74" s="1" t="s">
        <v>189</v>
      </c>
      <c r="D74" s="1" t="s">
        <v>2811</v>
      </c>
      <c r="E74" s="1" t="s">
        <v>178</v>
      </c>
      <c r="F74" s="1">
        <v>26</v>
      </c>
      <c r="G74" s="1">
        <v>1993</v>
      </c>
      <c r="H74" s="1">
        <v>22.06</v>
      </c>
      <c r="I74" s="1">
        <v>22.09</v>
      </c>
      <c r="J74" s="1">
        <v>1979.94</v>
      </c>
      <c r="K74" s="1">
        <v>21.9</v>
      </c>
      <c r="L74" s="3">
        <f t="shared" si="8"/>
        <v>92</v>
      </c>
      <c r="M74" s="1">
        <v>1.23</v>
      </c>
      <c r="N74" s="1">
        <v>1.1299999999999999</v>
      </c>
      <c r="O74" s="1">
        <v>3.31</v>
      </c>
      <c r="P74" s="3">
        <f t="shared" si="15"/>
        <v>57</v>
      </c>
      <c r="Q74" s="1">
        <v>2.27</v>
      </c>
      <c r="R74" s="1">
        <v>69.94</v>
      </c>
      <c r="S74" s="1">
        <v>0.37</v>
      </c>
      <c r="T74" s="3">
        <f t="shared" si="9"/>
        <v>87</v>
      </c>
      <c r="U74" s="1">
        <v>0.26</v>
      </c>
      <c r="V74" s="1">
        <v>0.41</v>
      </c>
      <c r="W74" s="3">
        <f t="shared" si="10"/>
        <v>112</v>
      </c>
      <c r="X74" s="1">
        <v>0.14000000000000001</v>
      </c>
      <c r="Y74" s="1">
        <v>22.79</v>
      </c>
      <c r="Z74" s="1">
        <v>0.09</v>
      </c>
      <c r="AA74" s="1">
        <v>0.09</v>
      </c>
      <c r="AB74" s="1">
        <v>0.08</v>
      </c>
      <c r="AC74" s="1">
        <v>0.02</v>
      </c>
      <c r="AD74" s="3">
        <f t="shared" si="11"/>
        <v>102</v>
      </c>
      <c r="AE74" s="1">
        <v>-0.01</v>
      </c>
      <c r="AF74" s="1" t="s">
        <v>33</v>
      </c>
      <c r="AG74" s="1">
        <v>2021</v>
      </c>
      <c r="AH74" s="3">
        <f t="shared" si="12"/>
        <v>89.750000000000014</v>
      </c>
      <c r="AI74" s="12">
        <f t="shared" si="13"/>
        <v>72</v>
      </c>
    </row>
    <row r="75" spans="1:35" x14ac:dyDescent="0.35">
      <c r="A75" s="1" t="str">
        <f t="shared" si="14"/>
        <v>G. Daud</v>
      </c>
      <c r="B75" s="1" t="s">
        <v>2881</v>
      </c>
      <c r="C75" s="1" t="s">
        <v>39</v>
      </c>
      <c r="D75" s="1" t="s">
        <v>2811</v>
      </c>
      <c r="E75" s="1" t="s">
        <v>357</v>
      </c>
      <c r="F75" s="1">
        <v>29</v>
      </c>
      <c r="G75" s="1">
        <v>1991</v>
      </c>
      <c r="H75" s="1">
        <v>1.05</v>
      </c>
      <c r="I75" s="1">
        <v>0.06</v>
      </c>
      <c r="J75" s="1">
        <v>27.98</v>
      </c>
      <c r="K75" s="1">
        <v>0.26</v>
      </c>
      <c r="L75" s="3">
        <f t="shared" si="8"/>
        <v>206</v>
      </c>
      <c r="M75" s="1">
        <v>0.1</v>
      </c>
      <c r="N75" s="1">
        <v>-0.09</v>
      </c>
      <c r="O75" s="1">
        <v>3.38</v>
      </c>
      <c r="P75" s="3">
        <f t="shared" si="15"/>
        <v>60</v>
      </c>
      <c r="Q75" s="1">
        <v>3.29</v>
      </c>
      <c r="R75" s="1">
        <v>100.03</v>
      </c>
      <c r="S75" s="1">
        <v>7.0000000000000007E-2</v>
      </c>
      <c r="T75" s="3">
        <f t="shared" si="9"/>
        <v>160</v>
      </c>
      <c r="U75" s="1">
        <v>-0.09</v>
      </c>
      <c r="V75" s="1">
        <v>-0.09</v>
      </c>
      <c r="W75" s="3">
        <f t="shared" si="10"/>
        <v>1</v>
      </c>
      <c r="X75" s="1">
        <v>-0.02</v>
      </c>
      <c r="Z75" s="1">
        <v>-0.1</v>
      </c>
      <c r="AA75" s="1">
        <v>-0.04</v>
      </c>
      <c r="AB75" s="1">
        <v>0.02</v>
      </c>
      <c r="AC75" s="1">
        <v>0.06</v>
      </c>
      <c r="AD75" s="3">
        <f t="shared" si="11"/>
        <v>147</v>
      </c>
      <c r="AF75" s="1" t="s">
        <v>37</v>
      </c>
      <c r="AG75" s="1">
        <v>2021</v>
      </c>
      <c r="AH75" s="3">
        <f t="shared" si="12"/>
        <v>89.949999999999989</v>
      </c>
      <c r="AI75" s="12">
        <f t="shared" si="13"/>
        <v>73</v>
      </c>
    </row>
    <row r="76" spans="1:35" x14ac:dyDescent="0.35">
      <c r="A76" s="1" t="str">
        <f t="shared" si="14"/>
        <v>S. Kiconco</v>
      </c>
      <c r="B76" s="1" t="s">
        <v>2882</v>
      </c>
      <c r="C76" s="1" t="s">
        <v>74</v>
      </c>
      <c r="D76" s="1" t="s">
        <v>2811</v>
      </c>
      <c r="E76" s="1" t="s">
        <v>103</v>
      </c>
      <c r="F76" s="1">
        <v>35</v>
      </c>
      <c r="G76" s="1">
        <v>1985</v>
      </c>
      <c r="H76" s="1">
        <v>34.97</v>
      </c>
      <c r="I76" s="1">
        <v>34.94</v>
      </c>
      <c r="J76" s="1">
        <v>3149.99</v>
      </c>
      <c r="K76" s="1">
        <v>35.08</v>
      </c>
      <c r="L76" s="3">
        <f t="shared" si="8"/>
        <v>33</v>
      </c>
      <c r="M76" s="1">
        <v>1.17</v>
      </c>
      <c r="N76" s="1">
        <v>1.34</v>
      </c>
      <c r="O76" s="1">
        <v>3.77</v>
      </c>
      <c r="P76" s="3">
        <f t="shared" si="15"/>
        <v>92</v>
      </c>
      <c r="Q76" s="1">
        <v>2.74</v>
      </c>
      <c r="R76" s="1">
        <v>69.41</v>
      </c>
      <c r="S76" s="1">
        <v>0.43</v>
      </c>
      <c r="T76" s="3">
        <f t="shared" si="9"/>
        <v>65</v>
      </c>
      <c r="U76" s="1">
        <v>0.3</v>
      </c>
      <c r="V76" s="1">
        <v>0.28000000000000003</v>
      </c>
      <c r="W76" s="3">
        <f t="shared" si="10"/>
        <v>72</v>
      </c>
      <c r="X76" s="1">
        <v>0.31</v>
      </c>
      <c r="Y76" s="1">
        <v>28.65</v>
      </c>
      <c r="Z76" s="1">
        <v>0.19</v>
      </c>
      <c r="AA76" s="1">
        <v>0.06</v>
      </c>
      <c r="AB76" s="1">
        <v>0.14000000000000001</v>
      </c>
      <c r="AC76" s="1">
        <v>0.1</v>
      </c>
      <c r="AD76" s="3">
        <f t="shared" si="11"/>
        <v>195</v>
      </c>
      <c r="AE76" s="1">
        <v>40.08</v>
      </c>
      <c r="AF76" s="1" t="s">
        <v>46</v>
      </c>
      <c r="AG76" s="1">
        <v>2021</v>
      </c>
      <c r="AH76" s="3">
        <f t="shared" si="12"/>
        <v>90.149999999999991</v>
      </c>
      <c r="AI76" s="12">
        <f t="shared" si="13"/>
        <v>74</v>
      </c>
    </row>
    <row r="77" spans="1:35" x14ac:dyDescent="0.35">
      <c r="A77" s="1" t="str">
        <f t="shared" si="14"/>
        <v>H. Nakimera</v>
      </c>
      <c r="B77" s="1" t="s">
        <v>2883</v>
      </c>
      <c r="C77" s="1" t="s">
        <v>81</v>
      </c>
      <c r="D77" s="1" t="s">
        <v>2811</v>
      </c>
      <c r="E77" s="1" t="s">
        <v>49</v>
      </c>
      <c r="F77" s="1">
        <v>30</v>
      </c>
      <c r="G77" s="1">
        <v>1990</v>
      </c>
      <c r="H77" s="1">
        <v>31.06</v>
      </c>
      <c r="I77" s="1">
        <v>31.08</v>
      </c>
      <c r="J77" s="1">
        <v>2789.98</v>
      </c>
      <c r="K77" s="1">
        <v>31.07</v>
      </c>
      <c r="L77" s="3">
        <f t="shared" si="8"/>
        <v>61</v>
      </c>
      <c r="M77" s="1">
        <v>1.73</v>
      </c>
      <c r="N77" s="1">
        <v>1.66</v>
      </c>
      <c r="O77" s="1">
        <v>4.1100000000000003</v>
      </c>
      <c r="P77" s="3">
        <f t="shared" si="15"/>
        <v>124</v>
      </c>
      <c r="Q77" s="1">
        <v>2.7</v>
      </c>
      <c r="R77" s="1">
        <v>64.2</v>
      </c>
      <c r="S77" s="1">
        <v>0.36</v>
      </c>
      <c r="T77" s="3">
        <f t="shared" si="9"/>
        <v>90</v>
      </c>
      <c r="U77" s="1">
        <v>0.31</v>
      </c>
      <c r="V77" s="1">
        <v>0.37</v>
      </c>
      <c r="W77" s="3">
        <f t="shared" si="10"/>
        <v>101</v>
      </c>
      <c r="X77" s="1">
        <v>0.18</v>
      </c>
      <c r="Y77" s="1">
        <v>19.5</v>
      </c>
      <c r="Z77" s="1">
        <v>0.33</v>
      </c>
      <c r="AA77" s="1">
        <v>0.27</v>
      </c>
      <c r="AB77" s="1">
        <v>0.02</v>
      </c>
      <c r="AC77" s="1">
        <v>-0.05</v>
      </c>
      <c r="AD77" s="3">
        <f t="shared" si="11"/>
        <v>33</v>
      </c>
      <c r="AE77" s="1">
        <v>24.96</v>
      </c>
      <c r="AF77" s="1" t="s">
        <v>50</v>
      </c>
      <c r="AG77" s="1">
        <v>2021</v>
      </c>
      <c r="AH77" s="3">
        <f t="shared" si="12"/>
        <v>90.350000000000009</v>
      </c>
      <c r="AI77" s="12">
        <f t="shared" si="13"/>
        <v>75</v>
      </c>
    </row>
    <row r="78" spans="1:35" x14ac:dyDescent="0.35">
      <c r="A78" s="1" t="str">
        <f t="shared" si="14"/>
        <v>S. Feldman</v>
      </c>
      <c r="B78" s="1" t="s">
        <v>2884</v>
      </c>
      <c r="C78" s="1" t="s">
        <v>81</v>
      </c>
      <c r="D78" s="1" t="s">
        <v>2811</v>
      </c>
      <c r="E78" s="1" t="s">
        <v>75</v>
      </c>
      <c r="F78" s="1">
        <v>23</v>
      </c>
      <c r="G78" s="1">
        <v>1996</v>
      </c>
      <c r="H78" s="1">
        <v>1.0900000000000001</v>
      </c>
      <c r="I78" s="1">
        <v>1.02</v>
      </c>
      <c r="J78" s="1">
        <v>90.04</v>
      </c>
      <c r="K78" s="1">
        <v>0.94</v>
      </c>
      <c r="L78" s="3">
        <f t="shared" si="8"/>
        <v>195</v>
      </c>
      <c r="M78" s="1">
        <v>1.96</v>
      </c>
      <c r="N78" s="1">
        <v>2.0099999999999998</v>
      </c>
      <c r="O78" s="1">
        <v>3.93</v>
      </c>
      <c r="P78" s="3">
        <f t="shared" si="15"/>
        <v>103</v>
      </c>
      <c r="Q78" s="1">
        <v>1.94</v>
      </c>
      <c r="R78" s="1">
        <v>49.92</v>
      </c>
      <c r="S78" s="1">
        <v>0.01</v>
      </c>
      <c r="T78" s="3">
        <f t="shared" si="9"/>
        <v>179</v>
      </c>
      <c r="U78" s="1">
        <v>1.02</v>
      </c>
      <c r="V78" s="1">
        <v>0.04</v>
      </c>
      <c r="W78" s="3">
        <f t="shared" si="10"/>
        <v>22</v>
      </c>
      <c r="X78" s="1">
        <v>-0.01</v>
      </c>
      <c r="Y78" s="1">
        <v>-0.02</v>
      </c>
      <c r="Z78" s="1">
        <v>-0.02</v>
      </c>
      <c r="AA78" s="1">
        <v>-0.04</v>
      </c>
      <c r="AB78" s="1">
        <v>-0.09</v>
      </c>
      <c r="AC78" s="1">
        <v>-7.0000000000000007E-2</v>
      </c>
      <c r="AD78" s="3">
        <f t="shared" si="11"/>
        <v>18</v>
      </c>
      <c r="AF78" s="1" t="s">
        <v>50</v>
      </c>
      <c r="AG78" s="1">
        <v>2021</v>
      </c>
      <c r="AH78" s="3">
        <f t="shared" si="12"/>
        <v>90.350000000000009</v>
      </c>
      <c r="AI78" s="12">
        <f t="shared" si="13"/>
        <v>75</v>
      </c>
    </row>
    <row r="79" spans="1:35" x14ac:dyDescent="0.35">
      <c r="A79" s="1" t="str">
        <f t="shared" si="14"/>
        <v>J. Martin</v>
      </c>
      <c r="B79" s="1" t="s">
        <v>2885</v>
      </c>
      <c r="C79" s="1" t="s">
        <v>68</v>
      </c>
      <c r="D79" s="1" t="s">
        <v>2811</v>
      </c>
      <c r="E79" s="1" t="s">
        <v>225</v>
      </c>
      <c r="F79" s="1">
        <v>33</v>
      </c>
      <c r="G79" s="1">
        <v>1986</v>
      </c>
      <c r="H79" s="1">
        <v>16.05</v>
      </c>
      <c r="I79" s="1">
        <v>15.93</v>
      </c>
      <c r="J79" s="1">
        <v>1440.02</v>
      </c>
      <c r="K79" s="1">
        <v>16.059999999999999</v>
      </c>
      <c r="L79" s="3">
        <f t="shared" si="8"/>
        <v>101</v>
      </c>
      <c r="M79" s="1">
        <v>1.37</v>
      </c>
      <c r="N79" s="1">
        <v>1.23</v>
      </c>
      <c r="O79" s="1">
        <v>3.03</v>
      </c>
      <c r="P79" s="3">
        <f t="shared" si="15"/>
        <v>39</v>
      </c>
      <c r="Q79" s="1">
        <v>1.99</v>
      </c>
      <c r="R79" s="1">
        <v>64.08</v>
      </c>
      <c r="S79" s="1">
        <v>0.04</v>
      </c>
      <c r="T79" s="3">
        <f t="shared" si="9"/>
        <v>170</v>
      </c>
      <c r="U79" s="1">
        <v>0.54</v>
      </c>
      <c r="V79" s="1">
        <v>0.37</v>
      </c>
      <c r="W79" s="3">
        <f t="shared" si="10"/>
        <v>101</v>
      </c>
      <c r="X79" s="1">
        <v>0.21</v>
      </c>
      <c r="Y79" s="1">
        <v>24.99</v>
      </c>
      <c r="Z79" s="1">
        <v>0.28000000000000003</v>
      </c>
      <c r="AA79" s="1">
        <v>0.18</v>
      </c>
      <c r="AB79" s="1">
        <v>0.06</v>
      </c>
      <c r="AC79" s="1">
        <v>-0.04</v>
      </c>
      <c r="AD79" s="3">
        <f t="shared" si="11"/>
        <v>44</v>
      </c>
      <c r="AE79" s="1">
        <v>-7.0000000000000007E-2</v>
      </c>
      <c r="AF79" s="1" t="s">
        <v>28</v>
      </c>
      <c r="AG79" s="1">
        <v>2021</v>
      </c>
      <c r="AH79" s="3">
        <f t="shared" si="12"/>
        <v>90.75</v>
      </c>
      <c r="AI79" s="12">
        <f t="shared" si="13"/>
        <v>77</v>
      </c>
    </row>
    <row r="80" spans="1:35" x14ac:dyDescent="0.35">
      <c r="A80" s="1" t="str">
        <f t="shared" si="14"/>
        <v>R. Wanyama</v>
      </c>
      <c r="B80" s="1" t="s">
        <v>2886</v>
      </c>
      <c r="C80" s="1" t="s">
        <v>25</v>
      </c>
      <c r="D80" s="1" t="s">
        <v>2811</v>
      </c>
      <c r="E80" s="1" t="s">
        <v>349</v>
      </c>
      <c r="F80" s="1">
        <v>38</v>
      </c>
      <c r="G80" s="1">
        <v>1981</v>
      </c>
      <c r="H80" s="1">
        <v>1.01</v>
      </c>
      <c r="I80" s="1">
        <v>1.05</v>
      </c>
      <c r="J80" s="1">
        <v>90.09</v>
      </c>
      <c r="K80" s="1">
        <v>1.05</v>
      </c>
      <c r="L80" s="3">
        <f t="shared" si="8"/>
        <v>180</v>
      </c>
      <c r="M80" s="1">
        <v>3.09</v>
      </c>
      <c r="N80" s="1">
        <v>3</v>
      </c>
      <c r="O80" s="1">
        <v>3.04</v>
      </c>
      <c r="P80" s="3">
        <f t="shared" si="15"/>
        <v>40</v>
      </c>
      <c r="Q80" s="1">
        <v>0.09</v>
      </c>
      <c r="R80" s="1">
        <v>0.03</v>
      </c>
      <c r="S80" s="1">
        <v>-0.04</v>
      </c>
      <c r="T80" s="3">
        <f t="shared" si="9"/>
        <v>194</v>
      </c>
      <c r="U80" s="1">
        <v>0.97</v>
      </c>
      <c r="V80" s="1">
        <v>0.06</v>
      </c>
      <c r="W80" s="3">
        <f t="shared" si="10"/>
        <v>25</v>
      </c>
      <c r="X80" s="1">
        <v>-7.0000000000000007E-2</v>
      </c>
      <c r="Y80" s="1">
        <v>0</v>
      </c>
      <c r="Z80" s="1">
        <v>0.05</v>
      </c>
      <c r="AA80" s="1">
        <v>0.09</v>
      </c>
      <c r="AB80" s="1">
        <v>0.05</v>
      </c>
      <c r="AC80" s="1">
        <v>0.03</v>
      </c>
      <c r="AD80" s="3">
        <f t="shared" si="11"/>
        <v>110</v>
      </c>
      <c r="AF80" s="1" t="s">
        <v>46</v>
      </c>
      <c r="AG80" s="1">
        <v>2021</v>
      </c>
      <c r="AH80" s="3">
        <f t="shared" si="12"/>
        <v>90.800000000000011</v>
      </c>
      <c r="AI80" s="12">
        <f t="shared" si="13"/>
        <v>78</v>
      </c>
    </row>
    <row r="81" spans="1:35" x14ac:dyDescent="0.35">
      <c r="A81" s="1" t="str">
        <f t="shared" si="14"/>
        <v>T. Okello</v>
      </c>
      <c r="B81" s="1" t="s">
        <v>2887</v>
      </c>
      <c r="C81" s="1" t="s">
        <v>57</v>
      </c>
      <c r="D81" s="1" t="s">
        <v>2811</v>
      </c>
      <c r="E81" s="1" t="s">
        <v>276</v>
      </c>
      <c r="F81" s="1">
        <v>22</v>
      </c>
      <c r="G81" s="1">
        <v>1998</v>
      </c>
      <c r="H81" s="1">
        <v>3.04</v>
      </c>
      <c r="I81" s="1">
        <v>2.97</v>
      </c>
      <c r="J81" s="1">
        <v>269.94</v>
      </c>
      <c r="K81" s="1">
        <v>3.02</v>
      </c>
      <c r="L81" s="3">
        <f t="shared" si="8"/>
        <v>156</v>
      </c>
      <c r="M81" s="1">
        <v>1.38</v>
      </c>
      <c r="N81" s="1">
        <v>1.32</v>
      </c>
      <c r="O81" s="1">
        <v>3.4</v>
      </c>
      <c r="P81" s="3">
        <f t="shared" si="15"/>
        <v>61</v>
      </c>
      <c r="Q81" s="1">
        <v>2.2599999999999998</v>
      </c>
      <c r="R81" s="1">
        <v>70</v>
      </c>
      <c r="S81" s="1">
        <v>0.26</v>
      </c>
      <c r="T81" s="3">
        <f t="shared" si="9"/>
        <v>114</v>
      </c>
      <c r="U81" s="1">
        <v>0.28000000000000003</v>
      </c>
      <c r="V81" s="1">
        <v>0.42</v>
      </c>
      <c r="W81" s="3">
        <f t="shared" si="10"/>
        <v>118</v>
      </c>
      <c r="X81" s="1">
        <v>0.4</v>
      </c>
      <c r="Y81" s="1">
        <v>33.36</v>
      </c>
      <c r="Z81" s="1">
        <v>0.37</v>
      </c>
      <c r="AA81" s="1">
        <v>0.36</v>
      </c>
      <c r="AB81" s="1">
        <v>0.06</v>
      </c>
      <c r="AC81" s="1">
        <v>-0.08</v>
      </c>
      <c r="AD81" s="3">
        <f t="shared" si="11"/>
        <v>12</v>
      </c>
      <c r="AE81" s="1">
        <v>-0.06</v>
      </c>
      <c r="AF81" s="1" t="s">
        <v>33</v>
      </c>
      <c r="AG81" s="1">
        <v>2021</v>
      </c>
      <c r="AH81" s="3">
        <f t="shared" si="12"/>
        <v>90.850000000000009</v>
      </c>
      <c r="AI81" s="12">
        <f t="shared" si="13"/>
        <v>79</v>
      </c>
    </row>
    <row r="82" spans="1:35" x14ac:dyDescent="0.35">
      <c r="A82" s="1" t="str">
        <f t="shared" si="14"/>
        <v>U. Nishimura</v>
      </c>
      <c r="B82" s="1" t="s">
        <v>2888</v>
      </c>
      <c r="C82" s="1" t="s">
        <v>360</v>
      </c>
      <c r="D82" s="1" t="s">
        <v>2811</v>
      </c>
      <c r="E82" s="1" t="s">
        <v>265</v>
      </c>
      <c r="F82" s="1">
        <v>31</v>
      </c>
      <c r="G82" s="1">
        <v>1989</v>
      </c>
      <c r="H82" s="1">
        <v>4.92</v>
      </c>
      <c r="I82" s="1">
        <v>5.03</v>
      </c>
      <c r="J82" s="1">
        <v>449.9</v>
      </c>
      <c r="K82" s="1">
        <v>4.99</v>
      </c>
      <c r="L82" s="3">
        <f t="shared" si="8"/>
        <v>135</v>
      </c>
      <c r="M82" s="1">
        <v>1.01</v>
      </c>
      <c r="N82" s="1">
        <v>1.05</v>
      </c>
      <c r="O82" s="1">
        <v>2.75</v>
      </c>
      <c r="P82" s="3">
        <f t="shared" si="15"/>
        <v>23</v>
      </c>
      <c r="Q82" s="1">
        <v>1.81</v>
      </c>
      <c r="R82" s="1">
        <v>64.37</v>
      </c>
      <c r="S82" s="1">
        <v>0.67</v>
      </c>
      <c r="T82" s="3">
        <f t="shared" si="9"/>
        <v>21</v>
      </c>
      <c r="U82" s="1">
        <v>-0.06</v>
      </c>
      <c r="V82" s="1">
        <v>0.48</v>
      </c>
      <c r="W82" s="3">
        <f t="shared" si="10"/>
        <v>142</v>
      </c>
      <c r="X82" s="1">
        <v>0.48</v>
      </c>
      <c r="Y82" s="1">
        <v>40.03</v>
      </c>
      <c r="Z82" s="1">
        <v>-0.02</v>
      </c>
      <c r="AA82" s="1">
        <v>0</v>
      </c>
      <c r="AB82" s="1">
        <v>-0.06</v>
      </c>
      <c r="AC82" s="1">
        <v>0.08</v>
      </c>
      <c r="AD82" s="3">
        <f t="shared" si="11"/>
        <v>166</v>
      </c>
      <c r="AF82" s="1" t="s">
        <v>28</v>
      </c>
      <c r="AG82" s="1">
        <v>2021</v>
      </c>
      <c r="AH82" s="3">
        <f t="shared" si="12"/>
        <v>90.949999999999989</v>
      </c>
      <c r="AI82" s="12">
        <f t="shared" si="13"/>
        <v>80</v>
      </c>
    </row>
    <row r="83" spans="1:35" x14ac:dyDescent="0.35">
      <c r="A83" s="1" t="str">
        <f t="shared" si="14"/>
        <v>J. Lunkuse</v>
      </c>
      <c r="B83" s="1" t="s">
        <v>2889</v>
      </c>
      <c r="C83" s="1" t="s">
        <v>44</v>
      </c>
      <c r="D83" s="1" t="s">
        <v>2811</v>
      </c>
      <c r="E83" s="1" t="s">
        <v>133</v>
      </c>
      <c r="F83" s="1">
        <v>20</v>
      </c>
      <c r="G83" s="1">
        <v>2000</v>
      </c>
      <c r="H83" s="1">
        <v>8.0299999999999994</v>
      </c>
      <c r="I83" s="1">
        <v>7.91</v>
      </c>
      <c r="J83" s="1">
        <v>719.93</v>
      </c>
      <c r="K83" s="1">
        <v>8.0299999999999994</v>
      </c>
      <c r="L83" s="3">
        <f t="shared" si="8"/>
        <v>121</v>
      </c>
      <c r="M83" s="1">
        <v>1</v>
      </c>
      <c r="N83" s="1">
        <v>1.04</v>
      </c>
      <c r="O83" s="1">
        <v>3.01</v>
      </c>
      <c r="P83" s="3">
        <f t="shared" si="15"/>
        <v>35</v>
      </c>
      <c r="Q83" s="1">
        <v>2.21</v>
      </c>
      <c r="R83" s="1">
        <v>75.08</v>
      </c>
      <c r="S83" s="1">
        <v>0.59</v>
      </c>
      <c r="T83" s="3">
        <f t="shared" si="9"/>
        <v>34</v>
      </c>
      <c r="U83" s="1">
        <v>0.18</v>
      </c>
      <c r="V83" s="1">
        <v>0.41</v>
      </c>
      <c r="W83" s="3">
        <f t="shared" si="10"/>
        <v>112</v>
      </c>
      <c r="X83" s="1">
        <v>0.28000000000000003</v>
      </c>
      <c r="Y83" s="1">
        <v>37.5</v>
      </c>
      <c r="Z83" s="1">
        <v>0.56999999999999995</v>
      </c>
      <c r="AA83" s="1">
        <v>0.15</v>
      </c>
      <c r="AB83" s="1">
        <v>0.06</v>
      </c>
      <c r="AC83" s="1">
        <v>0.12</v>
      </c>
      <c r="AD83" s="3">
        <f t="shared" si="11"/>
        <v>201</v>
      </c>
      <c r="AE83" s="1">
        <v>33.4</v>
      </c>
      <c r="AF83" s="1" t="s">
        <v>33</v>
      </c>
      <c r="AG83" s="1">
        <v>2021</v>
      </c>
      <c r="AH83" s="3">
        <f t="shared" si="12"/>
        <v>91.4</v>
      </c>
      <c r="AI83" s="12">
        <f t="shared" si="13"/>
        <v>81</v>
      </c>
    </row>
    <row r="84" spans="1:35" x14ac:dyDescent="0.35">
      <c r="A84" s="1" t="str">
        <f t="shared" si="14"/>
        <v>G. Boadi</v>
      </c>
      <c r="B84" s="1" t="s">
        <v>2890</v>
      </c>
      <c r="C84" s="1" t="s">
        <v>39</v>
      </c>
      <c r="D84" s="1" t="s">
        <v>2811</v>
      </c>
      <c r="E84" s="1" t="s">
        <v>130</v>
      </c>
      <c r="F84" s="1">
        <v>37</v>
      </c>
      <c r="G84" s="1">
        <v>1983</v>
      </c>
      <c r="H84" s="1">
        <v>13</v>
      </c>
      <c r="I84" s="1">
        <v>13.01</v>
      </c>
      <c r="J84" s="1">
        <v>1152.96</v>
      </c>
      <c r="K84" s="1">
        <v>12.74</v>
      </c>
      <c r="L84" s="3">
        <f t="shared" si="8"/>
        <v>109</v>
      </c>
      <c r="M84" s="1">
        <v>1.44</v>
      </c>
      <c r="N84" s="1">
        <v>1.4</v>
      </c>
      <c r="O84" s="1">
        <v>4.2300000000000004</v>
      </c>
      <c r="P84" s="3">
        <f t="shared" si="15"/>
        <v>128</v>
      </c>
      <c r="Q84" s="1">
        <v>2.86</v>
      </c>
      <c r="R84" s="1">
        <v>68.59</v>
      </c>
      <c r="S84" s="1">
        <v>0.45</v>
      </c>
      <c r="T84" s="3">
        <f t="shared" si="9"/>
        <v>59</v>
      </c>
      <c r="U84" s="1">
        <v>0.14000000000000001</v>
      </c>
      <c r="V84" s="1">
        <v>0.32</v>
      </c>
      <c r="W84" s="3">
        <f t="shared" si="10"/>
        <v>83</v>
      </c>
      <c r="X84" s="1">
        <v>0.4</v>
      </c>
      <c r="Y84" s="1">
        <v>38.5</v>
      </c>
      <c r="Z84" s="1">
        <v>0.18</v>
      </c>
      <c r="AA84" s="1">
        <v>0.08</v>
      </c>
      <c r="AB84" s="1">
        <v>-0.02</v>
      </c>
      <c r="AC84" s="1">
        <v>-0.01</v>
      </c>
      <c r="AD84" s="3">
        <f t="shared" si="11"/>
        <v>79</v>
      </c>
      <c r="AE84" s="1">
        <v>33.229999999999997</v>
      </c>
      <c r="AF84" s="1" t="s">
        <v>37</v>
      </c>
      <c r="AG84" s="1">
        <v>2021</v>
      </c>
      <c r="AH84" s="3">
        <f t="shared" si="12"/>
        <v>91.449999999999989</v>
      </c>
      <c r="AI84" s="12">
        <f t="shared" si="13"/>
        <v>82</v>
      </c>
    </row>
    <row r="85" spans="1:35" x14ac:dyDescent="0.35">
      <c r="A85" s="1" t="str">
        <f t="shared" si="14"/>
        <v>B. Koskinen</v>
      </c>
      <c r="B85" s="1" t="s">
        <v>2891</v>
      </c>
      <c r="C85" s="1" t="s">
        <v>81</v>
      </c>
      <c r="D85" s="1" t="s">
        <v>2811</v>
      </c>
      <c r="E85" s="1" t="s">
        <v>117</v>
      </c>
      <c r="F85" s="1">
        <v>25</v>
      </c>
      <c r="G85" s="1">
        <v>1995</v>
      </c>
      <c r="H85" s="1">
        <v>0.92</v>
      </c>
      <c r="I85" s="1">
        <v>0.94</v>
      </c>
      <c r="J85" s="1">
        <v>90.1</v>
      </c>
      <c r="K85" s="1">
        <v>0.91</v>
      </c>
      <c r="L85" s="3">
        <f t="shared" si="8"/>
        <v>199</v>
      </c>
      <c r="M85" s="1">
        <v>0.96</v>
      </c>
      <c r="N85" s="1">
        <v>1.0900000000000001</v>
      </c>
      <c r="O85" s="1">
        <v>9.0399999999999991</v>
      </c>
      <c r="P85" s="3">
        <f t="shared" si="15"/>
        <v>207</v>
      </c>
      <c r="Q85" s="1">
        <v>8.06</v>
      </c>
      <c r="R85" s="1">
        <v>88.98</v>
      </c>
      <c r="S85" s="1">
        <v>0.93</v>
      </c>
      <c r="T85" s="3">
        <f t="shared" si="9"/>
        <v>7</v>
      </c>
      <c r="U85" s="1">
        <v>-0.05</v>
      </c>
      <c r="V85" s="1">
        <v>0.08</v>
      </c>
      <c r="W85" s="3">
        <f t="shared" si="10"/>
        <v>30</v>
      </c>
      <c r="X85" s="1">
        <v>0.01</v>
      </c>
      <c r="Y85" s="1">
        <v>0.03</v>
      </c>
      <c r="Z85" s="1">
        <v>-0.06</v>
      </c>
      <c r="AA85" s="1">
        <v>-0.08</v>
      </c>
      <c r="AB85" s="1">
        <v>-0.06</v>
      </c>
      <c r="AC85" s="1">
        <v>-0.02</v>
      </c>
      <c r="AD85" s="3">
        <f t="shared" si="11"/>
        <v>66</v>
      </c>
      <c r="AF85" s="1" t="s">
        <v>50</v>
      </c>
      <c r="AG85" s="1">
        <v>2021</v>
      </c>
      <c r="AH85" s="3">
        <f t="shared" si="12"/>
        <v>91.950000000000017</v>
      </c>
      <c r="AI85" s="12">
        <f t="shared" si="13"/>
        <v>83</v>
      </c>
    </row>
    <row r="86" spans="1:35" x14ac:dyDescent="0.35">
      <c r="A86" s="1" t="str">
        <f t="shared" si="14"/>
        <v>Y. Acola</v>
      </c>
      <c r="B86" s="1" t="s">
        <v>2892</v>
      </c>
      <c r="C86" s="1" t="s">
        <v>77</v>
      </c>
      <c r="D86" s="1" t="s">
        <v>2811</v>
      </c>
      <c r="E86" s="1" t="s">
        <v>42</v>
      </c>
      <c r="F86" s="1">
        <v>33</v>
      </c>
      <c r="G86" s="1">
        <v>1987</v>
      </c>
      <c r="H86" s="1">
        <v>37.07</v>
      </c>
      <c r="I86" s="1">
        <v>36.93</v>
      </c>
      <c r="J86" s="1">
        <v>3330</v>
      </c>
      <c r="K86" s="1">
        <v>36.96</v>
      </c>
      <c r="L86" s="3">
        <f t="shared" si="8"/>
        <v>22</v>
      </c>
      <c r="M86" s="1">
        <v>1.48</v>
      </c>
      <c r="N86" s="1">
        <v>1.46</v>
      </c>
      <c r="O86" s="1">
        <v>4.87</v>
      </c>
      <c r="P86" s="3">
        <f t="shared" si="15"/>
        <v>163</v>
      </c>
      <c r="Q86" s="1">
        <v>3.47</v>
      </c>
      <c r="R86" s="1">
        <v>71.05</v>
      </c>
      <c r="S86" s="1">
        <v>0.51</v>
      </c>
      <c r="T86" s="3">
        <f t="shared" si="9"/>
        <v>45</v>
      </c>
      <c r="U86" s="1">
        <v>0.34</v>
      </c>
      <c r="V86" s="1">
        <v>0.23</v>
      </c>
      <c r="W86" s="3">
        <f t="shared" si="10"/>
        <v>57</v>
      </c>
      <c r="X86" s="1">
        <v>0.16</v>
      </c>
      <c r="Y86" s="1">
        <v>18.8</v>
      </c>
      <c r="Z86" s="1">
        <v>0.08</v>
      </c>
      <c r="AA86" s="1">
        <v>0.13</v>
      </c>
      <c r="AB86" s="1">
        <v>-0.05</v>
      </c>
      <c r="AC86" s="1">
        <v>7.0000000000000007E-2</v>
      </c>
      <c r="AD86" s="3">
        <f t="shared" si="11"/>
        <v>158</v>
      </c>
      <c r="AE86" s="1">
        <v>19.920000000000002</v>
      </c>
      <c r="AF86" s="1" t="s">
        <v>46</v>
      </c>
      <c r="AG86" s="1">
        <v>2021</v>
      </c>
      <c r="AH86" s="3">
        <f t="shared" si="12"/>
        <v>92.75</v>
      </c>
      <c r="AI86" s="12">
        <f t="shared" si="13"/>
        <v>84</v>
      </c>
    </row>
    <row r="87" spans="1:35" x14ac:dyDescent="0.35">
      <c r="A87" s="1" t="str">
        <f t="shared" si="14"/>
        <v>X. Tumushabe</v>
      </c>
      <c r="B87" s="1" t="s">
        <v>2893</v>
      </c>
      <c r="C87" s="1" t="s">
        <v>77</v>
      </c>
      <c r="D87" s="1" t="s">
        <v>2811</v>
      </c>
      <c r="E87" s="1" t="s">
        <v>145</v>
      </c>
      <c r="F87" s="1">
        <v>31</v>
      </c>
      <c r="G87" s="1">
        <v>1989</v>
      </c>
      <c r="H87" s="1">
        <v>1.05</v>
      </c>
      <c r="I87" s="1">
        <v>0.99</v>
      </c>
      <c r="J87" s="1">
        <v>90</v>
      </c>
      <c r="K87" s="1">
        <v>0.97</v>
      </c>
      <c r="L87" s="3">
        <f t="shared" si="8"/>
        <v>190</v>
      </c>
      <c r="M87" s="1">
        <v>1.93</v>
      </c>
      <c r="N87" s="1">
        <v>1.92</v>
      </c>
      <c r="O87" s="1">
        <v>7.06</v>
      </c>
      <c r="P87" s="3">
        <f t="shared" si="15"/>
        <v>202</v>
      </c>
      <c r="Q87" s="1">
        <v>4.97</v>
      </c>
      <c r="R87" s="1">
        <v>71.3</v>
      </c>
      <c r="S87" s="1">
        <v>0.98</v>
      </c>
      <c r="T87" s="3">
        <f t="shared" si="9"/>
        <v>5</v>
      </c>
      <c r="U87" s="1">
        <v>-7.0000000000000007E-2</v>
      </c>
      <c r="V87" s="1">
        <v>-0.09</v>
      </c>
      <c r="W87" s="3">
        <f t="shared" si="10"/>
        <v>1</v>
      </c>
      <c r="X87" s="1">
        <v>-0.02</v>
      </c>
      <c r="Y87" s="1">
        <v>0.04</v>
      </c>
      <c r="Z87" s="1">
        <v>0.04</v>
      </c>
      <c r="AA87" s="1">
        <v>0</v>
      </c>
      <c r="AB87" s="1">
        <v>0.03</v>
      </c>
      <c r="AC87" s="1">
        <v>0.06</v>
      </c>
      <c r="AD87" s="3">
        <f t="shared" si="11"/>
        <v>147</v>
      </c>
      <c r="AF87" s="1" t="s">
        <v>79</v>
      </c>
      <c r="AG87" s="1">
        <v>2021</v>
      </c>
      <c r="AH87" s="3">
        <f t="shared" si="12"/>
        <v>92.85</v>
      </c>
      <c r="AI87" s="12">
        <f t="shared" si="13"/>
        <v>85</v>
      </c>
    </row>
    <row r="88" spans="1:35" x14ac:dyDescent="0.35">
      <c r="A88" s="1" t="str">
        <f t="shared" si="14"/>
        <v>J. Mercier</v>
      </c>
      <c r="B88" s="1" t="s">
        <v>2894</v>
      </c>
      <c r="C88" s="1" t="s">
        <v>57</v>
      </c>
      <c r="D88" s="1" t="s">
        <v>2811</v>
      </c>
      <c r="E88" s="1" t="s">
        <v>283</v>
      </c>
      <c r="F88" s="1">
        <v>23</v>
      </c>
      <c r="G88" s="1">
        <v>1997</v>
      </c>
      <c r="H88" s="1">
        <v>37.93</v>
      </c>
      <c r="I88" s="1">
        <v>37.92</v>
      </c>
      <c r="J88" s="1">
        <v>3420.07</v>
      </c>
      <c r="K88" s="1">
        <v>38.01</v>
      </c>
      <c r="L88" s="3">
        <f t="shared" si="8"/>
        <v>7</v>
      </c>
      <c r="M88" s="1">
        <v>1.63</v>
      </c>
      <c r="N88" s="1">
        <v>1.6</v>
      </c>
      <c r="O88" s="1">
        <v>3.58</v>
      </c>
      <c r="P88" s="3">
        <f t="shared" si="15"/>
        <v>83</v>
      </c>
      <c r="Q88" s="1">
        <v>2.21</v>
      </c>
      <c r="R88" s="1">
        <v>61.91</v>
      </c>
      <c r="S88" s="1">
        <v>0.37</v>
      </c>
      <c r="T88" s="3">
        <f t="shared" si="9"/>
        <v>87</v>
      </c>
      <c r="U88" s="1">
        <v>0.24</v>
      </c>
      <c r="V88" s="1">
        <v>0.52</v>
      </c>
      <c r="W88" s="3">
        <f t="shared" si="10"/>
        <v>153</v>
      </c>
      <c r="X88" s="1">
        <v>0.28000000000000003</v>
      </c>
      <c r="Y88" s="1">
        <v>23.65</v>
      </c>
      <c r="Z88" s="1">
        <v>0.17</v>
      </c>
      <c r="AA88" s="1">
        <v>0.13</v>
      </c>
      <c r="AB88" s="1">
        <v>-0.06</v>
      </c>
      <c r="AC88" s="1">
        <v>-0.03</v>
      </c>
      <c r="AD88" s="3">
        <f t="shared" si="11"/>
        <v>55</v>
      </c>
      <c r="AE88" s="1">
        <v>12.5</v>
      </c>
      <c r="AF88" s="1" t="s">
        <v>33</v>
      </c>
      <c r="AG88" s="1">
        <v>2021</v>
      </c>
      <c r="AH88" s="3">
        <f t="shared" si="12"/>
        <v>93</v>
      </c>
      <c r="AI88" s="12">
        <f t="shared" si="13"/>
        <v>86</v>
      </c>
    </row>
    <row r="89" spans="1:35" x14ac:dyDescent="0.35">
      <c r="A89" s="1" t="str">
        <f t="shared" si="14"/>
        <v>P. Solanki</v>
      </c>
      <c r="B89" s="1" t="s">
        <v>2895</v>
      </c>
      <c r="C89" s="1" t="s">
        <v>68</v>
      </c>
      <c r="D89" s="1" t="s">
        <v>2811</v>
      </c>
      <c r="E89" s="1" t="s">
        <v>130</v>
      </c>
      <c r="F89" s="1">
        <v>25</v>
      </c>
      <c r="G89" s="1">
        <v>1994</v>
      </c>
      <c r="H89" s="1">
        <v>20.92</v>
      </c>
      <c r="I89" s="1">
        <v>19.95</v>
      </c>
      <c r="J89" s="1">
        <v>1817.01</v>
      </c>
      <c r="K89" s="1">
        <v>20.260000000000002</v>
      </c>
      <c r="L89" s="3">
        <f t="shared" si="8"/>
        <v>95</v>
      </c>
      <c r="M89" s="1">
        <v>1.52</v>
      </c>
      <c r="N89" s="1">
        <v>1.45</v>
      </c>
      <c r="O89" s="1">
        <v>3.92</v>
      </c>
      <c r="P89" s="3">
        <f t="shared" si="15"/>
        <v>102</v>
      </c>
      <c r="Q89" s="1">
        <v>2.97</v>
      </c>
      <c r="R89" s="1">
        <v>67.989999999999995</v>
      </c>
      <c r="S89" s="1">
        <v>0.41</v>
      </c>
      <c r="T89" s="3">
        <f t="shared" si="9"/>
        <v>72</v>
      </c>
      <c r="U89" s="1">
        <v>0.12</v>
      </c>
      <c r="V89" s="1">
        <v>0.28999999999999998</v>
      </c>
      <c r="W89" s="3">
        <f t="shared" si="10"/>
        <v>76</v>
      </c>
      <c r="X89" s="1">
        <v>0.23</v>
      </c>
      <c r="Y89" s="1">
        <v>19.899999999999999</v>
      </c>
      <c r="Z89" s="1">
        <v>0.18</v>
      </c>
      <c r="AA89" s="1">
        <v>0.13</v>
      </c>
      <c r="AB89" s="1">
        <v>0.01</v>
      </c>
      <c r="AC89" s="1">
        <v>0.06</v>
      </c>
      <c r="AD89" s="3">
        <f t="shared" si="11"/>
        <v>147</v>
      </c>
      <c r="AE89" s="1">
        <v>0.02</v>
      </c>
      <c r="AF89" s="1" t="s">
        <v>37</v>
      </c>
      <c r="AG89" s="1">
        <v>2021</v>
      </c>
      <c r="AH89" s="3">
        <f t="shared" si="12"/>
        <v>94.25</v>
      </c>
      <c r="AI89" s="12">
        <f t="shared" si="13"/>
        <v>87</v>
      </c>
    </row>
    <row r="90" spans="1:35" x14ac:dyDescent="0.35">
      <c r="A90" s="1" t="str">
        <f t="shared" si="14"/>
        <v>L. Dahl</v>
      </c>
      <c r="B90" s="1" t="s">
        <v>2896</v>
      </c>
      <c r="C90" s="1" t="s">
        <v>57</v>
      </c>
      <c r="D90" s="1" t="s">
        <v>2811</v>
      </c>
      <c r="E90" s="1" t="s">
        <v>161</v>
      </c>
      <c r="F90" s="1">
        <v>22</v>
      </c>
      <c r="G90" s="1">
        <v>1998</v>
      </c>
      <c r="H90" s="1">
        <v>8.94</v>
      </c>
      <c r="I90" s="1">
        <v>7</v>
      </c>
      <c r="J90" s="1">
        <v>744.96</v>
      </c>
      <c r="K90" s="1">
        <v>8.34</v>
      </c>
      <c r="L90" s="3">
        <f t="shared" si="8"/>
        <v>119</v>
      </c>
      <c r="M90" s="1">
        <v>1.38</v>
      </c>
      <c r="N90" s="1">
        <v>1.37</v>
      </c>
      <c r="O90" s="1">
        <v>4.84</v>
      </c>
      <c r="P90" s="3">
        <f t="shared" si="15"/>
        <v>162</v>
      </c>
      <c r="Q90" s="1">
        <v>3.56</v>
      </c>
      <c r="R90" s="1">
        <v>75.010000000000005</v>
      </c>
      <c r="S90" s="1">
        <v>0.56999999999999995</v>
      </c>
      <c r="T90" s="3">
        <f t="shared" si="9"/>
        <v>36</v>
      </c>
      <c r="U90" s="1">
        <v>0.24</v>
      </c>
      <c r="V90" s="1">
        <v>0.1</v>
      </c>
      <c r="W90" s="3">
        <f t="shared" si="10"/>
        <v>33</v>
      </c>
      <c r="X90" s="1">
        <v>0.45</v>
      </c>
      <c r="Y90" s="1">
        <v>42.95</v>
      </c>
      <c r="Z90" s="1">
        <v>0.04</v>
      </c>
      <c r="AA90" s="1">
        <v>0.15</v>
      </c>
      <c r="AB90" s="1">
        <v>-0.02</v>
      </c>
      <c r="AC90" s="1">
        <v>0.08</v>
      </c>
      <c r="AD90" s="3">
        <f t="shared" si="11"/>
        <v>166</v>
      </c>
      <c r="AE90" s="1">
        <v>-0.09</v>
      </c>
      <c r="AF90" s="1" t="s">
        <v>33</v>
      </c>
      <c r="AG90" s="1">
        <v>2021</v>
      </c>
      <c r="AH90" s="3">
        <f t="shared" si="12"/>
        <v>94.4</v>
      </c>
      <c r="AI90" s="12">
        <f t="shared" si="13"/>
        <v>88</v>
      </c>
    </row>
    <row r="91" spans="1:35" x14ac:dyDescent="0.35">
      <c r="A91" s="1" t="str">
        <f t="shared" si="14"/>
        <v>V. Ssali</v>
      </c>
      <c r="B91" s="1" t="s">
        <v>2897</v>
      </c>
      <c r="C91" s="1" t="s">
        <v>39</v>
      </c>
      <c r="D91" s="1" t="s">
        <v>2811</v>
      </c>
      <c r="E91" s="1" t="s">
        <v>357</v>
      </c>
      <c r="F91" s="1">
        <v>29</v>
      </c>
      <c r="G91" s="1">
        <v>1991</v>
      </c>
      <c r="H91" s="1">
        <v>33.950000000000003</v>
      </c>
      <c r="I91" s="1">
        <v>34.020000000000003</v>
      </c>
      <c r="J91" s="1">
        <v>3059.9</v>
      </c>
      <c r="K91" s="1">
        <v>34.049999999999997</v>
      </c>
      <c r="L91" s="3">
        <f t="shared" si="8"/>
        <v>41</v>
      </c>
      <c r="M91" s="1">
        <v>1.31</v>
      </c>
      <c r="N91" s="1">
        <v>1.32</v>
      </c>
      <c r="O91" s="1">
        <v>3.66</v>
      </c>
      <c r="P91" s="3">
        <f t="shared" si="15"/>
        <v>87</v>
      </c>
      <c r="Q91" s="1">
        <v>2.5299999999999998</v>
      </c>
      <c r="R91" s="1">
        <v>71.260000000000005</v>
      </c>
      <c r="S91" s="1">
        <v>0.3</v>
      </c>
      <c r="T91" s="3">
        <f t="shared" si="9"/>
        <v>105</v>
      </c>
      <c r="U91" s="1">
        <v>0.27</v>
      </c>
      <c r="V91" s="1">
        <v>0.39</v>
      </c>
      <c r="W91" s="3">
        <f t="shared" si="10"/>
        <v>108</v>
      </c>
      <c r="X91" s="1">
        <v>0.12</v>
      </c>
      <c r="Y91" s="1">
        <v>20.66</v>
      </c>
      <c r="Z91" s="1">
        <v>0.19</v>
      </c>
      <c r="AA91" s="1">
        <v>0.22</v>
      </c>
      <c r="AB91" s="1">
        <v>-0.06</v>
      </c>
      <c r="AC91" s="1">
        <v>0.02</v>
      </c>
      <c r="AD91" s="3">
        <f t="shared" si="11"/>
        <v>102</v>
      </c>
      <c r="AE91" s="1">
        <v>-0.05</v>
      </c>
      <c r="AF91" s="1" t="s">
        <v>37</v>
      </c>
      <c r="AG91" s="1">
        <v>2021</v>
      </c>
      <c r="AH91" s="3">
        <f t="shared" si="12"/>
        <v>94.55</v>
      </c>
      <c r="AI91" s="12">
        <f t="shared" si="13"/>
        <v>89</v>
      </c>
    </row>
    <row r="92" spans="1:35" x14ac:dyDescent="0.35">
      <c r="A92" s="1" t="str">
        <f t="shared" si="14"/>
        <v>M. Ngamita</v>
      </c>
      <c r="B92" s="1" t="s">
        <v>2898</v>
      </c>
      <c r="C92" s="1" t="s">
        <v>163</v>
      </c>
      <c r="D92" s="1" t="s">
        <v>2811</v>
      </c>
      <c r="E92" s="1" t="s">
        <v>242</v>
      </c>
      <c r="F92" s="1">
        <v>30</v>
      </c>
      <c r="G92" s="1">
        <v>1990</v>
      </c>
      <c r="H92" s="1">
        <v>7.04</v>
      </c>
      <c r="I92" s="1">
        <v>6.9</v>
      </c>
      <c r="J92" s="1">
        <v>629.97</v>
      </c>
      <c r="K92" s="1">
        <v>6.93</v>
      </c>
      <c r="L92" s="3">
        <f t="shared" si="8"/>
        <v>128</v>
      </c>
      <c r="M92" s="1">
        <v>1.37</v>
      </c>
      <c r="N92" s="1">
        <v>1.34</v>
      </c>
      <c r="O92" s="1">
        <v>3.93</v>
      </c>
      <c r="P92" s="3">
        <f t="shared" si="15"/>
        <v>103</v>
      </c>
      <c r="Q92" s="1">
        <v>2.59</v>
      </c>
      <c r="R92" s="1">
        <v>70.33</v>
      </c>
      <c r="S92" s="1">
        <v>0.26</v>
      </c>
      <c r="T92" s="3">
        <f t="shared" si="9"/>
        <v>114</v>
      </c>
      <c r="U92" s="1">
        <v>0.47</v>
      </c>
      <c r="V92" s="1">
        <v>0.23</v>
      </c>
      <c r="W92" s="3">
        <f t="shared" si="10"/>
        <v>57</v>
      </c>
      <c r="X92" s="1">
        <v>0.38</v>
      </c>
      <c r="Y92" s="1">
        <v>28.51</v>
      </c>
      <c r="Z92" s="1">
        <v>0.12</v>
      </c>
      <c r="AA92" s="1">
        <v>0.17</v>
      </c>
      <c r="AB92" s="1">
        <v>0.04</v>
      </c>
      <c r="AC92" s="1">
        <v>0.03</v>
      </c>
      <c r="AD92" s="3">
        <f t="shared" si="11"/>
        <v>110</v>
      </c>
      <c r="AE92" s="1">
        <v>-0.03</v>
      </c>
      <c r="AF92" s="1" t="s">
        <v>46</v>
      </c>
      <c r="AG92" s="1">
        <v>2021</v>
      </c>
      <c r="AH92" s="3">
        <f t="shared" si="12"/>
        <v>94.949999999999989</v>
      </c>
      <c r="AI92" s="12">
        <f t="shared" si="13"/>
        <v>90</v>
      </c>
    </row>
    <row r="93" spans="1:35" x14ac:dyDescent="0.35">
      <c r="A93" s="1" t="str">
        <f t="shared" si="14"/>
        <v>A. Suboti</v>
      </c>
      <c r="B93" s="1" t="s">
        <v>2899</v>
      </c>
      <c r="C93" s="1" t="s">
        <v>57</v>
      </c>
      <c r="D93" s="1" t="s">
        <v>2811</v>
      </c>
      <c r="E93" s="1" t="s">
        <v>158</v>
      </c>
      <c r="F93" s="1">
        <v>31</v>
      </c>
      <c r="G93" s="1">
        <v>1989</v>
      </c>
      <c r="H93" s="1">
        <v>14.91</v>
      </c>
      <c r="I93" s="1">
        <v>15.02</v>
      </c>
      <c r="J93" s="1">
        <v>1349.93</v>
      </c>
      <c r="K93" s="1">
        <v>15.01</v>
      </c>
      <c r="L93" s="3">
        <f t="shared" si="8"/>
        <v>104</v>
      </c>
      <c r="M93" s="1">
        <v>1.63</v>
      </c>
      <c r="N93" s="1">
        <v>1.68</v>
      </c>
      <c r="O93" s="1">
        <v>3.46</v>
      </c>
      <c r="P93" s="3">
        <f t="shared" si="15"/>
        <v>70</v>
      </c>
      <c r="Q93" s="1">
        <v>2.12</v>
      </c>
      <c r="R93" s="1">
        <v>62.73</v>
      </c>
      <c r="S93" s="1">
        <v>0.39</v>
      </c>
      <c r="T93" s="3">
        <f t="shared" si="9"/>
        <v>77</v>
      </c>
      <c r="U93" s="1">
        <v>0.4</v>
      </c>
      <c r="V93" s="1">
        <v>0.42</v>
      </c>
      <c r="W93" s="3">
        <f t="shared" si="10"/>
        <v>118</v>
      </c>
      <c r="X93" s="1">
        <v>7.0000000000000007E-2</v>
      </c>
      <c r="Y93" s="1">
        <v>13.23</v>
      </c>
      <c r="Z93" s="1">
        <v>0.4</v>
      </c>
      <c r="AA93" s="1">
        <v>0.46</v>
      </c>
      <c r="AB93" s="1">
        <v>-0.04</v>
      </c>
      <c r="AC93" s="1">
        <v>0.03</v>
      </c>
      <c r="AD93" s="3">
        <f t="shared" si="11"/>
        <v>110</v>
      </c>
      <c r="AE93" s="1">
        <v>-0.08</v>
      </c>
      <c r="AF93" s="1" t="s">
        <v>33</v>
      </c>
      <c r="AG93" s="1">
        <v>2021</v>
      </c>
      <c r="AH93" s="3">
        <f t="shared" si="12"/>
        <v>95.199999999999989</v>
      </c>
      <c r="AI93" s="12">
        <f t="shared" si="13"/>
        <v>91</v>
      </c>
    </row>
    <row r="94" spans="1:35" x14ac:dyDescent="0.35">
      <c r="A94" s="1" t="str">
        <f t="shared" si="14"/>
        <v>P. Tetteh</v>
      </c>
      <c r="B94" s="1" t="s">
        <v>2900</v>
      </c>
      <c r="C94" s="1" t="s">
        <v>363</v>
      </c>
      <c r="D94" s="1" t="s">
        <v>2811</v>
      </c>
      <c r="E94" s="1" t="s">
        <v>66</v>
      </c>
      <c r="F94" s="1">
        <v>21</v>
      </c>
      <c r="G94" s="1">
        <v>1998</v>
      </c>
      <c r="H94" s="1">
        <v>1.99</v>
      </c>
      <c r="I94" s="1">
        <v>2.09</v>
      </c>
      <c r="J94" s="1">
        <v>180.05</v>
      </c>
      <c r="K94" s="1">
        <v>2.0299999999999998</v>
      </c>
      <c r="L94" s="3">
        <f t="shared" si="8"/>
        <v>164</v>
      </c>
      <c r="M94" s="1">
        <v>0.57999999999999996</v>
      </c>
      <c r="N94" s="1">
        <v>0.53</v>
      </c>
      <c r="O94" s="1">
        <v>3.45</v>
      </c>
      <c r="P94" s="3">
        <f t="shared" si="15"/>
        <v>69</v>
      </c>
      <c r="Q94" s="1">
        <v>3.07</v>
      </c>
      <c r="R94" s="1">
        <v>85.69</v>
      </c>
      <c r="S94" s="1">
        <v>0.46</v>
      </c>
      <c r="T94" s="3">
        <f t="shared" si="9"/>
        <v>57</v>
      </c>
      <c r="U94" s="1">
        <v>-0.09</v>
      </c>
      <c r="V94" s="1">
        <v>0.53</v>
      </c>
      <c r="W94" s="3">
        <f t="shared" si="10"/>
        <v>156</v>
      </c>
      <c r="X94" s="1">
        <v>0.57999999999999996</v>
      </c>
      <c r="Y94" s="1">
        <v>50.1</v>
      </c>
      <c r="Z94" s="1">
        <v>-0.09</v>
      </c>
      <c r="AA94" s="1">
        <v>-7.0000000000000007E-2</v>
      </c>
      <c r="AB94" s="1">
        <v>0.04</v>
      </c>
      <c r="AC94" s="1">
        <v>-0.06</v>
      </c>
      <c r="AD94" s="3">
        <f t="shared" si="11"/>
        <v>24</v>
      </c>
      <c r="AF94" s="1" t="s">
        <v>46</v>
      </c>
      <c r="AG94" s="1">
        <v>2021</v>
      </c>
      <c r="AH94" s="3">
        <f t="shared" si="12"/>
        <v>95.449999999999989</v>
      </c>
      <c r="AI94" s="12">
        <f t="shared" si="13"/>
        <v>92</v>
      </c>
    </row>
    <row r="95" spans="1:35" x14ac:dyDescent="0.35">
      <c r="A95" s="1" t="str">
        <f t="shared" si="14"/>
        <v>H. Kamal</v>
      </c>
      <c r="B95" s="1" t="s">
        <v>2901</v>
      </c>
      <c r="C95" s="1" t="s">
        <v>57</v>
      </c>
      <c r="D95" s="1" t="s">
        <v>2811</v>
      </c>
      <c r="E95" s="1" t="s">
        <v>133</v>
      </c>
      <c r="F95" s="1">
        <v>34</v>
      </c>
      <c r="G95" s="1">
        <v>1986</v>
      </c>
      <c r="H95" s="1">
        <v>28.92</v>
      </c>
      <c r="I95" s="1">
        <v>28.92</v>
      </c>
      <c r="J95" s="1">
        <v>2610</v>
      </c>
      <c r="K95" s="1">
        <v>29.06</v>
      </c>
      <c r="L95" s="3">
        <f t="shared" si="8"/>
        <v>73</v>
      </c>
      <c r="M95" s="1">
        <v>1.51</v>
      </c>
      <c r="N95" s="1">
        <v>1.38</v>
      </c>
      <c r="O95" s="1">
        <v>3.36</v>
      </c>
      <c r="P95" s="3">
        <f t="shared" si="15"/>
        <v>59</v>
      </c>
      <c r="Q95" s="1">
        <v>2.19</v>
      </c>
      <c r="R95" s="1">
        <v>62.01</v>
      </c>
      <c r="S95" s="1">
        <v>0.25</v>
      </c>
      <c r="T95" s="3">
        <f t="shared" si="9"/>
        <v>117</v>
      </c>
      <c r="U95" s="1">
        <v>0.27</v>
      </c>
      <c r="V95" s="1">
        <v>0.47</v>
      </c>
      <c r="W95" s="3">
        <f t="shared" si="10"/>
        <v>140</v>
      </c>
      <c r="X95" s="1">
        <v>0.31</v>
      </c>
      <c r="Y95" s="1">
        <v>30.96</v>
      </c>
      <c r="Z95" s="1">
        <v>0.2</v>
      </c>
      <c r="AA95" s="1">
        <v>0.12</v>
      </c>
      <c r="AB95" s="1">
        <v>0.06</v>
      </c>
      <c r="AC95" s="1">
        <v>-0.03</v>
      </c>
      <c r="AD95" s="3">
        <f t="shared" si="11"/>
        <v>55</v>
      </c>
      <c r="AE95" s="1">
        <v>-7.0000000000000007E-2</v>
      </c>
      <c r="AF95" s="1" t="s">
        <v>33</v>
      </c>
      <c r="AG95" s="1">
        <v>2021</v>
      </c>
      <c r="AH95" s="3">
        <f t="shared" si="12"/>
        <v>95.7</v>
      </c>
      <c r="AI95" s="12">
        <f t="shared" si="13"/>
        <v>93</v>
      </c>
    </row>
    <row r="96" spans="1:35" x14ac:dyDescent="0.35">
      <c r="A96" s="1" t="str">
        <f t="shared" si="14"/>
        <v>I. Nassiwa</v>
      </c>
      <c r="B96" s="1" t="s">
        <v>2902</v>
      </c>
      <c r="C96" s="1" t="s">
        <v>81</v>
      </c>
      <c r="D96" s="1" t="s">
        <v>2811</v>
      </c>
      <c r="E96" s="1" t="s">
        <v>85</v>
      </c>
      <c r="F96" s="1">
        <v>18</v>
      </c>
      <c r="G96" s="1">
        <v>2002</v>
      </c>
      <c r="H96" s="1">
        <v>0.92</v>
      </c>
      <c r="I96" s="1">
        <v>1.07</v>
      </c>
      <c r="J96" s="1">
        <v>90.07</v>
      </c>
      <c r="K96" s="1">
        <v>1.08</v>
      </c>
      <c r="L96" s="3">
        <f t="shared" si="8"/>
        <v>178</v>
      </c>
      <c r="M96" s="1">
        <v>1.07</v>
      </c>
      <c r="N96" s="1">
        <v>1.04</v>
      </c>
      <c r="O96" s="1">
        <v>6.08</v>
      </c>
      <c r="P96" s="3">
        <f t="shared" si="15"/>
        <v>194</v>
      </c>
      <c r="Q96" s="1">
        <v>5.05</v>
      </c>
      <c r="R96" s="1">
        <v>83.22</v>
      </c>
      <c r="S96" s="1">
        <v>0.93</v>
      </c>
      <c r="T96" s="3">
        <f t="shared" si="9"/>
        <v>7</v>
      </c>
      <c r="U96" s="1">
        <v>0.05</v>
      </c>
      <c r="V96" s="1">
        <v>-0.02</v>
      </c>
      <c r="W96" s="3">
        <f t="shared" si="10"/>
        <v>11</v>
      </c>
      <c r="X96" s="1">
        <v>-0.08</v>
      </c>
      <c r="Y96" s="1">
        <v>-0.09</v>
      </c>
      <c r="Z96" s="1">
        <v>-0.05</v>
      </c>
      <c r="AA96" s="1">
        <v>-0.05</v>
      </c>
      <c r="AB96" s="1">
        <v>0</v>
      </c>
      <c r="AC96" s="1">
        <v>0.08</v>
      </c>
      <c r="AD96" s="3">
        <f t="shared" si="11"/>
        <v>166</v>
      </c>
      <c r="AF96" s="1" t="s">
        <v>50</v>
      </c>
      <c r="AG96" s="1">
        <v>2021</v>
      </c>
      <c r="AH96" s="3">
        <f t="shared" si="12"/>
        <v>95.9</v>
      </c>
      <c r="AI96" s="12">
        <f t="shared" si="13"/>
        <v>94</v>
      </c>
    </row>
    <row r="97" spans="1:35" x14ac:dyDescent="0.35">
      <c r="A97" s="1" t="str">
        <f t="shared" si="14"/>
        <v>P. Galli</v>
      </c>
      <c r="B97" s="1" t="s">
        <v>2903</v>
      </c>
      <c r="C97" s="1" t="s">
        <v>81</v>
      </c>
      <c r="D97" s="1" t="s">
        <v>2811</v>
      </c>
      <c r="E97" s="1" t="s">
        <v>259</v>
      </c>
      <c r="F97" s="1">
        <v>31</v>
      </c>
      <c r="G97" s="1">
        <v>1989</v>
      </c>
      <c r="H97" s="1">
        <v>1</v>
      </c>
      <c r="I97" s="1">
        <v>-0.03</v>
      </c>
      <c r="J97" s="1">
        <v>50.99</v>
      </c>
      <c r="K97" s="1">
        <v>0.65</v>
      </c>
      <c r="L97" s="3">
        <f t="shared" si="8"/>
        <v>202</v>
      </c>
      <c r="M97" s="1">
        <v>1.71</v>
      </c>
      <c r="N97" s="1">
        <v>1.72</v>
      </c>
      <c r="O97" s="1">
        <v>3.41</v>
      </c>
      <c r="P97" s="3">
        <f t="shared" si="15"/>
        <v>64</v>
      </c>
      <c r="Q97" s="1">
        <v>3.41</v>
      </c>
      <c r="R97" s="1">
        <v>100.09</v>
      </c>
      <c r="S97" s="1">
        <v>-0.03</v>
      </c>
      <c r="T97" s="3">
        <f t="shared" si="9"/>
        <v>191</v>
      </c>
      <c r="U97" s="1">
        <v>-0.06</v>
      </c>
      <c r="V97" s="1">
        <v>-0.08</v>
      </c>
      <c r="W97" s="3">
        <f t="shared" si="10"/>
        <v>3</v>
      </c>
      <c r="X97" s="1">
        <v>-0.1</v>
      </c>
      <c r="Z97" s="1">
        <v>1.65</v>
      </c>
      <c r="AA97" s="1">
        <v>1.62</v>
      </c>
      <c r="AB97" s="1">
        <v>-0.05</v>
      </c>
      <c r="AC97" s="1">
        <v>0.06</v>
      </c>
      <c r="AD97" s="3">
        <f t="shared" si="11"/>
        <v>147</v>
      </c>
      <c r="AE97" s="1">
        <v>0.1</v>
      </c>
      <c r="AF97" s="1" t="s">
        <v>50</v>
      </c>
      <c r="AG97" s="1">
        <v>2021</v>
      </c>
      <c r="AH97" s="3">
        <f t="shared" si="12"/>
        <v>97.350000000000009</v>
      </c>
      <c r="AI97" s="12">
        <f t="shared" si="13"/>
        <v>95</v>
      </c>
    </row>
    <row r="98" spans="1:35" x14ac:dyDescent="0.35">
      <c r="A98" s="1" t="str">
        <f t="shared" si="14"/>
        <v>X. Arnaud</v>
      </c>
      <c r="B98" s="1" t="s">
        <v>2904</v>
      </c>
      <c r="C98" s="1" t="s">
        <v>25</v>
      </c>
      <c r="D98" s="1" t="s">
        <v>2811</v>
      </c>
      <c r="E98" s="1" t="s">
        <v>474</v>
      </c>
      <c r="F98" s="1">
        <v>27</v>
      </c>
      <c r="G98" s="1">
        <v>1993</v>
      </c>
      <c r="H98" s="1">
        <v>31.94</v>
      </c>
      <c r="I98" s="1">
        <v>31.93</v>
      </c>
      <c r="J98" s="1">
        <v>2879.91</v>
      </c>
      <c r="K98" s="1">
        <v>32.07</v>
      </c>
      <c r="L98" s="3">
        <f t="shared" si="8"/>
        <v>54</v>
      </c>
      <c r="M98" s="1">
        <v>1.45</v>
      </c>
      <c r="N98" s="1">
        <v>1.44</v>
      </c>
      <c r="O98" s="1">
        <v>3.64</v>
      </c>
      <c r="P98" s="3">
        <f t="shared" si="15"/>
        <v>85</v>
      </c>
      <c r="Q98" s="1">
        <v>2.4500000000000002</v>
      </c>
      <c r="R98" s="1">
        <v>68.61</v>
      </c>
      <c r="S98" s="1">
        <v>0.39</v>
      </c>
      <c r="T98" s="3">
        <f t="shared" si="9"/>
        <v>77</v>
      </c>
      <c r="U98" s="1">
        <v>0.38</v>
      </c>
      <c r="V98" s="1">
        <v>0.33</v>
      </c>
      <c r="W98" s="3">
        <f t="shared" si="10"/>
        <v>88</v>
      </c>
      <c r="X98" s="1">
        <v>0.28999999999999998</v>
      </c>
      <c r="Y98" s="1">
        <v>28.04</v>
      </c>
      <c r="Z98" s="1">
        <v>0.23</v>
      </c>
      <c r="AA98" s="1">
        <v>0.2</v>
      </c>
      <c r="AB98" s="1">
        <v>-0.03</v>
      </c>
      <c r="AC98" s="1">
        <v>0.1</v>
      </c>
      <c r="AD98" s="3">
        <f t="shared" si="11"/>
        <v>195</v>
      </c>
      <c r="AE98" s="1">
        <v>11.06</v>
      </c>
      <c r="AF98" s="1" t="s">
        <v>28</v>
      </c>
      <c r="AG98" s="1">
        <v>2021</v>
      </c>
      <c r="AH98" s="3">
        <f t="shared" si="12"/>
        <v>97.699999999999989</v>
      </c>
      <c r="AI98" s="12">
        <f t="shared" si="13"/>
        <v>96</v>
      </c>
    </row>
    <row r="99" spans="1:35" x14ac:dyDescent="0.35">
      <c r="A99" s="1" t="str">
        <f t="shared" si="14"/>
        <v>V. Bwambale</v>
      </c>
      <c r="B99" s="1" t="s">
        <v>2905</v>
      </c>
      <c r="C99" s="1" t="s">
        <v>57</v>
      </c>
      <c r="D99" s="1" t="s">
        <v>2811</v>
      </c>
      <c r="E99" s="1" t="s">
        <v>187</v>
      </c>
      <c r="F99" s="1">
        <v>33</v>
      </c>
      <c r="G99" s="1">
        <v>1987</v>
      </c>
      <c r="H99" s="1">
        <v>37.979999999999997</v>
      </c>
      <c r="I99" s="1">
        <v>38.1</v>
      </c>
      <c r="J99" s="1">
        <v>3420.08</v>
      </c>
      <c r="K99" s="1">
        <v>37.97</v>
      </c>
      <c r="L99" s="3">
        <f t="shared" si="8"/>
        <v>10</v>
      </c>
      <c r="M99" s="1">
        <v>1.46</v>
      </c>
      <c r="N99" s="1">
        <v>1.58</v>
      </c>
      <c r="O99" s="1">
        <v>3.93</v>
      </c>
      <c r="P99" s="3">
        <f t="shared" si="15"/>
        <v>103</v>
      </c>
      <c r="Q99" s="1">
        <v>2.5099999999999998</v>
      </c>
      <c r="R99" s="1">
        <v>66.239999999999995</v>
      </c>
      <c r="S99" s="1">
        <v>0.27</v>
      </c>
      <c r="T99" s="3">
        <f t="shared" si="9"/>
        <v>113</v>
      </c>
      <c r="U99" s="1">
        <v>0.08</v>
      </c>
      <c r="V99" s="1">
        <v>0.49</v>
      </c>
      <c r="W99" s="3">
        <f t="shared" si="10"/>
        <v>145</v>
      </c>
      <c r="X99" s="1">
        <v>0.35</v>
      </c>
      <c r="Y99" s="1">
        <v>36.78</v>
      </c>
      <c r="Z99" s="1">
        <v>0.16</v>
      </c>
      <c r="AA99" s="1">
        <v>0.2</v>
      </c>
      <c r="AB99" s="1">
        <v>0.01</v>
      </c>
      <c r="AC99" s="1">
        <v>-0.05</v>
      </c>
      <c r="AD99" s="3">
        <f t="shared" si="11"/>
        <v>33</v>
      </c>
      <c r="AE99" s="1">
        <v>12.49</v>
      </c>
      <c r="AF99" s="1" t="s">
        <v>33</v>
      </c>
      <c r="AG99" s="1">
        <v>2021</v>
      </c>
      <c r="AH99" s="3">
        <f t="shared" si="12"/>
        <v>97.8</v>
      </c>
      <c r="AI99" s="12">
        <f t="shared" si="13"/>
        <v>97</v>
      </c>
    </row>
    <row r="100" spans="1:35" x14ac:dyDescent="0.35">
      <c r="A100" s="1" t="str">
        <f t="shared" si="14"/>
        <v>G. Oluka</v>
      </c>
      <c r="B100" s="1" t="s">
        <v>2906</v>
      </c>
      <c r="C100" s="1" t="s">
        <v>101</v>
      </c>
      <c r="D100" s="1" t="s">
        <v>2811</v>
      </c>
      <c r="E100" s="1" t="s">
        <v>534</v>
      </c>
      <c r="F100" s="1">
        <v>32</v>
      </c>
      <c r="G100" s="1">
        <v>1988</v>
      </c>
      <c r="H100" s="1">
        <v>1.95</v>
      </c>
      <c r="I100" s="1">
        <v>1.98</v>
      </c>
      <c r="J100" s="1">
        <v>180.06</v>
      </c>
      <c r="K100" s="1">
        <v>1.94</v>
      </c>
      <c r="L100" s="3">
        <f t="shared" si="8"/>
        <v>168</v>
      </c>
      <c r="M100" s="1">
        <v>2.4500000000000002</v>
      </c>
      <c r="N100" s="1">
        <v>2.59</v>
      </c>
      <c r="O100" s="1">
        <v>3.52</v>
      </c>
      <c r="P100" s="3">
        <f t="shared" si="15"/>
        <v>79</v>
      </c>
      <c r="Q100" s="1">
        <v>1.0900000000000001</v>
      </c>
      <c r="R100" s="1">
        <v>28.64</v>
      </c>
      <c r="S100" s="1">
        <v>0.47</v>
      </c>
      <c r="T100" s="3">
        <f t="shared" si="9"/>
        <v>54</v>
      </c>
      <c r="U100" s="1">
        <v>0.09</v>
      </c>
      <c r="V100" s="1">
        <v>0.53</v>
      </c>
      <c r="W100" s="3">
        <f t="shared" si="10"/>
        <v>156</v>
      </c>
      <c r="X100" s="1">
        <v>-0.03</v>
      </c>
      <c r="Y100" s="1">
        <v>-0.01</v>
      </c>
      <c r="Z100" s="1">
        <v>-0.05</v>
      </c>
      <c r="AA100" s="1">
        <v>-7.0000000000000007E-2</v>
      </c>
      <c r="AB100" s="1">
        <v>0.1</v>
      </c>
      <c r="AC100" s="1">
        <v>-0.05</v>
      </c>
      <c r="AD100" s="3">
        <f t="shared" si="11"/>
        <v>33</v>
      </c>
      <c r="AF100" s="1" t="s">
        <v>37</v>
      </c>
      <c r="AG100" s="1">
        <v>2021</v>
      </c>
      <c r="AH100" s="3">
        <f t="shared" si="12"/>
        <v>99.1</v>
      </c>
      <c r="AI100" s="12">
        <f t="shared" si="13"/>
        <v>98</v>
      </c>
    </row>
    <row r="101" spans="1:35" x14ac:dyDescent="0.35">
      <c r="A101" s="1" t="str">
        <f t="shared" si="14"/>
        <v>R. Martino</v>
      </c>
      <c r="B101" s="1" t="s">
        <v>2907</v>
      </c>
      <c r="C101" s="1" t="s">
        <v>68</v>
      </c>
      <c r="D101" s="1" t="s">
        <v>2811</v>
      </c>
      <c r="E101" s="1" t="s">
        <v>176</v>
      </c>
      <c r="F101" s="1">
        <v>29</v>
      </c>
      <c r="G101" s="1">
        <v>1991</v>
      </c>
      <c r="H101" s="1">
        <v>28.98</v>
      </c>
      <c r="I101" s="1">
        <v>28.97</v>
      </c>
      <c r="J101" s="1">
        <v>2609.92</v>
      </c>
      <c r="K101" s="1">
        <v>29.1</v>
      </c>
      <c r="L101" s="3">
        <f t="shared" si="8"/>
        <v>72</v>
      </c>
      <c r="M101" s="1">
        <v>1.42</v>
      </c>
      <c r="N101" s="1">
        <v>1.47</v>
      </c>
      <c r="O101" s="1">
        <v>4.0999999999999996</v>
      </c>
      <c r="P101" s="3">
        <f t="shared" si="15"/>
        <v>122</v>
      </c>
      <c r="Q101" s="1">
        <v>2.71</v>
      </c>
      <c r="R101" s="1">
        <v>65.38</v>
      </c>
      <c r="S101" s="1">
        <v>0.3</v>
      </c>
      <c r="T101" s="3">
        <f t="shared" si="9"/>
        <v>105</v>
      </c>
      <c r="U101" s="1">
        <v>0.46</v>
      </c>
      <c r="V101" s="1">
        <v>0.3</v>
      </c>
      <c r="W101" s="3">
        <f t="shared" si="10"/>
        <v>80</v>
      </c>
      <c r="X101" s="1">
        <v>0.11</v>
      </c>
      <c r="Y101" s="1">
        <v>10.27</v>
      </c>
      <c r="Z101" s="1">
        <v>0.13</v>
      </c>
      <c r="AA101" s="1">
        <v>0.13</v>
      </c>
      <c r="AB101" s="1">
        <v>-0.05</v>
      </c>
      <c r="AC101" s="1">
        <v>0.03</v>
      </c>
      <c r="AD101" s="3">
        <f t="shared" si="11"/>
        <v>110</v>
      </c>
      <c r="AE101" s="1">
        <v>0.06</v>
      </c>
      <c r="AF101" s="1" t="s">
        <v>28</v>
      </c>
      <c r="AG101" s="1">
        <v>2021</v>
      </c>
      <c r="AH101" s="3">
        <f t="shared" si="12"/>
        <v>99.2</v>
      </c>
      <c r="AI101" s="12">
        <f t="shared" si="13"/>
        <v>99</v>
      </c>
    </row>
    <row r="102" spans="1:35" x14ac:dyDescent="0.35">
      <c r="A102" s="1" t="str">
        <f t="shared" si="14"/>
        <v>O. Nabunya</v>
      </c>
      <c r="B102" s="1" t="s">
        <v>2908</v>
      </c>
      <c r="C102" s="1" t="s">
        <v>30</v>
      </c>
      <c r="D102" s="1" t="s">
        <v>2811</v>
      </c>
      <c r="E102" s="1" t="s">
        <v>452</v>
      </c>
      <c r="F102" s="1">
        <v>31</v>
      </c>
      <c r="G102" s="1">
        <v>1989</v>
      </c>
      <c r="H102" s="1">
        <v>10.09</v>
      </c>
      <c r="I102" s="1">
        <v>10.09</v>
      </c>
      <c r="J102" s="1">
        <v>899.9</v>
      </c>
      <c r="K102" s="1">
        <v>10.09</v>
      </c>
      <c r="L102" s="3">
        <f t="shared" si="8"/>
        <v>114</v>
      </c>
      <c r="M102" s="1">
        <v>1.0900000000000001</v>
      </c>
      <c r="N102" s="1">
        <v>1.1299999999999999</v>
      </c>
      <c r="O102" s="1">
        <v>4.49</v>
      </c>
      <c r="P102" s="3">
        <f t="shared" si="15"/>
        <v>147</v>
      </c>
      <c r="Q102" s="1">
        <v>3.21</v>
      </c>
      <c r="R102" s="1">
        <v>77.88</v>
      </c>
      <c r="S102" s="1">
        <v>0.51</v>
      </c>
      <c r="T102" s="3">
        <f t="shared" si="9"/>
        <v>45</v>
      </c>
      <c r="U102" s="1">
        <v>0.1</v>
      </c>
      <c r="V102" s="1">
        <v>0.44</v>
      </c>
      <c r="W102" s="3">
        <f t="shared" si="10"/>
        <v>130</v>
      </c>
      <c r="X102" s="1">
        <v>0.32</v>
      </c>
      <c r="Y102" s="1">
        <v>30.05</v>
      </c>
      <c r="Z102" s="1">
        <v>0.13</v>
      </c>
      <c r="AA102" s="1">
        <v>0.12</v>
      </c>
      <c r="AB102" s="1">
        <v>0.19</v>
      </c>
      <c r="AC102" s="1">
        <v>-0.06</v>
      </c>
      <c r="AD102" s="3">
        <f t="shared" si="11"/>
        <v>24</v>
      </c>
      <c r="AE102" s="1">
        <v>50.07</v>
      </c>
      <c r="AF102" s="1" t="s">
        <v>28</v>
      </c>
      <c r="AG102" s="1">
        <v>2021</v>
      </c>
      <c r="AH102" s="3">
        <f t="shared" si="12"/>
        <v>99.75</v>
      </c>
      <c r="AI102" s="12">
        <f t="shared" si="13"/>
        <v>100</v>
      </c>
    </row>
    <row r="103" spans="1:35" x14ac:dyDescent="0.35">
      <c r="A103" s="1" t="str">
        <f t="shared" si="14"/>
        <v>E. Kaddu</v>
      </c>
      <c r="B103" s="1" t="s">
        <v>2909</v>
      </c>
      <c r="C103" s="1" t="s">
        <v>81</v>
      </c>
      <c r="D103" s="1" t="s">
        <v>2811</v>
      </c>
      <c r="E103" s="1" t="s">
        <v>152</v>
      </c>
      <c r="F103" s="1">
        <v>28</v>
      </c>
      <c r="G103" s="1">
        <v>1992</v>
      </c>
      <c r="H103" s="1">
        <v>26.01</v>
      </c>
      <c r="I103" s="1">
        <v>25.99</v>
      </c>
      <c r="J103" s="1">
        <v>2340.0100000000002</v>
      </c>
      <c r="K103" s="1">
        <v>26.04</v>
      </c>
      <c r="L103" s="3">
        <f t="shared" si="8"/>
        <v>83</v>
      </c>
      <c r="M103" s="1">
        <v>1.52</v>
      </c>
      <c r="N103" s="1">
        <v>1.53</v>
      </c>
      <c r="O103" s="1">
        <v>4.0199999999999996</v>
      </c>
      <c r="P103" s="3">
        <f t="shared" si="15"/>
        <v>113</v>
      </c>
      <c r="Q103" s="1">
        <v>2.69</v>
      </c>
      <c r="R103" s="1">
        <v>67.92</v>
      </c>
      <c r="S103" s="1">
        <v>0.33</v>
      </c>
      <c r="T103" s="3">
        <f t="shared" si="9"/>
        <v>99</v>
      </c>
      <c r="U103" s="1">
        <v>0.28000000000000003</v>
      </c>
      <c r="V103" s="1">
        <v>0.45</v>
      </c>
      <c r="W103" s="3">
        <f t="shared" si="10"/>
        <v>136</v>
      </c>
      <c r="X103" s="1">
        <v>0.3</v>
      </c>
      <c r="Y103" s="1">
        <v>30.7</v>
      </c>
      <c r="Z103" s="1">
        <v>0.28000000000000003</v>
      </c>
      <c r="AA103" s="1">
        <v>0.24</v>
      </c>
      <c r="AB103" s="1">
        <v>-0.01</v>
      </c>
      <c r="AC103" s="1">
        <v>-7.0000000000000007E-2</v>
      </c>
      <c r="AD103" s="3">
        <f t="shared" si="11"/>
        <v>18</v>
      </c>
      <c r="AE103" s="1">
        <v>-0.09</v>
      </c>
      <c r="AF103" s="1" t="s">
        <v>50</v>
      </c>
      <c r="AG103" s="1">
        <v>2021</v>
      </c>
      <c r="AH103" s="3">
        <f t="shared" si="12"/>
        <v>99.85</v>
      </c>
      <c r="AI103" s="12">
        <f t="shared" si="13"/>
        <v>101</v>
      </c>
    </row>
    <row r="104" spans="1:35" x14ac:dyDescent="0.35">
      <c r="A104" s="1" t="str">
        <f t="shared" si="14"/>
        <v>D. Sorrentino</v>
      </c>
      <c r="B104" s="1" t="s">
        <v>2910</v>
      </c>
      <c r="C104" s="1" t="s">
        <v>39</v>
      </c>
      <c r="D104" s="1" t="s">
        <v>2811</v>
      </c>
      <c r="E104" s="1" t="s">
        <v>120</v>
      </c>
      <c r="F104" s="1">
        <v>30</v>
      </c>
      <c r="G104" s="1">
        <v>1990</v>
      </c>
      <c r="H104" s="1">
        <v>4</v>
      </c>
      <c r="I104" s="1">
        <v>2.0299999999999998</v>
      </c>
      <c r="J104" s="1">
        <v>271.93</v>
      </c>
      <c r="K104" s="1">
        <v>3.03</v>
      </c>
      <c r="L104" s="3">
        <f t="shared" si="8"/>
        <v>154</v>
      </c>
      <c r="M104" s="1">
        <v>1.43</v>
      </c>
      <c r="N104" s="1">
        <v>1.32</v>
      </c>
      <c r="O104" s="1">
        <v>3.27</v>
      </c>
      <c r="P104" s="3">
        <f t="shared" si="15"/>
        <v>54</v>
      </c>
      <c r="Q104" s="1">
        <v>2.4300000000000002</v>
      </c>
      <c r="R104" s="1">
        <v>59.97</v>
      </c>
      <c r="S104" s="1">
        <v>0.08</v>
      </c>
      <c r="T104" s="3">
        <f t="shared" si="9"/>
        <v>156</v>
      </c>
      <c r="U104" s="1">
        <v>0.33</v>
      </c>
      <c r="V104" s="1">
        <v>0.34</v>
      </c>
      <c r="W104" s="3">
        <f t="shared" si="10"/>
        <v>91</v>
      </c>
      <c r="X104" s="1">
        <v>0.61</v>
      </c>
      <c r="Y104" s="1">
        <v>99.95</v>
      </c>
      <c r="Z104" s="1">
        <v>0.34</v>
      </c>
      <c r="AA104" s="1">
        <v>-0.09</v>
      </c>
      <c r="AB104" s="1">
        <v>0.42</v>
      </c>
      <c r="AC104" s="1">
        <v>0</v>
      </c>
      <c r="AD104" s="3">
        <f t="shared" si="11"/>
        <v>83</v>
      </c>
      <c r="AE104" s="1">
        <v>99.95</v>
      </c>
      <c r="AF104" s="1" t="s">
        <v>37</v>
      </c>
      <c r="AG104" s="1">
        <v>2021</v>
      </c>
      <c r="AH104" s="3">
        <f t="shared" si="12"/>
        <v>99.850000000000009</v>
      </c>
      <c r="AI104" s="12">
        <f t="shared" si="13"/>
        <v>102</v>
      </c>
    </row>
    <row r="105" spans="1:35" x14ac:dyDescent="0.35">
      <c r="A105" s="1" t="str">
        <f t="shared" si="14"/>
        <v>F. Akumu</v>
      </c>
      <c r="B105" s="1" t="s">
        <v>2911</v>
      </c>
      <c r="C105" s="1" t="s">
        <v>77</v>
      </c>
      <c r="D105" s="1" t="s">
        <v>2811</v>
      </c>
      <c r="E105" s="1" t="s">
        <v>125</v>
      </c>
      <c r="F105" s="1">
        <v>20</v>
      </c>
      <c r="G105" s="1">
        <v>2000</v>
      </c>
      <c r="H105" s="1">
        <v>35.090000000000003</v>
      </c>
      <c r="I105" s="1">
        <v>35.07</v>
      </c>
      <c r="J105" s="1">
        <v>3149.98</v>
      </c>
      <c r="K105" s="1">
        <v>34.979999999999997</v>
      </c>
      <c r="L105" s="3">
        <f t="shared" si="8"/>
        <v>35</v>
      </c>
      <c r="M105" s="1">
        <v>1.42</v>
      </c>
      <c r="N105" s="1">
        <v>1.53</v>
      </c>
      <c r="O105" s="1">
        <v>5.13</v>
      </c>
      <c r="P105" s="3">
        <f t="shared" si="15"/>
        <v>180</v>
      </c>
      <c r="Q105" s="1">
        <v>3.81</v>
      </c>
      <c r="R105" s="1">
        <v>75.08</v>
      </c>
      <c r="S105" s="1">
        <v>0.54</v>
      </c>
      <c r="T105" s="3">
        <f t="shared" si="9"/>
        <v>40</v>
      </c>
      <c r="U105" s="1">
        <v>0.22</v>
      </c>
      <c r="V105" s="1">
        <v>0.41</v>
      </c>
      <c r="W105" s="3">
        <f t="shared" si="10"/>
        <v>112</v>
      </c>
      <c r="X105" s="1">
        <v>0.3</v>
      </c>
      <c r="Y105" s="1">
        <v>31.34</v>
      </c>
      <c r="Z105" s="1">
        <v>0.26</v>
      </c>
      <c r="AA105" s="1">
        <v>0.21</v>
      </c>
      <c r="AB105" s="1">
        <v>0.09</v>
      </c>
      <c r="AC105" s="1">
        <v>-0.02</v>
      </c>
      <c r="AD105" s="3">
        <f t="shared" si="11"/>
        <v>66</v>
      </c>
      <c r="AE105" s="1">
        <v>11.01</v>
      </c>
      <c r="AF105" s="1" t="s">
        <v>79</v>
      </c>
      <c r="AG105" s="1">
        <v>2021</v>
      </c>
      <c r="AH105" s="3">
        <f t="shared" si="12"/>
        <v>100</v>
      </c>
      <c r="AI105" s="12">
        <f t="shared" si="13"/>
        <v>103</v>
      </c>
    </row>
    <row r="106" spans="1:35" x14ac:dyDescent="0.35">
      <c r="A106" s="1" t="str">
        <f t="shared" si="14"/>
        <v>U. Nyeko</v>
      </c>
      <c r="B106" s="1" t="s">
        <v>2912</v>
      </c>
      <c r="C106" s="1" t="s">
        <v>77</v>
      </c>
      <c r="D106" s="1" t="s">
        <v>2811</v>
      </c>
      <c r="E106" s="1" t="s">
        <v>318</v>
      </c>
      <c r="F106" s="1">
        <v>29</v>
      </c>
      <c r="G106" s="1">
        <v>1991</v>
      </c>
      <c r="H106" s="1">
        <v>6.97</v>
      </c>
      <c r="I106" s="1">
        <v>7.06</v>
      </c>
      <c r="J106" s="1">
        <v>603.03</v>
      </c>
      <c r="K106" s="1">
        <v>6.65</v>
      </c>
      <c r="L106" s="3">
        <f t="shared" si="8"/>
        <v>129</v>
      </c>
      <c r="M106" s="1">
        <v>1.73</v>
      </c>
      <c r="N106" s="1">
        <v>1.84</v>
      </c>
      <c r="O106" s="1">
        <v>3.9</v>
      </c>
      <c r="P106" s="3">
        <f t="shared" si="15"/>
        <v>101</v>
      </c>
      <c r="Q106" s="1">
        <v>2.57</v>
      </c>
      <c r="R106" s="1">
        <v>65.37</v>
      </c>
      <c r="S106" s="1">
        <v>0.36</v>
      </c>
      <c r="T106" s="3">
        <f t="shared" si="9"/>
        <v>90</v>
      </c>
      <c r="U106" s="1">
        <v>0.21</v>
      </c>
      <c r="V106" s="1">
        <v>0.38</v>
      </c>
      <c r="W106" s="3">
        <f t="shared" si="10"/>
        <v>105</v>
      </c>
      <c r="X106" s="1">
        <v>0.1</v>
      </c>
      <c r="Y106" s="1">
        <v>14.24</v>
      </c>
      <c r="Z106" s="1">
        <v>0.39</v>
      </c>
      <c r="AA106" s="1">
        <v>0.48</v>
      </c>
      <c r="AB106" s="1">
        <v>-0.1</v>
      </c>
      <c r="AC106" s="1">
        <v>0</v>
      </c>
      <c r="AD106" s="3">
        <f t="shared" si="11"/>
        <v>83</v>
      </c>
      <c r="AE106" s="1">
        <v>0.02</v>
      </c>
      <c r="AF106" s="1" t="s">
        <v>79</v>
      </c>
      <c r="AG106" s="1">
        <v>2021</v>
      </c>
      <c r="AH106" s="3">
        <f t="shared" si="12"/>
        <v>100.10000000000001</v>
      </c>
      <c r="AI106" s="12">
        <f t="shared" si="13"/>
        <v>104</v>
      </c>
    </row>
    <row r="107" spans="1:35" x14ac:dyDescent="0.35">
      <c r="A107" s="1" t="str">
        <f t="shared" si="14"/>
        <v>G. Alali</v>
      </c>
      <c r="B107" s="1" t="s">
        <v>2913</v>
      </c>
      <c r="C107" s="1" t="s">
        <v>68</v>
      </c>
      <c r="D107" s="1" t="s">
        <v>2811</v>
      </c>
      <c r="E107" s="1" t="s">
        <v>244</v>
      </c>
      <c r="F107" s="1">
        <v>27</v>
      </c>
      <c r="G107" s="1">
        <v>1993</v>
      </c>
      <c r="H107" s="1">
        <v>33.03</v>
      </c>
      <c r="I107" s="1">
        <v>31.94</v>
      </c>
      <c r="J107" s="1">
        <v>2958.02</v>
      </c>
      <c r="K107" s="1">
        <v>32.840000000000003</v>
      </c>
      <c r="L107" s="3">
        <f t="shared" si="8"/>
        <v>53</v>
      </c>
      <c r="M107" s="1">
        <v>1.27</v>
      </c>
      <c r="N107" s="1">
        <v>1.28</v>
      </c>
      <c r="O107" s="1">
        <v>3.71</v>
      </c>
      <c r="P107" s="3">
        <f t="shared" si="15"/>
        <v>89</v>
      </c>
      <c r="Q107" s="1">
        <v>2.74</v>
      </c>
      <c r="R107" s="1">
        <v>70.7</v>
      </c>
      <c r="S107" s="1">
        <v>0.24</v>
      </c>
      <c r="T107" s="3">
        <f t="shared" si="9"/>
        <v>129</v>
      </c>
      <c r="U107" s="1">
        <v>0.32</v>
      </c>
      <c r="V107" s="1">
        <v>0.43</v>
      </c>
      <c r="W107" s="3">
        <f t="shared" si="10"/>
        <v>126</v>
      </c>
      <c r="X107" s="1">
        <v>0.22</v>
      </c>
      <c r="Y107" s="1">
        <v>31.33</v>
      </c>
      <c r="Z107" s="1">
        <v>0.16</v>
      </c>
      <c r="AA107" s="1">
        <v>0.14000000000000001</v>
      </c>
      <c r="AB107" s="1">
        <v>0.09</v>
      </c>
      <c r="AC107" s="1">
        <v>-0.02</v>
      </c>
      <c r="AD107" s="3">
        <f t="shared" si="11"/>
        <v>66</v>
      </c>
      <c r="AE107" s="1">
        <v>42.87</v>
      </c>
      <c r="AF107" s="1" t="s">
        <v>28</v>
      </c>
      <c r="AG107" s="1">
        <v>2021</v>
      </c>
      <c r="AH107" s="3">
        <f t="shared" si="12"/>
        <v>101.05000000000001</v>
      </c>
      <c r="AI107" s="12">
        <f t="shared" si="13"/>
        <v>105</v>
      </c>
    </row>
    <row r="108" spans="1:35" x14ac:dyDescent="0.35">
      <c r="A108" s="1" t="str">
        <f t="shared" si="14"/>
        <v>C. Vtols</v>
      </c>
      <c r="B108" s="1" t="s">
        <v>2914</v>
      </c>
      <c r="C108" s="1" t="s">
        <v>25</v>
      </c>
      <c r="D108" s="1" t="s">
        <v>2811</v>
      </c>
      <c r="E108" s="1" t="s">
        <v>185</v>
      </c>
      <c r="F108" s="1">
        <v>27</v>
      </c>
      <c r="G108" s="1">
        <v>1993</v>
      </c>
      <c r="H108" s="1">
        <v>37.909999999999997</v>
      </c>
      <c r="I108" s="1">
        <v>38.03</v>
      </c>
      <c r="J108" s="1">
        <v>3420.1</v>
      </c>
      <c r="K108" s="1">
        <v>38.08</v>
      </c>
      <c r="L108" s="3">
        <f t="shared" si="8"/>
        <v>2</v>
      </c>
      <c r="M108" s="1">
        <v>1.47</v>
      </c>
      <c r="N108" s="1">
        <v>1.4</v>
      </c>
      <c r="O108" s="1">
        <v>4.3899999999999997</v>
      </c>
      <c r="P108" s="3">
        <f t="shared" si="15"/>
        <v>138</v>
      </c>
      <c r="Q108" s="1">
        <v>3.14</v>
      </c>
      <c r="R108" s="1">
        <v>72.42</v>
      </c>
      <c r="S108" s="1">
        <v>0.3</v>
      </c>
      <c r="T108" s="3">
        <f t="shared" si="9"/>
        <v>105</v>
      </c>
      <c r="U108" s="1">
        <v>0.28000000000000003</v>
      </c>
      <c r="V108" s="1">
        <v>0.4</v>
      </c>
      <c r="W108" s="3">
        <f t="shared" si="10"/>
        <v>110</v>
      </c>
      <c r="X108" s="1">
        <v>0.21</v>
      </c>
      <c r="Y108" s="1">
        <v>23.76</v>
      </c>
      <c r="Z108" s="1">
        <v>0.22</v>
      </c>
      <c r="AA108" s="1">
        <v>0.13</v>
      </c>
      <c r="AB108" s="1">
        <v>0.08</v>
      </c>
      <c r="AC108" s="1">
        <v>0</v>
      </c>
      <c r="AD108" s="3">
        <f t="shared" si="11"/>
        <v>83</v>
      </c>
      <c r="AE108" s="1">
        <v>0.02</v>
      </c>
      <c r="AF108" s="1" t="s">
        <v>33</v>
      </c>
      <c r="AG108" s="1">
        <v>2021</v>
      </c>
      <c r="AH108" s="3">
        <f t="shared" si="12"/>
        <v>101.15</v>
      </c>
      <c r="AI108" s="12">
        <f t="shared" si="13"/>
        <v>106</v>
      </c>
    </row>
    <row r="109" spans="1:35" x14ac:dyDescent="0.35">
      <c r="A109" s="1" t="str">
        <f t="shared" si="14"/>
        <v>H. Tuhaise</v>
      </c>
      <c r="B109" s="1" t="s">
        <v>2915</v>
      </c>
      <c r="C109" s="1" t="s">
        <v>101</v>
      </c>
      <c r="D109" s="1" t="s">
        <v>2811</v>
      </c>
      <c r="E109" s="1" t="s">
        <v>130</v>
      </c>
      <c r="F109" s="1">
        <v>23</v>
      </c>
      <c r="G109" s="1">
        <v>1997</v>
      </c>
      <c r="H109" s="1">
        <v>4.99</v>
      </c>
      <c r="I109" s="1">
        <v>5.08</v>
      </c>
      <c r="J109" s="1">
        <v>450.03</v>
      </c>
      <c r="K109" s="1">
        <v>5.0199999999999996</v>
      </c>
      <c r="L109" s="3">
        <f t="shared" si="8"/>
        <v>134</v>
      </c>
      <c r="M109" s="1">
        <v>1.42</v>
      </c>
      <c r="N109" s="1">
        <v>1.47</v>
      </c>
      <c r="O109" s="1">
        <v>5.15</v>
      </c>
      <c r="P109" s="3">
        <f t="shared" si="15"/>
        <v>182</v>
      </c>
      <c r="Q109" s="1">
        <v>3.73</v>
      </c>
      <c r="R109" s="1">
        <v>73.16</v>
      </c>
      <c r="S109" s="1">
        <v>0.43</v>
      </c>
      <c r="T109" s="3">
        <f t="shared" si="9"/>
        <v>65</v>
      </c>
      <c r="U109" s="1">
        <v>0.17</v>
      </c>
      <c r="V109" s="1">
        <v>0.33</v>
      </c>
      <c r="W109" s="3">
        <f t="shared" si="10"/>
        <v>88</v>
      </c>
      <c r="X109" s="1">
        <v>0.32</v>
      </c>
      <c r="Y109" s="1">
        <v>39.97</v>
      </c>
      <c r="Z109" s="1">
        <v>-0.06</v>
      </c>
      <c r="AA109" s="1">
        <v>-0.06</v>
      </c>
      <c r="AB109" s="1">
        <v>-0.05</v>
      </c>
      <c r="AC109" s="1">
        <v>-0.06</v>
      </c>
      <c r="AD109" s="3">
        <f t="shared" si="11"/>
        <v>24</v>
      </c>
      <c r="AF109" s="1" t="s">
        <v>37</v>
      </c>
      <c r="AG109" s="1">
        <v>2021</v>
      </c>
      <c r="AH109" s="3">
        <f t="shared" si="12"/>
        <v>101.9</v>
      </c>
      <c r="AI109" s="12">
        <f t="shared" si="13"/>
        <v>107</v>
      </c>
    </row>
    <row r="110" spans="1:35" x14ac:dyDescent="0.35">
      <c r="A110" s="1" t="str">
        <f t="shared" si="14"/>
        <v>G. Chandiga</v>
      </c>
      <c r="B110" s="1" t="s">
        <v>2916</v>
      </c>
      <c r="C110" s="1" t="s">
        <v>68</v>
      </c>
      <c r="D110" s="1" t="s">
        <v>2811</v>
      </c>
      <c r="E110" s="1" t="s">
        <v>474</v>
      </c>
      <c r="F110" s="1">
        <v>41</v>
      </c>
      <c r="G110" s="1">
        <v>1979</v>
      </c>
      <c r="H110" s="1">
        <v>2.0499999999999998</v>
      </c>
      <c r="I110" s="1">
        <v>1.94</v>
      </c>
      <c r="J110" s="1">
        <v>179.92</v>
      </c>
      <c r="K110" s="1">
        <v>1.91</v>
      </c>
      <c r="L110" s="3">
        <f t="shared" si="8"/>
        <v>170</v>
      </c>
      <c r="M110" s="1">
        <v>1.45</v>
      </c>
      <c r="N110" s="1">
        <v>1.42</v>
      </c>
      <c r="O110" s="1">
        <v>2.9</v>
      </c>
      <c r="P110" s="3">
        <f t="shared" si="15"/>
        <v>29</v>
      </c>
      <c r="Q110" s="1">
        <v>1.44</v>
      </c>
      <c r="R110" s="1">
        <v>50.09</v>
      </c>
      <c r="S110" s="1">
        <v>0.43</v>
      </c>
      <c r="T110" s="3">
        <f t="shared" si="9"/>
        <v>65</v>
      </c>
      <c r="U110" s="1">
        <v>-0.04</v>
      </c>
      <c r="V110" s="1">
        <v>0.59</v>
      </c>
      <c r="W110" s="3">
        <f t="shared" si="10"/>
        <v>175</v>
      </c>
      <c r="X110" s="1">
        <v>0.59</v>
      </c>
      <c r="Y110" s="1">
        <v>50.01</v>
      </c>
      <c r="Z110" s="1">
        <v>0.1</v>
      </c>
      <c r="AA110" s="1">
        <v>0.03</v>
      </c>
      <c r="AB110" s="1">
        <v>0.04</v>
      </c>
      <c r="AC110" s="1">
        <v>0</v>
      </c>
      <c r="AD110" s="3">
        <f t="shared" si="11"/>
        <v>83</v>
      </c>
      <c r="AF110" s="1" t="s">
        <v>28</v>
      </c>
      <c r="AG110" s="1">
        <v>2021</v>
      </c>
      <c r="AH110" s="3">
        <f t="shared" si="12"/>
        <v>102.2</v>
      </c>
      <c r="AI110" s="12">
        <f t="shared" si="13"/>
        <v>108</v>
      </c>
    </row>
    <row r="111" spans="1:35" x14ac:dyDescent="0.35">
      <c r="A111" s="1" t="str">
        <f t="shared" si="14"/>
        <v>J. Nkrumah</v>
      </c>
      <c r="B111" s="1" t="s">
        <v>2917</v>
      </c>
      <c r="C111" s="1" t="s">
        <v>68</v>
      </c>
      <c r="D111" s="1" t="s">
        <v>2811</v>
      </c>
      <c r="E111" s="1" t="s">
        <v>349</v>
      </c>
      <c r="F111" s="1">
        <v>25</v>
      </c>
      <c r="G111" s="1">
        <v>1994</v>
      </c>
      <c r="H111" s="1">
        <v>6.97</v>
      </c>
      <c r="I111" s="1">
        <v>6.08</v>
      </c>
      <c r="J111" s="1">
        <v>585.03</v>
      </c>
      <c r="K111" s="1">
        <v>6.47</v>
      </c>
      <c r="L111" s="3">
        <f t="shared" si="8"/>
        <v>130</v>
      </c>
      <c r="M111" s="1">
        <v>1.18</v>
      </c>
      <c r="N111" s="1">
        <v>1.17</v>
      </c>
      <c r="O111" s="1">
        <v>3.46</v>
      </c>
      <c r="P111" s="3">
        <f t="shared" si="15"/>
        <v>70</v>
      </c>
      <c r="Q111" s="1">
        <v>2.38</v>
      </c>
      <c r="R111" s="1">
        <v>68.290000000000006</v>
      </c>
      <c r="S111" s="1">
        <v>0.38</v>
      </c>
      <c r="T111" s="3">
        <f t="shared" si="9"/>
        <v>82</v>
      </c>
      <c r="U111" s="1">
        <v>0.24</v>
      </c>
      <c r="V111" s="1">
        <v>0.35</v>
      </c>
      <c r="W111" s="3">
        <f t="shared" si="10"/>
        <v>94</v>
      </c>
      <c r="X111" s="1">
        <v>0.34</v>
      </c>
      <c r="Y111" s="1">
        <v>33.229999999999997</v>
      </c>
      <c r="Z111" s="1">
        <v>0.11</v>
      </c>
      <c r="AA111" s="1">
        <v>0.23</v>
      </c>
      <c r="AB111" s="1">
        <v>0.08</v>
      </c>
      <c r="AC111" s="1">
        <v>0.09</v>
      </c>
      <c r="AD111" s="3">
        <f t="shared" si="11"/>
        <v>181</v>
      </c>
      <c r="AE111" s="1">
        <v>-0.08</v>
      </c>
      <c r="AF111" s="1" t="s">
        <v>46</v>
      </c>
      <c r="AG111" s="1">
        <v>2021</v>
      </c>
      <c r="AH111" s="3">
        <f t="shared" si="12"/>
        <v>102.25</v>
      </c>
      <c r="AI111" s="12">
        <f t="shared" si="13"/>
        <v>109</v>
      </c>
    </row>
    <row r="112" spans="1:35" x14ac:dyDescent="0.35">
      <c r="A112" s="1" t="str">
        <f t="shared" si="14"/>
        <v>L. Antwi</v>
      </c>
      <c r="B112" s="1" t="s">
        <v>2918</v>
      </c>
      <c r="C112" s="1" t="s">
        <v>68</v>
      </c>
      <c r="D112" s="1" t="s">
        <v>2811</v>
      </c>
      <c r="E112" s="1" t="s">
        <v>273</v>
      </c>
      <c r="F112" s="1">
        <v>23</v>
      </c>
      <c r="G112" s="1">
        <v>1997</v>
      </c>
      <c r="H112" s="1">
        <v>21.1</v>
      </c>
      <c r="I112" s="1">
        <v>19.07</v>
      </c>
      <c r="J112" s="1">
        <v>1780.95</v>
      </c>
      <c r="K112" s="1">
        <v>19.88</v>
      </c>
      <c r="L112" s="3">
        <f t="shared" si="8"/>
        <v>97</v>
      </c>
      <c r="M112" s="1">
        <v>1.61</v>
      </c>
      <c r="N112" s="1">
        <v>1.62</v>
      </c>
      <c r="O112" s="1">
        <v>3.56</v>
      </c>
      <c r="P112" s="3">
        <f t="shared" si="15"/>
        <v>81</v>
      </c>
      <c r="Q112" s="1">
        <v>2.3199999999999998</v>
      </c>
      <c r="R112" s="1">
        <v>66.64</v>
      </c>
      <c r="S112" s="1">
        <v>0.25</v>
      </c>
      <c r="T112" s="3">
        <f t="shared" si="9"/>
        <v>117</v>
      </c>
      <c r="U112" s="1">
        <v>0.34</v>
      </c>
      <c r="V112" s="1">
        <v>0.27</v>
      </c>
      <c r="W112" s="3">
        <f t="shared" si="10"/>
        <v>66</v>
      </c>
      <c r="X112" s="1">
        <v>0.34</v>
      </c>
      <c r="Y112" s="1">
        <v>26.38</v>
      </c>
      <c r="Z112" s="1">
        <v>0.36</v>
      </c>
      <c r="AA112" s="1">
        <v>0.23</v>
      </c>
      <c r="AB112" s="1">
        <v>0.06</v>
      </c>
      <c r="AC112" s="1">
        <v>0.1</v>
      </c>
      <c r="AD112" s="3">
        <f t="shared" si="11"/>
        <v>195</v>
      </c>
      <c r="AE112" s="1">
        <v>14.35</v>
      </c>
      <c r="AF112" s="1" t="s">
        <v>28</v>
      </c>
      <c r="AG112" s="1">
        <v>2021</v>
      </c>
      <c r="AH112" s="3">
        <f t="shared" si="12"/>
        <v>102.4</v>
      </c>
      <c r="AI112" s="12">
        <f t="shared" si="13"/>
        <v>110</v>
      </c>
    </row>
    <row r="113" spans="1:35" x14ac:dyDescent="0.35">
      <c r="A113" s="1" t="str">
        <f t="shared" si="14"/>
        <v>W. Kong</v>
      </c>
      <c r="B113" s="1" t="s">
        <v>2919</v>
      </c>
      <c r="C113" s="1" t="s">
        <v>25</v>
      </c>
      <c r="D113" s="1" t="s">
        <v>2811</v>
      </c>
      <c r="E113" s="1" t="s">
        <v>639</v>
      </c>
      <c r="F113" s="1">
        <v>28</v>
      </c>
      <c r="G113" s="1">
        <v>1992</v>
      </c>
      <c r="H113" s="1">
        <v>8.0399999999999991</v>
      </c>
      <c r="I113" s="1">
        <v>7.91</v>
      </c>
      <c r="J113" s="1">
        <v>719.97</v>
      </c>
      <c r="K113" s="1">
        <v>7.95</v>
      </c>
      <c r="L113" s="3">
        <f t="shared" si="8"/>
        <v>124</v>
      </c>
      <c r="M113" s="1">
        <v>1.0900000000000001</v>
      </c>
      <c r="N113" s="1">
        <v>1.07</v>
      </c>
      <c r="O113" s="1">
        <v>2.71</v>
      </c>
      <c r="P113" s="3">
        <f t="shared" si="15"/>
        <v>22</v>
      </c>
      <c r="Q113" s="1">
        <v>1.8</v>
      </c>
      <c r="R113" s="1">
        <v>61.92</v>
      </c>
      <c r="S113" s="1">
        <v>0.48</v>
      </c>
      <c r="T113" s="3">
        <f t="shared" si="9"/>
        <v>51</v>
      </c>
      <c r="U113" s="1">
        <v>0.08</v>
      </c>
      <c r="V113" s="1">
        <v>0.56000000000000005</v>
      </c>
      <c r="W113" s="3">
        <f t="shared" si="10"/>
        <v>167</v>
      </c>
      <c r="X113" s="1">
        <v>0.17</v>
      </c>
      <c r="Y113" s="1">
        <v>25.03</v>
      </c>
      <c r="Z113" s="1">
        <v>0.09</v>
      </c>
      <c r="AA113" s="1">
        <v>0.1</v>
      </c>
      <c r="AB113" s="1">
        <v>7.0000000000000007E-2</v>
      </c>
      <c r="AC113" s="1">
        <v>0.08</v>
      </c>
      <c r="AD113" s="3">
        <f t="shared" si="11"/>
        <v>166</v>
      </c>
      <c r="AE113" s="1">
        <v>-0.03</v>
      </c>
      <c r="AF113" s="1" t="s">
        <v>28</v>
      </c>
      <c r="AG113" s="1">
        <v>2021</v>
      </c>
      <c r="AH113" s="3">
        <f t="shared" si="12"/>
        <v>103.1</v>
      </c>
      <c r="AI113" s="12">
        <f t="shared" si="13"/>
        <v>111</v>
      </c>
    </row>
    <row r="114" spans="1:35" x14ac:dyDescent="0.35">
      <c r="A114" s="1" t="str">
        <f t="shared" si="14"/>
        <v>D. Kateregga</v>
      </c>
      <c r="B114" s="1" t="s">
        <v>2920</v>
      </c>
      <c r="C114" s="1" t="s">
        <v>48</v>
      </c>
      <c r="D114" s="1" t="s">
        <v>2811</v>
      </c>
      <c r="E114" s="1" t="s">
        <v>357</v>
      </c>
      <c r="F114" s="1">
        <v>20</v>
      </c>
      <c r="G114" s="1">
        <v>2000</v>
      </c>
      <c r="H114" s="1">
        <v>4.05</v>
      </c>
      <c r="I114" s="1">
        <v>4.09</v>
      </c>
      <c r="J114" s="1">
        <v>332.02</v>
      </c>
      <c r="K114" s="1">
        <v>3.74</v>
      </c>
      <c r="L114" s="3">
        <f t="shared" si="8"/>
        <v>145</v>
      </c>
      <c r="M114" s="1">
        <v>1.54</v>
      </c>
      <c r="N114" s="1">
        <v>1.72</v>
      </c>
      <c r="O114" s="1">
        <v>3.43</v>
      </c>
      <c r="P114" s="3">
        <f t="shared" si="15"/>
        <v>68</v>
      </c>
      <c r="Q114" s="1">
        <v>1.81</v>
      </c>
      <c r="R114" s="1">
        <v>53.74</v>
      </c>
      <c r="S114" s="1">
        <v>7.0000000000000007E-2</v>
      </c>
      <c r="T114" s="3">
        <f t="shared" si="9"/>
        <v>160</v>
      </c>
      <c r="U114" s="1">
        <v>0.8</v>
      </c>
      <c r="V114" s="1">
        <v>0.2</v>
      </c>
      <c r="W114" s="3">
        <f t="shared" si="10"/>
        <v>50</v>
      </c>
      <c r="X114" s="1">
        <v>-0.01</v>
      </c>
      <c r="Y114" s="1">
        <v>-0.04</v>
      </c>
      <c r="Z114" s="1">
        <v>0.02</v>
      </c>
      <c r="AA114" s="1">
        <v>-0.1</v>
      </c>
      <c r="AB114" s="1">
        <v>0</v>
      </c>
      <c r="AC114" s="1">
        <v>0.08</v>
      </c>
      <c r="AD114" s="3">
        <f t="shared" si="11"/>
        <v>166</v>
      </c>
      <c r="AF114" s="1" t="s">
        <v>37</v>
      </c>
      <c r="AG114" s="1">
        <v>2021</v>
      </c>
      <c r="AH114" s="3">
        <f t="shared" si="12"/>
        <v>103.4</v>
      </c>
      <c r="AI114" s="12">
        <f t="shared" si="13"/>
        <v>112</v>
      </c>
    </row>
    <row r="115" spans="1:35" x14ac:dyDescent="0.35">
      <c r="A115" s="1" t="str">
        <f t="shared" si="14"/>
        <v>P. Robinson</v>
      </c>
      <c r="B115" s="1" t="s">
        <v>2921</v>
      </c>
      <c r="C115" s="1" t="s">
        <v>68</v>
      </c>
      <c r="D115" s="1" t="s">
        <v>2811</v>
      </c>
      <c r="E115" s="1" t="s">
        <v>333</v>
      </c>
      <c r="F115" s="1">
        <v>22</v>
      </c>
      <c r="G115" s="1">
        <v>1997</v>
      </c>
      <c r="H115" s="1">
        <v>27.03</v>
      </c>
      <c r="I115" s="1">
        <v>26.9</v>
      </c>
      <c r="J115" s="1">
        <v>2430.0700000000002</v>
      </c>
      <c r="K115" s="1">
        <v>26.92</v>
      </c>
      <c r="L115" s="3">
        <f t="shared" si="8"/>
        <v>82</v>
      </c>
      <c r="M115" s="1">
        <v>1.07</v>
      </c>
      <c r="N115" s="1">
        <v>0.94</v>
      </c>
      <c r="O115" s="1">
        <v>3.3</v>
      </c>
      <c r="P115" s="3">
        <f t="shared" si="15"/>
        <v>56</v>
      </c>
      <c r="Q115" s="1">
        <v>2.2599999999999998</v>
      </c>
      <c r="R115" s="1">
        <v>71.38</v>
      </c>
      <c r="S115" s="1">
        <v>0.3</v>
      </c>
      <c r="T115" s="3">
        <f t="shared" si="9"/>
        <v>105</v>
      </c>
      <c r="U115" s="1">
        <v>0.32</v>
      </c>
      <c r="V115" s="1">
        <v>0.42</v>
      </c>
      <c r="W115" s="3">
        <f t="shared" si="10"/>
        <v>118</v>
      </c>
      <c r="X115" s="1">
        <v>0.42</v>
      </c>
      <c r="Y115" s="1">
        <v>37.03</v>
      </c>
      <c r="Z115" s="1">
        <v>0.03</v>
      </c>
      <c r="AA115" s="1">
        <v>0.08</v>
      </c>
      <c r="AB115" s="1">
        <v>7.0000000000000007E-2</v>
      </c>
      <c r="AC115" s="1">
        <v>0.09</v>
      </c>
      <c r="AD115" s="3">
        <f t="shared" si="11"/>
        <v>181</v>
      </c>
      <c r="AE115" s="1">
        <v>-0.05</v>
      </c>
      <c r="AF115" s="1" t="s">
        <v>46</v>
      </c>
      <c r="AG115" s="1">
        <v>2021</v>
      </c>
      <c r="AH115" s="3">
        <f t="shared" si="12"/>
        <v>105.75</v>
      </c>
      <c r="AI115" s="12">
        <f t="shared" si="13"/>
        <v>113</v>
      </c>
    </row>
    <row r="116" spans="1:35" x14ac:dyDescent="0.35">
      <c r="A116" s="1" t="str">
        <f t="shared" si="14"/>
        <v>W. Lotfi</v>
      </c>
      <c r="B116" s="1" t="s">
        <v>2922</v>
      </c>
      <c r="C116" s="1" t="s">
        <v>1790</v>
      </c>
      <c r="D116" s="1" t="s">
        <v>2811</v>
      </c>
      <c r="E116" s="1" t="s">
        <v>60</v>
      </c>
      <c r="F116" s="1">
        <v>25</v>
      </c>
      <c r="G116" s="1">
        <v>1995</v>
      </c>
      <c r="H116" s="1">
        <v>9.0299999999999994</v>
      </c>
      <c r="I116" s="1">
        <v>9.09</v>
      </c>
      <c r="J116" s="1">
        <v>809.97</v>
      </c>
      <c r="K116" s="1">
        <v>8.94</v>
      </c>
      <c r="L116" s="3">
        <f t="shared" si="8"/>
        <v>117</v>
      </c>
      <c r="M116" s="1">
        <v>1.61</v>
      </c>
      <c r="N116" s="1">
        <v>1.64</v>
      </c>
      <c r="O116" s="1">
        <v>4.04</v>
      </c>
      <c r="P116" s="3">
        <f t="shared" si="15"/>
        <v>114</v>
      </c>
      <c r="Q116" s="1">
        <v>2.67</v>
      </c>
      <c r="R116" s="1">
        <v>67.62</v>
      </c>
      <c r="S116" s="1">
        <v>0.35</v>
      </c>
      <c r="T116" s="3">
        <f t="shared" si="9"/>
        <v>95</v>
      </c>
      <c r="U116" s="1">
        <v>0.31</v>
      </c>
      <c r="V116" s="1">
        <v>0.53</v>
      </c>
      <c r="W116" s="3">
        <f t="shared" si="10"/>
        <v>156</v>
      </c>
      <c r="X116" s="1">
        <v>0.27</v>
      </c>
      <c r="Y116" s="1">
        <v>33.229999999999997</v>
      </c>
      <c r="Z116" s="1">
        <v>0.31</v>
      </c>
      <c r="AA116" s="1">
        <v>0.2</v>
      </c>
      <c r="AB116" s="1">
        <v>0.09</v>
      </c>
      <c r="AC116" s="1">
        <v>-0.1</v>
      </c>
      <c r="AD116" s="3">
        <f t="shared" si="11"/>
        <v>1</v>
      </c>
      <c r="AE116" s="1">
        <v>-0.02</v>
      </c>
      <c r="AF116" s="1" t="s">
        <v>37</v>
      </c>
      <c r="AG116" s="1">
        <v>2021</v>
      </c>
      <c r="AH116" s="3">
        <f t="shared" si="12"/>
        <v>106.15</v>
      </c>
      <c r="AI116" s="12">
        <f t="shared" si="13"/>
        <v>114</v>
      </c>
    </row>
    <row r="117" spans="1:35" x14ac:dyDescent="0.35">
      <c r="A117" s="1" t="str">
        <f t="shared" si="14"/>
        <v>R. Rizzi</v>
      </c>
      <c r="B117" s="1" t="s">
        <v>2923</v>
      </c>
      <c r="C117" s="1" t="s">
        <v>160</v>
      </c>
      <c r="D117" s="1" t="s">
        <v>2811</v>
      </c>
      <c r="E117" s="1" t="s">
        <v>194</v>
      </c>
      <c r="F117" s="1">
        <v>32</v>
      </c>
      <c r="G117" s="1">
        <v>1988</v>
      </c>
      <c r="H117" s="1">
        <v>33.979999999999997</v>
      </c>
      <c r="I117" s="1">
        <v>34.049999999999997</v>
      </c>
      <c r="J117" s="1">
        <v>3058.05</v>
      </c>
      <c r="K117" s="1">
        <v>34</v>
      </c>
      <c r="L117" s="3">
        <f t="shared" si="8"/>
        <v>43</v>
      </c>
      <c r="M117" s="1">
        <v>1.06</v>
      </c>
      <c r="N117" s="1">
        <v>1.2</v>
      </c>
      <c r="O117" s="1">
        <v>3.47</v>
      </c>
      <c r="P117" s="3">
        <f t="shared" si="15"/>
        <v>73</v>
      </c>
      <c r="Q117" s="1">
        <v>2.5299999999999998</v>
      </c>
      <c r="R117" s="1">
        <v>74.37</v>
      </c>
      <c r="S117" s="1">
        <v>0.25</v>
      </c>
      <c r="T117" s="3">
        <f t="shared" si="9"/>
        <v>117</v>
      </c>
      <c r="U117" s="1">
        <v>0.27</v>
      </c>
      <c r="V117" s="1">
        <v>0.44</v>
      </c>
      <c r="W117" s="3">
        <f t="shared" si="10"/>
        <v>130</v>
      </c>
      <c r="X117" s="1">
        <v>0.25</v>
      </c>
      <c r="Y117" s="1">
        <v>23.48</v>
      </c>
      <c r="Z117" s="1">
        <v>0.3</v>
      </c>
      <c r="AA117" s="1">
        <v>0.23</v>
      </c>
      <c r="AB117" s="1">
        <v>0.01</v>
      </c>
      <c r="AC117" s="1">
        <v>0.06</v>
      </c>
      <c r="AD117" s="3">
        <f t="shared" si="11"/>
        <v>147</v>
      </c>
      <c r="AE117" s="1">
        <v>10.039999999999999</v>
      </c>
      <c r="AF117" s="1" t="s">
        <v>33</v>
      </c>
      <c r="AG117" s="1">
        <v>2021</v>
      </c>
      <c r="AH117" s="3">
        <f t="shared" si="12"/>
        <v>107</v>
      </c>
      <c r="AI117" s="12">
        <f t="shared" si="13"/>
        <v>115</v>
      </c>
    </row>
    <row r="118" spans="1:35" x14ac:dyDescent="0.35">
      <c r="A118" s="1" t="str">
        <f t="shared" si="14"/>
        <v>B. Ampofo</v>
      </c>
      <c r="B118" s="1" t="s">
        <v>2924</v>
      </c>
      <c r="C118" s="1" t="s">
        <v>77</v>
      </c>
      <c r="D118" s="1" t="s">
        <v>2811</v>
      </c>
      <c r="E118" s="1" t="s">
        <v>314</v>
      </c>
      <c r="F118" s="1">
        <v>32</v>
      </c>
      <c r="G118" s="1">
        <v>1988</v>
      </c>
      <c r="H118" s="1">
        <v>0.92</v>
      </c>
      <c r="I118" s="1">
        <v>1.06</v>
      </c>
      <c r="J118" s="1">
        <v>90.06</v>
      </c>
      <c r="K118" s="1">
        <v>1.03</v>
      </c>
      <c r="L118" s="3">
        <f t="shared" si="8"/>
        <v>184</v>
      </c>
      <c r="M118" s="1">
        <v>0.95</v>
      </c>
      <c r="N118" s="1">
        <v>1.06</v>
      </c>
      <c r="O118" s="1">
        <v>4.9400000000000004</v>
      </c>
      <c r="P118" s="3">
        <f t="shared" si="15"/>
        <v>168</v>
      </c>
      <c r="Q118" s="1">
        <v>3.99</v>
      </c>
      <c r="R118" s="1">
        <v>79.97</v>
      </c>
      <c r="S118" s="1">
        <v>-0.09</v>
      </c>
      <c r="T118" s="3">
        <f t="shared" si="9"/>
        <v>205</v>
      </c>
      <c r="U118" s="1">
        <v>0.94</v>
      </c>
      <c r="V118" s="1">
        <v>-0.08</v>
      </c>
      <c r="W118" s="3">
        <f t="shared" si="10"/>
        <v>3</v>
      </c>
      <c r="X118" s="1">
        <v>-0.03</v>
      </c>
      <c r="Y118" s="1">
        <v>0.01</v>
      </c>
      <c r="Z118" s="1">
        <v>-0.05</v>
      </c>
      <c r="AA118" s="1">
        <v>0.04</v>
      </c>
      <c r="AB118" s="1">
        <v>-0.09</v>
      </c>
      <c r="AC118" s="1">
        <v>-0.05</v>
      </c>
      <c r="AD118" s="3">
        <f t="shared" si="11"/>
        <v>33</v>
      </c>
      <c r="AF118" s="1" t="s">
        <v>79</v>
      </c>
      <c r="AG118" s="1">
        <v>2021</v>
      </c>
      <c r="AH118" s="3">
        <f t="shared" si="12"/>
        <v>107.25000000000001</v>
      </c>
      <c r="AI118" s="12">
        <f t="shared" si="13"/>
        <v>116</v>
      </c>
    </row>
    <row r="119" spans="1:35" x14ac:dyDescent="0.35">
      <c r="A119" s="1" t="str">
        <f t="shared" si="14"/>
        <v>V. Guillaume</v>
      </c>
      <c r="B119" s="1" t="s">
        <v>2925</v>
      </c>
      <c r="C119" s="1" t="s">
        <v>39</v>
      </c>
      <c r="D119" s="1" t="s">
        <v>2811</v>
      </c>
      <c r="E119" s="1" t="s">
        <v>105</v>
      </c>
      <c r="F119" s="1">
        <v>33</v>
      </c>
      <c r="G119" s="1">
        <v>1987</v>
      </c>
      <c r="H119" s="1">
        <v>32.08</v>
      </c>
      <c r="I119" s="1">
        <v>31.98</v>
      </c>
      <c r="J119" s="1">
        <v>2880.02</v>
      </c>
      <c r="K119" s="1">
        <v>31.91</v>
      </c>
      <c r="L119" s="3">
        <f t="shared" si="8"/>
        <v>59</v>
      </c>
      <c r="M119" s="1">
        <v>1.93</v>
      </c>
      <c r="N119" s="1">
        <v>2.02</v>
      </c>
      <c r="O119" s="1">
        <v>4.0999999999999996</v>
      </c>
      <c r="P119" s="3">
        <f t="shared" si="15"/>
        <v>122</v>
      </c>
      <c r="Q119" s="1">
        <v>2.25</v>
      </c>
      <c r="R119" s="1">
        <v>58.08</v>
      </c>
      <c r="S119" s="1">
        <v>0.06</v>
      </c>
      <c r="T119" s="3">
        <f t="shared" si="9"/>
        <v>165</v>
      </c>
      <c r="U119" s="1">
        <v>0.39</v>
      </c>
      <c r="V119" s="1">
        <v>0.41</v>
      </c>
      <c r="W119" s="3">
        <f t="shared" si="10"/>
        <v>112</v>
      </c>
      <c r="X119" s="1">
        <v>0.21</v>
      </c>
      <c r="Y119" s="1">
        <v>21.89</v>
      </c>
      <c r="Z119" s="1">
        <v>0.2</v>
      </c>
      <c r="AA119" s="1">
        <v>0.34</v>
      </c>
      <c r="AB119" s="1">
        <v>-0.03</v>
      </c>
      <c r="AC119" s="1">
        <v>-0.05</v>
      </c>
      <c r="AD119" s="3">
        <f t="shared" si="11"/>
        <v>33</v>
      </c>
      <c r="AE119" s="1">
        <v>7.0000000000000007E-2</v>
      </c>
      <c r="AF119" s="1" t="s">
        <v>37</v>
      </c>
      <c r="AG119" s="1">
        <v>2021</v>
      </c>
      <c r="AH119" s="3">
        <f t="shared" si="12"/>
        <v>107.95</v>
      </c>
      <c r="AI119" s="12">
        <f t="shared" si="13"/>
        <v>117</v>
      </c>
    </row>
    <row r="120" spans="1:35" x14ac:dyDescent="0.35">
      <c r="A120" s="1" t="str">
        <f t="shared" si="14"/>
        <v>F. Nabunya</v>
      </c>
      <c r="B120" s="1" t="s">
        <v>2926</v>
      </c>
      <c r="C120" s="1" t="s">
        <v>476</v>
      </c>
      <c r="D120" s="1" t="s">
        <v>2811</v>
      </c>
      <c r="E120" s="1" t="s">
        <v>99</v>
      </c>
      <c r="F120" s="1">
        <v>29</v>
      </c>
      <c r="G120" s="1">
        <v>1990</v>
      </c>
      <c r="H120" s="1">
        <v>18.95</v>
      </c>
      <c r="I120" s="1">
        <v>17.96</v>
      </c>
      <c r="J120" s="1">
        <v>1664.97</v>
      </c>
      <c r="K120" s="1">
        <v>18.440000000000001</v>
      </c>
      <c r="L120" s="3">
        <f t="shared" si="8"/>
        <v>98</v>
      </c>
      <c r="M120" s="1">
        <v>1.62</v>
      </c>
      <c r="N120" s="1">
        <v>1.64</v>
      </c>
      <c r="O120" s="1">
        <v>4.87</v>
      </c>
      <c r="P120" s="3">
        <f t="shared" si="15"/>
        <v>163</v>
      </c>
      <c r="Q120" s="1">
        <v>3.43</v>
      </c>
      <c r="R120" s="1">
        <v>70.7</v>
      </c>
      <c r="S120" s="1">
        <v>0.53</v>
      </c>
      <c r="T120" s="3">
        <f t="shared" si="9"/>
        <v>41</v>
      </c>
      <c r="U120" s="1">
        <v>0.2</v>
      </c>
      <c r="V120" s="1">
        <v>0.32</v>
      </c>
      <c r="W120" s="3">
        <f t="shared" si="10"/>
        <v>83</v>
      </c>
      <c r="X120" s="1">
        <v>0.12</v>
      </c>
      <c r="Y120" s="1">
        <v>22.16</v>
      </c>
      <c r="Z120" s="1">
        <v>0.32</v>
      </c>
      <c r="AA120" s="1">
        <v>0.22</v>
      </c>
      <c r="AB120" s="1">
        <v>0.03</v>
      </c>
      <c r="AC120" s="1">
        <v>0.08</v>
      </c>
      <c r="AD120" s="3">
        <f t="shared" si="11"/>
        <v>166</v>
      </c>
      <c r="AE120" s="1">
        <v>0</v>
      </c>
      <c r="AF120" s="1" t="s">
        <v>50</v>
      </c>
      <c r="AG120" s="1">
        <v>2021</v>
      </c>
      <c r="AH120" s="3">
        <f t="shared" si="12"/>
        <v>108.55000000000001</v>
      </c>
      <c r="AI120" s="12">
        <f t="shared" si="13"/>
        <v>118</v>
      </c>
    </row>
    <row r="121" spans="1:35" x14ac:dyDescent="0.35">
      <c r="A121" s="1" t="str">
        <f t="shared" si="14"/>
        <v>S. binti Othman</v>
      </c>
      <c r="B121" s="1" t="s">
        <v>2927</v>
      </c>
      <c r="C121" s="1" t="s">
        <v>559</v>
      </c>
      <c r="D121" s="1" t="s">
        <v>2811</v>
      </c>
      <c r="E121" s="1" t="s">
        <v>201</v>
      </c>
      <c r="F121" s="1">
        <v>37</v>
      </c>
      <c r="G121" s="1">
        <v>1983</v>
      </c>
      <c r="H121" s="1">
        <v>23.92</v>
      </c>
      <c r="I121" s="1">
        <v>23.9</v>
      </c>
      <c r="J121" s="1">
        <v>2159.96</v>
      </c>
      <c r="K121" s="1">
        <v>24.04</v>
      </c>
      <c r="L121" s="3">
        <f t="shared" si="8"/>
        <v>87</v>
      </c>
      <c r="M121" s="1">
        <v>1.19</v>
      </c>
      <c r="N121" s="1">
        <v>1.3</v>
      </c>
      <c r="O121" s="1">
        <v>3.8</v>
      </c>
      <c r="P121" s="3">
        <f t="shared" si="15"/>
        <v>95</v>
      </c>
      <c r="Q121" s="1">
        <v>2.6</v>
      </c>
      <c r="R121" s="1">
        <v>69.150000000000006</v>
      </c>
      <c r="S121" s="1">
        <v>0.24</v>
      </c>
      <c r="T121" s="3">
        <f t="shared" si="9"/>
        <v>129</v>
      </c>
      <c r="U121" s="1">
        <v>0.34</v>
      </c>
      <c r="V121" s="1">
        <v>0.36</v>
      </c>
      <c r="W121" s="3">
        <f t="shared" si="10"/>
        <v>97</v>
      </c>
      <c r="X121" s="1">
        <v>0.39</v>
      </c>
      <c r="Y121" s="1">
        <v>33.32</v>
      </c>
      <c r="Z121" s="1">
        <v>0.19</v>
      </c>
      <c r="AA121" s="1">
        <v>0.2</v>
      </c>
      <c r="AB121" s="1">
        <v>-0.04</v>
      </c>
      <c r="AC121" s="1">
        <v>0.06</v>
      </c>
      <c r="AD121" s="3">
        <f t="shared" si="11"/>
        <v>147</v>
      </c>
      <c r="AE121" s="1">
        <v>24.91</v>
      </c>
      <c r="AF121" s="1" t="s">
        <v>33</v>
      </c>
      <c r="AG121" s="1">
        <v>2021</v>
      </c>
      <c r="AH121" s="3">
        <f t="shared" si="12"/>
        <v>109.39999999999999</v>
      </c>
      <c r="AI121" s="12">
        <f t="shared" si="13"/>
        <v>119</v>
      </c>
    </row>
    <row r="122" spans="1:35" x14ac:dyDescent="0.35">
      <c r="A122" s="1" t="str">
        <f t="shared" si="14"/>
        <v>V. Razak</v>
      </c>
      <c r="B122" s="1" t="s">
        <v>2928</v>
      </c>
      <c r="C122" s="1" t="s">
        <v>101</v>
      </c>
      <c r="D122" s="1" t="s">
        <v>2811</v>
      </c>
      <c r="E122" s="1" t="s">
        <v>141</v>
      </c>
      <c r="F122" s="1">
        <v>36</v>
      </c>
      <c r="G122" s="1">
        <v>1983</v>
      </c>
      <c r="H122" s="1">
        <v>6.02</v>
      </c>
      <c r="I122" s="1">
        <v>5.9</v>
      </c>
      <c r="J122" s="1">
        <v>539.99</v>
      </c>
      <c r="K122" s="1">
        <v>5.9</v>
      </c>
      <c r="L122" s="3">
        <f t="shared" si="8"/>
        <v>132</v>
      </c>
      <c r="M122" s="1">
        <v>1.45</v>
      </c>
      <c r="N122" s="1">
        <v>1.5</v>
      </c>
      <c r="O122" s="1">
        <v>4.28</v>
      </c>
      <c r="P122" s="3">
        <f t="shared" si="15"/>
        <v>133</v>
      </c>
      <c r="Q122" s="1">
        <v>2.8</v>
      </c>
      <c r="R122" s="1">
        <v>69.23</v>
      </c>
      <c r="S122" s="1">
        <v>-0.02</v>
      </c>
      <c r="T122" s="3">
        <f t="shared" si="9"/>
        <v>188</v>
      </c>
      <c r="U122" s="1">
        <v>0.77</v>
      </c>
      <c r="V122" s="1">
        <v>0.15</v>
      </c>
      <c r="W122" s="3">
        <f t="shared" si="10"/>
        <v>43</v>
      </c>
      <c r="X122" s="1">
        <v>0.24</v>
      </c>
      <c r="Y122" s="1">
        <v>16.8</v>
      </c>
      <c r="Z122" s="1">
        <v>0.14000000000000001</v>
      </c>
      <c r="AA122" s="1">
        <v>0.12</v>
      </c>
      <c r="AB122" s="1">
        <v>-0.05</v>
      </c>
      <c r="AC122" s="1">
        <v>0</v>
      </c>
      <c r="AD122" s="3">
        <f t="shared" si="11"/>
        <v>83</v>
      </c>
      <c r="AE122" s="1">
        <v>-7.0000000000000007E-2</v>
      </c>
      <c r="AF122" s="1" t="s">
        <v>37</v>
      </c>
      <c r="AG122" s="1">
        <v>2021</v>
      </c>
      <c r="AH122" s="3">
        <f t="shared" si="12"/>
        <v>109.40000000000002</v>
      </c>
      <c r="AI122" s="12">
        <f t="shared" si="13"/>
        <v>120</v>
      </c>
    </row>
    <row r="123" spans="1:35" x14ac:dyDescent="0.35">
      <c r="A123" s="1" t="str">
        <f t="shared" si="14"/>
        <v>E. Namakoye</v>
      </c>
      <c r="B123" s="1" t="s">
        <v>2929</v>
      </c>
      <c r="C123" s="1" t="s">
        <v>81</v>
      </c>
      <c r="D123" s="1" t="s">
        <v>2811</v>
      </c>
      <c r="E123" s="1" t="s">
        <v>83</v>
      </c>
      <c r="F123" s="1">
        <v>32</v>
      </c>
      <c r="G123" s="1">
        <v>1988</v>
      </c>
      <c r="H123" s="1">
        <v>4.08</v>
      </c>
      <c r="I123" s="1">
        <v>3.1</v>
      </c>
      <c r="J123" s="1">
        <v>343.96</v>
      </c>
      <c r="K123" s="1">
        <v>3.77</v>
      </c>
      <c r="L123" s="3">
        <f t="shared" si="8"/>
        <v>144</v>
      </c>
      <c r="M123" s="1">
        <v>1.5</v>
      </c>
      <c r="N123" s="1">
        <v>1.51</v>
      </c>
      <c r="O123" s="1">
        <v>5.04</v>
      </c>
      <c r="P123" s="3">
        <f t="shared" si="15"/>
        <v>176</v>
      </c>
      <c r="Q123" s="1">
        <v>3.18</v>
      </c>
      <c r="R123" s="1">
        <v>68.36</v>
      </c>
      <c r="S123" s="1">
        <v>0.17</v>
      </c>
      <c r="T123" s="3">
        <f t="shared" si="9"/>
        <v>144</v>
      </c>
      <c r="U123" s="1">
        <v>0.36</v>
      </c>
      <c r="V123" s="1">
        <v>0.22</v>
      </c>
      <c r="W123" s="3">
        <f t="shared" si="10"/>
        <v>54</v>
      </c>
      <c r="X123" s="1">
        <v>0.25</v>
      </c>
      <c r="Y123" s="1">
        <v>33.26</v>
      </c>
      <c r="Z123" s="1">
        <v>0.02</v>
      </c>
      <c r="AA123" s="1">
        <v>0.02</v>
      </c>
      <c r="AB123" s="1">
        <v>-0.09</v>
      </c>
      <c r="AC123" s="1">
        <v>-0.04</v>
      </c>
      <c r="AD123" s="3">
        <f t="shared" si="11"/>
        <v>44</v>
      </c>
      <c r="AF123" s="1" t="s">
        <v>50</v>
      </c>
      <c r="AG123" s="1">
        <v>2021</v>
      </c>
      <c r="AH123" s="3">
        <f t="shared" si="12"/>
        <v>110</v>
      </c>
      <c r="AI123" s="12">
        <f t="shared" si="13"/>
        <v>121</v>
      </c>
    </row>
    <row r="124" spans="1:35" x14ac:dyDescent="0.35">
      <c r="A124" s="1" t="str">
        <f t="shared" si="14"/>
        <v>X. Neri</v>
      </c>
      <c r="B124" s="1" t="s">
        <v>2930</v>
      </c>
      <c r="C124" s="1" t="s">
        <v>44</v>
      </c>
      <c r="D124" s="1" t="s">
        <v>2811</v>
      </c>
      <c r="E124" s="1" t="s">
        <v>242</v>
      </c>
      <c r="F124" s="1">
        <v>26</v>
      </c>
      <c r="G124" s="1">
        <v>1994</v>
      </c>
      <c r="H124" s="1">
        <v>31.01</v>
      </c>
      <c r="I124" s="1">
        <v>30.93</v>
      </c>
      <c r="J124" s="1">
        <v>2742.06</v>
      </c>
      <c r="K124" s="1">
        <v>30.58</v>
      </c>
      <c r="L124" s="3">
        <f t="shared" si="8"/>
        <v>65</v>
      </c>
      <c r="M124" s="1">
        <v>1.25</v>
      </c>
      <c r="N124" s="1">
        <v>1.24</v>
      </c>
      <c r="O124" s="1">
        <v>4.24</v>
      </c>
      <c r="P124" s="3">
        <f t="shared" si="15"/>
        <v>129</v>
      </c>
      <c r="Q124" s="1">
        <v>3</v>
      </c>
      <c r="R124" s="1">
        <v>71.03</v>
      </c>
      <c r="S124" s="1">
        <v>0.5</v>
      </c>
      <c r="T124" s="3">
        <f t="shared" si="9"/>
        <v>47</v>
      </c>
      <c r="U124" s="1">
        <v>0.09</v>
      </c>
      <c r="V124" s="1">
        <v>0.44</v>
      </c>
      <c r="W124" s="3">
        <f t="shared" si="10"/>
        <v>130</v>
      </c>
      <c r="X124" s="1">
        <v>0.39</v>
      </c>
      <c r="Y124" s="1">
        <v>32.299999999999997</v>
      </c>
      <c r="Z124" s="1">
        <v>0.19</v>
      </c>
      <c r="AA124" s="1">
        <v>0.02</v>
      </c>
      <c r="AB124" s="1">
        <v>-0.04</v>
      </c>
      <c r="AC124" s="1">
        <v>7.0000000000000007E-2</v>
      </c>
      <c r="AD124" s="3">
        <f t="shared" si="11"/>
        <v>158</v>
      </c>
      <c r="AE124" s="1">
        <v>0.1</v>
      </c>
      <c r="AF124" s="1" t="s">
        <v>46</v>
      </c>
      <c r="AG124" s="1">
        <v>2021</v>
      </c>
      <c r="AH124" s="3">
        <f t="shared" si="12"/>
        <v>110.85000000000001</v>
      </c>
      <c r="AI124" s="12">
        <f t="shared" si="13"/>
        <v>122</v>
      </c>
    </row>
    <row r="125" spans="1:35" x14ac:dyDescent="0.35">
      <c r="A125" s="1" t="str">
        <f t="shared" si="14"/>
        <v>K. Tsui</v>
      </c>
      <c r="B125" s="1" t="s">
        <v>2931</v>
      </c>
      <c r="C125" s="1" t="s">
        <v>81</v>
      </c>
      <c r="D125" s="1" t="s">
        <v>2811</v>
      </c>
      <c r="E125" s="1" t="s">
        <v>310</v>
      </c>
      <c r="F125" s="1">
        <v>27</v>
      </c>
      <c r="G125" s="1">
        <v>1992</v>
      </c>
      <c r="H125" s="1">
        <v>33.979999999999997</v>
      </c>
      <c r="I125" s="1">
        <v>34.06</v>
      </c>
      <c r="J125" s="1">
        <v>3060.09</v>
      </c>
      <c r="K125" s="1">
        <v>34.08</v>
      </c>
      <c r="L125" s="3">
        <f t="shared" si="8"/>
        <v>40</v>
      </c>
      <c r="M125" s="1">
        <v>1.57</v>
      </c>
      <c r="N125" s="1">
        <v>1.49</v>
      </c>
      <c r="O125" s="1">
        <v>4.9000000000000004</v>
      </c>
      <c r="P125" s="3">
        <f t="shared" si="15"/>
        <v>166</v>
      </c>
      <c r="Q125" s="1">
        <v>3.43</v>
      </c>
      <c r="R125" s="1">
        <v>71.7</v>
      </c>
      <c r="S125" s="1">
        <v>0.32</v>
      </c>
      <c r="T125" s="3">
        <f t="shared" si="9"/>
        <v>100</v>
      </c>
      <c r="U125" s="1">
        <v>0.17</v>
      </c>
      <c r="V125" s="1">
        <v>0.43</v>
      </c>
      <c r="W125" s="3">
        <f t="shared" si="10"/>
        <v>126</v>
      </c>
      <c r="X125" s="1">
        <v>0.31</v>
      </c>
      <c r="Y125" s="1">
        <v>32.46</v>
      </c>
      <c r="Z125" s="1">
        <v>0.11</v>
      </c>
      <c r="AA125" s="1">
        <v>0.22</v>
      </c>
      <c r="AB125" s="1">
        <v>0.02</v>
      </c>
      <c r="AC125" s="1">
        <v>-0.03</v>
      </c>
      <c r="AD125" s="3">
        <f t="shared" si="11"/>
        <v>55</v>
      </c>
      <c r="AE125" s="1">
        <v>16.77</v>
      </c>
      <c r="AF125" s="1" t="s">
        <v>50</v>
      </c>
      <c r="AG125" s="1">
        <v>2021</v>
      </c>
      <c r="AH125" s="3">
        <f t="shared" si="12"/>
        <v>111.55</v>
      </c>
      <c r="AI125" s="12">
        <f t="shared" si="13"/>
        <v>123</v>
      </c>
    </row>
    <row r="126" spans="1:35" x14ac:dyDescent="0.35">
      <c r="A126" s="1" t="str">
        <f t="shared" si="14"/>
        <v>G. Leitner</v>
      </c>
      <c r="B126" s="1" t="s">
        <v>2932</v>
      </c>
      <c r="C126" s="1" t="s">
        <v>77</v>
      </c>
      <c r="D126" s="1" t="s">
        <v>2811</v>
      </c>
      <c r="E126" s="1" t="s">
        <v>318</v>
      </c>
      <c r="F126" s="1">
        <v>26</v>
      </c>
      <c r="G126" s="1">
        <v>1994</v>
      </c>
      <c r="H126" s="1">
        <v>28.91</v>
      </c>
      <c r="I126" s="1">
        <v>29.09</v>
      </c>
      <c r="J126" s="1">
        <v>2610</v>
      </c>
      <c r="K126" s="1">
        <v>29.04</v>
      </c>
      <c r="L126" s="3">
        <f t="shared" si="8"/>
        <v>74</v>
      </c>
      <c r="M126" s="1">
        <v>1.93</v>
      </c>
      <c r="N126" s="1">
        <v>1.98</v>
      </c>
      <c r="O126" s="1">
        <v>4.24</v>
      </c>
      <c r="P126" s="3">
        <f t="shared" si="15"/>
        <v>129</v>
      </c>
      <c r="Q126" s="1">
        <v>2.5099999999999998</v>
      </c>
      <c r="R126" s="1">
        <v>60.55</v>
      </c>
      <c r="S126" s="1">
        <v>0.24</v>
      </c>
      <c r="T126" s="3">
        <f t="shared" si="9"/>
        <v>129</v>
      </c>
      <c r="U126" s="1">
        <v>0.31</v>
      </c>
      <c r="V126" s="1">
        <v>0.43</v>
      </c>
      <c r="W126" s="3">
        <f t="shared" si="10"/>
        <v>126</v>
      </c>
      <c r="X126" s="1">
        <v>0.14000000000000001</v>
      </c>
      <c r="Y126" s="1">
        <v>13.72</v>
      </c>
      <c r="Z126" s="1">
        <v>0.33</v>
      </c>
      <c r="AA126" s="1">
        <v>0.25</v>
      </c>
      <c r="AB126" s="1">
        <v>-0.04</v>
      </c>
      <c r="AC126" s="1">
        <v>-0.02</v>
      </c>
      <c r="AD126" s="3">
        <f t="shared" si="11"/>
        <v>66</v>
      </c>
      <c r="AE126" s="1">
        <v>14.34</v>
      </c>
      <c r="AF126" s="1" t="s">
        <v>79</v>
      </c>
      <c r="AG126" s="1">
        <v>2021</v>
      </c>
      <c r="AH126" s="3">
        <f t="shared" si="12"/>
        <v>113.15</v>
      </c>
      <c r="AI126" s="12">
        <f t="shared" si="13"/>
        <v>124</v>
      </c>
    </row>
    <row r="127" spans="1:35" x14ac:dyDescent="0.35">
      <c r="A127" s="1" t="str">
        <f t="shared" si="14"/>
        <v>M. Janssens</v>
      </c>
      <c r="B127" s="1" t="s">
        <v>2933</v>
      </c>
      <c r="C127" s="1" t="s">
        <v>258</v>
      </c>
      <c r="D127" s="1" t="s">
        <v>2811</v>
      </c>
      <c r="E127" s="1" t="s">
        <v>233</v>
      </c>
      <c r="F127" s="1">
        <v>31</v>
      </c>
      <c r="G127" s="1">
        <v>1989</v>
      </c>
      <c r="H127" s="1">
        <v>13.06</v>
      </c>
      <c r="I127" s="1">
        <v>13.04</v>
      </c>
      <c r="J127" s="1">
        <v>1170.03</v>
      </c>
      <c r="K127" s="1">
        <v>13.03</v>
      </c>
      <c r="L127" s="3">
        <f t="shared" si="8"/>
        <v>107</v>
      </c>
      <c r="M127" s="1">
        <v>1.39</v>
      </c>
      <c r="N127" s="1">
        <v>1.44</v>
      </c>
      <c r="O127" s="1">
        <v>4.53</v>
      </c>
      <c r="P127" s="3">
        <f t="shared" si="15"/>
        <v>150</v>
      </c>
      <c r="Q127" s="1">
        <v>3.28</v>
      </c>
      <c r="R127" s="1">
        <v>69.55</v>
      </c>
      <c r="S127" s="1">
        <v>0.39</v>
      </c>
      <c r="T127" s="3">
        <f t="shared" si="9"/>
        <v>77</v>
      </c>
      <c r="U127" s="1">
        <v>0.46</v>
      </c>
      <c r="V127" s="1">
        <v>0.28999999999999998</v>
      </c>
      <c r="W127" s="3">
        <f t="shared" si="10"/>
        <v>76</v>
      </c>
      <c r="X127" s="1">
        <v>0.13</v>
      </c>
      <c r="Y127" s="1">
        <v>23.08</v>
      </c>
      <c r="Z127" s="1">
        <v>0.14000000000000001</v>
      </c>
      <c r="AA127" s="1">
        <v>7.0000000000000007E-2</v>
      </c>
      <c r="AB127" s="1">
        <v>0.06</v>
      </c>
      <c r="AC127" s="1">
        <v>0.09</v>
      </c>
      <c r="AD127" s="3">
        <f t="shared" si="11"/>
        <v>181</v>
      </c>
      <c r="AE127" s="1">
        <v>0</v>
      </c>
      <c r="AF127" s="1" t="s">
        <v>46</v>
      </c>
      <c r="AG127" s="1">
        <v>2021</v>
      </c>
      <c r="AH127" s="3">
        <f t="shared" si="12"/>
        <v>113.55000000000001</v>
      </c>
      <c r="AI127" s="12">
        <f t="shared" si="13"/>
        <v>125</v>
      </c>
    </row>
    <row r="128" spans="1:35" x14ac:dyDescent="0.35">
      <c r="A128" s="1" t="str">
        <f t="shared" si="14"/>
        <v>Q. Martínez</v>
      </c>
      <c r="B128" s="1" t="s">
        <v>2934</v>
      </c>
      <c r="C128" s="1" t="s">
        <v>39</v>
      </c>
      <c r="D128" s="1" t="s">
        <v>2811</v>
      </c>
      <c r="E128" s="1" t="s">
        <v>213</v>
      </c>
      <c r="F128" s="1">
        <v>23</v>
      </c>
      <c r="G128" s="1">
        <v>1996</v>
      </c>
      <c r="H128" s="1">
        <v>3.95</v>
      </c>
      <c r="I128" s="1">
        <v>3.99</v>
      </c>
      <c r="J128" s="1">
        <v>360.09</v>
      </c>
      <c r="K128" s="1">
        <v>4.09</v>
      </c>
      <c r="L128" s="3">
        <f t="shared" si="8"/>
        <v>138</v>
      </c>
      <c r="M128" s="1">
        <v>1.42</v>
      </c>
      <c r="N128" s="1">
        <v>1.55</v>
      </c>
      <c r="O128" s="1">
        <v>5.19</v>
      </c>
      <c r="P128" s="3">
        <f t="shared" si="15"/>
        <v>184</v>
      </c>
      <c r="Q128" s="1">
        <v>3.73</v>
      </c>
      <c r="R128" s="1">
        <v>71.489999999999995</v>
      </c>
      <c r="S128" s="1">
        <v>0.78</v>
      </c>
      <c r="T128" s="3">
        <f t="shared" si="9"/>
        <v>11</v>
      </c>
      <c r="U128" s="1">
        <v>0.01</v>
      </c>
      <c r="V128" s="1">
        <v>0.32</v>
      </c>
      <c r="W128" s="3">
        <f t="shared" si="10"/>
        <v>83</v>
      </c>
      <c r="X128" s="1">
        <v>0.26</v>
      </c>
      <c r="Y128" s="1">
        <v>24.96</v>
      </c>
      <c r="Z128" s="1">
        <v>0.02</v>
      </c>
      <c r="AA128" s="1">
        <v>0.06</v>
      </c>
      <c r="AB128" s="1">
        <v>-0.02</v>
      </c>
      <c r="AC128" s="1">
        <v>0.09</v>
      </c>
      <c r="AD128" s="3">
        <f t="shared" si="11"/>
        <v>181</v>
      </c>
      <c r="AF128" s="1" t="s">
        <v>37</v>
      </c>
      <c r="AG128" s="1">
        <v>2021</v>
      </c>
      <c r="AH128" s="3">
        <f t="shared" si="12"/>
        <v>114.05000000000001</v>
      </c>
      <c r="AI128" s="12">
        <f t="shared" si="13"/>
        <v>126</v>
      </c>
    </row>
    <row r="129" spans="1:35" x14ac:dyDescent="0.35">
      <c r="A129" s="1" t="str">
        <f t="shared" si="14"/>
        <v>X. Adikini</v>
      </c>
      <c r="B129" s="1" t="s">
        <v>2935</v>
      </c>
      <c r="C129" s="1" t="s">
        <v>694</v>
      </c>
      <c r="D129" s="1" t="s">
        <v>2811</v>
      </c>
      <c r="E129" s="1" t="s">
        <v>127</v>
      </c>
      <c r="F129" s="1">
        <v>25</v>
      </c>
      <c r="G129" s="1">
        <v>1995</v>
      </c>
      <c r="H129" s="1">
        <v>0.91</v>
      </c>
      <c r="I129" s="1">
        <v>-0.05</v>
      </c>
      <c r="J129" s="1">
        <v>15.94</v>
      </c>
      <c r="K129" s="1">
        <v>0.1</v>
      </c>
      <c r="L129" s="3">
        <f t="shared" si="8"/>
        <v>207</v>
      </c>
      <c r="M129" s="1">
        <v>-0.05</v>
      </c>
      <c r="N129" s="1">
        <v>-0.02</v>
      </c>
      <c r="O129" s="1">
        <v>10.029999999999999</v>
      </c>
      <c r="P129" s="3">
        <f t="shared" si="15"/>
        <v>208</v>
      </c>
      <c r="Q129" s="1">
        <v>10.07</v>
      </c>
      <c r="R129" s="1">
        <v>100</v>
      </c>
      <c r="S129" s="1">
        <v>-0.04</v>
      </c>
      <c r="T129" s="3">
        <f t="shared" si="9"/>
        <v>194</v>
      </c>
      <c r="U129" s="1">
        <v>-0.1</v>
      </c>
      <c r="V129" s="1">
        <v>-0.06</v>
      </c>
      <c r="W129" s="3">
        <f t="shared" si="10"/>
        <v>8</v>
      </c>
      <c r="X129" s="1">
        <v>7.0000000000000007E-2</v>
      </c>
      <c r="Z129" s="1">
        <v>7.0000000000000007E-2</v>
      </c>
      <c r="AA129" s="1">
        <v>-0.09</v>
      </c>
      <c r="AB129" s="1">
        <v>-0.09</v>
      </c>
      <c r="AC129" s="1">
        <v>-0.1</v>
      </c>
      <c r="AD129" s="3">
        <f t="shared" si="11"/>
        <v>1</v>
      </c>
      <c r="AF129" s="1" t="s">
        <v>46</v>
      </c>
      <c r="AG129" s="1">
        <v>2021</v>
      </c>
      <c r="AH129" s="3">
        <f t="shared" si="12"/>
        <v>114.05000000000001</v>
      </c>
      <c r="AI129" s="12">
        <f t="shared" si="13"/>
        <v>126</v>
      </c>
    </row>
    <row r="130" spans="1:35" x14ac:dyDescent="0.35">
      <c r="A130" s="1" t="str">
        <f t="shared" si="14"/>
        <v>G. Taruvinga</v>
      </c>
      <c r="B130" s="1" t="s">
        <v>2936</v>
      </c>
      <c r="C130" s="1" t="s">
        <v>68</v>
      </c>
      <c r="D130" s="1" t="s">
        <v>2811</v>
      </c>
      <c r="E130" s="1" t="s">
        <v>452</v>
      </c>
      <c r="F130" s="1">
        <v>29</v>
      </c>
      <c r="G130" s="1">
        <v>1990</v>
      </c>
      <c r="H130" s="1">
        <v>27.95</v>
      </c>
      <c r="I130" s="1">
        <v>28.05</v>
      </c>
      <c r="J130" s="1">
        <v>2520.0500000000002</v>
      </c>
      <c r="K130" s="1">
        <v>27.99</v>
      </c>
      <c r="L130" s="3">
        <f t="shared" si="8"/>
        <v>79</v>
      </c>
      <c r="M130" s="1">
        <v>1.54</v>
      </c>
      <c r="N130" s="1">
        <v>1.41</v>
      </c>
      <c r="O130" s="1">
        <v>4.4400000000000004</v>
      </c>
      <c r="P130" s="3">
        <f t="shared" si="15"/>
        <v>142</v>
      </c>
      <c r="Q130" s="1">
        <v>3.03</v>
      </c>
      <c r="R130" s="1">
        <v>69.37</v>
      </c>
      <c r="S130" s="1">
        <v>0.22</v>
      </c>
      <c r="T130" s="3">
        <f t="shared" si="9"/>
        <v>136</v>
      </c>
      <c r="U130" s="1">
        <v>0.34</v>
      </c>
      <c r="V130" s="1">
        <v>0.41</v>
      </c>
      <c r="W130" s="3">
        <f t="shared" si="10"/>
        <v>112</v>
      </c>
      <c r="X130" s="1">
        <v>0.15</v>
      </c>
      <c r="Y130" s="1">
        <v>14.23</v>
      </c>
      <c r="Z130" s="1">
        <v>0.23</v>
      </c>
      <c r="AA130" s="1">
        <v>0.24</v>
      </c>
      <c r="AB130" s="1">
        <v>0.15</v>
      </c>
      <c r="AC130" s="1">
        <v>-0.02</v>
      </c>
      <c r="AD130" s="3">
        <f t="shared" si="11"/>
        <v>66</v>
      </c>
      <c r="AE130" s="1">
        <v>33.31</v>
      </c>
      <c r="AF130" s="1" t="s">
        <v>28</v>
      </c>
      <c r="AG130" s="1">
        <v>2021</v>
      </c>
      <c r="AH130" s="3">
        <f t="shared" si="12"/>
        <v>114.1</v>
      </c>
      <c r="AI130" s="12">
        <f t="shared" si="13"/>
        <v>128</v>
      </c>
    </row>
    <row r="131" spans="1:35" x14ac:dyDescent="0.35">
      <c r="A131" s="1" t="str">
        <f t="shared" si="14"/>
        <v>K. Adero</v>
      </c>
      <c r="B131" s="1" t="s">
        <v>2937</v>
      </c>
      <c r="C131" s="1" t="s">
        <v>119</v>
      </c>
      <c r="D131" s="1" t="s">
        <v>2811</v>
      </c>
      <c r="E131" s="1" t="s">
        <v>190</v>
      </c>
      <c r="F131" s="1">
        <v>24</v>
      </c>
      <c r="G131" s="1">
        <v>1995</v>
      </c>
      <c r="H131" s="1">
        <v>36.97</v>
      </c>
      <c r="I131" s="1">
        <v>37.049999999999997</v>
      </c>
      <c r="J131" s="1">
        <v>3285.09</v>
      </c>
      <c r="K131" s="1">
        <v>36.58</v>
      </c>
      <c r="L131" s="3">
        <f t="shared" ref="L131:L194" si="16">RANK(K131,K$3:K$210)</f>
        <v>26</v>
      </c>
      <c r="M131" s="1">
        <v>1.3</v>
      </c>
      <c r="N131" s="1">
        <v>1.41</v>
      </c>
      <c r="O131" s="1">
        <v>4.34</v>
      </c>
      <c r="P131" s="3">
        <f t="shared" si="15"/>
        <v>135</v>
      </c>
      <c r="Q131" s="1">
        <v>3.01</v>
      </c>
      <c r="R131" s="1">
        <v>71.27</v>
      </c>
      <c r="S131" s="1">
        <v>0.17</v>
      </c>
      <c r="T131" s="3">
        <f t="shared" ref="T131:T194" si="17">RANK(S131,S$3:S$210)</f>
        <v>144</v>
      </c>
      <c r="U131" s="1">
        <v>0.32</v>
      </c>
      <c r="V131" s="1">
        <v>0.42</v>
      </c>
      <c r="W131" s="3">
        <f t="shared" ref="W131:W194" si="18">RANK(V131,V$3:V$210,1)</f>
        <v>118</v>
      </c>
      <c r="X131" s="1">
        <v>0.21</v>
      </c>
      <c r="Y131" s="1">
        <v>26.94</v>
      </c>
      <c r="Z131" s="1">
        <v>0.19</v>
      </c>
      <c r="AA131" s="1">
        <v>0.03</v>
      </c>
      <c r="AB131" s="1">
        <v>0.11</v>
      </c>
      <c r="AC131" s="1">
        <v>0.01</v>
      </c>
      <c r="AD131" s="3">
        <f t="shared" ref="AD131:AD194" si="19">RANK(AC131,AC$3:AC$210,1)</f>
        <v>93</v>
      </c>
      <c r="AE131" s="1">
        <v>33.39</v>
      </c>
      <c r="AF131" s="1" t="s">
        <v>33</v>
      </c>
      <c r="AG131" s="1">
        <v>2021</v>
      </c>
      <c r="AH131" s="3">
        <f t="shared" ref="AH131:AH194" si="20">$L$1*L131+$P$1*P131+$T$1*T131+$W$1*W131+$AD$1*AD131</f>
        <v>114.50000000000001</v>
      </c>
      <c r="AI131" s="12">
        <f t="shared" ref="AI131:AI194" si="21">RANK(AH131,AH$3:AH$210,1)</f>
        <v>129</v>
      </c>
    </row>
    <row r="132" spans="1:35" x14ac:dyDescent="0.35">
      <c r="A132" s="1" t="str">
        <f t="shared" ref="A132:A195" si="22">SUBSTITUTE(B132,"?","")</f>
        <v>F. Yaakv</v>
      </c>
      <c r="B132" s="1" t="s">
        <v>2938</v>
      </c>
      <c r="C132" s="1" t="s">
        <v>476</v>
      </c>
      <c r="D132" s="1" t="s">
        <v>2811</v>
      </c>
      <c r="E132" s="1" t="s">
        <v>117</v>
      </c>
      <c r="F132" s="1">
        <v>22</v>
      </c>
      <c r="G132" s="1">
        <v>1997</v>
      </c>
      <c r="H132" s="1">
        <v>32.94</v>
      </c>
      <c r="I132" s="1">
        <v>33.06</v>
      </c>
      <c r="J132" s="1">
        <v>2970.06</v>
      </c>
      <c r="K132" s="1">
        <v>32.950000000000003</v>
      </c>
      <c r="L132" s="3">
        <f t="shared" si="16"/>
        <v>50</v>
      </c>
      <c r="M132" s="1">
        <v>1.69</v>
      </c>
      <c r="N132" s="1">
        <v>1.66</v>
      </c>
      <c r="O132" s="1">
        <v>4.74</v>
      </c>
      <c r="P132" s="3">
        <f t="shared" ref="P132:P195" si="23">RANK(O132,O$3:O$210,1)</f>
        <v>157</v>
      </c>
      <c r="Q132" s="1">
        <v>3.09</v>
      </c>
      <c r="R132" s="1">
        <v>68.349999999999994</v>
      </c>
      <c r="S132" s="1">
        <v>0.38</v>
      </c>
      <c r="T132" s="3">
        <f t="shared" si="17"/>
        <v>82</v>
      </c>
      <c r="U132" s="1">
        <v>0.33</v>
      </c>
      <c r="V132" s="1">
        <v>0.34</v>
      </c>
      <c r="W132" s="3">
        <f t="shared" si="18"/>
        <v>91</v>
      </c>
      <c r="X132" s="1">
        <v>0.1</v>
      </c>
      <c r="Y132" s="1">
        <v>15.27</v>
      </c>
      <c r="Z132" s="1">
        <v>0.19</v>
      </c>
      <c r="AA132" s="1">
        <v>0.19</v>
      </c>
      <c r="AB132" s="1">
        <v>0.02</v>
      </c>
      <c r="AC132" s="1">
        <v>0.09</v>
      </c>
      <c r="AD132" s="3">
        <f t="shared" si="19"/>
        <v>181</v>
      </c>
      <c r="AE132" s="1">
        <v>28.63</v>
      </c>
      <c r="AF132" s="1" t="s">
        <v>50</v>
      </c>
      <c r="AG132" s="1">
        <v>2021</v>
      </c>
      <c r="AH132" s="3">
        <f t="shared" si="20"/>
        <v>115.1</v>
      </c>
      <c r="AI132" s="12">
        <f t="shared" si="21"/>
        <v>130</v>
      </c>
    </row>
    <row r="133" spans="1:35" x14ac:dyDescent="0.35">
      <c r="A133" s="1" t="str">
        <f t="shared" si="22"/>
        <v>L. Nalukenge</v>
      </c>
      <c r="B133" s="1" t="s">
        <v>2939</v>
      </c>
      <c r="C133" s="1" t="s">
        <v>81</v>
      </c>
      <c r="D133" s="1" t="s">
        <v>2811</v>
      </c>
      <c r="E133" s="1" t="s">
        <v>218</v>
      </c>
      <c r="F133" s="1">
        <v>25</v>
      </c>
      <c r="G133" s="1">
        <v>1994</v>
      </c>
      <c r="H133" s="1">
        <v>31.09</v>
      </c>
      <c r="I133" s="1">
        <v>30.98</v>
      </c>
      <c r="J133" s="1">
        <v>2789.93</v>
      </c>
      <c r="K133" s="1">
        <v>30.92</v>
      </c>
      <c r="L133" s="3">
        <f t="shared" si="16"/>
        <v>63</v>
      </c>
      <c r="M133" s="1">
        <v>1.45</v>
      </c>
      <c r="N133" s="1">
        <v>1.41</v>
      </c>
      <c r="O133" s="1">
        <v>4.38</v>
      </c>
      <c r="P133" s="3">
        <f t="shared" si="23"/>
        <v>136</v>
      </c>
      <c r="Q133" s="1">
        <v>2.99</v>
      </c>
      <c r="R133" s="1">
        <v>69.67</v>
      </c>
      <c r="S133" s="1">
        <v>0.38</v>
      </c>
      <c r="T133" s="3">
        <f t="shared" si="17"/>
        <v>82</v>
      </c>
      <c r="U133" s="1">
        <v>0.33</v>
      </c>
      <c r="V133" s="1">
        <v>0.51</v>
      </c>
      <c r="W133" s="3">
        <f t="shared" si="18"/>
        <v>149</v>
      </c>
      <c r="X133" s="1">
        <v>0.12</v>
      </c>
      <c r="Y133" s="1">
        <v>16.18</v>
      </c>
      <c r="Z133" s="1">
        <v>0.27</v>
      </c>
      <c r="AA133" s="1">
        <v>0.09</v>
      </c>
      <c r="AB133" s="1">
        <v>-0.08</v>
      </c>
      <c r="AC133" s="1">
        <v>0.01</v>
      </c>
      <c r="AD133" s="3">
        <f t="shared" si="19"/>
        <v>93</v>
      </c>
      <c r="AE133" s="1">
        <v>-7.0000000000000007E-2</v>
      </c>
      <c r="AF133" s="1" t="s">
        <v>50</v>
      </c>
      <c r="AG133" s="1">
        <v>2021</v>
      </c>
      <c r="AH133" s="3">
        <f t="shared" si="20"/>
        <v>115.35000000000001</v>
      </c>
      <c r="AI133" s="12">
        <f t="shared" si="21"/>
        <v>131</v>
      </c>
    </row>
    <row r="134" spans="1:35" x14ac:dyDescent="0.35">
      <c r="A134" s="1" t="str">
        <f t="shared" si="22"/>
        <v>Y. binti Omar</v>
      </c>
      <c r="B134" s="1" t="s">
        <v>2940</v>
      </c>
      <c r="C134" s="1" t="s">
        <v>476</v>
      </c>
      <c r="D134" s="1" t="s">
        <v>2811</v>
      </c>
      <c r="E134" s="1" t="s">
        <v>161</v>
      </c>
      <c r="F134" s="1">
        <v>26</v>
      </c>
      <c r="G134" s="1">
        <v>1994</v>
      </c>
      <c r="H134" s="1">
        <v>31</v>
      </c>
      <c r="I134" s="1">
        <v>31.03</v>
      </c>
      <c r="J134" s="1">
        <v>2673</v>
      </c>
      <c r="K134" s="1">
        <v>29.6</v>
      </c>
      <c r="L134" s="3">
        <f t="shared" si="16"/>
        <v>71</v>
      </c>
      <c r="M134" s="1">
        <v>1.65</v>
      </c>
      <c r="N134" s="1">
        <v>1.77</v>
      </c>
      <c r="O134" s="1">
        <v>4.95</v>
      </c>
      <c r="P134" s="3">
        <f t="shared" si="23"/>
        <v>169</v>
      </c>
      <c r="Q134" s="1">
        <v>3.68</v>
      </c>
      <c r="R134" s="1">
        <v>72.790000000000006</v>
      </c>
      <c r="S134" s="1">
        <v>0.36</v>
      </c>
      <c r="T134" s="3">
        <f t="shared" si="17"/>
        <v>90</v>
      </c>
      <c r="U134" s="1">
        <v>0.35</v>
      </c>
      <c r="V134" s="1">
        <v>0.37</v>
      </c>
      <c r="W134" s="3">
        <f t="shared" si="18"/>
        <v>101</v>
      </c>
      <c r="X134" s="1">
        <v>0.12</v>
      </c>
      <c r="Y134" s="1">
        <v>6.58</v>
      </c>
      <c r="Z134" s="1">
        <v>0.3</v>
      </c>
      <c r="AA134" s="1">
        <v>0.3</v>
      </c>
      <c r="AB134" s="1">
        <v>-7.0000000000000007E-2</v>
      </c>
      <c r="AC134" s="1">
        <v>0.04</v>
      </c>
      <c r="AD134" s="3">
        <f t="shared" si="19"/>
        <v>125</v>
      </c>
      <c r="AE134" s="1">
        <v>0</v>
      </c>
      <c r="AF134" s="1" t="s">
        <v>33</v>
      </c>
      <c r="AG134" s="1">
        <v>2021</v>
      </c>
      <c r="AH134" s="3">
        <f t="shared" si="20"/>
        <v>116.39999999999999</v>
      </c>
      <c r="AI134" s="12">
        <f t="shared" si="21"/>
        <v>132</v>
      </c>
    </row>
    <row r="135" spans="1:35" x14ac:dyDescent="0.35">
      <c r="A135" s="1" t="str">
        <f t="shared" si="22"/>
        <v>F. Walker</v>
      </c>
      <c r="B135" s="1" t="s">
        <v>2941</v>
      </c>
      <c r="C135" s="1" t="s">
        <v>68</v>
      </c>
      <c r="D135" s="1" t="s">
        <v>2811</v>
      </c>
      <c r="E135" s="1" t="s">
        <v>66</v>
      </c>
      <c r="F135" s="1">
        <v>33</v>
      </c>
      <c r="G135" s="1">
        <v>1987</v>
      </c>
      <c r="H135" s="1">
        <v>2.93</v>
      </c>
      <c r="I135" s="1">
        <v>3.09</v>
      </c>
      <c r="J135" s="1">
        <v>270</v>
      </c>
      <c r="K135" s="1">
        <v>3.04</v>
      </c>
      <c r="L135" s="3">
        <f t="shared" si="16"/>
        <v>151</v>
      </c>
      <c r="M135" s="1">
        <v>2.98</v>
      </c>
      <c r="N135" s="1">
        <v>3.03</v>
      </c>
      <c r="O135" s="1">
        <v>6.41</v>
      </c>
      <c r="P135" s="3">
        <f t="shared" si="23"/>
        <v>197</v>
      </c>
      <c r="Q135" s="1">
        <v>3.41</v>
      </c>
      <c r="R135" s="1">
        <v>52.59</v>
      </c>
      <c r="S135" s="1">
        <v>0.31</v>
      </c>
      <c r="T135" s="3">
        <f t="shared" si="17"/>
        <v>102</v>
      </c>
      <c r="U135" s="1">
        <v>0.27</v>
      </c>
      <c r="V135" s="1">
        <v>0.25</v>
      </c>
      <c r="W135" s="3">
        <f t="shared" si="18"/>
        <v>60</v>
      </c>
      <c r="X135" s="1">
        <v>0.3</v>
      </c>
      <c r="Y135" s="1">
        <v>33.380000000000003</v>
      </c>
      <c r="Z135" s="1">
        <v>-0.04</v>
      </c>
      <c r="AA135" s="1">
        <v>-0.06</v>
      </c>
      <c r="AB135" s="1">
        <v>-0.04</v>
      </c>
      <c r="AC135" s="1">
        <v>0.01</v>
      </c>
      <c r="AD135" s="3">
        <f t="shared" si="19"/>
        <v>93</v>
      </c>
      <c r="AF135" s="1" t="s">
        <v>46</v>
      </c>
      <c r="AG135" s="1">
        <v>2021</v>
      </c>
      <c r="AH135" s="3">
        <f t="shared" si="20"/>
        <v>116.7</v>
      </c>
      <c r="AI135" s="12">
        <f t="shared" si="21"/>
        <v>133</v>
      </c>
    </row>
    <row r="136" spans="1:35" x14ac:dyDescent="0.35">
      <c r="A136" s="1" t="str">
        <f t="shared" si="22"/>
        <v>M. Ategeka</v>
      </c>
      <c r="B136" s="1" t="s">
        <v>2942</v>
      </c>
      <c r="C136" s="1" t="s">
        <v>68</v>
      </c>
      <c r="D136" s="1" t="s">
        <v>2811</v>
      </c>
      <c r="E136" s="1" t="s">
        <v>229</v>
      </c>
      <c r="F136" s="1">
        <v>28</v>
      </c>
      <c r="G136" s="1">
        <v>1992</v>
      </c>
      <c r="H136" s="1">
        <v>37.950000000000003</v>
      </c>
      <c r="I136" s="1">
        <v>36.94</v>
      </c>
      <c r="J136" s="1">
        <v>3349.03</v>
      </c>
      <c r="K136" s="1">
        <v>37.28</v>
      </c>
      <c r="L136" s="3">
        <f t="shared" si="16"/>
        <v>15</v>
      </c>
      <c r="M136" s="1">
        <v>1.49</v>
      </c>
      <c r="N136" s="1">
        <v>1.55</v>
      </c>
      <c r="O136" s="1">
        <v>3.82</v>
      </c>
      <c r="P136" s="3">
        <f t="shared" si="23"/>
        <v>96</v>
      </c>
      <c r="Q136" s="1">
        <v>2.2400000000000002</v>
      </c>
      <c r="R136" s="1">
        <v>62.05</v>
      </c>
      <c r="S136" s="1">
        <v>0.3</v>
      </c>
      <c r="T136" s="3">
        <f t="shared" si="17"/>
        <v>105</v>
      </c>
      <c r="U136" s="1">
        <v>0.23</v>
      </c>
      <c r="V136" s="1">
        <v>0.5</v>
      </c>
      <c r="W136" s="3">
        <f t="shared" si="18"/>
        <v>147</v>
      </c>
      <c r="X136" s="1">
        <v>0.22</v>
      </c>
      <c r="Y136" s="1">
        <v>24.34</v>
      </c>
      <c r="Z136" s="1">
        <v>-0.01</v>
      </c>
      <c r="AA136" s="1">
        <v>0.06</v>
      </c>
      <c r="AB136" s="1">
        <v>-0.06</v>
      </c>
      <c r="AC136" s="1">
        <v>0.09</v>
      </c>
      <c r="AD136" s="3">
        <f t="shared" si="19"/>
        <v>181</v>
      </c>
      <c r="AE136" s="1">
        <v>-0.09</v>
      </c>
      <c r="AF136" s="1" t="s">
        <v>28</v>
      </c>
      <c r="AG136" s="1">
        <v>2021</v>
      </c>
      <c r="AH136" s="3">
        <f t="shared" si="20"/>
        <v>117.75</v>
      </c>
      <c r="AI136" s="12">
        <f t="shared" si="21"/>
        <v>134</v>
      </c>
    </row>
    <row r="137" spans="1:35" x14ac:dyDescent="0.35">
      <c r="A137" s="1" t="str">
        <f t="shared" si="22"/>
        <v>H. Ochan</v>
      </c>
      <c r="B137" s="1" t="s">
        <v>2943</v>
      </c>
      <c r="C137" s="1" t="s">
        <v>35</v>
      </c>
      <c r="D137" s="1" t="s">
        <v>2811</v>
      </c>
      <c r="E137" s="1" t="s">
        <v>242</v>
      </c>
      <c r="F137" s="1">
        <v>20</v>
      </c>
      <c r="G137" s="1">
        <v>1999</v>
      </c>
      <c r="H137" s="1">
        <v>1.08</v>
      </c>
      <c r="I137" s="1">
        <v>-0.03</v>
      </c>
      <c r="J137" s="1">
        <v>48.08</v>
      </c>
      <c r="K137" s="1">
        <v>0.56000000000000005</v>
      </c>
      <c r="L137" s="3">
        <f t="shared" si="16"/>
        <v>203</v>
      </c>
      <c r="M137" s="1">
        <v>-0.08</v>
      </c>
      <c r="N137" s="1">
        <v>-0.02</v>
      </c>
      <c r="O137" s="1">
        <v>6</v>
      </c>
      <c r="P137" s="3">
        <f t="shared" si="23"/>
        <v>192</v>
      </c>
      <c r="Q137" s="1">
        <v>6.06</v>
      </c>
      <c r="R137" s="1">
        <v>100.03</v>
      </c>
      <c r="S137" s="1">
        <v>0.05</v>
      </c>
      <c r="T137" s="3">
        <f t="shared" si="17"/>
        <v>167</v>
      </c>
      <c r="U137" s="1">
        <v>0.02</v>
      </c>
      <c r="V137" s="1">
        <v>-0.08</v>
      </c>
      <c r="W137" s="3">
        <f t="shared" si="18"/>
        <v>3</v>
      </c>
      <c r="X137" s="1">
        <v>-0.06</v>
      </c>
      <c r="Z137" s="1">
        <v>0.01</v>
      </c>
      <c r="AA137" s="1">
        <v>0.01</v>
      </c>
      <c r="AB137" s="1">
        <v>0.09</v>
      </c>
      <c r="AC137" s="1">
        <v>0.02</v>
      </c>
      <c r="AD137" s="3">
        <f t="shared" si="19"/>
        <v>102</v>
      </c>
      <c r="AF137" s="1" t="s">
        <v>46</v>
      </c>
      <c r="AG137" s="1">
        <v>2021</v>
      </c>
      <c r="AH137" s="3">
        <f t="shared" si="20"/>
        <v>117.89999999999999</v>
      </c>
      <c r="AI137" s="12">
        <f t="shared" si="21"/>
        <v>135</v>
      </c>
    </row>
    <row r="138" spans="1:35" x14ac:dyDescent="0.35">
      <c r="A138" s="1" t="str">
        <f t="shared" si="22"/>
        <v>P. Wan</v>
      </c>
      <c r="B138" s="1" t="s">
        <v>2944</v>
      </c>
      <c r="C138" s="1" t="s">
        <v>98</v>
      </c>
      <c r="D138" s="1" t="s">
        <v>2811</v>
      </c>
      <c r="E138" s="1" t="s">
        <v>152</v>
      </c>
      <c r="F138" s="1">
        <v>35</v>
      </c>
      <c r="G138" s="1">
        <v>1984</v>
      </c>
      <c r="H138" s="1">
        <v>8.01</v>
      </c>
      <c r="I138" s="1">
        <v>8</v>
      </c>
      <c r="J138" s="1">
        <v>720.03</v>
      </c>
      <c r="K138" s="1">
        <v>7.99</v>
      </c>
      <c r="L138" s="3">
        <f t="shared" si="16"/>
        <v>123</v>
      </c>
      <c r="M138" s="1">
        <v>1.71</v>
      </c>
      <c r="N138" s="1">
        <v>1.67</v>
      </c>
      <c r="O138" s="1">
        <v>3.87</v>
      </c>
      <c r="P138" s="3">
        <f t="shared" si="23"/>
        <v>99</v>
      </c>
      <c r="Q138" s="1">
        <v>2.5099999999999998</v>
      </c>
      <c r="R138" s="1">
        <v>61.27</v>
      </c>
      <c r="S138" s="1">
        <v>0.23</v>
      </c>
      <c r="T138" s="3">
        <f t="shared" si="17"/>
        <v>135</v>
      </c>
      <c r="U138" s="1">
        <v>0.18</v>
      </c>
      <c r="V138" s="1">
        <v>0.54</v>
      </c>
      <c r="W138" s="3">
        <f t="shared" si="18"/>
        <v>164</v>
      </c>
      <c r="X138" s="1">
        <v>0.17</v>
      </c>
      <c r="Y138" s="1">
        <v>12.57</v>
      </c>
      <c r="Z138" s="1">
        <v>0.32</v>
      </c>
      <c r="AA138" s="1">
        <v>0.21</v>
      </c>
      <c r="AB138" s="1">
        <v>0.05</v>
      </c>
      <c r="AC138" s="1">
        <v>-0.05</v>
      </c>
      <c r="AD138" s="3">
        <f t="shared" si="19"/>
        <v>33</v>
      </c>
      <c r="AE138" s="1">
        <v>50.08</v>
      </c>
      <c r="AF138" s="1" t="s">
        <v>50</v>
      </c>
      <c r="AG138" s="1">
        <v>2021</v>
      </c>
      <c r="AH138" s="3">
        <f t="shared" si="20"/>
        <v>118.2</v>
      </c>
      <c r="AI138" s="12">
        <f t="shared" si="21"/>
        <v>136</v>
      </c>
    </row>
    <row r="139" spans="1:35" x14ac:dyDescent="0.35">
      <c r="A139" s="1" t="str">
        <f t="shared" si="22"/>
        <v>I. Bitton</v>
      </c>
      <c r="B139" s="1" t="s">
        <v>2945</v>
      </c>
      <c r="C139" s="1" t="s">
        <v>81</v>
      </c>
      <c r="D139" s="1" t="s">
        <v>2811</v>
      </c>
      <c r="E139" s="1" t="s">
        <v>259</v>
      </c>
      <c r="F139" s="1">
        <v>27</v>
      </c>
      <c r="G139" s="1">
        <v>1993</v>
      </c>
      <c r="H139" s="1">
        <v>34</v>
      </c>
      <c r="I139" s="1">
        <v>34.020000000000003</v>
      </c>
      <c r="J139" s="1">
        <v>3008.97</v>
      </c>
      <c r="K139" s="1">
        <v>33.43</v>
      </c>
      <c r="L139" s="3">
        <f t="shared" si="16"/>
        <v>46</v>
      </c>
      <c r="M139" s="1">
        <v>1.85</v>
      </c>
      <c r="N139" s="1">
        <v>1.67</v>
      </c>
      <c r="O139" s="1">
        <v>4.41</v>
      </c>
      <c r="P139" s="3">
        <f t="shared" si="23"/>
        <v>139</v>
      </c>
      <c r="Q139" s="1">
        <v>2.87</v>
      </c>
      <c r="R139" s="1">
        <v>65.3</v>
      </c>
      <c r="S139" s="1">
        <v>0.22</v>
      </c>
      <c r="T139" s="3">
        <f t="shared" si="17"/>
        <v>136</v>
      </c>
      <c r="U139" s="1">
        <v>0.3</v>
      </c>
      <c r="V139" s="1">
        <v>0.42</v>
      </c>
      <c r="W139" s="3">
        <f t="shared" si="18"/>
        <v>118</v>
      </c>
      <c r="X139" s="1">
        <v>0.13</v>
      </c>
      <c r="Y139" s="1">
        <v>14.76</v>
      </c>
      <c r="Z139" s="1">
        <v>0.27</v>
      </c>
      <c r="AA139" s="1">
        <v>0.26</v>
      </c>
      <c r="AB139" s="1">
        <v>-0.05</v>
      </c>
      <c r="AC139" s="1">
        <v>0.03</v>
      </c>
      <c r="AD139" s="3">
        <f t="shared" si="19"/>
        <v>110</v>
      </c>
      <c r="AE139" s="1">
        <v>12.52</v>
      </c>
      <c r="AF139" s="1" t="s">
        <v>50</v>
      </c>
      <c r="AG139" s="1">
        <v>2021</v>
      </c>
      <c r="AH139" s="3">
        <f t="shared" si="20"/>
        <v>118.45000000000002</v>
      </c>
      <c r="AI139" s="12">
        <f t="shared" si="21"/>
        <v>137</v>
      </c>
    </row>
    <row r="140" spans="1:35" x14ac:dyDescent="0.35">
      <c r="A140" s="1" t="str">
        <f t="shared" si="22"/>
        <v>F. Ribeiro</v>
      </c>
      <c r="B140" s="1" t="s">
        <v>2946</v>
      </c>
      <c r="C140" s="1" t="s">
        <v>44</v>
      </c>
      <c r="D140" s="1" t="s">
        <v>2811</v>
      </c>
      <c r="E140" s="1" t="s">
        <v>220</v>
      </c>
      <c r="F140" s="1">
        <v>30</v>
      </c>
      <c r="G140" s="1">
        <v>1989</v>
      </c>
      <c r="H140" s="1">
        <v>30.08</v>
      </c>
      <c r="I140" s="1">
        <v>30.01</v>
      </c>
      <c r="J140" s="1">
        <v>2700.03</v>
      </c>
      <c r="K140" s="1">
        <v>29.91</v>
      </c>
      <c r="L140" s="3">
        <f t="shared" si="16"/>
        <v>69</v>
      </c>
      <c r="M140" s="1">
        <v>1.97</v>
      </c>
      <c r="N140" s="1">
        <v>1.85</v>
      </c>
      <c r="O140" s="1">
        <v>4.63</v>
      </c>
      <c r="P140" s="3">
        <f t="shared" si="23"/>
        <v>154</v>
      </c>
      <c r="Q140" s="1">
        <v>2.99</v>
      </c>
      <c r="R140" s="1">
        <v>63.89</v>
      </c>
      <c r="S140" s="1">
        <v>0.36</v>
      </c>
      <c r="T140" s="3">
        <f t="shared" si="17"/>
        <v>90</v>
      </c>
      <c r="U140" s="1">
        <v>0.28000000000000003</v>
      </c>
      <c r="V140" s="1">
        <v>0.44</v>
      </c>
      <c r="W140" s="3">
        <f t="shared" si="18"/>
        <v>130</v>
      </c>
      <c r="X140" s="1">
        <v>0.14000000000000001</v>
      </c>
      <c r="Y140" s="1">
        <v>23.33</v>
      </c>
      <c r="Z140" s="1">
        <v>0.26</v>
      </c>
      <c r="AA140" s="1">
        <v>0.2</v>
      </c>
      <c r="AB140" s="1">
        <v>0.08</v>
      </c>
      <c r="AC140" s="1">
        <v>0.03</v>
      </c>
      <c r="AD140" s="3">
        <f t="shared" si="19"/>
        <v>110</v>
      </c>
      <c r="AE140" s="1">
        <v>0.02</v>
      </c>
      <c r="AF140" s="1" t="s">
        <v>46</v>
      </c>
      <c r="AG140" s="1">
        <v>2021</v>
      </c>
      <c r="AH140" s="3">
        <f t="shared" si="20"/>
        <v>118.9</v>
      </c>
      <c r="AI140" s="12">
        <f t="shared" si="21"/>
        <v>138</v>
      </c>
    </row>
    <row r="141" spans="1:35" x14ac:dyDescent="0.35">
      <c r="A141" s="1" t="str">
        <f t="shared" si="22"/>
        <v>F. Ithungu</v>
      </c>
      <c r="B141" s="1" t="s">
        <v>2947</v>
      </c>
      <c r="C141" s="1" t="s">
        <v>77</v>
      </c>
      <c r="D141" s="1" t="s">
        <v>2811</v>
      </c>
      <c r="E141" s="1" t="s">
        <v>166</v>
      </c>
      <c r="F141" s="1">
        <v>28</v>
      </c>
      <c r="G141" s="1">
        <v>1992</v>
      </c>
      <c r="H141" s="1">
        <v>31.91</v>
      </c>
      <c r="I141" s="1">
        <v>31.97</v>
      </c>
      <c r="J141" s="1">
        <v>2879.98</v>
      </c>
      <c r="K141" s="1">
        <v>31.98</v>
      </c>
      <c r="L141" s="3">
        <f t="shared" si="16"/>
        <v>57</v>
      </c>
      <c r="M141" s="1">
        <v>1.21</v>
      </c>
      <c r="N141" s="1">
        <v>1.2</v>
      </c>
      <c r="O141" s="1">
        <v>4.67</v>
      </c>
      <c r="P141" s="3">
        <f t="shared" si="23"/>
        <v>155</v>
      </c>
      <c r="Q141" s="1">
        <v>3.52</v>
      </c>
      <c r="R141" s="1">
        <v>76.930000000000007</v>
      </c>
      <c r="S141" s="1">
        <v>0.25</v>
      </c>
      <c r="T141" s="3">
        <f t="shared" si="17"/>
        <v>117</v>
      </c>
      <c r="U141" s="1">
        <v>0.26</v>
      </c>
      <c r="V141" s="1">
        <v>0.39</v>
      </c>
      <c r="W141" s="3">
        <f t="shared" si="18"/>
        <v>108</v>
      </c>
      <c r="X141" s="1">
        <v>0.35</v>
      </c>
      <c r="Y141" s="1">
        <v>34.49</v>
      </c>
      <c r="Z141" s="1">
        <v>0.06</v>
      </c>
      <c r="AA141" s="1">
        <v>0.04</v>
      </c>
      <c r="AB141" s="1">
        <v>0.01</v>
      </c>
      <c r="AC141" s="1">
        <v>0.04</v>
      </c>
      <c r="AD141" s="3">
        <f t="shared" si="19"/>
        <v>125</v>
      </c>
      <c r="AE141" s="1">
        <v>0.09</v>
      </c>
      <c r="AF141" s="1" t="s">
        <v>79</v>
      </c>
      <c r="AG141" s="1">
        <v>2021</v>
      </c>
      <c r="AH141" s="3">
        <f t="shared" si="20"/>
        <v>119</v>
      </c>
      <c r="AI141" s="12">
        <f t="shared" si="21"/>
        <v>139</v>
      </c>
    </row>
    <row r="142" spans="1:35" x14ac:dyDescent="0.35">
      <c r="A142" s="1" t="str">
        <f t="shared" si="22"/>
        <v>E. Kyomukama</v>
      </c>
      <c r="B142" s="1" t="s">
        <v>2948</v>
      </c>
      <c r="C142" s="1" t="s">
        <v>81</v>
      </c>
      <c r="D142" s="1" t="s">
        <v>2811</v>
      </c>
      <c r="E142" s="1" t="s">
        <v>154</v>
      </c>
      <c r="F142" s="1">
        <v>22</v>
      </c>
      <c r="G142" s="1">
        <v>1997</v>
      </c>
      <c r="H142" s="1">
        <v>31.03</v>
      </c>
      <c r="I142" s="1">
        <v>30.91</v>
      </c>
      <c r="J142" s="1">
        <v>2789.97</v>
      </c>
      <c r="K142" s="1">
        <v>31.08</v>
      </c>
      <c r="L142" s="3">
        <f t="shared" si="16"/>
        <v>60</v>
      </c>
      <c r="M142" s="1">
        <v>1.49</v>
      </c>
      <c r="N142" s="1">
        <v>1.53</v>
      </c>
      <c r="O142" s="1">
        <v>4.87</v>
      </c>
      <c r="P142" s="3">
        <f t="shared" si="23"/>
        <v>163</v>
      </c>
      <c r="Q142" s="1">
        <v>3.51</v>
      </c>
      <c r="R142" s="1">
        <v>71.19</v>
      </c>
      <c r="S142" s="1">
        <v>0.32</v>
      </c>
      <c r="T142" s="3">
        <f t="shared" si="17"/>
        <v>100</v>
      </c>
      <c r="U142" s="1">
        <v>0.17</v>
      </c>
      <c r="V142" s="1">
        <v>0.38</v>
      </c>
      <c r="W142" s="3">
        <f t="shared" si="18"/>
        <v>105</v>
      </c>
      <c r="X142" s="1">
        <v>0.15</v>
      </c>
      <c r="Y142" s="1">
        <v>19.309999999999999</v>
      </c>
      <c r="Z142" s="1">
        <v>0.13</v>
      </c>
      <c r="AA142" s="1">
        <v>0.09</v>
      </c>
      <c r="AB142" s="1">
        <v>7.0000000000000007E-2</v>
      </c>
      <c r="AC142" s="1">
        <v>0.05</v>
      </c>
      <c r="AD142" s="3">
        <f t="shared" si="19"/>
        <v>139</v>
      </c>
      <c r="AE142" s="1">
        <v>33.270000000000003</v>
      </c>
      <c r="AF142" s="1" t="s">
        <v>50</v>
      </c>
      <c r="AG142" s="1">
        <v>2021</v>
      </c>
      <c r="AH142" s="3">
        <f t="shared" si="20"/>
        <v>119.1</v>
      </c>
      <c r="AI142" s="12">
        <f t="shared" si="21"/>
        <v>140</v>
      </c>
    </row>
    <row r="143" spans="1:35" x14ac:dyDescent="0.35">
      <c r="A143" s="1" t="str">
        <f t="shared" si="22"/>
        <v>O. Burgos</v>
      </c>
      <c r="B143" s="1" t="s">
        <v>2949</v>
      </c>
      <c r="C143" s="1" t="s">
        <v>57</v>
      </c>
      <c r="D143" s="1" t="s">
        <v>2811</v>
      </c>
      <c r="E143" s="1" t="s">
        <v>412</v>
      </c>
      <c r="F143" s="1">
        <v>21</v>
      </c>
      <c r="G143" s="1">
        <v>1999</v>
      </c>
      <c r="H143" s="1">
        <v>37.950000000000003</v>
      </c>
      <c r="I143" s="1">
        <v>37.99</v>
      </c>
      <c r="J143" s="1">
        <v>3420</v>
      </c>
      <c r="K143" s="1">
        <v>38.07</v>
      </c>
      <c r="L143" s="3">
        <f t="shared" si="16"/>
        <v>4</v>
      </c>
      <c r="M143" s="1">
        <v>1.42</v>
      </c>
      <c r="N143" s="1">
        <v>1.46</v>
      </c>
      <c r="O143" s="1">
        <v>4.07</v>
      </c>
      <c r="P143" s="3">
        <f t="shared" si="23"/>
        <v>118</v>
      </c>
      <c r="Q143" s="1">
        <v>3.03</v>
      </c>
      <c r="R143" s="1">
        <v>71.400000000000006</v>
      </c>
      <c r="S143" s="1">
        <v>0.19</v>
      </c>
      <c r="T143" s="3">
        <f t="shared" si="17"/>
        <v>141</v>
      </c>
      <c r="U143" s="1">
        <v>0.31</v>
      </c>
      <c r="V143" s="1">
        <v>0.51</v>
      </c>
      <c r="W143" s="3">
        <f t="shared" si="18"/>
        <v>149</v>
      </c>
      <c r="X143" s="1">
        <v>0.08</v>
      </c>
      <c r="Y143" s="1">
        <v>13.23</v>
      </c>
      <c r="Z143" s="1">
        <v>0.41</v>
      </c>
      <c r="AA143" s="1">
        <v>0.17</v>
      </c>
      <c r="AB143" s="1">
        <v>0.13</v>
      </c>
      <c r="AC143" s="1">
        <v>0.03</v>
      </c>
      <c r="AD143" s="3">
        <f t="shared" si="19"/>
        <v>110</v>
      </c>
      <c r="AE143" s="1">
        <v>16.760000000000002</v>
      </c>
      <c r="AF143" s="1" t="s">
        <v>33</v>
      </c>
      <c r="AG143" s="1">
        <v>2021</v>
      </c>
      <c r="AH143" s="3">
        <f t="shared" si="20"/>
        <v>119.3</v>
      </c>
      <c r="AI143" s="12">
        <f t="shared" si="21"/>
        <v>141</v>
      </c>
    </row>
    <row r="144" spans="1:35" x14ac:dyDescent="0.35">
      <c r="A144" s="1" t="str">
        <f t="shared" si="22"/>
        <v>N. Kyohirwe</v>
      </c>
      <c r="B144" s="1" t="s">
        <v>2950</v>
      </c>
      <c r="C144" s="1" t="s">
        <v>57</v>
      </c>
      <c r="D144" s="1" t="s">
        <v>2811</v>
      </c>
      <c r="E144" s="1" t="s">
        <v>289</v>
      </c>
      <c r="F144" s="1">
        <v>27</v>
      </c>
      <c r="G144" s="1">
        <v>1993</v>
      </c>
      <c r="H144" s="1">
        <v>36.06</v>
      </c>
      <c r="I144" s="1">
        <v>36.020000000000003</v>
      </c>
      <c r="J144" s="1">
        <v>3239.99</v>
      </c>
      <c r="K144" s="1">
        <v>36.020000000000003</v>
      </c>
      <c r="L144" s="3">
        <f t="shared" si="16"/>
        <v>30</v>
      </c>
      <c r="M144" s="1">
        <v>1.42</v>
      </c>
      <c r="N144" s="1">
        <v>1.26</v>
      </c>
      <c r="O144" s="1">
        <v>4.41</v>
      </c>
      <c r="P144" s="3">
        <f t="shared" si="23"/>
        <v>139</v>
      </c>
      <c r="Q144" s="1">
        <v>3.23</v>
      </c>
      <c r="R144" s="1">
        <v>73.150000000000006</v>
      </c>
      <c r="S144" s="1">
        <v>0.09</v>
      </c>
      <c r="T144" s="3">
        <f t="shared" si="17"/>
        <v>154</v>
      </c>
      <c r="U144" s="1">
        <v>0.38</v>
      </c>
      <c r="V144" s="1">
        <v>0.49</v>
      </c>
      <c r="W144" s="3">
        <f t="shared" si="18"/>
        <v>145</v>
      </c>
      <c r="X144" s="1">
        <v>0.33</v>
      </c>
      <c r="Y144" s="1">
        <v>25.01</v>
      </c>
      <c r="Z144" s="1">
        <v>0.09</v>
      </c>
      <c r="AA144" s="1">
        <v>0.18</v>
      </c>
      <c r="AB144" s="1">
        <v>0.01</v>
      </c>
      <c r="AC144" s="1">
        <v>-0.03</v>
      </c>
      <c r="AD144" s="3">
        <f t="shared" si="19"/>
        <v>55</v>
      </c>
      <c r="AE144" s="1">
        <v>0.1</v>
      </c>
      <c r="AF144" s="1" t="s">
        <v>46</v>
      </c>
      <c r="AG144" s="1">
        <v>2021</v>
      </c>
      <c r="AH144" s="3">
        <f t="shared" si="20"/>
        <v>120.3</v>
      </c>
      <c r="AI144" s="12">
        <f t="shared" si="21"/>
        <v>142</v>
      </c>
    </row>
    <row r="145" spans="1:35" x14ac:dyDescent="0.35">
      <c r="A145" s="1" t="str">
        <f t="shared" si="22"/>
        <v>C. Shevchenko</v>
      </c>
      <c r="B145" s="1" t="s">
        <v>2951</v>
      </c>
      <c r="C145" s="1" t="s">
        <v>68</v>
      </c>
      <c r="D145" s="1" t="s">
        <v>2811</v>
      </c>
      <c r="E145" s="1" t="s">
        <v>506</v>
      </c>
      <c r="F145" s="1">
        <v>31</v>
      </c>
      <c r="G145" s="1">
        <v>1989</v>
      </c>
      <c r="H145" s="1">
        <v>25.06</v>
      </c>
      <c r="I145" s="1">
        <v>25.01</v>
      </c>
      <c r="J145" s="1">
        <v>2249.9</v>
      </c>
      <c r="K145" s="1">
        <v>24.94</v>
      </c>
      <c r="L145" s="3">
        <f t="shared" si="16"/>
        <v>85</v>
      </c>
      <c r="M145" s="1">
        <v>1.55</v>
      </c>
      <c r="N145" s="1">
        <v>1.54</v>
      </c>
      <c r="O145" s="1">
        <v>4.55</v>
      </c>
      <c r="P145" s="3">
        <f t="shared" si="23"/>
        <v>151</v>
      </c>
      <c r="Q145" s="1">
        <v>3.02</v>
      </c>
      <c r="R145" s="1">
        <v>67.900000000000006</v>
      </c>
      <c r="S145" s="1">
        <v>0.24</v>
      </c>
      <c r="T145" s="3">
        <f t="shared" si="17"/>
        <v>129</v>
      </c>
      <c r="U145" s="1">
        <v>0.36</v>
      </c>
      <c r="V145" s="1">
        <v>0.45</v>
      </c>
      <c r="W145" s="3">
        <f t="shared" si="18"/>
        <v>136</v>
      </c>
      <c r="X145" s="1">
        <v>0.03</v>
      </c>
      <c r="Y145" s="1">
        <v>8</v>
      </c>
      <c r="Z145" s="1">
        <v>0.2</v>
      </c>
      <c r="AA145" s="1">
        <v>0.2</v>
      </c>
      <c r="AB145" s="1">
        <v>0.09</v>
      </c>
      <c r="AC145" s="1">
        <v>-0.03</v>
      </c>
      <c r="AD145" s="3">
        <f t="shared" si="19"/>
        <v>55</v>
      </c>
      <c r="AE145" s="1">
        <v>-0.05</v>
      </c>
      <c r="AF145" s="1" t="s">
        <v>28</v>
      </c>
      <c r="AG145" s="1">
        <v>2021</v>
      </c>
      <c r="AH145" s="3">
        <f t="shared" si="20"/>
        <v>121.1</v>
      </c>
      <c r="AI145" s="12">
        <f t="shared" si="21"/>
        <v>143</v>
      </c>
    </row>
    <row r="146" spans="1:35" x14ac:dyDescent="0.35">
      <c r="A146" s="1" t="str">
        <f t="shared" si="22"/>
        <v>S. Marchetti</v>
      </c>
      <c r="B146" s="1" t="s">
        <v>2952</v>
      </c>
      <c r="C146" s="1" t="s">
        <v>77</v>
      </c>
      <c r="D146" s="1" t="s">
        <v>2811</v>
      </c>
      <c r="E146" s="1" t="s">
        <v>166</v>
      </c>
      <c r="F146" s="1">
        <v>26</v>
      </c>
      <c r="G146" s="1">
        <v>1993</v>
      </c>
      <c r="H146" s="1">
        <v>1.97</v>
      </c>
      <c r="I146" s="1">
        <v>2.04</v>
      </c>
      <c r="J146" s="1">
        <v>179.91</v>
      </c>
      <c r="K146" s="1">
        <v>1.99</v>
      </c>
      <c r="L146" s="3">
        <f t="shared" si="16"/>
        <v>167</v>
      </c>
      <c r="M146" s="1">
        <v>1.98</v>
      </c>
      <c r="N146" s="1">
        <v>2.04</v>
      </c>
      <c r="O146" s="1">
        <v>3.04</v>
      </c>
      <c r="P146" s="3">
        <f t="shared" si="23"/>
        <v>40</v>
      </c>
      <c r="Q146" s="1">
        <v>1.1000000000000001</v>
      </c>
      <c r="R146" s="1">
        <v>33.28</v>
      </c>
      <c r="S146" s="1">
        <v>0.05</v>
      </c>
      <c r="T146" s="3">
        <f t="shared" si="17"/>
        <v>167</v>
      </c>
      <c r="U146" s="1">
        <v>-0.1</v>
      </c>
      <c r="V146" s="1">
        <v>0.91</v>
      </c>
      <c r="W146" s="3">
        <f t="shared" si="18"/>
        <v>192</v>
      </c>
      <c r="X146" s="1">
        <v>0.02</v>
      </c>
      <c r="Y146" s="1">
        <v>-0.08</v>
      </c>
      <c r="Z146" s="1">
        <v>0.08</v>
      </c>
      <c r="AA146" s="1">
        <v>0.04</v>
      </c>
      <c r="AB146" s="1">
        <v>-0.04</v>
      </c>
      <c r="AC146" s="1">
        <v>-0.06</v>
      </c>
      <c r="AD146" s="3">
        <f t="shared" si="19"/>
        <v>24</v>
      </c>
      <c r="AF146" s="1" t="s">
        <v>79</v>
      </c>
      <c r="AG146" s="1">
        <v>2021</v>
      </c>
      <c r="AH146" s="3">
        <f t="shared" si="20"/>
        <v>121.29999999999998</v>
      </c>
      <c r="AI146" s="12">
        <f t="shared" si="21"/>
        <v>144</v>
      </c>
    </row>
    <row r="147" spans="1:35" x14ac:dyDescent="0.35">
      <c r="A147" s="1" t="str">
        <f t="shared" si="22"/>
        <v>M. Murmu</v>
      </c>
      <c r="B147" s="1" t="s">
        <v>2953</v>
      </c>
      <c r="C147" s="1" t="s">
        <v>119</v>
      </c>
      <c r="D147" s="1" t="s">
        <v>2811</v>
      </c>
      <c r="E147" s="1" t="s">
        <v>372</v>
      </c>
      <c r="F147" s="1">
        <v>28</v>
      </c>
      <c r="G147" s="1">
        <v>1992</v>
      </c>
      <c r="H147" s="1">
        <v>34.97</v>
      </c>
      <c r="I147" s="1">
        <v>34.9</v>
      </c>
      <c r="J147" s="1">
        <v>3119.94</v>
      </c>
      <c r="K147" s="1">
        <v>34.700000000000003</v>
      </c>
      <c r="L147" s="3">
        <f t="shared" si="16"/>
        <v>39</v>
      </c>
      <c r="M147" s="1">
        <v>1.47</v>
      </c>
      <c r="N147" s="1">
        <v>1.44</v>
      </c>
      <c r="O147" s="1">
        <v>3.73</v>
      </c>
      <c r="P147" s="3">
        <f t="shared" si="23"/>
        <v>90</v>
      </c>
      <c r="Q147" s="1">
        <v>2.31</v>
      </c>
      <c r="R147" s="1">
        <v>64.13</v>
      </c>
      <c r="S147" s="1">
        <v>7.0000000000000007E-2</v>
      </c>
      <c r="T147" s="3">
        <f t="shared" si="17"/>
        <v>160</v>
      </c>
      <c r="U147" s="1">
        <v>0.25</v>
      </c>
      <c r="V147" s="1">
        <v>0.53</v>
      </c>
      <c r="W147" s="3">
        <f t="shared" si="18"/>
        <v>156</v>
      </c>
      <c r="X147" s="1">
        <v>0.28000000000000003</v>
      </c>
      <c r="Y147" s="1">
        <v>25.61</v>
      </c>
      <c r="Z147" s="1">
        <v>0.15</v>
      </c>
      <c r="AA147" s="1">
        <v>0.02</v>
      </c>
      <c r="AB147" s="1">
        <v>-7.0000000000000007E-2</v>
      </c>
      <c r="AC147" s="1">
        <v>0.03</v>
      </c>
      <c r="AD147" s="3">
        <f t="shared" si="19"/>
        <v>110</v>
      </c>
      <c r="AE147" s="1">
        <v>24.99</v>
      </c>
      <c r="AF147" s="1" t="s">
        <v>28</v>
      </c>
      <c r="AG147" s="1">
        <v>2021</v>
      </c>
      <c r="AH147" s="3">
        <f t="shared" si="20"/>
        <v>121.69999999999999</v>
      </c>
      <c r="AI147" s="12">
        <f t="shared" si="21"/>
        <v>145</v>
      </c>
    </row>
    <row r="148" spans="1:35" x14ac:dyDescent="0.35">
      <c r="A148" s="1" t="str">
        <f t="shared" si="22"/>
        <v>I. Agwang</v>
      </c>
      <c r="B148" s="1" t="s">
        <v>2954</v>
      </c>
      <c r="C148" s="1" t="s">
        <v>81</v>
      </c>
      <c r="D148" s="1" t="s">
        <v>2811</v>
      </c>
      <c r="E148" s="1" t="s">
        <v>123</v>
      </c>
      <c r="F148" s="1">
        <v>27</v>
      </c>
      <c r="G148" s="1">
        <v>1993</v>
      </c>
      <c r="H148" s="1">
        <v>2.08</v>
      </c>
      <c r="I148" s="1">
        <v>1.04</v>
      </c>
      <c r="J148" s="1">
        <v>135.05000000000001</v>
      </c>
      <c r="K148" s="1">
        <v>1.56</v>
      </c>
      <c r="L148" s="3">
        <f t="shared" si="16"/>
        <v>172</v>
      </c>
      <c r="M148" s="1">
        <v>2.0499999999999998</v>
      </c>
      <c r="N148" s="1">
        <v>2.04</v>
      </c>
      <c r="O148" s="1">
        <v>5.36</v>
      </c>
      <c r="P148" s="3">
        <f t="shared" si="23"/>
        <v>187</v>
      </c>
      <c r="Q148" s="1">
        <v>3.4</v>
      </c>
      <c r="R148" s="1">
        <v>62.42</v>
      </c>
      <c r="S148" s="1">
        <v>0</v>
      </c>
      <c r="T148" s="3">
        <f t="shared" si="17"/>
        <v>183</v>
      </c>
      <c r="U148" s="1">
        <v>0.76</v>
      </c>
      <c r="V148" s="1">
        <v>0</v>
      </c>
      <c r="W148" s="3">
        <f t="shared" si="18"/>
        <v>18</v>
      </c>
      <c r="X148" s="1">
        <v>0.03</v>
      </c>
      <c r="Y148" s="1">
        <v>-0.06</v>
      </c>
      <c r="Z148" s="1">
        <v>-0.06</v>
      </c>
      <c r="AA148" s="1">
        <v>7.0000000000000007E-2</v>
      </c>
      <c r="AB148" s="1">
        <v>0.09</v>
      </c>
      <c r="AC148" s="1">
        <v>0.03</v>
      </c>
      <c r="AD148" s="3">
        <f t="shared" si="19"/>
        <v>110</v>
      </c>
      <c r="AF148" s="1" t="s">
        <v>50</v>
      </c>
      <c r="AG148" s="1">
        <v>2021</v>
      </c>
      <c r="AH148" s="3">
        <f t="shared" si="20"/>
        <v>122.45000000000002</v>
      </c>
      <c r="AI148" s="12">
        <f t="shared" si="21"/>
        <v>146</v>
      </c>
    </row>
    <row r="149" spans="1:35" x14ac:dyDescent="0.35">
      <c r="A149" s="1" t="str">
        <f t="shared" si="22"/>
        <v>G. Prasetyo</v>
      </c>
      <c r="B149" s="1" t="s">
        <v>2955</v>
      </c>
      <c r="C149" s="1" t="s">
        <v>360</v>
      </c>
      <c r="D149" s="1" t="s">
        <v>2811</v>
      </c>
      <c r="E149" s="1" t="s">
        <v>174</v>
      </c>
      <c r="F149" s="1">
        <v>28</v>
      </c>
      <c r="G149" s="1">
        <v>1992</v>
      </c>
      <c r="H149" s="1">
        <v>33.92</v>
      </c>
      <c r="I149" s="1">
        <v>34.020000000000003</v>
      </c>
      <c r="J149" s="1">
        <v>3060.08</v>
      </c>
      <c r="K149" s="1">
        <v>34.049999999999997</v>
      </c>
      <c r="L149" s="3">
        <f t="shared" si="16"/>
        <v>41</v>
      </c>
      <c r="M149" s="1">
        <v>1.64</v>
      </c>
      <c r="N149" s="1">
        <v>1.71</v>
      </c>
      <c r="O149" s="1">
        <v>4.3099999999999996</v>
      </c>
      <c r="P149" s="3">
        <f t="shared" si="23"/>
        <v>134</v>
      </c>
      <c r="Q149" s="1">
        <v>2.95</v>
      </c>
      <c r="R149" s="1">
        <v>64.790000000000006</v>
      </c>
      <c r="S149" s="1">
        <v>0.19</v>
      </c>
      <c r="T149" s="3">
        <f t="shared" si="17"/>
        <v>141</v>
      </c>
      <c r="U149" s="1">
        <v>0.32</v>
      </c>
      <c r="V149" s="1">
        <v>0.53</v>
      </c>
      <c r="W149" s="3">
        <f t="shared" si="18"/>
        <v>156</v>
      </c>
      <c r="X149" s="1">
        <v>0.22</v>
      </c>
      <c r="Y149" s="1">
        <v>17.579999999999998</v>
      </c>
      <c r="Z149" s="1">
        <v>0.19</v>
      </c>
      <c r="AA149" s="1">
        <v>0.03</v>
      </c>
      <c r="AB149" s="1">
        <v>0.12</v>
      </c>
      <c r="AC149" s="1">
        <v>-0.02</v>
      </c>
      <c r="AD149" s="3">
        <f t="shared" si="19"/>
        <v>66</v>
      </c>
      <c r="AE149" s="1">
        <v>33.299999999999997</v>
      </c>
      <c r="AF149" s="1" t="s">
        <v>50</v>
      </c>
      <c r="AG149" s="1">
        <v>2021</v>
      </c>
      <c r="AH149" s="3">
        <f t="shared" si="20"/>
        <v>122.50000000000001</v>
      </c>
      <c r="AI149" s="12">
        <f t="shared" si="21"/>
        <v>147</v>
      </c>
    </row>
    <row r="150" spans="1:35" x14ac:dyDescent="0.35">
      <c r="A150" s="1" t="str">
        <f t="shared" si="22"/>
        <v>O. Noor</v>
      </c>
      <c r="B150" s="1" t="s">
        <v>2956</v>
      </c>
      <c r="C150" s="1" t="s">
        <v>250</v>
      </c>
      <c r="D150" s="1" t="s">
        <v>2811</v>
      </c>
      <c r="E150" s="1" t="s">
        <v>78</v>
      </c>
      <c r="F150" s="1">
        <v>34</v>
      </c>
      <c r="G150" s="1">
        <v>1986</v>
      </c>
      <c r="H150" s="1">
        <v>0.94</v>
      </c>
      <c r="I150" s="1">
        <v>0.91</v>
      </c>
      <c r="J150" s="1">
        <v>89.99</v>
      </c>
      <c r="K150" s="1">
        <v>1.08</v>
      </c>
      <c r="L150" s="3">
        <f t="shared" si="16"/>
        <v>178</v>
      </c>
      <c r="M150" s="1">
        <v>3.03</v>
      </c>
      <c r="N150" s="1">
        <v>2.92</v>
      </c>
      <c r="O150" s="1">
        <v>5.97</v>
      </c>
      <c r="P150" s="3">
        <f t="shared" si="23"/>
        <v>191</v>
      </c>
      <c r="Q150" s="1">
        <v>4.08</v>
      </c>
      <c r="R150" s="1">
        <v>66.78</v>
      </c>
      <c r="S150" s="1">
        <v>7.0000000000000007E-2</v>
      </c>
      <c r="T150" s="3">
        <f t="shared" si="17"/>
        <v>160</v>
      </c>
      <c r="U150" s="1">
        <v>0.91</v>
      </c>
      <c r="V150" s="1">
        <v>0.04</v>
      </c>
      <c r="W150" s="3">
        <f t="shared" si="18"/>
        <v>22</v>
      </c>
      <c r="X150" s="1">
        <v>0</v>
      </c>
      <c r="Y150" s="1">
        <v>-0.02</v>
      </c>
      <c r="Z150" s="1">
        <v>1.05</v>
      </c>
      <c r="AA150" s="1">
        <v>0.93</v>
      </c>
      <c r="AB150" s="1">
        <v>0.01</v>
      </c>
      <c r="AC150" s="1">
        <v>0.04</v>
      </c>
      <c r="AD150" s="3">
        <f t="shared" si="19"/>
        <v>125</v>
      </c>
      <c r="AE150" s="1">
        <v>0.08</v>
      </c>
      <c r="AF150" s="1" t="s">
        <v>79</v>
      </c>
      <c r="AG150" s="1">
        <v>2021</v>
      </c>
      <c r="AH150" s="3">
        <f t="shared" si="20"/>
        <v>122.89999999999999</v>
      </c>
      <c r="AI150" s="12">
        <f t="shared" si="21"/>
        <v>148</v>
      </c>
    </row>
    <row r="151" spans="1:35" x14ac:dyDescent="0.35">
      <c r="A151" s="1" t="str">
        <f t="shared" si="22"/>
        <v>Y. Larsen</v>
      </c>
      <c r="B151" s="1" t="s">
        <v>2957</v>
      </c>
      <c r="C151" s="1" t="s">
        <v>25</v>
      </c>
      <c r="D151" s="1" t="s">
        <v>2811</v>
      </c>
      <c r="E151" s="1" t="s">
        <v>534</v>
      </c>
      <c r="F151" s="1">
        <v>26</v>
      </c>
      <c r="G151" s="1">
        <v>1994</v>
      </c>
      <c r="H151" s="1">
        <v>35.07</v>
      </c>
      <c r="I151" s="1">
        <v>35.07</v>
      </c>
      <c r="J151" s="1">
        <v>3146.92</v>
      </c>
      <c r="K151" s="1">
        <v>35.08</v>
      </c>
      <c r="L151" s="3">
        <f t="shared" si="16"/>
        <v>33</v>
      </c>
      <c r="M151" s="1">
        <v>1.55</v>
      </c>
      <c r="N151" s="1">
        <v>1.48</v>
      </c>
      <c r="O151" s="1">
        <v>4.07</v>
      </c>
      <c r="P151" s="3">
        <f t="shared" si="23"/>
        <v>118</v>
      </c>
      <c r="Q151" s="1">
        <v>2.82</v>
      </c>
      <c r="R151" s="1">
        <v>72.989999999999995</v>
      </c>
      <c r="S151" s="1">
        <v>0.25</v>
      </c>
      <c r="T151" s="3">
        <f t="shared" si="17"/>
        <v>117</v>
      </c>
      <c r="U151" s="1">
        <v>0.25</v>
      </c>
      <c r="V151" s="1">
        <v>0.54</v>
      </c>
      <c r="W151" s="3">
        <f t="shared" si="18"/>
        <v>164</v>
      </c>
      <c r="X151" s="1">
        <v>0.2</v>
      </c>
      <c r="Y151" s="1">
        <v>22.96</v>
      </c>
      <c r="Z151" s="1">
        <v>0.36</v>
      </c>
      <c r="AA151" s="1">
        <v>0.4</v>
      </c>
      <c r="AB151" s="1">
        <v>-0.03</v>
      </c>
      <c r="AC151" s="1">
        <v>0.04</v>
      </c>
      <c r="AD151" s="3">
        <f t="shared" si="19"/>
        <v>125</v>
      </c>
      <c r="AE151" s="1">
        <v>-0.04</v>
      </c>
      <c r="AF151" s="1" t="s">
        <v>37</v>
      </c>
      <c r="AG151" s="1">
        <v>2021</v>
      </c>
      <c r="AH151" s="3">
        <f t="shared" si="20"/>
        <v>124.15</v>
      </c>
      <c r="AI151" s="12">
        <f t="shared" si="21"/>
        <v>149</v>
      </c>
    </row>
    <row r="152" spans="1:35" x14ac:dyDescent="0.35">
      <c r="A152" s="1" t="str">
        <f t="shared" si="22"/>
        <v>L. Namaganda</v>
      </c>
      <c r="B152" s="1" t="s">
        <v>2958</v>
      </c>
      <c r="C152" s="1" t="s">
        <v>39</v>
      </c>
      <c r="D152" s="1" t="s">
        <v>2811</v>
      </c>
      <c r="E152" s="1" t="s">
        <v>168</v>
      </c>
      <c r="F152" s="1">
        <v>27</v>
      </c>
      <c r="G152" s="1">
        <v>1992</v>
      </c>
      <c r="H152" s="1">
        <v>32.06</v>
      </c>
      <c r="I152" s="1">
        <v>31.96</v>
      </c>
      <c r="J152" s="1">
        <v>2878.94</v>
      </c>
      <c r="K152" s="1">
        <v>32.03</v>
      </c>
      <c r="L152" s="3">
        <f t="shared" si="16"/>
        <v>56</v>
      </c>
      <c r="M152" s="1">
        <v>1.45</v>
      </c>
      <c r="N152" s="1">
        <v>1.46</v>
      </c>
      <c r="O152" s="1">
        <v>4.79</v>
      </c>
      <c r="P152" s="3">
        <f t="shared" si="23"/>
        <v>159</v>
      </c>
      <c r="Q152" s="1">
        <v>3.56</v>
      </c>
      <c r="R152" s="1">
        <v>75.489999999999995</v>
      </c>
      <c r="S152" s="1">
        <v>0.22</v>
      </c>
      <c r="T152" s="3">
        <f t="shared" si="17"/>
        <v>136</v>
      </c>
      <c r="U152" s="1">
        <v>0.43</v>
      </c>
      <c r="V152" s="1">
        <v>0.42</v>
      </c>
      <c r="W152" s="3">
        <f t="shared" si="18"/>
        <v>118</v>
      </c>
      <c r="X152" s="1">
        <v>0.27</v>
      </c>
      <c r="Y152" s="1">
        <v>25.07</v>
      </c>
      <c r="Z152" s="1">
        <v>0.3</v>
      </c>
      <c r="AA152" s="1">
        <v>0.15</v>
      </c>
      <c r="AB152" s="1">
        <v>0.04</v>
      </c>
      <c r="AC152" s="1">
        <v>0.03</v>
      </c>
      <c r="AD152" s="3">
        <f t="shared" si="19"/>
        <v>110</v>
      </c>
      <c r="AE152" s="1">
        <v>-0.04</v>
      </c>
      <c r="AF152" s="1" t="s">
        <v>37</v>
      </c>
      <c r="AG152" s="1">
        <v>2021</v>
      </c>
      <c r="AH152" s="3">
        <f t="shared" si="20"/>
        <v>124.45000000000002</v>
      </c>
      <c r="AI152" s="12">
        <f t="shared" si="21"/>
        <v>150</v>
      </c>
    </row>
    <row r="153" spans="1:35" x14ac:dyDescent="0.35">
      <c r="A153" s="1" t="str">
        <f t="shared" si="22"/>
        <v>S. Tamale</v>
      </c>
      <c r="B153" s="1" t="s">
        <v>2959</v>
      </c>
      <c r="C153" s="1" t="s">
        <v>25</v>
      </c>
      <c r="D153" s="1" t="s">
        <v>2811</v>
      </c>
      <c r="E153" s="1" t="s">
        <v>52</v>
      </c>
      <c r="F153" s="1">
        <v>27</v>
      </c>
      <c r="G153" s="1">
        <v>1992</v>
      </c>
      <c r="H153" s="1">
        <v>37.97</v>
      </c>
      <c r="I153" s="1">
        <v>37.909999999999997</v>
      </c>
      <c r="J153" s="1">
        <v>3420.06</v>
      </c>
      <c r="K153" s="1">
        <v>38.049999999999997</v>
      </c>
      <c r="L153" s="3">
        <f t="shared" si="16"/>
        <v>6</v>
      </c>
      <c r="M153" s="1">
        <v>1.28</v>
      </c>
      <c r="N153" s="1">
        <v>1.1399999999999999</v>
      </c>
      <c r="O153" s="1">
        <v>4.5999999999999996</v>
      </c>
      <c r="P153" s="3">
        <f t="shared" si="23"/>
        <v>153</v>
      </c>
      <c r="Q153" s="1">
        <v>3.52</v>
      </c>
      <c r="R153" s="1">
        <v>76.790000000000006</v>
      </c>
      <c r="S153" s="1">
        <v>0.34</v>
      </c>
      <c r="T153" s="3">
        <f t="shared" si="17"/>
        <v>97</v>
      </c>
      <c r="U153" s="1">
        <v>0.15</v>
      </c>
      <c r="V153" s="1">
        <v>0.48</v>
      </c>
      <c r="W153" s="3">
        <f t="shared" si="18"/>
        <v>142</v>
      </c>
      <c r="X153" s="1">
        <v>0.34</v>
      </c>
      <c r="Y153" s="1">
        <v>39.47</v>
      </c>
      <c r="Z153" s="1">
        <v>0.2</v>
      </c>
      <c r="AA153" s="1">
        <v>0.16</v>
      </c>
      <c r="AB153" s="1">
        <v>0.03</v>
      </c>
      <c r="AC153" s="1">
        <v>7.0000000000000007E-2</v>
      </c>
      <c r="AD153" s="3">
        <f t="shared" si="19"/>
        <v>158</v>
      </c>
      <c r="AE153" s="1">
        <v>16.64</v>
      </c>
      <c r="AF153" s="1" t="s">
        <v>46</v>
      </c>
      <c r="AG153" s="1">
        <v>2021</v>
      </c>
      <c r="AH153" s="3">
        <f t="shared" si="20"/>
        <v>124.55</v>
      </c>
      <c r="AI153" s="12">
        <f t="shared" si="21"/>
        <v>151</v>
      </c>
    </row>
    <row r="154" spans="1:35" x14ac:dyDescent="0.35">
      <c r="A154" s="1" t="str">
        <f t="shared" si="22"/>
        <v>L. Namuyanja</v>
      </c>
      <c r="B154" s="1" t="s">
        <v>2960</v>
      </c>
      <c r="C154" s="1" t="s">
        <v>30</v>
      </c>
      <c r="D154" s="1" t="s">
        <v>2811</v>
      </c>
      <c r="E154" s="1" t="s">
        <v>154</v>
      </c>
      <c r="F154" s="1">
        <v>27</v>
      </c>
      <c r="G154" s="1">
        <v>1993</v>
      </c>
      <c r="H154" s="1">
        <v>3.01</v>
      </c>
      <c r="I154" s="1">
        <v>2.9</v>
      </c>
      <c r="J154" s="1">
        <v>269.97000000000003</v>
      </c>
      <c r="K154" s="1">
        <v>2.93</v>
      </c>
      <c r="L154" s="3">
        <f t="shared" si="16"/>
        <v>158</v>
      </c>
      <c r="M154" s="1">
        <v>2.0299999999999998</v>
      </c>
      <c r="N154" s="1">
        <v>2.08</v>
      </c>
      <c r="O154" s="1">
        <v>5.37</v>
      </c>
      <c r="P154" s="3">
        <f t="shared" si="23"/>
        <v>188</v>
      </c>
      <c r="Q154" s="1">
        <v>4.04</v>
      </c>
      <c r="R154" s="1">
        <v>74.97</v>
      </c>
      <c r="S154" s="1">
        <v>0.43</v>
      </c>
      <c r="T154" s="3">
        <f t="shared" si="17"/>
        <v>65</v>
      </c>
      <c r="U154" s="1">
        <v>0.4</v>
      </c>
      <c r="V154" s="1">
        <v>0.25</v>
      </c>
      <c r="W154" s="3">
        <f t="shared" si="18"/>
        <v>60</v>
      </c>
      <c r="X154" s="1">
        <v>-0.09</v>
      </c>
      <c r="Y154" s="1">
        <v>-0.08</v>
      </c>
      <c r="Z154" s="1">
        <v>0.92</v>
      </c>
      <c r="AA154" s="1">
        <v>0.68</v>
      </c>
      <c r="AB154" s="1">
        <v>0</v>
      </c>
      <c r="AC154" s="1">
        <v>0.25</v>
      </c>
      <c r="AD154" s="3">
        <f t="shared" si="19"/>
        <v>207</v>
      </c>
      <c r="AE154" s="1">
        <v>0.02</v>
      </c>
      <c r="AF154" s="1" t="s">
        <v>50</v>
      </c>
      <c r="AG154" s="1">
        <v>2021</v>
      </c>
      <c r="AH154" s="3">
        <f t="shared" si="20"/>
        <v>124.85</v>
      </c>
      <c r="AI154" s="12">
        <f t="shared" si="21"/>
        <v>152</v>
      </c>
    </row>
    <row r="155" spans="1:35" x14ac:dyDescent="0.35">
      <c r="A155" s="1" t="str">
        <f t="shared" si="22"/>
        <v>N. Irawan</v>
      </c>
      <c r="B155" s="1" t="s">
        <v>2961</v>
      </c>
      <c r="C155" s="1" t="s">
        <v>77</v>
      </c>
      <c r="D155" s="1" t="s">
        <v>2811</v>
      </c>
      <c r="E155" s="1" t="s">
        <v>314</v>
      </c>
      <c r="F155" s="1">
        <v>24</v>
      </c>
      <c r="G155" s="1">
        <v>1996</v>
      </c>
      <c r="H155" s="1">
        <v>36.93</v>
      </c>
      <c r="I155" s="1">
        <v>37.049999999999997</v>
      </c>
      <c r="J155" s="1">
        <v>3329.92</v>
      </c>
      <c r="K155" s="1">
        <v>36.99</v>
      </c>
      <c r="L155" s="3">
        <f t="shared" si="16"/>
        <v>21</v>
      </c>
      <c r="M155" s="1">
        <v>1.91</v>
      </c>
      <c r="N155" s="1">
        <v>2.04</v>
      </c>
      <c r="O155" s="1">
        <v>4.58</v>
      </c>
      <c r="P155" s="3">
        <f t="shared" si="23"/>
        <v>152</v>
      </c>
      <c r="Q155" s="1">
        <v>2.83</v>
      </c>
      <c r="R155" s="1">
        <v>58.88</v>
      </c>
      <c r="S155" s="1">
        <v>0.25</v>
      </c>
      <c r="T155" s="3">
        <f t="shared" si="17"/>
        <v>117</v>
      </c>
      <c r="U155" s="1">
        <v>0.34</v>
      </c>
      <c r="V155" s="1">
        <v>0.42</v>
      </c>
      <c r="W155" s="3">
        <f t="shared" si="18"/>
        <v>118</v>
      </c>
      <c r="X155" s="1">
        <v>0.09</v>
      </c>
      <c r="Y155" s="1">
        <v>18.82</v>
      </c>
      <c r="Z155" s="1">
        <v>0.08</v>
      </c>
      <c r="AA155" s="1">
        <v>0.15</v>
      </c>
      <c r="AB155" s="1">
        <v>-0.03</v>
      </c>
      <c r="AC155" s="1">
        <v>0.09</v>
      </c>
      <c r="AD155" s="3">
        <f t="shared" si="19"/>
        <v>181</v>
      </c>
      <c r="AE155" s="1">
        <v>20.05</v>
      </c>
      <c r="AF155" s="1" t="s">
        <v>79</v>
      </c>
      <c r="AG155" s="1">
        <v>2021</v>
      </c>
      <c r="AH155" s="3">
        <f t="shared" si="20"/>
        <v>126.05000000000001</v>
      </c>
      <c r="AI155" s="12">
        <f t="shared" si="21"/>
        <v>153</v>
      </c>
    </row>
    <row r="156" spans="1:35" x14ac:dyDescent="0.35">
      <c r="A156" s="1" t="str">
        <f t="shared" si="22"/>
        <v>T. Bonabana</v>
      </c>
      <c r="B156" s="1" t="s">
        <v>2962</v>
      </c>
      <c r="C156" s="1" t="s">
        <v>57</v>
      </c>
      <c r="D156" s="1" t="s">
        <v>2811</v>
      </c>
      <c r="E156" s="1" t="s">
        <v>158</v>
      </c>
      <c r="F156" s="1">
        <v>26</v>
      </c>
      <c r="G156" s="1">
        <v>1994</v>
      </c>
      <c r="H156" s="1">
        <v>23.1</v>
      </c>
      <c r="I156" s="1">
        <v>23.04</v>
      </c>
      <c r="J156" s="1">
        <v>2070</v>
      </c>
      <c r="K156" s="1">
        <v>23.07</v>
      </c>
      <c r="L156" s="3">
        <f t="shared" si="16"/>
        <v>89</v>
      </c>
      <c r="M156" s="1">
        <v>1.81</v>
      </c>
      <c r="N156" s="1">
        <v>1.86</v>
      </c>
      <c r="O156" s="1">
        <v>4.7</v>
      </c>
      <c r="P156" s="3">
        <f t="shared" si="23"/>
        <v>156</v>
      </c>
      <c r="Q156" s="1">
        <v>3.07</v>
      </c>
      <c r="R156" s="1">
        <v>63.02</v>
      </c>
      <c r="S156" s="1">
        <v>0.24</v>
      </c>
      <c r="T156" s="3">
        <f t="shared" si="17"/>
        <v>129</v>
      </c>
      <c r="U156" s="1">
        <v>0.27</v>
      </c>
      <c r="V156" s="1">
        <v>0.51</v>
      </c>
      <c r="W156" s="3">
        <f t="shared" si="18"/>
        <v>149</v>
      </c>
      <c r="X156" s="1">
        <v>0.22</v>
      </c>
      <c r="Y156" s="1">
        <v>13.05</v>
      </c>
      <c r="Z156" s="1">
        <v>0.27</v>
      </c>
      <c r="AA156" s="1">
        <v>0.12</v>
      </c>
      <c r="AB156" s="1">
        <v>-0.06</v>
      </c>
      <c r="AC156" s="1">
        <v>-0.03</v>
      </c>
      <c r="AD156" s="3">
        <f t="shared" si="19"/>
        <v>55</v>
      </c>
      <c r="AE156" s="1">
        <v>19.97</v>
      </c>
      <c r="AF156" s="1" t="s">
        <v>33</v>
      </c>
      <c r="AG156" s="1">
        <v>2021</v>
      </c>
      <c r="AH156" s="3">
        <f t="shared" si="20"/>
        <v>126.65</v>
      </c>
      <c r="AI156" s="12">
        <f t="shared" si="21"/>
        <v>154</v>
      </c>
    </row>
    <row r="157" spans="1:35" x14ac:dyDescent="0.35">
      <c r="A157" s="1" t="str">
        <f t="shared" si="22"/>
        <v>G. Razak</v>
      </c>
      <c r="B157" s="1" t="s">
        <v>2963</v>
      </c>
      <c r="C157" s="1" t="s">
        <v>57</v>
      </c>
      <c r="D157" s="1" t="s">
        <v>2811</v>
      </c>
      <c r="E157" s="1" t="s">
        <v>227</v>
      </c>
      <c r="F157" s="1">
        <v>29</v>
      </c>
      <c r="G157" s="1">
        <v>1990</v>
      </c>
      <c r="H157" s="1">
        <v>37.979999999999997</v>
      </c>
      <c r="I157" s="1">
        <v>38.07</v>
      </c>
      <c r="J157" s="1">
        <v>3419.91</v>
      </c>
      <c r="K157" s="1">
        <v>37.94</v>
      </c>
      <c r="L157" s="3">
        <f t="shared" si="16"/>
        <v>12</v>
      </c>
      <c r="M157" s="1">
        <v>1.95</v>
      </c>
      <c r="N157" s="1">
        <v>1.93</v>
      </c>
      <c r="O157" s="1">
        <v>5.0999999999999996</v>
      </c>
      <c r="P157" s="3">
        <f t="shared" si="23"/>
        <v>179</v>
      </c>
      <c r="Q157" s="1">
        <v>3.39</v>
      </c>
      <c r="R157" s="1">
        <v>66.069999999999993</v>
      </c>
      <c r="S157" s="1">
        <v>0.24</v>
      </c>
      <c r="T157" s="3">
        <f t="shared" si="17"/>
        <v>129</v>
      </c>
      <c r="U157" s="1">
        <v>0.17</v>
      </c>
      <c r="V157" s="1">
        <v>0.57999999999999996</v>
      </c>
      <c r="W157" s="3">
        <f t="shared" si="18"/>
        <v>172</v>
      </c>
      <c r="X157" s="1">
        <v>0.14000000000000001</v>
      </c>
      <c r="Y157" s="1">
        <v>21.1</v>
      </c>
      <c r="Z157" s="1">
        <v>0.2</v>
      </c>
      <c r="AA157" s="1">
        <v>0.1</v>
      </c>
      <c r="AB157" s="1">
        <v>0.08</v>
      </c>
      <c r="AC157" s="1">
        <v>-0.06</v>
      </c>
      <c r="AD157" s="3">
        <f t="shared" si="19"/>
        <v>24</v>
      </c>
      <c r="AE157" s="1">
        <v>33.39</v>
      </c>
      <c r="AF157" s="1" t="s">
        <v>33</v>
      </c>
      <c r="AG157" s="1">
        <v>2021</v>
      </c>
      <c r="AH157" s="3">
        <f t="shared" si="20"/>
        <v>126.94999999999999</v>
      </c>
      <c r="AI157" s="12">
        <f t="shared" si="21"/>
        <v>155</v>
      </c>
    </row>
    <row r="158" spans="1:35" x14ac:dyDescent="0.35">
      <c r="A158" s="1" t="str">
        <f t="shared" si="22"/>
        <v>X. Hosseinzadeh</v>
      </c>
      <c r="B158" s="1" t="s">
        <v>2964</v>
      </c>
      <c r="C158" s="1" t="s">
        <v>68</v>
      </c>
      <c r="D158" s="1" t="s">
        <v>2811</v>
      </c>
      <c r="E158" s="1" t="s">
        <v>639</v>
      </c>
      <c r="F158" s="1">
        <v>28</v>
      </c>
      <c r="G158" s="1">
        <v>1992</v>
      </c>
      <c r="H158" s="1">
        <v>29.9</v>
      </c>
      <c r="I158" s="1">
        <v>30.02</v>
      </c>
      <c r="J158" s="1">
        <v>2700.05</v>
      </c>
      <c r="K158" s="1">
        <v>30.01</v>
      </c>
      <c r="L158" s="3">
        <f t="shared" si="16"/>
        <v>68</v>
      </c>
      <c r="M158" s="1">
        <v>1.63</v>
      </c>
      <c r="N158" s="1">
        <v>1.55</v>
      </c>
      <c r="O158" s="1">
        <v>4.5</v>
      </c>
      <c r="P158" s="3">
        <f t="shared" si="23"/>
        <v>148</v>
      </c>
      <c r="Q158" s="1">
        <v>3.02</v>
      </c>
      <c r="R158" s="1">
        <v>69.569999999999993</v>
      </c>
      <c r="S158" s="1">
        <v>0.11</v>
      </c>
      <c r="T158" s="3">
        <f t="shared" si="17"/>
        <v>151</v>
      </c>
      <c r="U158" s="1">
        <v>0.32</v>
      </c>
      <c r="V158" s="1">
        <v>0.44</v>
      </c>
      <c r="W158" s="3">
        <f t="shared" si="18"/>
        <v>130</v>
      </c>
      <c r="X158" s="1">
        <v>0.13</v>
      </c>
      <c r="Y158" s="1">
        <v>16.73</v>
      </c>
      <c r="Z158" s="1">
        <v>0.31</v>
      </c>
      <c r="AA158" s="1">
        <v>0.25</v>
      </c>
      <c r="AB158" s="1">
        <v>0.17</v>
      </c>
      <c r="AC158" s="1">
        <v>0.01</v>
      </c>
      <c r="AD158" s="3">
        <f t="shared" si="19"/>
        <v>93</v>
      </c>
      <c r="AE158" s="1">
        <v>37.51</v>
      </c>
      <c r="AF158" s="1" t="s">
        <v>28</v>
      </c>
      <c r="AG158" s="1">
        <v>2021</v>
      </c>
      <c r="AH158" s="3">
        <f t="shared" si="20"/>
        <v>126.95</v>
      </c>
      <c r="AI158" s="12">
        <f t="shared" si="21"/>
        <v>156</v>
      </c>
    </row>
    <row r="159" spans="1:35" x14ac:dyDescent="0.35">
      <c r="A159" s="1" t="str">
        <f t="shared" si="22"/>
        <v>Q. Musimenta</v>
      </c>
      <c r="B159" s="1" t="s">
        <v>2965</v>
      </c>
      <c r="C159" s="1" t="s">
        <v>68</v>
      </c>
      <c r="D159" s="1" t="s">
        <v>2811</v>
      </c>
      <c r="E159" s="1" t="s">
        <v>346</v>
      </c>
      <c r="F159" s="1">
        <v>33</v>
      </c>
      <c r="G159" s="1">
        <v>1987</v>
      </c>
      <c r="H159" s="1">
        <v>36.96</v>
      </c>
      <c r="I159" s="1">
        <v>36.909999999999997</v>
      </c>
      <c r="J159" s="1">
        <v>3329.93</v>
      </c>
      <c r="K159" s="1">
        <v>37.03</v>
      </c>
      <c r="L159" s="3">
        <f t="shared" si="16"/>
        <v>18</v>
      </c>
      <c r="M159" s="1">
        <v>1.64</v>
      </c>
      <c r="N159" s="1">
        <v>1.63</v>
      </c>
      <c r="O159" s="1">
        <v>4.4800000000000004</v>
      </c>
      <c r="P159" s="3">
        <f t="shared" si="23"/>
        <v>145</v>
      </c>
      <c r="Q159" s="1">
        <v>2.8</v>
      </c>
      <c r="R159" s="1">
        <v>63.65</v>
      </c>
      <c r="S159" s="1">
        <v>0.25</v>
      </c>
      <c r="T159" s="3">
        <f t="shared" si="17"/>
        <v>117</v>
      </c>
      <c r="U159" s="1">
        <v>0.15</v>
      </c>
      <c r="V159" s="1">
        <v>0.54</v>
      </c>
      <c r="W159" s="3">
        <f t="shared" si="18"/>
        <v>164</v>
      </c>
      <c r="X159" s="1">
        <v>0.25</v>
      </c>
      <c r="Y159" s="1">
        <v>21.52</v>
      </c>
      <c r="Z159" s="1">
        <v>0.09</v>
      </c>
      <c r="AA159" s="1">
        <v>0.09</v>
      </c>
      <c r="AB159" s="1">
        <v>-0.06</v>
      </c>
      <c r="AC159" s="1">
        <v>0.03</v>
      </c>
      <c r="AD159" s="3">
        <f t="shared" si="19"/>
        <v>110</v>
      </c>
      <c r="AE159" s="1">
        <v>25</v>
      </c>
      <c r="AF159" s="1" t="s">
        <v>46</v>
      </c>
      <c r="AG159" s="1">
        <v>2021</v>
      </c>
      <c r="AH159" s="3">
        <f t="shared" si="20"/>
        <v>127.15</v>
      </c>
      <c r="AI159" s="12">
        <f t="shared" si="21"/>
        <v>157</v>
      </c>
    </row>
    <row r="160" spans="1:35" x14ac:dyDescent="0.35">
      <c r="A160" s="1" t="str">
        <f t="shared" si="22"/>
        <v>L. Sakurai</v>
      </c>
      <c r="B160" s="1" t="s">
        <v>2966</v>
      </c>
      <c r="C160" s="1" t="s">
        <v>68</v>
      </c>
      <c r="D160" s="1" t="s">
        <v>2811</v>
      </c>
      <c r="E160" s="1" t="s">
        <v>372</v>
      </c>
      <c r="F160" s="1">
        <v>31</v>
      </c>
      <c r="G160" s="1">
        <v>1988</v>
      </c>
      <c r="H160" s="1">
        <v>3.93</v>
      </c>
      <c r="I160" s="1">
        <v>2.91</v>
      </c>
      <c r="J160" s="1">
        <v>300.05</v>
      </c>
      <c r="K160" s="1">
        <v>3.36</v>
      </c>
      <c r="L160" s="3">
        <f t="shared" si="16"/>
        <v>147</v>
      </c>
      <c r="M160" s="1">
        <v>0.82</v>
      </c>
      <c r="N160" s="1">
        <v>0.98</v>
      </c>
      <c r="O160" s="1">
        <v>1.62</v>
      </c>
      <c r="P160" s="3">
        <f t="shared" si="23"/>
        <v>8</v>
      </c>
      <c r="Q160" s="1">
        <v>0.7</v>
      </c>
      <c r="R160" s="1">
        <v>39.9</v>
      </c>
      <c r="S160" s="1">
        <v>-0.02</v>
      </c>
      <c r="T160" s="3">
        <f t="shared" si="17"/>
        <v>188</v>
      </c>
      <c r="U160" s="1">
        <v>0.23</v>
      </c>
      <c r="V160" s="1">
        <v>0.62</v>
      </c>
      <c r="W160" s="3">
        <f t="shared" si="18"/>
        <v>177</v>
      </c>
      <c r="X160" s="1">
        <v>0.08</v>
      </c>
      <c r="Y160" s="1">
        <v>0.01</v>
      </c>
      <c r="Z160" s="1">
        <v>0.06</v>
      </c>
      <c r="AA160" s="1">
        <v>0.05</v>
      </c>
      <c r="AB160" s="1">
        <v>-0.08</v>
      </c>
      <c r="AC160" s="1">
        <v>0.05</v>
      </c>
      <c r="AD160" s="3">
        <f t="shared" si="19"/>
        <v>139</v>
      </c>
      <c r="AF160" s="1" t="s">
        <v>28</v>
      </c>
      <c r="AG160" s="1">
        <v>2021</v>
      </c>
      <c r="AH160" s="3">
        <f t="shared" si="20"/>
        <v>128.25</v>
      </c>
      <c r="AI160" s="12">
        <f t="shared" si="21"/>
        <v>158</v>
      </c>
    </row>
    <row r="161" spans="1:35" x14ac:dyDescent="0.35">
      <c r="A161" s="1" t="str">
        <f t="shared" si="22"/>
        <v>F. Jansen</v>
      </c>
      <c r="B161" s="1" t="s">
        <v>2967</v>
      </c>
      <c r="C161" s="1" t="s">
        <v>39</v>
      </c>
      <c r="D161" s="1" t="s">
        <v>2811</v>
      </c>
      <c r="E161" s="1" t="s">
        <v>172</v>
      </c>
      <c r="F161" s="1">
        <v>28</v>
      </c>
      <c r="G161" s="1">
        <v>1992</v>
      </c>
      <c r="H161" s="1">
        <v>0.9</v>
      </c>
      <c r="I161" s="1">
        <v>1.08</v>
      </c>
      <c r="J161" s="1">
        <v>90.08</v>
      </c>
      <c r="K161" s="1">
        <v>0.92</v>
      </c>
      <c r="L161" s="3">
        <f t="shared" si="16"/>
        <v>197</v>
      </c>
      <c r="M161" s="1">
        <v>1.07</v>
      </c>
      <c r="N161" s="1">
        <v>0.95</v>
      </c>
      <c r="O161" s="1">
        <v>8</v>
      </c>
      <c r="P161" s="3">
        <f t="shared" si="23"/>
        <v>204</v>
      </c>
      <c r="Q161" s="1">
        <v>6.92</v>
      </c>
      <c r="R161" s="1">
        <v>87.55</v>
      </c>
      <c r="S161" s="1">
        <v>0.01</v>
      </c>
      <c r="T161" s="3">
        <f t="shared" si="17"/>
        <v>179</v>
      </c>
      <c r="U161" s="1">
        <v>1.05</v>
      </c>
      <c r="V161" s="1">
        <v>7.0000000000000007E-2</v>
      </c>
      <c r="W161" s="3">
        <f t="shared" si="18"/>
        <v>29</v>
      </c>
      <c r="X161" s="1">
        <v>0.08</v>
      </c>
      <c r="Y161" s="1">
        <v>-7.0000000000000007E-2</v>
      </c>
      <c r="Z161" s="1">
        <v>-0.01</v>
      </c>
      <c r="AA161" s="1">
        <v>-0.09</v>
      </c>
      <c r="AB161" s="1">
        <v>0.05</v>
      </c>
      <c r="AC161" s="1">
        <v>0.01</v>
      </c>
      <c r="AD161" s="3">
        <f t="shared" si="19"/>
        <v>93</v>
      </c>
      <c r="AF161" s="1" t="s">
        <v>37</v>
      </c>
      <c r="AG161" s="1">
        <v>2021</v>
      </c>
      <c r="AH161" s="3">
        <f t="shared" si="20"/>
        <v>129.15</v>
      </c>
      <c r="AI161" s="12">
        <f t="shared" si="21"/>
        <v>159</v>
      </c>
    </row>
    <row r="162" spans="1:35" x14ac:dyDescent="0.35">
      <c r="A162" s="1" t="str">
        <f t="shared" si="22"/>
        <v>F. Dauda</v>
      </c>
      <c r="B162" s="1" t="s">
        <v>2968</v>
      </c>
      <c r="C162" s="1" t="s">
        <v>68</v>
      </c>
      <c r="D162" s="1" t="s">
        <v>2811</v>
      </c>
      <c r="E162" s="1" t="s">
        <v>506</v>
      </c>
      <c r="F162" s="1">
        <v>34</v>
      </c>
      <c r="G162" s="1">
        <v>1986</v>
      </c>
      <c r="H162" s="1">
        <v>13.01</v>
      </c>
      <c r="I162" s="1">
        <v>12.95</v>
      </c>
      <c r="J162" s="1">
        <v>1169.92</v>
      </c>
      <c r="K162" s="1">
        <v>12.93</v>
      </c>
      <c r="L162" s="3">
        <f t="shared" si="16"/>
        <v>108</v>
      </c>
      <c r="M162" s="1">
        <v>1.33</v>
      </c>
      <c r="N162" s="1">
        <v>1.34</v>
      </c>
      <c r="O162" s="1">
        <v>3.4</v>
      </c>
      <c r="P162" s="3">
        <f t="shared" si="23"/>
        <v>61</v>
      </c>
      <c r="Q162" s="1">
        <v>2.16</v>
      </c>
      <c r="R162" s="1">
        <v>65.040000000000006</v>
      </c>
      <c r="S162" s="1">
        <v>0.02</v>
      </c>
      <c r="T162" s="3">
        <f t="shared" si="17"/>
        <v>175</v>
      </c>
      <c r="U162" s="1">
        <v>0.49</v>
      </c>
      <c r="V162" s="1">
        <v>0.47</v>
      </c>
      <c r="W162" s="3">
        <f t="shared" si="18"/>
        <v>140</v>
      </c>
      <c r="X162" s="1">
        <v>0.17</v>
      </c>
      <c r="Y162" s="1">
        <v>7.64</v>
      </c>
      <c r="Z162" s="1">
        <v>0.21</v>
      </c>
      <c r="AA162" s="1">
        <v>0.21</v>
      </c>
      <c r="AB162" s="1">
        <v>-0.04</v>
      </c>
      <c r="AC162" s="1">
        <v>0.09</v>
      </c>
      <c r="AD162" s="3">
        <f t="shared" si="19"/>
        <v>181</v>
      </c>
      <c r="AE162" s="1">
        <v>-0.09</v>
      </c>
      <c r="AF162" s="1" t="s">
        <v>28</v>
      </c>
      <c r="AG162" s="1">
        <v>2021</v>
      </c>
      <c r="AH162" s="3">
        <f t="shared" si="20"/>
        <v>130.19999999999999</v>
      </c>
      <c r="AI162" s="12">
        <f t="shared" si="21"/>
        <v>160</v>
      </c>
    </row>
    <row r="163" spans="1:35" x14ac:dyDescent="0.35">
      <c r="A163" s="1" t="str">
        <f t="shared" si="22"/>
        <v>A. White</v>
      </c>
      <c r="B163" s="1" t="s">
        <v>2969</v>
      </c>
      <c r="C163" s="1" t="s">
        <v>39</v>
      </c>
      <c r="D163" s="1" t="s">
        <v>2811</v>
      </c>
      <c r="E163" s="1" t="s">
        <v>168</v>
      </c>
      <c r="F163" s="1">
        <v>27</v>
      </c>
      <c r="G163" s="1">
        <v>1992</v>
      </c>
      <c r="H163" s="1">
        <v>2.91</v>
      </c>
      <c r="I163" s="1">
        <v>2.0099999999999998</v>
      </c>
      <c r="J163" s="1">
        <v>206.06</v>
      </c>
      <c r="K163" s="1">
        <v>2.31</v>
      </c>
      <c r="L163" s="3">
        <f t="shared" si="16"/>
        <v>160</v>
      </c>
      <c r="M163" s="1">
        <v>1.29</v>
      </c>
      <c r="N163" s="1">
        <v>1.38</v>
      </c>
      <c r="O163" s="1">
        <v>5.27</v>
      </c>
      <c r="P163" s="3">
        <f t="shared" si="23"/>
        <v>186</v>
      </c>
      <c r="Q163" s="1">
        <v>3.55</v>
      </c>
      <c r="R163" s="1">
        <v>75.069999999999993</v>
      </c>
      <c r="S163" s="1">
        <v>0.42</v>
      </c>
      <c r="T163" s="3">
        <f t="shared" si="17"/>
        <v>70</v>
      </c>
      <c r="U163" s="1">
        <v>-0.03</v>
      </c>
      <c r="V163" s="1">
        <v>0.37</v>
      </c>
      <c r="W163" s="3">
        <f t="shared" si="18"/>
        <v>101</v>
      </c>
      <c r="X163" s="1">
        <v>0.41</v>
      </c>
      <c r="Y163" s="1">
        <v>50</v>
      </c>
      <c r="Z163" s="1">
        <v>-0.01</v>
      </c>
      <c r="AA163" s="1">
        <v>-0.02</v>
      </c>
      <c r="AB163" s="1">
        <v>0.02</v>
      </c>
      <c r="AC163" s="1">
        <v>7.0000000000000007E-2</v>
      </c>
      <c r="AD163" s="3">
        <f t="shared" si="19"/>
        <v>158</v>
      </c>
      <c r="AF163" s="1" t="s">
        <v>37</v>
      </c>
      <c r="AG163" s="1">
        <v>2021</v>
      </c>
      <c r="AH163" s="3">
        <f t="shared" si="20"/>
        <v>130.5</v>
      </c>
      <c r="AI163" s="12">
        <f t="shared" si="21"/>
        <v>161</v>
      </c>
    </row>
    <row r="164" spans="1:35" x14ac:dyDescent="0.35">
      <c r="A164" s="1" t="str">
        <f t="shared" si="22"/>
        <v>K. Kravchenko</v>
      </c>
      <c r="B164" s="1" t="s">
        <v>2970</v>
      </c>
      <c r="C164" s="1" t="s">
        <v>35</v>
      </c>
      <c r="D164" s="1" t="s">
        <v>2811</v>
      </c>
      <c r="E164" s="1" t="s">
        <v>256</v>
      </c>
      <c r="F164" s="1">
        <v>26</v>
      </c>
      <c r="G164" s="1">
        <v>1994</v>
      </c>
      <c r="H164" s="1">
        <v>31.91</v>
      </c>
      <c r="I164" s="1">
        <v>32.04</v>
      </c>
      <c r="J164" s="1">
        <v>2880.03</v>
      </c>
      <c r="K164" s="1">
        <v>32.06</v>
      </c>
      <c r="L164" s="3">
        <f t="shared" si="16"/>
        <v>55</v>
      </c>
      <c r="M164" s="1">
        <v>1.78</v>
      </c>
      <c r="N164" s="1">
        <v>1.79</v>
      </c>
      <c r="O164" s="1">
        <v>4</v>
      </c>
      <c r="P164" s="3">
        <f t="shared" si="23"/>
        <v>111</v>
      </c>
      <c r="Q164" s="1">
        <v>2.38</v>
      </c>
      <c r="R164" s="1">
        <v>61.17</v>
      </c>
      <c r="S164" s="1">
        <v>0.3</v>
      </c>
      <c r="T164" s="3">
        <f t="shared" si="17"/>
        <v>105</v>
      </c>
      <c r="U164" s="1">
        <v>0.11</v>
      </c>
      <c r="V164" s="1">
        <v>0.53</v>
      </c>
      <c r="W164" s="3">
        <f t="shared" si="18"/>
        <v>156</v>
      </c>
      <c r="X164" s="1">
        <v>0.3</v>
      </c>
      <c r="Y164" s="1">
        <v>25.06</v>
      </c>
      <c r="Z164" s="1">
        <v>0.24</v>
      </c>
      <c r="AA164" s="1">
        <v>0.17</v>
      </c>
      <c r="AB164" s="1">
        <v>0.09</v>
      </c>
      <c r="AC164" s="1">
        <v>0.13</v>
      </c>
      <c r="AD164" s="3">
        <f t="shared" si="19"/>
        <v>203</v>
      </c>
      <c r="AE164" s="1">
        <v>44.34</v>
      </c>
      <c r="AF164" s="1" t="s">
        <v>28</v>
      </c>
      <c r="AG164" s="1">
        <v>2021</v>
      </c>
      <c r="AH164" s="3">
        <f t="shared" si="20"/>
        <v>131.5</v>
      </c>
      <c r="AI164" s="12">
        <f t="shared" si="21"/>
        <v>162</v>
      </c>
    </row>
    <row r="165" spans="1:35" x14ac:dyDescent="0.35">
      <c r="A165" s="1" t="str">
        <f t="shared" si="22"/>
        <v>O. Herrmann</v>
      </c>
      <c r="B165" s="1" t="s">
        <v>2971</v>
      </c>
      <c r="C165" s="1" t="s">
        <v>68</v>
      </c>
      <c r="D165" s="1" t="s">
        <v>2811</v>
      </c>
      <c r="E165" s="1" t="s">
        <v>88</v>
      </c>
      <c r="F165" s="1">
        <v>23</v>
      </c>
      <c r="G165" s="1">
        <v>1996</v>
      </c>
      <c r="H165" s="1">
        <v>0.98</v>
      </c>
      <c r="I165" s="1">
        <v>0.97</v>
      </c>
      <c r="J165" s="1">
        <v>89.98</v>
      </c>
      <c r="K165" s="1">
        <v>0.93</v>
      </c>
      <c r="L165" s="3">
        <f t="shared" si="16"/>
        <v>196</v>
      </c>
      <c r="M165" s="1">
        <v>1.97</v>
      </c>
      <c r="N165" s="1">
        <v>1.94</v>
      </c>
      <c r="O165" s="1">
        <v>3.09</v>
      </c>
      <c r="P165" s="3">
        <f t="shared" si="23"/>
        <v>44</v>
      </c>
      <c r="Q165" s="1">
        <v>1.1000000000000001</v>
      </c>
      <c r="R165" s="1">
        <v>33.36</v>
      </c>
      <c r="S165" s="1">
        <v>0</v>
      </c>
      <c r="T165" s="3">
        <f t="shared" si="17"/>
        <v>183</v>
      </c>
      <c r="U165" s="1">
        <v>-7.0000000000000007E-2</v>
      </c>
      <c r="V165" s="1">
        <v>1.03</v>
      </c>
      <c r="W165" s="3">
        <f t="shared" si="18"/>
        <v>203</v>
      </c>
      <c r="X165" s="1">
        <v>-0.04</v>
      </c>
      <c r="Y165" s="1">
        <v>-0.09</v>
      </c>
      <c r="Z165" s="1">
        <v>0</v>
      </c>
      <c r="AA165" s="1">
        <v>0</v>
      </c>
      <c r="AB165" s="1">
        <v>-0.04</v>
      </c>
      <c r="AC165" s="1">
        <v>-0.06</v>
      </c>
      <c r="AD165" s="3">
        <f t="shared" si="19"/>
        <v>24</v>
      </c>
      <c r="AF165" s="1" t="s">
        <v>28</v>
      </c>
      <c r="AG165" s="1">
        <v>2021</v>
      </c>
      <c r="AH165" s="3">
        <f t="shared" si="20"/>
        <v>131.69999999999999</v>
      </c>
      <c r="AI165" s="12">
        <f t="shared" si="21"/>
        <v>163</v>
      </c>
    </row>
    <row r="166" spans="1:35" x14ac:dyDescent="0.35">
      <c r="A166" s="1" t="str">
        <f t="shared" si="22"/>
        <v>A. Amongin</v>
      </c>
      <c r="B166" s="1" t="s">
        <v>2972</v>
      </c>
      <c r="C166" s="1" t="s">
        <v>39</v>
      </c>
      <c r="D166" s="1" t="s">
        <v>2811</v>
      </c>
      <c r="E166" s="1" t="s">
        <v>36</v>
      </c>
      <c r="F166" s="1">
        <v>30</v>
      </c>
      <c r="G166" s="1">
        <v>1990</v>
      </c>
      <c r="H166" s="1">
        <v>0.91</v>
      </c>
      <c r="I166" s="1">
        <v>-0.06</v>
      </c>
      <c r="J166" s="1">
        <v>23.04</v>
      </c>
      <c r="K166" s="1">
        <v>0.34</v>
      </c>
      <c r="L166" s="3">
        <f t="shared" si="16"/>
        <v>205</v>
      </c>
      <c r="M166" s="1">
        <v>3.29</v>
      </c>
      <c r="N166" s="1">
        <v>3.99</v>
      </c>
      <c r="O166" s="1">
        <v>6.57</v>
      </c>
      <c r="P166" s="3">
        <f t="shared" si="23"/>
        <v>198</v>
      </c>
      <c r="Q166" s="1">
        <v>3.31</v>
      </c>
      <c r="R166" s="1">
        <v>49.96</v>
      </c>
      <c r="S166" s="1">
        <v>-0.06</v>
      </c>
      <c r="T166" s="3">
        <f t="shared" si="17"/>
        <v>197</v>
      </c>
      <c r="U166" s="1">
        <v>-0.06</v>
      </c>
      <c r="V166" s="1">
        <v>0.06</v>
      </c>
      <c r="W166" s="3">
        <f t="shared" si="18"/>
        <v>25</v>
      </c>
      <c r="X166" s="1">
        <v>-0.01</v>
      </c>
      <c r="Z166" s="1">
        <v>-0.02</v>
      </c>
      <c r="AA166" s="1">
        <v>-0.01</v>
      </c>
      <c r="AB166" s="1">
        <v>0.09</v>
      </c>
      <c r="AC166" s="1">
        <v>0.02</v>
      </c>
      <c r="AD166" s="3">
        <f t="shared" si="19"/>
        <v>102</v>
      </c>
      <c r="AF166" s="1" t="s">
        <v>37</v>
      </c>
      <c r="AG166" s="1">
        <v>2021</v>
      </c>
      <c r="AH166" s="3">
        <f t="shared" si="20"/>
        <v>132.20000000000002</v>
      </c>
      <c r="AI166" s="12">
        <f t="shared" si="21"/>
        <v>164</v>
      </c>
    </row>
    <row r="167" spans="1:35" x14ac:dyDescent="0.35">
      <c r="A167" s="1" t="str">
        <f t="shared" si="22"/>
        <v>K. Järvinen</v>
      </c>
      <c r="B167" s="1" t="s">
        <v>2973</v>
      </c>
      <c r="C167" s="1" t="s">
        <v>39</v>
      </c>
      <c r="D167" s="1" t="s">
        <v>2811</v>
      </c>
      <c r="E167" s="1" t="s">
        <v>534</v>
      </c>
      <c r="F167" s="1">
        <v>24</v>
      </c>
      <c r="G167" s="1">
        <v>1996</v>
      </c>
      <c r="H167" s="1">
        <v>1.08</v>
      </c>
      <c r="I167" s="1">
        <v>0.93</v>
      </c>
      <c r="J167" s="1">
        <v>89.99</v>
      </c>
      <c r="K167" s="1">
        <v>0.99</v>
      </c>
      <c r="L167" s="3">
        <f t="shared" si="16"/>
        <v>189</v>
      </c>
      <c r="M167" s="1">
        <v>2.0099999999999998</v>
      </c>
      <c r="N167" s="1">
        <v>2.0499999999999998</v>
      </c>
      <c r="O167" s="1">
        <v>3.09</v>
      </c>
      <c r="P167" s="3">
        <f t="shared" si="23"/>
        <v>44</v>
      </c>
      <c r="Q167" s="1">
        <v>1.92</v>
      </c>
      <c r="R167" s="1">
        <v>66.78</v>
      </c>
      <c r="S167" s="1">
        <v>0.04</v>
      </c>
      <c r="T167" s="3">
        <f t="shared" si="17"/>
        <v>170</v>
      </c>
      <c r="U167" s="1">
        <v>-7.0000000000000007E-2</v>
      </c>
      <c r="V167" s="1">
        <v>0.92</v>
      </c>
      <c r="W167" s="3">
        <f t="shared" si="18"/>
        <v>195</v>
      </c>
      <c r="X167" s="1">
        <v>0.02</v>
      </c>
      <c r="Y167" s="1">
        <v>-7.0000000000000007E-2</v>
      </c>
      <c r="Z167" s="1">
        <v>0.93</v>
      </c>
      <c r="AA167" s="1">
        <v>1.0900000000000001</v>
      </c>
      <c r="AB167" s="1">
        <v>0.03</v>
      </c>
      <c r="AC167" s="1">
        <v>-0.02</v>
      </c>
      <c r="AD167" s="3">
        <f t="shared" si="19"/>
        <v>66</v>
      </c>
      <c r="AE167" s="1">
        <v>-0.04</v>
      </c>
      <c r="AF167" s="1" t="s">
        <v>37</v>
      </c>
      <c r="AG167" s="1">
        <v>2021</v>
      </c>
      <c r="AH167" s="3">
        <f t="shared" si="20"/>
        <v>132.30000000000001</v>
      </c>
      <c r="AI167" s="12">
        <f t="shared" si="21"/>
        <v>165</v>
      </c>
    </row>
    <row r="168" spans="1:35" x14ac:dyDescent="0.35">
      <c r="A168" s="1" t="str">
        <f t="shared" si="22"/>
        <v>Y. Nanyondo</v>
      </c>
      <c r="B168" s="1" t="s">
        <v>2974</v>
      </c>
      <c r="C168" s="1" t="s">
        <v>39</v>
      </c>
      <c r="D168" s="1" t="s">
        <v>2811</v>
      </c>
      <c r="E168" s="1" t="s">
        <v>213</v>
      </c>
      <c r="F168" s="1">
        <v>26</v>
      </c>
      <c r="G168" s="1">
        <v>1994</v>
      </c>
      <c r="H168" s="1">
        <v>33.909999999999997</v>
      </c>
      <c r="I168" s="1">
        <v>33.93</v>
      </c>
      <c r="J168" s="1">
        <v>3060.05</v>
      </c>
      <c r="K168" s="1">
        <v>33.92</v>
      </c>
      <c r="L168" s="3">
        <f t="shared" si="16"/>
        <v>44</v>
      </c>
      <c r="M168" s="1">
        <v>1.49</v>
      </c>
      <c r="N168" s="1">
        <v>1.63</v>
      </c>
      <c r="O168" s="1">
        <v>5.17</v>
      </c>
      <c r="P168" s="3">
        <f t="shared" si="23"/>
        <v>183</v>
      </c>
      <c r="Q168" s="1">
        <v>3.62</v>
      </c>
      <c r="R168" s="1">
        <v>72.900000000000006</v>
      </c>
      <c r="S168" s="1">
        <v>0.21</v>
      </c>
      <c r="T168" s="3">
        <f t="shared" si="17"/>
        <v>139</v>
      </c>
      <c r="U168" s="1">
        <v>0.36</v>
      </c>
      <c r="V168" s="1">
        <v>0.45</v>
      </c>
      <c r="W168" s="3">
        <f t="shared" si="18"/>
        <v>136</v>
      </c>
      <c r="X168" s="1">
        <v>0.26</v>
      </c>
      <c r="Y168" s="1">
        <v>17.559999999999999</v>
      </c>
      <c r="Z168" s="1">
        <v>0.24</v>
      </c>
      <c r="AA168" s="1">
        <v>0.14000000000000001</v>
      </c>
      <c r="AB168" s="1">
        <v>0.05</v>
      </c>
      <c r="AC168" s="1">
        <v>0.01</v>
      </c>
      <c r="AD168" s="3">
        <f t="shared" si="19"/>
        <v>93</v>
      </c>
      <c r="AE168" s="1">
        <v>-0.04</v>
      </c>
      <c r="AF168" s="1" t="s">
        <v>37</v>
      </c>
      <c r="AG168" s="1">
        <v>2021</v>
      </c>
      <c r="AH168" s="3">
        <f t="shared" si="20"/>
        <v>132.69999999999999</v>
      </c>
      <c r="AI168" s="12">
        <f t="shared" si="21"/>
        <v>166</v>
      </c>
    </row>
    <row r="169" spans="1:35" x14ac:dyDescent="0.35">
      <c r="A169" s="1" t="str">
        <f t="shared" si="22"/>
        <v>U. Yamasaki</v>
      </c>
      <c r="B169" s="1" t="s">
        <v>2975</v>
      </c>
      <c r="C169" s="1" t="s">
        <v>189</v>
      </c>
      <c r="D169" s="1" t="s">
        <v>2811</v>
      </c>
      <c r="E169" s="1" t="s">
        <v>201</v>
      </c>
      <c r="F169" s="1">
        <v>23</v>
      </c>
      <c r="G169" s="1">
        <v>1996</v>
      </c>
      <c r="H169" s="1">
        <v>7.91</v>
      </c>
      <c r="I169" s="1">
        <v>7.91</v>
      </c>
      <c r="J169" s="1">
        <v>719.92</v>
      </c>
      <c r="K169" s="1">
        <v>7.92</v>
      </c>
      <c r="L169" s="3">
        <f t="shared" si="16"/>
        <v>126</v>
      </c>
      <c r="M169" s="1">
        <v>1.7</v>
      </c>
      <c r="N169" s="1">
        <v>1.72</v>
      </c>
      <c r="O169" s="1">
        <v>3.85</v>
      </c>
      <c r="P169" s="3">
        <f t="shared" si="23"/>
        <v>98</v>
      </c>
      <c r="Q169" s="1">
        <v>2.4700000000000002</v>
      </c>
      <c r="R169" s="1">
        <v>58.13</v>
      </c>
      <c r="S169" s="1">
        <v>0.25</v>
      </c>
      <c r="T169" s="3">
        <f t="shared" si="17"/>
        <v>117</v>
      </c>
      <c r="U169" s="1">
        <v>-0.03</v>
      </c>
      <c r="V169" s="1">
        <v>0.8</v>
      </c>
      <c r="W169" s="3">
        <f t="shared" si="18"/>
        <v>189</v>
      </c>
      <c r="X169" s="1">
        <v>0.25</v>
      </c>
      <c r="Y169" s="1">
        <v>25.05</v>
      </c>
      <c r="Z169" s="1">
        <v>0.13</v>
      </c>
      <c r="AA169" s="1">
        <v>0.2</v>
      </c>
      <c r="AB169" s="1">
        <v>-0.05</v>
      </c>
      <c r="AC169" s="1">
        <v>0.03</v>
      </c>
      <c r="AD169" s="3">
        <f t="shared" si="19"/>
        <v>110</v>
      </c>
      <c r="AE169" s="1">
        <v>0</v>
      </c>
      <c r="AF169" s="1" t="s">
        <v>33</v>
      </c>
      <c r="AG169" s="1">
        <v>2021</v>
      </c>
      <c r="AH169" s="3">
        <f t="shared" si="20"/>
        <v>133.69999999999999</v>
      </c>
      <c r="AI169" s="12">
        <f t="shared" si="21"/>
        <v>167</v>
      </c>
    </row>
    <row r="170" spans="1:35" x14ac:dyDescent="0.35">
      <c r="A170" s="1" t="str">
        <f t="shared" si="22"/>
        <v>U. Mvula</v>
      </c>
      <c r="B170" s="1" t="s">
        <v>2976</v>
      </c>
      <c r="C170" s="1" t="s">
        <v>74</v>
      </c>
      <c r="D170" s="1" t="s">
        <v>2811</v>
      </c>
      <c r="E170" s="1" t="s">
        <v>141</v>
      </c>
      <c r="F170" s="1">
        <v>29</v>
      </c>
      <c r="G170" s="1">
        <v>1991</v>
      </c>
      <c r="H170" s="1">
        <v>28.01</v>
      </c>
      <c r="I170" s="1">
        <v>27.93</v>
      </c>
      <c r="J170" s="1">
        <v>2520.04</v>
      </c>
      <c r="K170" s="1">
        <v>28.07</v>
      </c>
      <c r="L170" s="3">
        <f t="shared" si="16"/>
        <v>77</v>
      </c>
      <c r="M170" s="1">
        <v>1.62</v>
      </c>
      <c r="N170" s="1">
        <v>1.71</v>
      </c>
      <c r="O170" s="1">
        <v>5.08</v>
      </c>
      <c r="P170" s="3">
        <f t="shared" si="23"/>
        <v>177</v>
      </c>
      <c r="Q170" s="1">
        <v>3.58</v>
      </c>
      <c r="R170" s="1">
        <v>71.209999999999994</v>
      </c>
      <c r="S170" s="1">
        <v>0.39</v>
      </c>
      <c r="T170" s="3">
        <f t="shared" si="17"/>
        <v>77</v>
      </c>
      <c r="U170" s="1">
        <v>0.08</v>
      </c>
      <c r="V170" s="1">
        <v>0.48</v>
      </c>
      <c r="W170" s="3">
        <f t="shared" si="18"/>
        <v>142</v>
      </c>
      <c r="X170" s="1">
        <v>0.22</v>
      </c>
      <c r="Y170" s="1">
        <v>14.23</v>
      </c>
      <c r="Z170" s="1">
        <v>0.2</v>
      </c>
      <c r="AA170" s="1">
        <v>0.22</v>
      </c>
      <c r="AB170" s="1">
        <v>0.03</v>
      </c>
      <c r="AC170" s="1">
        <v>0.08</v>
      </c>
      <c r="AD170" s="3">
        <f t="shared" si="19"/>
        <v>166</v>
      </c>
      <c r="AE170" s="1">
        <v>28.53</v>
      </c>
      <c r="AF170" s="1" t="s">
        <v>37</v>
      </c>
      <c r="AG170" s="1">
        <v>2021</v>
      </c>
      <c r="AH170" s="3">
        <f t="shared" si="20"/>
        <v>134.85000000000002</v>
      </c>
      <c r="AI170" s="12">
        <f t="shared" si="21"/>
        <v>168</v>
      </c>
    </row>
    <row r="171" spans="1:35" x14ac:dyDescent="0.35">
      <c r="A171" s="1" t="str">
        <f t="shared" si="22"/>
        <v>P. Johansson</v>
      </c>
      <c r="B171" s="1" t="s">
        <v>2977</v>
      </c>
      <c r="C171" s="1" t="s">
        <v>44</v>
      </c>
      <c r="D171" s="1" t="s">
        <v>2811</v>
      </c>
      <c r="E171" s="1" t="s">
        <v>233</v>
      </c>
      <c r="F171" s="1">
        <v>29</v>
      </c>
      <c r="G171" s="1">
        <v>1990</v>
      </c>
      <c r="H171" s="1">
        <v>25</v>
      </c>
      <c r="I171" s="1">
        <v>24.98</v>
      </c>
      <c r="J171" s="1">
        <v>2249.92</v>
      </c>
      <c r="K171" s="1">
        <v>24.9</v>
      </c>
      <c r="L171" s="3">
        <f t="shared" si="16"/>
        <v>86</v>
      </c>
      <c r="M171" s="1">
        <v>1.71</v>
      </c>
      <c r="N171" s="1">
        <v>1.67</v>
      </c>
      <c r="O171" s="1">
        <v>4.75</v>
      </c>
      <c r="P171" s="3">
        <f t="shared" si="23"/>
        <v>158</v>
      </c>
      <c r="Q171" s="1">
        <v>3.24</v>
      </c>
      <c r="R171" s="1">
        <v>66.72</v>
      </c>
      <c r="S171" s="1">
        <v>0.25</v>
      </c>
      <c r="T171" s="3">
        <f t="shared" si="17"/>
        <v>117</v>
      </c>
      <c r="U171" s="1">
        <v>0.15</v>
      </c>
      <c r="V171" s="1">
        <v>0.64</v>
      </c>
      <c r="W171" s="3">
        <f t="shared" si="18"/>
        <v>178</v>
      </c>
      <c r="X171" s="1">
        <v>0.2</v>
      </c>
      <c r="Y171" s="1">
        <v>15.93</v>
      </c>
      <c r="Z171" s="1">
        <v>0.22</v>
      </c>
      <c r="AA171" s="1">
        <v>0.09</v>
      </c>
      <c r="AB171" s="1">
        <v>0.1</v>
      </c>
      <c r="AC171" s="1">
        <v>0.02</v>
      </c>
      <c r="AD171" s="3">
        <f t="shared" si="19"/>
        <v>102</v>
      </c>
      <c r="AE171" s="1">
        <v>25.01</v>
      </c>
      <c r="AF171" s="1" t="s">
        <v>46</v>
      </c>
      <c r="AG171" s="1">
        <v>2021</v>
      </c>
      <c r="AH171" s="3">
        <f t="shared" si="20"/>
        <v>140.20000000000002</v>
      </c>
      <c r="AI171" s="12">
        <f t="shared" si="21"/>
        <v>169</v>
      </c>
    </row>
    <row r="172" spans="1:35" x14ac:dyDescent="0.35">
      <c r="A172" s="1" t="str">
        <f t="shared" si="22"/>
        <v>E. Mapuranga</v>
      </c>
      <c r="B172" s="1" t="s">
        <v>2978</v>
      </c>
      <c r="C172" s="1" t="s">
        <v>74</v>
      </c>
      <c r="D172" s="1" t="s">
        <v>2811</v>
      </c>
      <c r="E172" s="1" t="s">
        <v>377</v>
      </c>
      <c r="F172" s="1">
        <v>32</v>
      </c>
      <c r="G172" s="1">
        <v>1987</v>
      </c>
      <c r="H172" s="1">
        <v>33.99</v>
      </c>
      <c r="I172" s="1">
        <v>34.1</v>
      </c>
      <c r="J172" s="1">
        <v>3059.97</v>
      </c>
      <c r="K172" s="1">
        <v>33.909999999999997</v>
      </c>
      <c r="L172" s="3">
        <f t="shared" si="16"/>
        <v>45</v>
      </c>
      <c r="M172" s="1">
        <v>1.6</v>
      </c>
      <c r="N172" s="1">
        <v>1.52</v>
      </c>
      <c r="O172" s="1">
        <v>5.01</v>
      </c>
      <c r="P172" s="3">
        <f t="shared" si="23"/>
        <v>173</v>
      </c>
      <c r="Q172" s="1">
        <v>3.56</v>
      </c>
      <c r="R172" s="1">
        <v>71.400000000000006</v>
      </c>
      <c r="S172" s="1">
        <v>0.35</v>
      </c>
      <c r="T172" s="3">
        <f t="shared" si="17"/>
        <v>95</v>
      </c>
      <c r="U172" s="1">
        <v>0.18</v>
      </c>
      <c r="V172" s="1">
        <v>0.51</v>
      </c>
      <c r="W172" s="3">
        <f t="shared" si="18"/>
        <v>149</v>
      </c>
      <c r="X172" s="1">
        <v>0.15</v>
      </c>
      <c r="Y172" s="1">
        <v>20.63</v>
      </c>
      <c r="Z172" s="1">
        <v>0.28999999999999998</v>
      </c>
      <c r="AA172" s="1">
        <v>0.19</v>
      </c>
      <c r="AB172" s="1">
        <v>-0.02</v>
      </c>
      <c r="AC172" s="1">
        <v>0.13</v>
      </c>
      <c r="AD172" s="3">
        <f t="shared" si="19"/>
        <v>203</v>
      </c>
      <c r="AE172" s="1">
        <v>24.92</v>
      </c>
      <c r="AF172" s="1" t="s">
        <v>50</v>
      </c>
      <c r="AG172" s="1">
        <v>2021</v>
      </c>
      <c r="AH172" s="3">
        <f t="shared" si="20"/>
        <v>141.89999999999998</v>
      </c>
      <c r="AI172" s="12">
        <f t="shared" si="21"/>
        <v>170</v>
      </c>
    </row>
    <row r="173" spans="1:35" x14ac:dyDescent="0.35">
      <c r="A173" s="1" t="str">
        <f t="shared" si="22"/>
        <v>I. Friedrich</v>
      </c>
      <c r="B173" s="1" t="s">
        <v>2979</v>
      </c>
      <c r="C173" s="1" t="s">
        <v>68</v>
      </c>
      <c r="D173" s="1" t="s">
        <v>2811</v>
      </c>
      <c r="E173" s="1" t="s">
        <v>474</v>
      </c>
      <c r="F173" s="1">
        <v>26</v>
      </c>
      <c r="G173" s="1">
        <v>1994</v>
      </c>
      <c r="H173" s="1">
        <v>4.0199999999999996</v>
      </c>
      <c r="I173" s="1">
        <v>3.95</v>
      </c>
      <c r="J173" s="1">
        <v>359.94</v>
      </c>
      <c r="K173" s="1">
        <v>4.04</v>
      </c>
      <c r="L173" s="3">
        <f t="shared" si="16"/>
        <v>140</v>
      </c>
      <c r="M173" s="1">
        <v>2.46</v>
      </c>
      <c r="N173" s="1">
        <v>2.56</v>
      </c>
      <c r="O173" s="1">
        <v>3.78</v>
      </c>
      <c r="P173" s="3">
        <f t="shared" si="23"/>
        <v>93</v>
      </c>
      <c r="Q173" s="1">
        <v>1.49</v>
      </c>
      <c r="R173" s="1">
        <v>40.06</v>
      </c>
      <c r="S173" s="1">
        <v>-0.06</v>
      </c>
      <c r="T173" s="3">
        <f t="shared" si="17"/>
        <v>197</v>
      </c>
      <c r="U173" s="1">
        <v>0.2</v>
      </c>
      <c r="V173" s="1">
        <v>0.82</v>
      </c>
      <c r="W173" s="3">
        <f t="shared" si="18"/>
        <v>191</v>
      </c>
      <c r="X173" s="1">
        <v>0.05</v>
      </c>
      <c r="Y173" s="1">
        <v>-0.08</v>
      </c>
      <c r="Z173" s="1">
        <v>0.21</v>
      </c>
      <c r="AA173" s="1">
        <v>0.32</v>
      </c>
      <c r="AB173" s="1">
        <v>-0.05</v>
      </c>
      <c r="AC173" s="1">
        <v>-0.03</v>
      </c>
      <c r="AD173" s="3">
        <f t="shared" si="19"/>
        <v>55</v>
      </c>
      <c r="AE173" s="1">
        <v>-0.1</v>
      </c>
      <c r="AF173" s="1" t="s">
        <v>28</v>
      </c>
      <c r="AG173" s="1">
        <v>2021</v>
      </c>
      <c r="AH173" s="3">
        <f t="shared" si="20"/>
        <v>142.19999999999999</v>
      </c>
      <c r="AI173" s="12">
        <f t="shared" si="21"/>
        <v>171</v>
      </c>
    </row>
    <row r="174" spans="1:35" x14ac:dyDescent="0.35">
      <c r="A174" s="1" t="str">
        <f t="shared" si="22"/>
        <v>F. Kimera</v>
      </c>
      <c r="B174" s="1" t="s">
        <v>2980</v>
      </c>
      <c r="C174" s="1" t="s">
        <v>57</v>
      </c>
      <c r="D174" s="1" t="s">
        <v>2811</v>
      </c>
      <c r="E174" s="1" t="s">
        <v>276</v>
      </c>
      <c r="F174" s="1">
        <v>23</v>
      </c>
      <c r="G174" s="1">
        <v>1997</v>
      </c>
      <c r="H174" s="1">
        <v>35.08</v>
      </c>
      <c r="I174" s="1">
        <v>35.049999999999997</v>
      </c>
      <c r="J174" s="1">
        <v>3149.96</v>
      </c>
      <c r="K174" s="1">
        <v>34.9</v>
      </c>
      <c r="L174" s="3">
        <f t="shared" si="16"/>
        <v>36</v>
      </c>
      <c r="M174" s="1">
        <v>1.78</v>
      </c>
      <c r="N174" s="1">
        <v>1.81</v>
      </c>
      <c r="O174" s="1">
        <v>4.47</v>
      </c>
      <c r="P174" s="3">
        <f t="shared" si="23"/>
        <v>144</v>
      </c>
      <c r="Q174" s="1">
        <v>3.06</v>
      </c>
      <c r="R174" s="1">
        <v>66.05</v>
      </c>
      <c r="S174" s="1">
        <v>0.28000000000000003</v>
      </c>
      <c r="T174" s="3">
        <f t="shared" si="17"/>
        <v>112</v>
      </c>
      <c r="U174" s="1">
        <v>0.21</v>
      </c>
      <c r="V174" s="1">
        <v>0.56999999999999995</v>
      </c>
      <c r="W174" s="3">
        <f t="shared" si="18"/>
        <v>169</v>
      </c>
      <c r="X174" s="1">
        <v>0.16</v>
      </c>
      <c r="Y174" s="1">
        <v>17.079999999999998</v>
      </c>
      <c r="Z174" s="1">
        <v>0.27</v>
      </c>
      <c r="AA174" s="1">
        <v>0.32</v>
      </c>
      <c r="AB174" s="1">
        <v>-0.04</v>
      </c>
      <c r="AC174" s="1">
        <v>0.11</v>
      </c>
      <c r="AD174" s="3">
        <f t="shared" si="19"/>
        <v>200</v>
      </c>
      <c r="AE174" s="1">
        <v>11.1</v>
      </c>
      <c r="AF174" s="1" t="s">
        <v>33</v>
      </c>
      <c r="AG174" s="1">
        <v>2021</v>
      </c>
      <c r="AH174" s="3">
        <f t="shared" si="20"/>
        <v>142.69999999999999</v>
      </c>
      <c r="AI174" s="12">
        <f t="shared" si="21"/>
        <v>172</v>
      </c>
    </row>
    <row r="175" spans="1:35" x14ac:dyDescent="0.35">
      <c r="A175" s="1" t="str">
        <f t="shared" si="22"/>
        <v>X. Driscoll</v>
      </c>
      <c r="B175" s="1" t="s">
        <v>2981</v>
      </c>
      <c r="C175" s="1" t="s">
        <v>74</v>
      </c>
      <c r="D175" s="1" t="s">
        <v>2811</v>
      </c>
      <c r="E175" s="1" t="s">
        <v>58</v>
      </c>
      <c r="F175" s="1">
        <v>20</v>
      </c>
      <c r="G175" s="1">
        <v>1999</v>
      </c>
      <c r="H175" s="1">
        <v>1.05</v>
      </c>
      <c r="I175" s="1">
        <v>1.04</v>
      </c>
      <c r="J175" s="1">
        <v>90.1</v>
      </c>
      <c r="K175" s="1">
        <v>0.96</v>
      </c>
      <c r="L175" s="3">
        <f t="shared" si="16"/>
        <v>191</v>
      </c>
      <c r="M175" s="1">
        <v>1.07</v>
      </c>
      <c r="N175" s="1">
        <v>1.05</v>
      </c>
      <c r="O175" s="1">
        <v>2.97</v>
      </c>
      <c r="P175" s="3">
        <f t="shared" si="23"/>
        <v>33</v>
      </c>
      <c r="Q175" s="1">
        <v>2.09</v>
      </c>
      <c r="R175" s="1">
        <v>66.61</v>
      </c>
      <c r="S175" s="1">
        <v>0.02</v>
      </c>
      <c r="T175" s="3">
        <f t="shared" si="17"/>
        <v>175</v>
      </c>
      <c r="U175" s="1">
        <v>0.1</v>
      </c>
      <c r="V175" s="1">
        <v>0.92</v>
      </c>
      <c r="W175" s="3">
        <f t="shared" si="18"/>
        <v>195</v>
      </c>
      <c r="X175" s="1">
        <v>-0.1</v>
      </c>
      <c r="Y175" s="1">
        <v>-0.02</v>
      </c>
      <c r="Z175" s="1">
        <v>0.01</v>
      </c>
      <c r="AA175" s="1">
        <v>-0.08</v>
      </c>
      <c r="AB175" s="1">
        <v>-0.1</v>
      </c>
      <c r="AC175" s="1">
        <v>0.06</v>
      </c>
      <c r="AD175" s="3">
        <f t="shared" si="19"/>
        <v>147</v>
      </c>
      <c r="AF175" s="1" t="s">
        <v>33</v>
      </c>
      <c r="AG175" s="1">
        <v>2021</v>
      </c>
      <c r="AH175" s="3">
        <f t="shared" si="20"/>
        <v>142.9</v>
      </c>
      <c r="AI175" s="12">
        <f t="shared" si="21"/>
        <v>173</v>
      </c>
    </row>
    <row r="176" spans="1:35" x14ac:dyDescent="0.35">
      <c r="A176" s="1" t="str">
        <f t="shared" si="22"/>
        <v>Z. Lefevre</v>
      </c>
      <c r="B176" s="1" t="s">
        <v>2982</v>
      </c>
      <c r="C176" s="1" t="s">
        <v>476</v>
      </c>
      <c r="D176" s="1" t="s">
        <v>2811</v>
      </c>
      <c r="E176" s="1" t="s">
        <v>416</v>
      </c>
      <c r="F176" s="1">
        <v>21</v>
      </c>
      <c r="G176" s="1">
        <v>1998</v>
      </c>
      <c r="H176" s="1">
        <v>21.04</v>
      </c>
      <c r="I176" s="1">
        <v>21.06</v>
      </c>
      <c r="J176" s="1">
        <v>1889.92</v>
      </c>
      <c r="K176" s="1">
        <v>20.95</v>
      </c>
      <c r="L176" s="3">
        <f t="shared" si="16"/>
        <v>93</v>
      </c>
      <c r="M176" s="1">
        <v>1.62</v>
      </c>
      <c r="N176" s="1">
        <v>1.48</v>
      </c>
      <c r="O176" s="1">
        <v>4.51</v>
      </c>
      <c r="P176" s="3">
        <f t="shared" si="23"/>
        <v>149</v>
      </c>
      <c r="Q176" s="1">
        <v>2.94</v>
      </c>
      <c r="R176" s="1">
        <v>67.650000000000006</v>
      </c>
      <c r="S176" s="1">
        <v>0.18</v>
      </c>
      <c r="T176" s="3">
        <f t="shared" si="17"/>
        <v>143</v>
      </c>
      <c r="U176" s="1">
        <v>0.22</v>
      </c>
      <c r="V176" s="1">
        <v>0.57999999999999996</v>
      </c>
      <c r="W176" s="3">
        <f t="shared" si="18"/>
        <v>172</v>
      </c>
      <c r="X176" s="1">
        <v>0.11</v>
      </c>
      <c r="Y176" s="1">
        <v>14.27</v>
      </c>
      <c r="Z176" s="1">
        <v>0.19</v>
      </c>
      <c r="AA176" s="1">
        <v>0.2</v>
      </c>
      <c r="AB176" s="1">
        <v>0.06</v>
      </c>
      <c r="AC176" s="1">
        <v>0.03</v>
      </c>
      <c r="AD176" s="3">
        <f t="shared" si="19"/>
        <v>110</v>
      </c>
      <c r="AE176" s="1">
        <v>24.95</v>
      </c>
      <c r="AF176" s="1" t="s">
        <v>33</v>
      </c>
      <c r="AG176" s="1">
        <v>2021</v>
      </c>
      <c r="AH176" s="3">
        <f t="shared" si="20"/>
        <v>143.25</v>
      </c>
      <c r="AI176" s="12">
        <f t="shared" si="21"/>
        <v>174</v>
      </c>
    </row>
    <row r="177" spans="1:35" x14ac:dyDescent="0.35">
      <c r="A177" s="1" t="str">
        <f t="shared" si="22"/>
        <v>Z. Nyamahunge</v>
      </c>
      <c r="B177" s="1" t="s">
        <v>2983</v>
      </c>
      <c r="C177" s="1" t="s">
        <v>77</v>
      </c>
      <c r="D177" s="1" t="s">
        <v>2811</v>
      </c>
      <c r="E177" s="1" t="s">
        <v>318</v>
      </c>
      <c r="F177" s="1">
        <v>38</v>
      </c>
      <c r="G177" s="1">
        <v>1982</v>
      </c>
      <c r="H177" s="1">
        <v>2.96</v>
      </c>
      <c r="I177" s="1">
        <v>1.98</v>
      </c>
      <c r="J177" s="1">
        <v>207.09</v>
      </c>
      <c r="K177" s="1">
        <v>2.29</v>
      </c>
      <c r="L177" s="3">
        <f t="shared" si="16"/>
        <v>161</v>
      </c>
      <c r="M177" s="1">
        <v>2.2400000000000002</v>
      </c>
      <c r="N177" s="1">
        <v>2.15</v>
      </c>
      <c r="O177" s="1">
        <v>8.19</v>
      </c>
      <c r="P177" s="3">
        <f t="shared" si="23"/>
        <v>205</v>
      </c>
      <c r="Q177" s="1">
        <v>5.99</v>
      </c>
      <c r="R177" s="1">
        <v>73.790000000000006</v>
      </c>
      <c r="S177" s="1">
        <v>0.08</v>
      </c>
      <c r="T177" s="3">
        <f t="shared" si="17"/>
        <v>156</v>
      </c>
      <c r="U177" s="1">
        <v>0.4</v>
      </c>
      <c r="V177" s="1">
        <v>0.52</v>
      </c>
      <c r="W177" s="3">
        <f t="shared" si="18"/>
        <v>153</v>
      </c>
      <c r="X177" s="1">
        <v>0.39</v>
      </c>
      <c r="Y177" s="1">
        <v>50</v>
      </c>
      <c r="Z177" s="1">
        <v>0.03</v>
      </c>
      <c r="AA177" s="1">
        <v>-0.04</v>
      </c>
      <c r="AB177" s="1">
        <v>7.0000000000000007E-2</v>
      </c>
      <c r="AC177" s="1">
        <v>-0.09</v>
      </c>
      <c r="AD177" s="3">
        <f t="shared" si="19"/>
        <v>4</v>
      </c>
      <c r="AF177" s="1" t="s">
        <v>79</v>
      </c>
      <c r="AG177" s="1">
        <v>2021</v>
      </c>
      <c r="AH177" s="3">
        <f t="shared" si="20"/>
        <v>145.04999999999998</v>
      </c>
      <c r="AI177" s="12">
        <f t="shared" si="21"/>
        <v>175</v>
      </c>
    </row>
    <row r="178" spans="1:35" x14ac:dyDescent="0.35">
      <c r="A178" s="1" t="str">
        <f t="shared" si="22"/>
        <v>F. De Groot</v>
      </c>
      <c r="B178" s="1" t="s">
        <v>2984</v>
      </c>
      <c r="C178" s="1" t="s">
        <v>68</v>
      </c>
      <c r="D178" s="1" t="s">
        <v>2811</v>
      </c>
      <c r="E178" s="1" t="s">
        <v>225</v>
      </c>
      <c r="F178" s="1">
        <v>22</v>
      </c>
      <c r="G178" s="1">
        <v>1998</v>
      </c>
      <c r="H178" s="1">
        <v>21.95</v>
      </c>
      <c r="I178" s="1">
        <v>22.08</v>
      </c>
      <c r="J178" s="1">
        <v>1979.98</v>
      </c>
      <c r="K178" s="1">
        <v>21.99</v>
      </c>
      <c r="L178" s="3">
        <f t="shared" si="16"/>
        <v>91</v>
      </c>
      <c r="M178" s="1">
        <v>1.46</v>
      </c>
      <c r="N178" s="1">
        <v>1.42</v>
      </c>
      <c r="O178" s="1">
        <v>4.1399999999999997</v>
      </c>
      <c r="P178" s="3">
        <f t="shared" si="23"/>
        <v>126</v>
      </c>
      <c r="Q178" s="1">
        <v>2.78</v>
      </c>
      <c r="R178" s="1">
        <v>67.459999999999994</v>
      </c>
      <c r="S178" s="1">
        <v>0.2</v>
      </c>
      <c r="T178" s="3">
        <f t="shared" si="17"/>
        <v>140</v>
      </c>
      <c r="U178" s="1">
        <v>0.2</v>
      </c>
      <c r="V178" s="1">
        <v>0.6</v>
      </c>
      <c r="W178" s="3">
        <f t="shared" si="18"/>
        <v>176</v>
      </c>
      <c r="X178" s="1">
        <v>0.28000000000000003</v>
      </c>
      <c r="Y178" s="1">
        <v>22.68</v>
      </c>
      <c r="Z178" s="1">
        <v>0.08</v>
      </c>
      <c r="AA178" s="1">
        <v>0.16</v>
      </c>
      <c r="AB178" s="1">
        <v>0.08</v>
      </c>
      <c r="AC178" s="1">
        <v>7.0000000000000007E-2</v>
      </c>
      <c r="AD178" s="3">
        <f t="shared" si="19"/>
        <v>158</v>
      </c>
      <c r="AE178" s="1">
        <v>-0.09</v>
      </c>
      <c r="AF178" s="1" t="s">
        <v>28</v>
      </c>
      <c r="AG178" s="1">
        <v>2021</v>
      </c>
      <c r="AH178" s="3">
        <f t="shared" si="20"/>
        <v>145.1</v>
      </c>
      <c r="AI178" s="12">
        <f t="shared" si="21"/>
        <v>176</v>
      </c>
    </row>
    <row r="179" spans="1:35" x14ac:dyDescent="0.35">
      <c r="A179" s="1" t="str">
        <f t="shared" si="22"/>
        <v>T. Bukar</v>
      </c>
      <c r="B179" s="1" t="s">
        <v>2985</v>
      </c>
      <c r="C179" s="1" t="s">
        <v>90</v>
      </c>
      <c r="D179" s="1" t="s">
        <v>2811</v>
      </c>
      <c r="E179" s="1" t="s">
        <v>201</v>
      </c>
      <c r="F179" s="1">
        <v>28</v>
      </c>
      <c r="G179" s="1">
        <v>1992</v>
      </c>
      <c r="H179" s="1">
        <v>5.94</v>
      </c>
      <c r="I179" s="1">
        <v>5.91</v>
      </c>
      <c r="J179" s="1">
        <v>539.92999999999995</v>
      </c>
      <c r="K179" s="1">
        <v>5.92</v>
      </c>
      <c r="L179" s="3">
        <f t="shared" si="16"/>
        <v>131</v>
      </c>
      <c r="M179" s="1">
        <v>2.2599999999999998</v>
      </c>
      <c r="N179" s="1">
        <v>2.15</v>
      </c>
      <c r="O179" s="1">
        <v>4.1900000000000004</v>
      </c>
      <c r="P179" s="3">
        <f t="shared" si="23"/>
        <v>127</v>
      </c>
      <c r="Q179" s="1">
        <v>2.31</v>
      </c>
      <c r="R179" s="1">
        <v>56</v>
      </c>
      <c r="S179" s="1">
        <v>0.1</v>
      </c>
      <c r="T179" s="3">
        <f t="shared" si="17"/>
        <v>152</v>
      </c>
      <c r="U179" s="1">
        <v>0.28999999999999998</v>
      </c>
      <c r="V179" s="1">
        <v>0.52</v>
      </c>
      <c r="W179" s="3">
        <f t="shared" si="18"/>
        <v>153</v>
      </c>
      <c r="X179" s="1">
        <v>0.06</v>
      </c>
      <c r="Y179" s="1">
        <v>0</v>
      </c>
      <c r="Z179" s="1">
        <v>0.43</v>
      </c>
      <c r="AA179" s="1">
        <v>0.26</v>
      </c>
      <c r="AB179" s="1">
        <v>0.08</v>
      </c>
      <c r="AC179" s="1">
        <v>0.08</v>
      </c>
      <c r="AD179" s="3">
        <f t="shared" si="19"/>
        <v>166</v>
      </c>
      <c r="AE179" s="1">
        <v>0.08</v>
      </c>
      <c r="AF179" s="1" t="s">
        <v>33</v>
      </c>
      <c r="AG179" s="1">
        <v>2021</v>
      </c>
      <c r="AH179" s="3">
        <f t="shared" si="20"/>
        <v>146.05000000000001</v>
      </c>
      <c r="AI179" s="12">
        <f t="shared" si="21"/>
        <v>177</v>
      </c>
    </row>
    <row r="180" spans="1:35" x14ac:dyDescent="0.35">
      <c r="A180" s="1" t="str">
        <f t="shared" si="22"/>
        <v>G. Aloyo</v>
      </c>
      <c r="B180" s="1" t="s">
        <v>2986</v>
      </c>
      <c r="C180" s="1" t="s">
        <v>68</v>
      </c>
      <c r="D180" s="1" t="s">
        <v>2811</v>
      </c>
      <c r="E180" s="1" t="s">
        <v>164</v>
      </c>
      <c r="F180" s="1">
        <v>22</v>
      </c>
      <c r="G180" s="1">
        <v>1998</v>
      </c>
      <c r="H180" s="1">
        <v>1.07</v>
      </c>
      <c r="I180" s="1">
        <v>1.02</v>
      </c>
      <c r="J180" s="1">
        <v>90.07</v>
      </c>
      <c r="K180" s="1">
        <v>1</v>
      </c>
      <c r="L180" s="3">
        <f t="shared" si="16"/>
        <v>187</v>
      </c>
      <c r="M180" s="1">
        <v>1.92</v>
      </c>
      <c r="N180" s="1">
        <v>1.99</v>
      </c>
      <c r="O180" s="1">
        <v>3.95</v>
      </c>
      <c r="P180" s="3">
        <f t="shared" si="23"/>
        <v>108</v>
      </c>
      <c r="Q180" s="1">
        <v>1.92</v>
      </c>
      <c r="R180" s="1">
        <v>49.98</v>
      </c>
      <c r="S180" s="1">
        <v>-0.08</v>
      </c>
      <c r="T180" s="3">
        <f t="shared" si="17"/>
        <v>201</v>
      </c>
      <c r="U180" s="1">
        <v>0.08</v>
      </c>
      <c r="V180" s="1">
        <v>0.97</v>
      </c>
      <c r="W180" s="3">
        <f t="shared" si="18"/>
        <v>201</v>
      </c>
      <c r="X180" s="1">
        <v>0</v>
      </c>
      <c r="Y180" s="1">
        <v>0.1</v>
      </c>
      <c r="Z180" s="1">
        <v>0.09</v>
      </c>
      <c r="AA180" s="1">
        <v>-0.05</v>
      </c>
      <c r="AB180" s="1">
        <v>-0.06</v>
      </c>
      <c r="AC180" s="1">
        <v>-0.09</v>
      </c>
      <c r="AD180" s="3">
        <f t="shared" si="19"/>
        <v>4</v>
      </c>
      <c r="AF180" s="1" t="s">
        <v>50</v>
      </c>
      <c r="AG180" s="1">
        <v>2021</v>
      </c>
      <c r="AH180" s="3">
        <f t="shared" si="20"/>
        <v>146.79999999999998</v>
      </c>
      <c r="AI180" s="12">
        <f t="shared" si="21"/>
        <v>178</v>
      </c>
    </row>
    <row r="181" spans="1:35" x14ac:dyDescent="0.35">
      <c r="A181" s="1" t="str">
        <f t="shared" si="22"/>
        <v>F. Krkliš</v>
      </c>
      <c r="B181" s="1" t="s">
        <v>2987</v>
      </c>
      <c r="C181" s="1" t="s">
        <v>25</v>
      </c>
      <c r="D181" s="1" t="s">
        <v>2811</v>
      </c>
      <c r="E181" s="1" t="s">
        <v>69</v>
      </c>
      <c r="F181" s="1">
        <v>28</v>
      </c>
      <c r="G181" s="1">
        <v>1992</v>
      </c>
      <c r="H181" s="1">
        <v>2</v>
      </c>
      <c r="I181" s="1">
        <v>2.04</v>
      </c>
      <c r="J181" s="1">
        <v>179.99</v>
      </c>
      <c r="K181" s="1">
        <v>2.0699999999999998</v>
      </c>
      <c r="L181" s="3">
        <f t="shared" si="16"/>
        <v>163</v>
      </c>
      <c r="M181" s="1">
        <v>2</v>
      </c>
      <c r="N181" s="1">
        <v>1.99</v>
      </c>
      <c r="O181" s="1">
        <v>3.93</v>
      </c>
      <c r="P181" s="3">
        <f t="shared" si="23"/>
        <v>103</v>
      </c>
      <c r="Q181" s="1">
        <v>2.04</v>
      </c>
      <c r="R181" s="1">
        <v>50.06</v>
      </c>
      <c r="S181" s="1">
        <v>0.02</v>
      </c>
      <c r="T181" s="3">
        <f t="shared" si="17"/>
        <v>175</v>
      </c>
      <c r="U181" s="1">
        <v>0.09</v>
      </c>
      <c r="V181" s="1">
        <v>1.0900000000000001</v>
      </c>
      <c r="W181" s="3">
        <f t="shared" si="18"/>
        <v>207</v>
      </c>
      <c r="X181" s="1">
        <v>0.02</v>
      </c>
      <c r="Y181" s="1">
        <v>0.08</v>
      </c>
      <c r="Z181" s="1">
        <v>-0.04</v>
      </c>
      <c r="AA181" s="1">
        <v>0.05</v>
      </c>
      <c r="AB181" s="1">
        <v>-0.09</v>
      </c>
      <c r="AC181" s="1">
        <v>-0.03</v>
      </c>
      <c r="AD181" s="3">
        <f t="shared" si="19"/>
        <v>55</v>
      </c>
      <c r="AF181" s="1" t="s">
        <v>28</v>
      </c>
      <c r="AG181" s="1">
        <v>2021</v>
      </c>
      <c r="AH181" s="3">
        <f t="shared" si="20"/>
        <v>147.39999999999998</v>
      </c>
      <c r="AI181" s="12">
        <f t="shared" si="21"/>
        <v>179</v>
      </c>
    </row>
    <row r="182" spans="1:35" x14ac:dyDescent="0.35">
      <c r="A182" s="1" t="str">
        <f t="shared" si="22"/>
        <v>E. binti Ismail</v>
      </c>
      <c r="B182" s="1" t="s">
        <v>2988</v>
      </c>
      <c r="C182" s="1" t="s">
        <v>258</v>
      </c>
      <c r="D182" s="1" t="s">
        <v>2811</v>
      </c>
      <c r="E182" s="1" t="s">
        <v>289</v>
      </c>
      <c r="F182" s="1">
        <v>23</v>
      </c>
      <c r="G182" s="1">
        <v>1996</v>
      </c>
      <c r="H182" s="1">
        <v>1.92</v>
      </c>
      <c r="I182" s="1">
        <v>2</v>
      </c>
      <c r="J182" s="1">
        <v>180.08</v>
      </c>
      <c r="K182" s="1">
        <v>2.0299999999999998</v>
      </c>
      <c r="L182" s="3">
        <f t="shared" si="16"/>
        <v>164</v>
      </c>
      <c r="M182" s="1">
        <v>2.5</v>
      </c>
      <c r="N182" s="1">
        <v>2.56</v>
      </c>
      <c r="O182" s="1">
        <v>4.0599999999999996</v>
      </c>
      <c r="P182" s="3">
        <f t="shared" si="23"/>
        <v>117</v>
      </c>
      <c r="Q182" s="1">
        <v>2.1</v>
      </c>
      <c r="R182" s="1">
        <v>50.09</v>
      </c>
      <c r="S182" s="1">
        <v>0.06</v>
      </c>
      <c r="T182" s="3">
        <f t="shared" si="17"/>
        <v>165</v>
      </c>
      <c r="U182" s="1">
        <v>0.04</v>
      </c>
      <c r="V182" s="1">
        <v>1.02</v>
      </c>
      <c r="W182" s="3">
        <f t="shared" si="18"/>
        <v>202</v>
      </c>
      <c r="X182" s="1">
        <v>0.09</v>
      </c>
      <c r="Y182" s="1">
        <v>-0.02</v>
      </c>
      <c r="Z182" s="1">
        <v>0.47</v>
      </c>
      <c r="AA182" s="1">
        <v>0.52</v>
      </c>
      <c r="AB182" s="1">
        <v>-0.06</v>
      </c>
      <c r="AC182" s="1">
        <v>-0.02</v>
      </c>
      <c r="AD182" s="3">
        <f t="shared" si="19"/>
        <v>66</v>
      </c>
      <c r="AE182" s="1">
        <v>7.0000000000000007E-2</v>
      </c>
      <c r="AF182" s="1" t="s">
        <v>46</v>
      </c>
      <c r="AG182" s="1">
        <v>2021</v>
      </c>
      <c r="AH182" s="3">
        <f t="shared" si="20"/>
        <v>149.15</v>
      </c>
      <c r="AI182" s="12">
        <f t="shared" si="21"/>
        <v>180</v>
      </c>
    </row>
    <row r="183" spans="1:35" x14ac:dyDescent="0.35">
      <c r="A183" s="1" t="str">
        <f t="shared" si="22"/>
        <v>M. Asiimwe</v>
      </c>
      <c r="B183" s="1" t="s">
        <v>2989</v>
      </c>
      <c r="C183" s="1" t="s">
        <v>77</v>
      </c>
      <c r="D183" s="1" t="s">
        <v>2811</v>
      </c>
      <c r="E183" s="1" t="s">
        <v>351</v>
      </c>
      <c r="F183" s="1">
        <v>33</v>
      </c>
      <c r="G183" s="1">
        <v>1986</v>
      </c>
      <c r="H183" s="1">
        <v>1.99</v>
      </c>
      <c r="I183" s="1">
        <v>0.98</v>
      </c>
      <c r="J183" s="1">
        <v>90.94</v>
      </c>
      <c r="K183" s="1">
        <v>1.0900000000000001</v>
      </c>
      <c r="L183" s="3">
        <f t="shared" si="16"/>
        <v>175</v>
      </c>
      <c r="M183" s="1">
        <v>0.9</v>
      </c>
      <c r="N183" s="1">
        <v>0.94</v>
      </c>
      <c r="O183" s="1">
        <v>4.05</v>
      </c>
      <c r="P183" s="3">
        <f t="shared" si="23"/>
        <v>115</v>
      </c>
      <c r="Q183" s="1">
        <v>2.98</v>
      </c>
      <c r="R183" s="1">
        <v>75.069999999999993</v>
      </c>
      <c r="S183" s="1">
        <v>-0.01</v>
      </c>
      <c r="T183" s="3">
        <f t="shared" si="17"/>
        <v>185</v>
      </c>
      <c r="U183" s="1">
        <v>0.06</v>
      </c>
      <c r="V183" s="1">
        <v>0.93</v>
      </c>
      <c r="W183" s="3">
        <f t="shared" si="18"/>
        <v>198</v>
      </c>
      <c r="X183" s="1">
        <v>-0.01</v>
      </c>
      <c r="Y183" s="1">
        <v>-0.03</v>
      </c>
      <c r="Z183" s="1">
        <v>0</v>
      </c>
      <c r="AA183" s="1">
        <v>0.01</v>
      </c>
      <c r="AB183" s="1">
        <v>0.04</v>
      </c>
      <c r="AC183" s="1">
        <v>-0.04</v>
      </c>
      <c r="AD183" s="3">
        <f t="shared" si="19"/>
        <v>44</v>
      </c>
      <c r="AF183" s="1" t="s">
        <v>79</v>
      </c>
      <c r="AG183" s="1">
        <v>2021</v>
      </c>
      <c r="AH183" s="3">
        <f t="shared" si="20"/>
        <v>149.25</v>
      </c>
      <c r="AI183" s="12">
        <f t="shared" si="21"/>
        <v>181</v>
      </c>
    </row>
    <row r="184" spans="1:35" x14ac:dyDescent="0.35">
      <c r="A184" s="1" t="str">
        <f t="shared" si="22"/>
        <v>X. Dahan</v>
      </c>
      <c r="B184" s="1" t="s">
        <v>2990</v>
      </c>
      <c r="C184" s="1" t="s">
        <v>39</v>
      </c>
      <c r="D184" s="1" t="s">
        <v>2811</v>
      </c>
      <c r="E184" s="1" t="s">
        <v>251</v>
      </c>
      <c r="F184" s="1">
        <v>29</v>
      </c>
      <c r="G184" s="1">
        <v>1991</v>
      </c>
      <c r="H184" s="1">
        <v>35.950000000000003</v>
      </c>
      <c r="I184" s="1">
        <v>36.06</v>
      </c>
      <c r="J184" s="1">
        <v>3239.96</v>
      </c>
      <c r="K184" s="1">
        <v>36.07</v>
      </c>
      <c r="L184" s="3">
        <f t="shared" si="16"/>
        <v>28</v>
      </c>
      <c r="M184" s="1">
        <v>2.1</v>
      </c>
      <c r="N184" s="1">
        <v>2.0699999999999998</v>
      </c>
      <c r="O184" s="1">
        <v>5</v>
      </c>
      <c r="P184" s="3">
        <f t="shared" si="23"/>
        <v>172</v>
      </c>
      <c r="Q184" s="1">
        <v>2.88</v>
      </c>
      <c r="R184" s="1">
        <v>58.16</v>
      </c>
      <c r="S184" s="1">
        <v>0.02</v>
      </c>
      <c r="T184" s="3">
        <f t="shared" si="17"/>
        <v>175</v>
      </c>
      <c r="U184" s="1">
        <v>0.25</v>
      </c>
      <c r="V184" s="1">
        <v>0.64</v>
      </c>
      <c r="W184" s="3">
        <f t="shared" si="18"/>
        <v>178</v>
      </c>
      <c r="X184" s="1">
        <v>0.2</v>
      </c>
      <c r="Y184" s="1">
        <v>13.86</v>
      </c>
      <c r="Z184" s="1">
        <v>0.12</v>
      </c>
      <c r="AA184" s="1">
        <v>0.05</v>
      </c>
      <c r="AB184" s="1">
        <v>0.08</v>
      </c>
      <c r="AC184" s="1">
        <v>0.02</v>
      </c>
      <c r="AD184" s="3">
        <f t="shared" si="19"/>
        <v>102</v>
      </c>
      <c r="AE184" s="1">
        <v>0.01</v>
      </c>
      <c r="AF184" s="1" t="s">
        <v>37</v>
      </c>
      <c r="AG184" s="1">
        <v>2021</v>
      </c>
      <c r="AH184" s="3">
        <f t="shared" si="20"/>
        <v>149.5</v>
      </c>
      <c r="AI184" s="12">
        <f t="shared" si="21"/>
        <v>182</v>
      </c>
    </row>
    <row r="185" spans="1:35" x14ac:dyDescent="0.35">
      <c r="A185" s="1" t="str">
        <f t="shared" si="22"/>
        <v>V. Arnold</v>
      </c>
      <c r="B185" s="1" t="s">
        <v>2880</v>
      </c>
      <c r="C185" s="1" t="s">
        <v>189</v>
      </c>
      <c r="D185" s="1" t="s">
        <v>2811</v>
      </c>
      <c r="E185" s="1" t="s">
        <v>416</v>
      </c>
      <c r="F185" s="1">
        <v>26</v>
      </c>
      <c r="G185" s="1">
        <v>1993</v>
      </c>
      <c r="H185" s="1">
        <v>5.0999999999999996</v>
      </c>
      <c r="I185" s="1">
        <v>5.03</v>
      </c>
      <c r="J185" s="1">
        <v>450.06</v>
      </c>
      <c r="K185" s="1">
        <v>4.9400000000000004</v>
      </c>
      <c r="L185" s="3">
        <f t="shared" si="16"/>
        <v>136</v>
      </c>
      <c r="M185" s="1">
        <v>2.0099999999999998</v>
      </c>
      <c r="N185" s="1">
        <v>1.97</v>
      </c>
      <c r="O185" s="1">
        <v>4.82</v>
      </c>
      <c r="P185" s="3">
        <f t="shared" si="23"/>
        <v>161</v>
      </c>
      <c r="Q185" s="1">
        <v>3.6</v>
      </c>
      <c r="R185" s="1">
        <v>70.77</v>
      </c>
      <c r="S185" s="1">
        <v>0.05</v>
      </c>
      <c r="T185" s="3">
        <f t="shared" si="17"/>
        <v>167</v>
      </c>
      <c r="U185" s="1">
        <v>0.21</v>
      </c>
      <c r="V185" s="1">
        <v>0.74</v>
      </c>
      <c r="W185" s="3">
        <f t="shared" si="18"/>
        <v>186</v>
      </c>
      <c r="X185" s="1">
        <v>7.0000000000000007E-2</v>
      </c>
      <c r="Y185" s="1">
        <v>0.02</v>
      </c>
      <c r="Z185" s="1">
        <v>0.65</v>
      </c>
      <c r="AA185" s="1">
        <v>0.61</v>
      </c>
      <c r="AB185" s="1">
        <v>0.02</v>
      </c>
      <c r="AC185" s="1">
        <v>-0.04</v>
      </c>
      <c r="AD185" s="3">
        <f t="shared" si="19"/>
        <v>44</v>
      </c>
      <c r="AE185" s="1">
        <v>-0.04</v>
      </c>
      <c r="AF185" s="1" t="s">
        <v>33</v>
      </c>
      <c r="AG185" s="1">
        <v>2021</v>
      </c>
      <c r="AH185" s="3">
        <f t="shared" si="20"/>
        <v>149.65</v>
      </c>
      <c r="AI185" s="12">
        <f t="shared" si="21"/>
        <v>183</v>
      </c>
    </row>
    <row r="186" spans="1:35" x14ac:dyDescent="0.35">
      <c r="A186" s="1" t="str">
        <f t="shared" si="22"/>
        <v>R. Aguilar</v>
      </c>
      <c r="B186" s="1" t="s">
        <v>2991</v>
      </c>
      <c r="C186" s="1" t="s">
        <v>81</v>
      </c>
      <c r="D186" s="1" t="s">
        <v>2811</v>
      </c>
      <c r="E186" s="1" t="s">
        <v>123</v>
      </c>
      <c r="F186" s="1">
        <v>21</v>
      </c>
      <c r="G186" s="1">
        <v>1999</v>
      </c>
      <c r="H186" s="1">
        <v>3.94</v>
      </c>
      <c r="I186" s="1">
        <v>4.08</v>
      </c>
      <c r="J186" s="1">
        <v>360</v>
      </c>
      <c r="K186" s="1">
        <v>3.94</v>
      </c>
      <c r="L186" s="3">
        <f t="shared" si="16"/>
        <v>143</v>
      </c>
      <c r="M186" s="1">
        <v>1.82</v>
      </c>
      <c r="N186" s="1">
        <v>1.84</v>
      </c>
      <c r="O186" s="1">
        <v>5.0199999999999996</v>
      </c>
      <c r="P186" s="3">
        <f t="shared" si="23"/>
        <v>174</v>
      </c>
      <c r="Q186" s="1">
        <v>3.26</v>
      </c>
      <c r="R186" s="1">
        <v>64.95</v>
      </c>
      <c r="S186" s="1">
        <v>0.17</v>
      </c>
      <c r="T186" s="3">
        <f t="shared" si="17"/>
        <v>144</v>
      </c>
      <c r="U186" s="1">
        <v>-0.09</v>
      </c>
      <c r="V186" s="1">
        <v>0.69</v>
      </c>
      <c r="W186" s="3">
        <f t="shared" si="18"/>
        <v>183</v>
      </c>
      <c r="X186" s="1">
        <v>0.22</v>
      </c>
      <c r="Y186" s="1">
        <v>24.99</v>
      </c>
      <c r="Z186" s="1">
        <v>-0.05</v>
      </c>
      <c r="AA186" s="1">
        <v>-0.09</v>
      </c>
      <c r="AB186" s="1">
        <v>-0.05</v>
      </c>
      <c r="AC186" s="1">
        <v>-0.03</v>
      </c>
      <c r="AD186" s="3">
        <f t="shared" si="19"/>
        <v>55</v>
      </c>
      <c r="AF186" s="1" t="s">
        <v>50</v>
      </c>
      <c r="AG186" s="1">
        <v>2021</v>
      </c>
      <c r="AH186" s="3">
        <f t="shared" si="20"/>
        <v>149.75</v>
      </c>
      <c r="AI186" s="12">
        <f t="shared" si="21"/>
        <v>184</v>
      </c>
    </row>
    <row r="187" spans="1:35" x14ac:dyDescent="0.35">
      <c r="A187" s="1" t="str">
        <f t="shared" si="22"/>
        <v>A. Lamunu</v>
      </c>
      <c r="B187" s="1" t="s">
        <v>2992</v>
      </c>
      <c r="C187" s="1" t="s">
        <v>57</v>
      </c>
      <c r="D187" s="1" t="s">
        <v>2811</v>
      </c>
      <c r="E187" s="1" t="s">
        <v>190</v>
      </c>
      <c r="F187" s="1">
        <v>20</v>
      </c>
      <c r="G187" s="1">
        <v>1999</v>
      </c>
      <c r="H187" s="1">
        <v>2.08</v>
      </c>
      <c r="I187" s="1">
        <v>1.04</v>
      </c>
      <c r="J187" s="1">
        <v>135.06</v>
      </c>
      <c r="K187" s="1">
        <v>1.48</v>
      </c>
      <c r="L187" s="3">
        <f t="shared" si="16"/>
        <v>173</v>
      </c>
      <c r="M187" s="1">
        <v>0.75</v>
      </c>
      <c r="N187" s="1">
        <v>0.68</v>
      </c>
      <c r="O187" s="1">
        <v>3.42</v>
      </c>
      <c r="P187" s="3">
        <f t="shared" si="23"/>
        <v>65</v>
      </c>
      <c r="Q187" s="1">
        <v>3.41</v>
      </c>
      <c r="R187" s="1">
        <v>100.07</v>
      </c>
      <c r="S187" s="1">
        <v>-0.05</v>
      </c>
      <c r="T187" s="3">
        <f t="shared" si="17"/>
        <v>196</v>
      </c>
      <c r="U187" s="1">
        <v>0.01</v>
      </c>
      <c r="V187" s="1">
        <v>0.67</v>
      </c>
      <c r="W187" s="3">
        <f t="shared" si="18"/>
        <v>180</v>
      </c>
      <c r="X187" s="1">
        <v>-0.03</v>
      </c>
      <c r="Y187" s="1">
        <v>0.05</v>
      </c>
      <c r="Z187" s="1">
        <v>0.61</v>
      </c>
      <c r="AA187" s="1">
        <v>0.59</v>
      </c>
      <c r="AB187" s="1">
        <v>0.03</v>
      </c>
      <c r="AC187" s="1">
        <v>0.08</v>
      </c>
      <c r="AD187" s="3">
        <f t="shared" si="19"/>
        <v>166</v>
      </c>
      <c r="AE187" s="1">
        <v>-0.05</v>
      </c>
      <c r="AF187" s="1" t="s">
        <v>33</v>
      </c>
      <c r="AG187" s="1">
        <v>2021</v>
      </c>
      <c r="AH187" s="3">
        <f t="shared" si="20"/>
        <v>151.65</v>
      </c>
      <c r="AI187" s="12">
        <f t="shared" si="21"/>
        <v>185</v>
      </c>
    </row>
    <row r="188" spans="1:35" x14ac:dyDescent="0.35">
      <c r="A188" s="1" t="str">
        <f t="shared" si="22"/>
        <v>C. Ismail</v>
      </c>
      <c r="B188" s="1" t="s">
        <v>2993</v>
      </c>
      <c r="C188" s="1" t="s">
        <v>68</v>
      </c>
      <c r="D188" s="1" t="s">
        <v>2811</v>
      </c>
      <c r="E188" s="1" t="s">
        <v>229</v>
      </c>
      <c r="F188" s="1">
        <v>23</v>
      </c>
      <c r="G188" s="1">
        <v>1996</v>
      </c>
      <c r="H188" s="1">
        <v>0.94</v>
      </c>
      <c r="I188" s="1">
        <v>1.05</v>
      </c>
      <c r="J188" s="1">
        <v>70.930000000000007</v>
      </c>
      <c r="K188" s="1">
        <v>0.83</v>
      </c>
      <c r="L188" s="3">
        <f t="shared" si="16"/>
        <v>201</v>
      </c>
      <c r="M188" s="1">
        <v>0.09</v>
      </c>
      <c r="N188" s="1">
        <v>0.05</v>
      </c>
      <c r="O188" s="1">
        <v>1.2</v>
      </c>
      <c r="P188" s="3">
        <f t="shared" si="23"/>
        <v>6</v>
      </c>
      <c r="Q188" s="1">
        <v>1.2</v>
      </c>
      <c r="R188" s="1">
        <v>100.02</v>
      </c>
      <c r="S188" s="1">
        <v>-0.09</v>
      </c>
      <c r="T188" s="3">
        <f t="shared" si="17"/>
        <v>205</v>
      </c>
      <c r="U188" s="1">
        <v>0.06</v>
      </c>
      <c r="V188" s="1">
        <v>1.35</v>
      </c>
      <c r="W188" s="3">
        <f t="shared" si="18"/>
        <v>208</v>
      </c>
      <c r="X188" s="1">
        <v>-0.08</v>
      </c>
      <c r="Y188" s="1">
        <v>0.1</v>
      </c>
      <c r="Z188" s="1">
        <v>-0.09</v>
      </c>
      <c r="AA188" s="1">
        <v>-0.08</v>
      </c>
      <c r="AB188" s="1">
        <v>-7.0000000000000007E-2</v>
      </c>
      <c r="AC188" s="1">
        <v>0.09</v>
      </c>
      <c r="AD188" s="3">
        <f t="shared" si="19"/>
        <v>181</v>
      </c>
      <c r="AF188" s="1" t="s">
        <v>28</v>
      </c>
      <c r="AG188" s="1">
        <v>2021</v>
      </c>
      <c r="AH188" s="3">
        <f t="shared" si="20"/>
        <v>152.15</v>
      </c>
      <c r="AI188" s="12">
        <f t="shared" si="21"/>
        <v>186</v>
      </c>
    </row>
    <row r="189" spans="1:35" x14ac:dyDescent="0.35">
      <c r="A189" s="1" t="str">
        <f t="shared" si="22"/>
        <v>K. Nkhoma</v>
      </c>
      <c r="B189" s="1" t="s">
        <v>2994</v>
      </c>
      <c r="C189" s="1" t="s">
        <v>68</v>
      </c>
      <c r="D189" s="1" t="s">
        <v>2811</v>
      </c>
      <c r="E189" s="1" t="s">
        <v>176</v>
      </c>
      <c r="F189" s="1">
        <v>24</v>
      </c>
      <c r="G189" s="1">
        <v>1995</v>
      </c>
      <c r="H189" s="1">
        <v>1.06</v>
      </c>
      <c r="I189" s="1">
        <v>0.99</v>
      </c>
      <c r="J189" s="1">
        <v>90.09</v>
      </c>
      <c r="K189" s="1">
        <v>0.96</v>
      </c>
      <c r="L189" s="3">
        <f t="shared" si="16"/>
        <v>191</v>
      </c>
      <c r="M189" s="1">
        <v>2.06</v>
      </c>
      <c r="N189" s="1">
        <v>2.04</v>
      </c>
      <c r="O189" s="1">
        <v>4.05</v>
      </c>
      <c r="P189" s="3">
        <f t="shared" si="23"/>
        <v>115</v>
      </c>
      <c r="Q189" s="1">
        <v>2.0299999999999998</v>
      </c>
      <c r="R189" s="1">
        <v>50.04</v>
      </c>
      <c r="S189" s="1">
        <v>-0.06</v>
      </c>
      <c r="T189" s="3">
        <f t="shared" si="17"/>
        <v>197</v>
      </c>
      <c r="U189" s="1">
        <v>-0.01</v>
      </c>
      <c r="V189" s="1">
        <v>0.92</v>
      </c>
      <c r="W189" s="3">
        <f t="shared" si="18"/>
        <v>195</v>
      </c>
      <c r="X189" s="1">
        <v>-7.0000000000000007E-2</v>
      </c>
      <c r="Y189" s="1">
        <v>0.01</v>
      </c>
      <c r="Z189" s="1">
        <v>-0.08</v>
      </c>
      <c r="AA189" s="1">
        <v>-0.05</v>
      </c>
      <c r="AB189" s="1">
        <v>-0.02</v>
      </c>
      <c r="AC189" s="1">
        <v>-0.04</v>
      </c>
      <c r="AD189" s="3">
        <f t="shared" si="19"/>
        <v>44</v>
      </c>
      <c r="AF189" s="1" t="s">
        <v>28</v>
      </c>
      <c r="AG189" s="1">
        <v>2021</v>
      </c>
      <c r="AH189" s="3">
        <f t="shared" si="20"/>
        <v>152.35</v>
      </c>
      <c r="AI189" s="12">
        <f t="shared" si="21"/>
        <v>187</v>
      </c>
    </row>
    <row r="190" spans="1:35" x14ac:dyDescent="0.35">
      <c r="A190" s="1" t="str">
        <f t="shared" si="22"/>
        <v>Q. König</v>
      </c>
      <c r="B190" s="1" t="s">
        <v>2995</v>
      </c>
      <c r="C190" s="1" t="s">
        <v>68</v>
      </c>
      <c r="D190" s="1" t="s">
        <v>2811</v>
      </c>
      <c r="E190" s="1" t="s">
        <v>256</v>
      </c>
      <c r="F190" s="1">
        <v>24</v>
      </c>
      <c r="G190" s="1">
        <v>1995</v>
      </c>
      <c r="H190" s="1">
        <v>4.9800000000000004</v>
      </c>
      <c r="I190" s="1">
        <v>4.93</v>
      </c>
      <c r="J190" s="1">
        <v>450.01</v>
      </c>
      <c r="K190" s="1">
        <v>5.05</v>
      </c>
      <c r="L190" s="3">
        <f t="shared" si="16"/>
        <v>133</v>
      </c>
      <c r="M190" s="1">
        <v>1.67</v>
      </c>
      <c r="N190" s="1">
        <v>1.63</v>
      </c>
      <c r="O190" s="1">
        <v>4.79</v>
      </c>
      <c r="P190" s="3">
        <f t="shared" si="23"/>
        <v>159</v>
      </c>
      <c r="Q190" s="1">
        <v>3.28</v>
      </c>
      <c r="R190" s="1">
        <v>66.760000000000005</v>
      </c>
      <c r="S190" s="1">
        <v>0.1</v>
      </c>
      <c r="T190" s="3">
        <f t="shared" si="17"/>
        <v>152</v>
      </c>
      <c r="U190" s="1">
        <v>0.14000000000000001</v>
      </c>
      <c r="V190" s="1">
        <v>0.5</v>
      </c>
      <c r="W190" s="3">
        <f t="shared" si="18"/>
        <v>147</v>
      </c>
      <c r="X190" s="1">
        <v>0.3</v>
      </c>
      <c r="Y190" s="1">
        <v>19.920000000000002</v>
      </c>
      <c r="Z190" s="1">
        <v>0.09</v>
      </c>
      <c r="AA190" s="1">
        <v>-0.06</v>
      </c>
      <c r="AB190" s="1">
        <v>-0.04</v>
      </c>
      <c r="AC190" s="1">
        <v>0.08</v>
      </c>
      <c r="AD190" s="3">
        <f t="shared" si="19"/>
        <v>166</v>
      </c>
      <c r="AF190" s="1" t="s">
        <v>28</v>
      </c>
      <c r="AG190" s="1">
        <v>2021</v>
      </c>
      <c r="AH190" s="3">
        <f t="shared" si="20"/>
        <v>152.45000000000002</v>
      </c>
      <c r="AI190" s="12">
        <f t="shared" si="21"/>
        <v>188</v>
      </c>
    </row>
    <row r="191" spans="1:35" x14ac:dyDescent="0.35">
      <c r="A191" s="1" t="str">
        <f t="shared" si="22"/>
        <v>A. Soong</v>
      </c>
      <c r="B191" s="1" t="s">
        <v>2996</v>
      </c>
      <c r="C191" s="1" t="s">
        <v>44</v>
      </c>
      <c r="D191" s="1" t="s">
        <v>2811</v>
      </c>
      <c r="E191" s="1" t="s">
        <v>364</v>
      </c>
      <c r="F191" s="1">
        <v>22</v>
      </c>
      <c r="G191" s="1">
        <v>1998</v>
      </c>
      <c r="H191" s="1">
        <v>38.049999999999997</v>
      </c>
      <c r="I191" s="1">
        <v>38.06</v>
      </c>
      <c r="J191" s="1">
        <v>3419.94</v>
      </c>
      <c r="K191" s="1">
        <v>37.96</v>
      </c>
      <c r="L191" s="3">
        <f t="shared" si="16"/>
        <v>11</v>
      </c>
      <c r="M191" s="1">
        <v>1.58</v>
      </c>
      <c r="N191" s="1">
        <v>1.58</v>
      </c>
      <c r="O191" s="1">
        <v>5.42</v>
      </c>
      <c r="P191" s="3">
        <f t="shared" si="23"/>
        <v>189</v>
      </c>
      <c r="Q191" s="1">
        <v>3.8</v>
      </c>
      <c r="R191" s="1">
        <v>70.77</v>
      </c>
      <c r="S191" s="1">
        <v>0.17</v>
      </c>
      <c r="T191" s="3">
        <f t="shared" si="17"/>
        <v>144</v>
      </c>
      <c r="U191" s="1">
        <v>-0.02</v>
      </c>
      <c r="V191" s="1">
        <v>0.68</v>
      </c>
      <c r="W191" s="3">
        <f t="shared" si="18"/>
        <v>182</v>
      </c>
      <c r="X191" s="1">
        <v>0.14000000000000001</v>
      </c>
      <c r="Y191" s="1">
        <v>13.15</v>
      </c>
      <c r="Z191" s="1">
        <v>0.14000000000000001</v>
      </c>
      <c r="AA191" s="1">
        <v>0.16</v>
      </c>
      <c r="AB191" s="1">
        <v>-0.01</v>
      </c>
      <c r="AC191" s="1">
        <v>0.05</v>
      </c>
      <c r="AD191" s="3">
        <f t="shared" si="19"/>
        <v>139</v>
      </c>
      <c r="AE191" s="1">
        <v>0.08</v>
      </c>
      <c r="AF191" s="1" t="s">
        <v>46</v>
      </c>
      <c r="AG191" s="1">
        <v>2021</v>
      </c>
      <c r="AH191" s="3">
        <f t="shared" si="20"/>
        <v>152.6</v>
      </c>
      <c r="AI191" s="12">
        <f t="shared" si="21"/>
        <v>189</v>
      </c>
    </row>
    <row r="192" spans="1:35" x14ac:dyDescent="0.35">
      <c r="A192" s="1" t="str">
        <f t="shared" si="22"/>
        <v>S. Achen</v>
      </c>
      <c r="B192" s="1" t="s">
        <v>2997</v>
      </c>
      <c r="C192" s="1" t="s">
        <v>183</v>
      </c>
      <c r="D192" s="1" t="s">
        <v>2811</v>
      </c>
      <c r="E192" s="1" t="s">
        <v>156</v>
      </c>
      <c r="F192" s="1">
        <v>32</v>
      </c>
      <c r="G192" s="1">
        <v>1987</v>
      </c>
      <c r="H192" s="1">
        <v>2.1</v>
      </c>
      <c r="I192" s="1">
        <v>2.09</v>
      </c>
      <c r="J192" s="1">
        <v>180.07</v>
      </c>
      <c r="K192" s="1">
        <v>1.92</v>
      </c>
      <c r="L192" s="3">
        <f t="shared" si="16"/>
        <v>169</v>
      </c>
      <c r="M192" s="1">
        <v>2.0299999999999998</v>
      </c>
      <c r="N192" s="1">
        <v>2.06</v>
      </c>
      <c r="O192" s="1">
        <v>7.07</v>
      </c>
      <c r="P192" s="3">
        <f t="shared" si="23"/>
        <v>203</v>
      </c>
      <c r="Q192" s="1">
        <v>4.45</v>
      </c>
      <c r="R192" s="1">
        <v>71.400000000000006</v>
      </c>
      <c r="S192" s="1">
        <v>-0.09</v>
      </c>
      <c r="T192" s="3">
        <f t="shared" si="17"/>
        <v>205</v>
      </c>
      <c r="U192" s="1">
        <v>0.48</v>
      </c>
      <c r="V192" s="1">
        <v>0.44</v>
      </c>
      <c r="W192" s="3">
        <f t="shared" si="18"/>
        <v>130</v>
      </c>
      <c r="X192" s="1">
        <v>0.03</v>
      </c>
      <c r="Y192" s="1">
        <v>0.03</v>
      </c>
      <c r="Z192" s="1">
        <v>-0.01</v>
      </c>
      <c r="AA192" s="1">
        <v>-0.1</v>
      </c>
      <c r="AB192" s="1">
        <v>0.03</v>
      </c>
      <c r="AC192" s="1">
        <v>-0.05</v>
      </c>
      <c r="AD192" s="3">
        <f t="shared" si="19"/>
        <v>33</v>
      </c>
      <c r="AF192" s="1" t="s">
        <v>50</v>
      </c>
      <c r="AG192" s="1">
        <v>2021</v>
      </c>
      <c r="AH192" s="3">
        <f t="shared" si="20"/>
        <v>152.6</v>
      </c>
      <c r="AI192" s="12">
        <f t="shared" si="21"/>
        <v>189</v>
      </c>
    </row>
    <row r="193" spans="1:35" x14ac:dyDescent="0.35">
      <c r="A193" s="1" t="str">
        <f t="shared" si="22"/>
        <v>L. Werner</v>
      </c>
      <c r="B193" s="1" t="s">
        <v>2998</v>
      </c>
      <c r="C193" s="1" t="s">
        <v>44</v>
      </c>
      <c r="D193" s="1" t="s">
        <v>2811</v>
      </c>
      <c r="E193" s="1" t="s">
        <v>145</v>
      </c>
      <c r="F193" s="1">
        <v>27</v>
      </c>
      <c r="G193" s="1">
        <v>1993</v>
      </c>
      <c r="H193" s="1">
        <v>36.93</v>
      </c>
      <c r="I193" s="1">
        <v>37</v>
      </c>
      <c r="J193" s="1">
        <v>3329.98</v>
      </c>
      <c r="K193" s="1">
        <v>37.01</v>
      </c>
      <c r="L193" s="3">
        <f t="shared" si="16"/>
        <v>19</v>
      </c>
      <c r="M193" s="1">
        <v>2.08</v>
      </c>
      <c r="N193" s="1">
        <v>2.04</v>
      </c>
      <c r="O193" s="1">
        <v>6.19</v>
      </c>
      <c r="P193" s="3">
        <f t="shared" si="23"/>
        <v>195</v>
      </c>
      <c r="Q193" s="1">
        <v>4.4000000000000004</v>
      </c>
      <c r="R193" s="1">
        <v>70.66</v>
      </c>
      <c r="S193" s="1">
        <v>0.13</v>
      </c>
      <c r="T193" s="3">
        <f t="shared" si="17"/>
        <v>150</v>
      </c>
      <c r="U193" s="1">
        <v>0.37</v>
      </c>
      <c r="V193" s="1">
        <v>0.56999999999999995</v>
      </c>
      <c r="W193" s="3">
        <f t="shared" si="18"/>
        <v>169</v>
      </c>
      <c r="X193" s="1">
        <v>0.13</v>
      </c>
      <c r="Y193" s="1">
        <v>16.16</v>
      </c>
      <c r="Z193" s="1">
        <v>0.36</v>
      </c>
      <c r="AA193" s="1">
        <v>0.1</v>
      </c>
      <c r="AB193" s="1">
        <v>0.12</v>
      </c>
      <c r="AC193" s="1">
        <v>0.06</v>
      </c>
      <c r="AD193" s="3">
        <f t="shared" si="19"/>
        <v>147</v>
      </c>
      <c r="AE193" s="1">
        <v>22.18</v>
      </c>
      <c r="AF193" s="1" t="s">
        <v>79</v>
      </c>
      <c r="AG193" s="1">
        <v>2021</v>
      </c>
      <c r="AH193" s="3">
        <f t="shared" si="20"/>
        <v>153.4</v>
      </c>
      <c r="AI193" s="12">
        <f t="shared" si="21"/>
        <v>191</v>
      </c>
    </row>
    <row r="194" spans="1:35" x14ac:dyDescent="0.35">
      <c r="A194" s="1" t="str">
        <f t="shared" si="22"/>
        <v>K. Kanyesigye</v>
      </c>
      <c r="B194" s="1" t="s">
        <v>2999</v>
      </c>
      <c r="C194" s="1" t="s">
        <v>39</v>
      </c>
      <c r="D194" s="1" t="s">
        <v>2811</v>
      </c>
      <c r="E194" s="1" t="s">
        <v>172</v>
      </c>
      <c r="F194" s="1">
        <v>37</v>
      </c>
      <c r="G194" s="1">
        <v>1983</v>
      </c>
      <c r="H194" s="1">
        <v>35.950000000000003</v>
      </c>
      <c r="I194" s="1">
        <v>35.93</v>
      </c>
      <c r="J194" s="1">
        <v>3240.09</v>
      </c>
      <c r="K194" s="1">
        <v>35.97</v>
      </c>
      <c r="L194" s="3">
        <f t="shared" si="16"/>
        <v>31</v>
      </c>
      <c r="M194" s="1">
        <v>2.5</v>
      </c>
      <c r="N194" s="1">
        <v>2.4500000000000002</v>
      </c>
      <c r="O194" s="1">
        <v>5.56</v>
      </c>
      <c r="P194" s="3">
        <f t="shared" si="23"/>
        <v>190</v>
      </c>
      <c r="Q194" s="1">
        <v>3.24</v>
      </c>
      <c r="R194" s="1">
        <v>57.56</v>
      </c>
      <c r="S194" s="1">
        <v>0.25</v>
      </c>
      <c r="T194" s="3">
        <f t="shared" si="17"/>
        <v>117</v>
      </c>
      <c r="U194" s="1">
        <v>0.09</v>
      </c>
      <c r="V194" s="1">
        <v>0.67</v>
      </c>
      <c r="W194" s="3">
        <f t="shared" si="18"/>
        <v>180</v>
      </c>
      <c r="X194" s="1">
        <v>0.04</v>
      </c>
      <c r="Y194" s="1">
        <v>5.55</v>
      </c>
      <c r="Z194" s="1">
        <v>0.05</v>
      </c>
      <c r="AA194" s="1">
        <v>0.11</v>
      </c>
      <c r="AB194" s="1">
        <v>-0.09</v>
      </c>
      <c r="AC194" s="1">
        <v>0.09</v>
      </c>
      <c r="AD194" s="3">
        <f t="shared" si="19"/>
        <v>181</v>
      </c>
      <c r="AE194" s="1">
        <v>0</v>
      </c>
      <c r="AF194" s="1" t="s">
        <v>37</v>
      </c>
      <c r="AG194" s="1">
        <v>2021</v>
      </c>
      <c r="AH194" s="3">
        <f t="shared" si="20"/>
        <v>155.15</v>
      </c>
      <c r="AI194" s="12">
        <f t="shared" si="21"/>
        <v>192</v>
      </c>
    </row>
    <row r="195" spans="1:35" x14ac:dyDescent="0.35">
      <c r="A195" s="1" t="str">
        <f t="shared" si="22"/>
        <v>Q. Ghoe</v>
      </c>
      <c r="B195" s="1" t="s">
        <v>3000</v>
      </c>
      <c r="C195" s="1" t="s">
        <v>81</v>
      </c>
      <c r="D195" s="1" t="s">
        <v>2811</v>
      </c>
      <c r="E195" s="1" t="s">
        <v>218</v>
      </c>
      <c r="F195" s="1">
        <v>22</v>
      </c>
      <c r="G195" s="1">
        <v>1998</v>
      </c>
      <c r="H195" s="1">
        <v>3.08</v>
      </c>
      <c r="I195" s="1">
        <v>3.05</v>
      </c>
      <c r="J195" s="1">
        <v>269.98</v>
      </c>
      <c r="K195" s="1">
        <v>3.04</v>
      </c>
      <c r="L195" s="3">
        <f t="shared" ref="L195:L210" si="24">RANK(K195,K$3:K$210)</f>
        <v>151</v>
      </c>
      <c r="M195" s="1">
        <v>3.26</v>
      </c>
      <c r="N195" s="1">
        <v>3.31</v>
      </c>
      <c r="O195" s="1">
        <v>6.67</v>
      </c>
      <c r="P195" s="3">
        <f t="shared" si="23"/>
        <v>199</v>
      </c>
      <c r="Q195" s="1">
        <v>3.62</v>
      </c>
      <c r="R195" s="1">
        <v>54.96</v>
      </c>
      <c r="S195" s="1">
        <v>0.31</v>
      </c>
      <c r="T195" s="3">
        <f t="shared" ref="T195:T210" si="25">RANK(S195,S$3:S$210)</f>
        <v>102</v>
      </c>
      <c r="U195" s="1">
        <v>0.06</v>
      </c>
      <c r="V195" s="1">
        <v>0.57999999999999996</v>
      </c>
      <c r="W195" s="3">
        <f t="shared" ref="W195:W210" si="26">RANK(V195,V$3:V$210,1)</f>
        <v>172</v>
      </c>
      <c r="X195" s="1">
        <v>-0.08</v>
      </c>
      <c r="Y195" s="1">
        <v>-0.06</v>
      </c>
      <c r="Z195" s="1">
        <v>0.41</v>
      </c>
      <c r="AA195" s="1">
        <v>0.32</v>
      </c>
      <c r="AB195" s="1">
        <v>0.09</v>
      </c>
      <c r="AC195" s="1">
        <v>0.04</v>
      </c>
      <c r="AD195" s="3">
        <f t="shared" ref="AD195:AD210" si="27">RANK(AC195,AC$3:AC$210,1)</f>
        <v>125</v>
      </c>
      <c r="AE195" s="1">
        <v>-0.09</v>
      </c>
      <c r="AF195" s="1" t="s">
        <v>50</v>
      </c>
      <c r="AG195" s="1">
        <v>2021</v>
      </c>
      <c r="AH195" s="3">
        <f t="shared" ref="AH195:AH210" si="28">$L$1*L195+$P$1*P195+$T$1*T195+$W$1*W195+$AD$1*AD195</f>
        <v>155.6</v>
      </c>
      <c r="AI195" s="12">
        <f t="shared" ref="AI195:AI210" si="29">RANK(AH195,AH$3:AH$210,1)</f>
        <v>193</v>
      </c>
    </row>
    <row r="196" spans="1:35" x14ac:dyDescent="0.35">
      <c r="A196" s="1" t="str">
        <f t="shared" ref="A196:A210" si="30">SUBSTITUTE(B196,"?","")</f>
        <v>M. Sseguya</v>
      </c>
      <c r="B196" s="1" t="s">
        <v>1880</v>
      </c>
      <c r="C196" s="1" t="s">
        <v>68</v>
      </c>
      <c r="D196" s="1" t="s">
        <v>1881</v>
      </c>
      <c r="E196" s="1" t="s">
        <v>244</v>
      </c>
      <c r="F196" s="1">
        <v>36</v>
      </c>
      <c r="G196" s="1">
        <v>1984</v>
      </c>
      <c r="H196" s="1">
        <v>3.01</v>
      </c>
      <c r="I196" s="1">
        <v>3.04</v>
      </c>
      <c r="J196" s="1">
        <v>187.03</v>
      </c>
      <c r="K196" s="1">
        <v>2.16</v>
      </c>
      <c r="L196" s="3">
        <f t="shared" si="24"/>
        <v>162</v>
      </c>
      <c r="M196" s="1">
        <v>2.34</v>
      </c>
      <c r="N196" s="1">
        <v>2.4</v>
      </c>
      <c r="O196" s="1">
        <v>4.38</v>
      </c>
      <c r="P196" s="3">
        <f t="shared" ref="P196:P211" si="31">RANK(O196,O$3:O$210,1)</f>
        <v>136</v>
      </c>
      <c r="Q196" s="1">
        <v>1.47</v>
      </c>
      <c r="R196" s="1">
        <v>44.35</v>
      </c>
      <c r="S196" s="1">
        <v>-0.08</v>
      </c>
      <c r="T196" s="3">
        <f t="shared" si="25"/>
        <v>201</v>
      </c>
      <c r="U196" s="1">
        <v>1</v>
      </c>
      <c r="V196" s="1">
        <v>0.53</v>
      </c>
      <c r="W196" s="3">
        <f t="shared" si="26"/>
        <v>156</v>
      </c>
      <c r="X196" s="1">
        <v>7.0000000000000007E-2</v>
      </c>
      <c r="Y196" s="1">
        <v>7.0000000000000007E-2</v>
      </c>
      <c r="Z196" s="1">
        <v>0.06</v>
      </c>
      <c r="AA196" s="1">
        <v>-0.06</v>
      </c>
      <c r="AB196" s="1">
        <v>0.08</v>
      </c>
      <c r="AC196" s="1">
        <v>0.05</v>
      </c>
      <c r="AD196" s="3">
        <f t="shared" si="27"/>
        <v>139</v>
      </c>
      <c r="AF196" s="1" t="s">
        <v>28</v>
      </c>
      <c r="AG196" s="1">
        <v>2021</v>
      </c>
      <c r="AH196" s="3">
        <f t="shared" si="28"/>
        <v>158.04999999999998</v>
      </c>
      <c r="AI196" s="12">
        <f t="shared" si="29"/>
        <v>194</v>
      </c>
    </row>
    <row r="197" spans="1:35" x14ac:dyDescent="0.35">
      <c r="A197" s="1" t="str">
        <f t="shared" si="30"/>
        <v>N. Tumwesigye</v>
      </c>
      <c r="B197" s="1" t="s">
        <v>3001</v>
      </c>
      <c r="C197" s="1" t="s">
        <v>57</v>
      </c>
      <c r="D197" s="1" t="s">
        <v>2811</v>
      </c>
      <c r="E197" s="1" t="s">
        <v>96</v>
      </c>
      <c r="F197" s="1">
        <v>37</v>
      </c>
      <c r="G197" s="1">
        <v>1982</v>
      </c>
      <c r="H197" s="1">
        <v>0.91</v>
      </c>
      <c r="I197" s="1">
        <v>1.01</v>
      </c>
      <c r="J197" s="1">
        <v>89.92</v>
      </c>
      <c r="K197" s="1">
        <v>0.95</v>
      </c>
      <c r="L197" s="3">
        <f t="shared" si="24"/>
        <v>193</v>
      </c>
      <c r="M197" s="1">
        <v>2.06</v>
      </c>
      <c r="N197" s="1">
        <v>2.08</v>
      </c>
      <c r="O197" s="1">
        <v>5.09</v>
      </c>
      <c r="P197" s="3">
        <f t="shared" si="31"/>
        <v>178</v>
      </c>
      <c r="Q197" s="1">
        <v>2.04</v>
      </c>
      <c r="R197" s="1">
        <v>59.98</v>
      </c>
      <c r="S197" s="1">
        <v>0.01</v>
      </c>
      <c r="T197" s="3">
        <f t="shared" si="25"/>
        <v>179</v>
      </c>
      <c r="U197" s="1">
        <v>-0.02</v>
      </c>
      <c r="V197" s="1">
        <v>1.03</v>
      </c>
      <c r="W197" s="3">
        <f t="shared" si="26"/>
        <v>203</v>
      </c>
      <c r="X197" s="1">
        <v>0.02</v>
      </c>
      <c r="Y197" s="1">
        <v>-0.01</v>
      </c>
      <c r="Z197" s="1">
        <v>-0.04</v>
      </c>
      <c r="AA197" s="1">
        <v>-0.1</v>
      </c>
      <c r="AB197" s="1">
        <v>-7.0000000000000007E-2</v>
      </c>
      <c r="AC197" s="1">
        <v>-0.09</v>
      </c>
      <c r="AD197" s="3">
        <f t="shared" si="27"/>
        <v>4</v>
      </c>
      <c r="AF197" s="1" t="s">
        <v>33</v>
      </c>
      <c r="AG197" s="1">
        <v>2021</v>
      </c>
      <c r="AH197" s="3">
        <f t="shared" si="28"/>
        <v>161.1</v>
      </c>
      <c r="AI197" s="12">
        <f t="shared" si="29"/>
        <v>195</v>
      </c>
    </row>
    <row r="198" spans="1:35" x14ac:dyDescent="0.35">
      <c r="A198" s="1" t="str">
        <f t="shared" si="30"/>
        <v>D. Chiba</v>
      </c>
      <c r="B198" s="1" t="s">
        <v>3002</v>
      </c>
      <c r="C198" s="1" t="s">
        <v>39</v>
      </c>
      <c r="D198" s="1" t="s">
        <v>2811</v>
      </c>
      <c r="E198" s="1" t="s">
        <v>141</v>
      </c>
      <c r="F198" s="1">
        <v>20</v>
      </c>
      <c r="G198" s="1">
        <v>1999</v>
      </c>
      <c r="H198" s="1">
        <v>3.93</v>
      </c>
      <c r="I198" s="1">
        <v>4</v>
      </c>
      <c r="J198" s="1">
        <v>360.08</v>
      </c>
      <c r="K198" s="1">
        <v>4.0599999999999996</v>
      </c>
      <c r="L198" s="3">
        <f t="shared" si="24"/>
        <v>139</v>
      </c>
      <c r="M198" s="1">
        <v>2.42</v>
      </c>
      <c r="N198" s="1">
        <v>2.4</v>
      </c>
      <c r="O198" s="1">
        <v>4.4800000000000004</v>
      </c>
      <c r="P198" s="3">
        <f t="shared" si="31"/>
        <v>145</v>
      </c>
      <c r="Q198" s="1">
        <v>2.3199999999999998</v>
      </c>
      <c r="R198" s="1">
        <v>50.08</v>
      </c>
      <c r="S198" s="1">
        <v>0.08</v>
      </c>
      <c r="T198" s="3">
        <f t="shared" si="25"/>
        <v>156</v>
      </c>
      <c r="U198" s="1">
        <v>0.25</v>
      </c>
      <c r="V198" s="1">
        <v>0.79</v>
      </c>
      <c r="W198" s="3">
        <f t="shared" si="26"/>
        <v>187</v>
      </c>
      <c r="X198" s="1">
        <v>0.08</v>
      </c>
      <c r="Y198" s="1">
        <v>0.01</v>
      </c>
      <c r="Z198" s="1">
        <v>0.35</v>
      </c>
      <c r="AA198" s="1">
        <v>0.17</v>
      </c>
      <c r="AB198" s="1">
        <v>0.06</v>
      </c>
      <c r="AC198" s="1">
        <v>7.0000000000000007E-2</v>
      </c>
      <c r="AD198" s="3">
        <f t="shared" si="27"/>
        <v>158</v>
      </c>
      <c r="AE198" s="1">
        <v>-0.1</v>
      </c>
      <c r="AF198" s="1" t="s">
        <v>37</v>
      </c>
      <c r="AG198" s="1">
        <v>2021</v>
      </c>
      <c r="AH198" s="3">
        <f t="shared" si="28"/>
        <v>161.14999999999998</v>
      </c>
      <c r="AI198" s="12">
        <f t="shared" si="29"/>
        <v>196</v>
      </c>
    </row>
    <row r="199" spans="1:35" x14ac:dyDescent="0.35">
      <c r="A199" s="1" t="str">
        <f t="shared" si="30"/>
        <v>J. Chukwu</v>
      </c>
      <c r="B199" s="1" t="s">
        <v>3003</v>
      </c>
      <c r="C199" s="1" t="s">
        <v>57</v>
      </c>
      <c r="D199" s="1" t="s">
        <v>2811</v>
      </c>
      <c r="E199" s="1" t="s">
        <v>194</v>
      </c>
      <c r="F199" s="1">
        <v>26</v>
      </c>
      <c r="G199" s="1">
        <v>1994</v>
      </c>
      <c r="H199" s="1">
        <v>4.95</v>
      </c>
      <c r="I199" s="1">
        <v>3.9</v>
      </c>
      <c r="J199" s="1">
        <v>361.05</v>
      </c>
      <c r="K199" s="1">
        <v>3.97</v>
      </c>
      <c r="L199" s="3">
        <f t="shared" si="24"/>
        <v>141</v>
      </c>
      <c r="M199" s="1">
        <v>2.52</v>
      </c>
      <c r="N199" s="1">
        <v>2.59</v>
      </c>
      <c r="O199" s="1">
        <v>4.95</v>
      </c>
      <c r="P199" s="3">
        <f t="shared" si="31"/>
        <v>169</v>
      </c>
      <c r="Q199" s="1">
        <v>3.22</v>
      </c>
      <c r="R199" s="1">
        <v>65.02</v>
      </c>
      <c r="S199" s="1">
        <v>-0.08</v>
      </c>
      <c r="T199" s="3">
        <f t="shared" si="25"/>
        <v>201</v>
      </c>
      <c r="U199" s="1">
        <v>0.28000000000000003</v>
      </c>
      <c r="V199" s="1">
        <v>0.71</v>
      </c>
      <c r="W199" s="3">
        <f t="shared" si="26"/>
        <v>184</v>
      </c>
      <c r="X199" s="1">
        <v>-0.06</v>
      </c>
      <c r="Y199" s="1">
        <v>-0.04</v>
      </c>
      <c r="Z199" s="1">
        <v>0.84</v>
      </c>
      <c r="AA199" s="1">
        <v>0.75</v>
      </c>
      <c r="AB199" s="1">
        <v>0.06</v>
      </c>
      <c r="AC199" s="1">
        <v>0.01</v>
      </c>
      <c r="AD199" s="3">
        <f t="shared" si="27"/>
        <v>93</v>
      </c>
      <c r="AE199" s="1">
        <v>-0.03</v>
      </c>
      <c r="AF199" s="1" t="s">
        <v>33</v>
      </c>
      <c r="AG199" s="1">
        <v>2021</v>
      </c>
      <c r="AH199" s="3">
        <f t="shared" si="28"/>
        <v>165.7</v>
      </c>
      <c r="AI199" s="12">
        <f t="shared" si="29"/>
        <v>197</v>
      </c>
    </row>
    <row r="200" spans="1:35" x14ac:dyDescent="0.35">
      <c r="A200" s="1" t="str">
        <f t="shared" si="30"/>
        <v>L. Foo</v>
      </c>
      <c r="B200" s="1" t="s">
        <v>3004</v>
      </c>
      <c r="C200" s="1" t="s">
        <v>39</v>
      </c>
      <c r="D200" s="1" t="s">
        <v>2811</v>
      </c>
      <c r="E200" s="1" t="s">
        <v>251</v>
      </c>
      <c r="F200" s="1">
        <v>29</v>
      </c>
      <c r="G200" s="1">
        <v>1991</v>
      </c>
      <c r="H200" s="1">
        <v>2.04</v>
      </c>
      <c r="I200" s="1">
        <v>2.08</v>
      </c>
      <c r="J200" s="1">
        <v>180.08</v>
      </c>
      <c r="K200" s="1">
        <v>2.0299999999999998</v>
      </c>
      <c r="L200" s="3">
        <f t="shared" si="24"/>
        <v>164</v>
      </c>
      <c r="M200" s="1">
        <v>3.52</v>
      </c>
      <c r="N200" s="1">
        <v>3.41</v>
      </c>
      <c r="O200" s="1">
        <v>4.43</v>
      </c>
      <c r="P200" s="3">
        <f t="shared" si="31"/>
        <v>141</v>
      </c>
      <c r="Q200" s="1">
        <v>1.56</v>
      </c>
      <c r="R200" s="1">
        <v>33.26</v>
      </c>
      <c r="S200" s="1">
        <v>-0.06</v>
      </c>
      <c r="T200" s="3">
        <f t="shared" si="25"/>
        <v>197</v>
      </c>
      <c r="U200" s="1">
        <v>-0.03</v>
      </c>
      <c r="V200" s="1">
        <v>0.91</v>
      </c>
      <c r="W200" s="3">
        <f t="shared" si="26"/>
        <v>192</v>
      </c>
      <c r="X200" s="1">
        <v>-0.1</v>
      </c>
      <c r="Y200" s="1">
        <v>0.06</v>
      </c>
      <c r="Z200" s="1">
        <v>0.45</v>
      </c>
      <c r="AA200" s="1">
        <v>0.45</v>
      </c>
      <c r="AB200" s="1">
        <v>0.09</v>
      </c>
      <c r="AC200" s="1">
        <v>0.04</v>
      </c>
      <c r="AD200" s="3">
        <f t="shared" si="27"/>
        <v>125</v>
      </c>
      <c r="AE200" s="1">
        <v>-7.0000000000000007E-2</v>
      </c>
      <c r="AF200" s="1" t="s">
        <v>37</v>
      </c>
      <c r="AG200" s="1">
        <v>2021</v>
      </c>
      <c r="AH200" s="3">
        <f t="shared" si="28"/>
        <v>167.4</v>
      </c>
      <c r="AI200" s="12">
        <f t="shared" si="29"/>
        <v>198</v>
      </c>
    </row>
    <row r="201" spans="1:35" x14ac:dyDescent="0.35">
      <c r="A201" s="1" t="str">
        <f t="shared" si="30"/>
        <v>J. Ojok</v>
      </c>
      <c r="B201" s="1" t="s">
        <v>3005</v>
      </c>
      <c r="C201" s="1" t="s">
        <v>183</v>
      </c>
      <c r="D201" s="1" t="s">
        <v>2811</v>
      </c>
      <c r="E201" s="1" t="s">
        <v>487</v>
      </c>
      <c r="F201" s="1">
        <v>35</v>
      </c>
      <c r="G201" s="1">
        <v>1985</v>
      </c>
      <c r="H201" s="1">
        <v>2.95</v>
      </c>
      <c r="I201" s="1">
        <v>1.97</v>
      </c>
      <c r="J201" s="1">
        <v>239.07</v>
      </c>
      <c r="K201" s="1">
        <v>2.63</v>
      </c>
      <c r="L201" s="3">
        <f t="shared" si="24"/>
        <v>159</v>
      </c>
      <c r="M201" s="1">
        <v>4.5</v>
      </c>
      <c r="N201" s="1">
        <v>4.5199999999999996</v>
      </c>
      <c r="O201" s="1">
        <v>8.98</v>
      </c>
      <c r="P201" s="3">
        <f t="shared" si="31"/>
        <v>206</v>
      </c>
      <c r="Q201" s="1">
        <v>4.91</v>
      </c>
      <c r="R201" s="1">
        <v>49.98</v>
      </c>
      <c r="S201" s="1">
        <v>7.0000000000000007E-2</v>
      </c>
      <c r="T201" s="3">
        <f t="shared" si="25"/>
        <v>160</v>
      </c>
      <c r="U201" s="1">
        <v>0</v>
      </c>
      <c r="V201" s="1">
        <v>0.8</v>
      </c>
      <c r="W201" s="3">
        <f t="shared" si="26"/>
        <v>189</v>
      </c>
      <c r="X201" s="1">
        <v>-0.03</v>
      </c>
      <c r="Y201" s="1">
        <v>7.0000000000000007E-2</v>
      </c>
      <c r="Z201" s="1">
        <v>-0.02</v>
      </c>
      <c r="AA201" s="1">
        <v>-7.0000000000000007E-2</v>
      </c>
      <c r="AB201" s="1">
        <v>0.06</v>
      </c>
      <c r="AC201" s="1">
        <v>0</v>
      </c>
      <c r="AD201" s="3">
        <f t="shared" si="27"/>
        <v>83</v>
      </c>
      <c r="AF201" s="1" t="s">
        <v>50</v>
      </c>
      <c r="AG201" s="1">
        <v>2021</v>
      </c>
      <c r="AH201" s="3">
        <f t="shared" si="28"/>
        <v>168.54999999999998</v>
      </c>
      <c r="AI201" s="12">
        <f t="shared" si="29"/>
        <v>199</v>
      </c>
    </row>
    <row r="202" spans="1:35" x14ac:dyDescent="0.35">
      <c r="A202" s="1" t="str">
        <f t="shared" si="30"/>
        <v>U. Ndagire</v>
      </c>
      <c r="B202" s="1" t="s">
        <v>3006</v>
      </c>
      <c r="C202" s="1" t="s">
        <v>429</v>
      </c>
      <c r="D202" s="1" t="s">
        <v>2811</v>
      </c>
      <c r="E202" s="1" t="s">
        <v>487</v>
      </c>
      <c r="F202" s="1">
        <v>27</v>
      </c>
      <c r="G202" s="1">
        <v>1992</v>
      </c>
      <c r="H202" s="1">
        <v>10.92</v>
      </c>
      <c r="I202" s="1">
        <v>9.94</v>
      </c>
      <c r="J202" s="1">
        <v>944.95</v>
      </c>
      <c r="K202" s="1">
        <v>10.56</v>
      </c>
      <c r="L202" s="3">
        <f t="shared" si="24"/>
        <v>113</v>
      </c>
      <c r="M202" s="1">
        <v>2.19</v>
      </c>
      <c r="N202" s="1">
        <v>2.37</v>
      </c>
      <c r="O202" s="1">
        <v>6.05</v>
      </c>
      <c r="P202" s="3">
        <f t="shared" si="31"/>
        <v>193</v>
      </c>
      <c r="Q202" s="1">
        <v>4.47</v>
      </c>
      <c r="R202" s="1">
        <v>68.739999999999995</v>
      </c>
      <c r="S202" s="1">
        <v>-0.08</v>
      </c>
      <c r="T202" s="3">
        <f t="shared" si="25"/>
        <v>201</v>
      </c>
      <c r="U202" s="1">
        <v>0.43</v>
      </c>
      <c r="V202" s="1">
        <v>0.56999999999999995</v>
      </c>
      <c r="W202" s="3">
        <f t="shared" si="26"/>
        <v>169</v>
      </c>
      <c r="X202" s="1">
        <v>0.14000000000000001</v>
      </c>
      <c r="Y202" s="1">
        <v>10.02</v>
      </c>
      <c r="Z202" s="1">
        <v>0.35</v>
      </c>
      <c r="AA202" s="1">
        <v>0.45</v>
      </c>
      <c r="AB202" s="1">
        <v>0.01</v>
      </c>
      <c r="AC202" s="1">
        <v>0.04</v>
      </c>
      <c r="AD202" s="3">
        <f t="shared" si="27"/>
        <v>125</v>
      </c>
      <c r="AE202" s="1">
        <v>0.1</v>
      </c>
      <c r="AF202" s="1" t="s">
        <v>50</v>
      </c>
      <c r="AG202" s="1">
        <v>2021</v>
      </c>
      <c r="AH202" s="3">
        <f t="shared" si="28"/>
        <v>169.2</v>
      </c>
      <c r="AI202" s="12">
        <f t="shared" si="29"/>
        <v>200</v>
      </c>
    </row>
    <row r="203" spans="1:35" x14ac:dyDescent="0.35">
      <c r="A203" s="1" t="str">
        <f t="shared" si="30"/>
        <v>A. Chipeta</v>
      </c>
      <c r="B203" s="1" t="s">
        <v>3007</v>
      </c>
      <c r="C203" s="1" t="s">
        <v>510</v>
      </c>
      <c r="D203" s="1" t="s">
        <v>2811</v>
      </c>
      <c r="E203" s="1" t="s">
        <v>206</v>
      </c>
      <c r="F203" s="1">
        <v>22</v>
      </c>
      <c r="G203" s="1">
        <v>1998</v>
      </c>
      <c r="H203" s="1">
        <v>2.91</v>
      </c>
      <c r="I203" s="1">
        <v>0.92</v>
      </c>
      <c r="J203" s="1">
        <v>107.06</v>
      </c>
      <c r="K203" s="1">
        <v>1.22</v>
      </c>
      <c r="L203" s="3">
        <f t="shared" si="24"/>
        <v>174</v>
      </c>
      <c r="M203" s="1">
        <v>2.4300000000000002</v>
      </c>
      <c r="N203" s="1">
        <v>2.62</v>
      </c>
      <c r="O203" s="1">
        <v>4.99</v>
      </c>
      <c r="P203" s="3">
        <f t="shared" si="31"/>
        <v>171</v>
      </c>
      <c r="Q203" s="1">
        <v>2.58</v>
      </c>
      <c r="R203" s="1">
        <v>66.64</v>
      </c>
      <c r="S203" s="1">
        <v>0.04</v>
      </c>
      <c r="T203" s="3">
        <f t="shared" si="25"/>
        <v>170</v>
      </c>
      <c r="U203" s="1">
        <v>0.08</v>
      </c>
      <c r="V203" s="1">
        <v>0.93</v>
      </c>
      <c r="W203" s="3">
        <f t="shared" si="26"/>
        <v>198</v>
      </c>
      <c r="X203" s="1">
        <v>-7.0000000000000007E-2</v>
      </c>
      <c r="Y203" s="1">
        <v>0.09</v>
      </c>
      <c r="Z203" s="1">
        <v>0.9</v>
      </c>
      <c r="AA203" s="1">
        <v>0.74</v>
      </c>
      <c r="AB203" s="1">
        <v>0.04</v>
      </c>
      <c r="AC203" s="1">
        <v>0.03</v>
      </c>
      <c r="AD203" s="3">
        <f t="shared" si="27"/>
        <v>110</v>
      </c>
      <c r="AE203" s="1">
        <v>0.09</v>
      </c>
      <c r="AF203" s="1" t="s">
        <v>33</v>
      </c>
      <c r="AG203" s="1">
        <v>2021</v>
      </c>
      <c r="AH203" s="3">
        <f t="shared" si="28"/>
        <v>170.05</v>
      </c>
      <c r="AI203" s="12">
        <f t="shared" si="29"/>
        <v>201</v>
      </c>
    </row>
    <row r="204" spans="1:35" x14ac:dyDescent="0.35">
      <c r="A204" s="1" t="str">
        <f t="shared" si="30"/>
        <v>E. Lungu</v>
      </c>
      <c r="B204" s="1" t="s">
        <v>3008</v>
      </c>
      <c r="C204" s="1" t="s">
        <v>68</v>
      </c>
      <c r="D204" s="1" t="s">
        <v>2811</v>
      </c>
      <c r="E204" s="1" t="s">
        <v>176</v>
      </c>
      <c r="F204" s="1">
        <v>23</v>
      </c>
      <c r="G204" s="1">
        <v>1997</v>
      </c>
      <c r="H204" s="1">
        <v>7.98</v>
      </c>
      <c r="I204" s="1">
        <v>8.0399999999999991</v>
      </c>
      <c r="J204" s="1">
        <v>719.95</v>
      </c>
      <c r="K204" s="1">
        <v>8.09</v>
      </c>
      <c r="L204" s="3">
        <f t="shared" si="24"/>
        <v>120</v>
      </c>
      <c r="M204" s="1">
        <v>1.39</v>
      </c>
      <c r="N204" s="1">
        <v>1.3</v>
      </c>
      <c r="O204" s="1">
        <v>5.03</v>
      </c>
      <c r="P204" s="3">
        <f t="shared" si="31"/>
        <v>175</v>
      </c>
      <c r="Q204" s="1">
        <v>3.19</v>
      </c>
      <c r="R204" s="1">
        <v>73.290000000000006</v>
      </c>
      <c r="S204" s="1">
        <v>0.04</v>
      </c>
      <c r="T204" s="3">
        <f t="shared" si="25"/>
        <v>170</v>
      </c>
      <c r="U204" s="1">
        <v>0.4</v>
      </c>
      <c r="V204" s="1">
        <v>0.56000000000000005</v>
      </c>
      <c r="W204" s="3">
        <f t="shared" si="26"/>
        <v>167</v>
      </c>
      <c r="X204" s="1">
        <v>0.19</v>
      </c>
      <c r="Y204" s="1">
        <v>12.53</v>
      </c>
      <c r="Z204" s="1">
        <v>0.13</v>
      </c>
      <c r="AA204" s="1">
        <v>0.08</v>
      </c>
      <c r="AB204" s="1">
        <v>-0.06</v>
      </c>
      <c r="AC204" s="1">
        <v>0.23</v>
      </c>
      <c r="AD204" s="3">
        <f t="shared" si="27"/>
        <v>206</v>
      </c>
      <c r="AF204" s="1" t="s">
        <v>28</v>
      </c>
      <c r="AG204" s="1">
        <v>2021</v>
      </c>
      <c r="AH204" s="3">
        <f t="shared" si="28"/>
        <v>170.75</v>
      </c>
      <c r="AI204" s="12">
        <f t="shared" si="29"/>
        <v>202</v>
      </c>
    </row>
    <row r="205" spans="1:35" x14ac:dyDescent="0.35">
      <c r="A205" s="1" t="str">
        <f t="shared" si="30"/>
        <v>E. Kantono</v>
      </c>
      <c r="B205" s="1" t="s">
        <v>3009</v>
      </c>
      <c r="C205" s="1" t="s">
        <v>68</v>
      </c>
      <c r="D205" s="1" t="s">
        <v>2811</v>
      </c>
      <c r="E205" s="1" t="s">
        <v>256</v>
      </c>
      <c r="F205" s="1">
        <v>18</v>
      </c>
      <c r="G205" s="1">
        <v>2002</v>
      </c>
      <c r="H205" s="1">
        <v>1.02</v>
      </c>
      <c r="I205" s="1">
        <v>0.91</v>
      </c>
      <c r="J205" s="1">
        <v>90.02</v>
      </c>
      <c r="K205" s="1">
        <v>0.91</v>
      </c>
      <c r="L205" s="3">
        <f t="shared" si="24"/>
        <v>199</v>
      </c>
      <c r="M205" s="1">
        <v>1.91</v>
      </c>
      <c r="N205" s="1">
        <v>2</v>
      </c>
      <c r="O205" s="1">
        <v>6.91</v>
      </c>
      <c r="P205" s="3">
        <f t="shared" si="31"/>
        <v>201</v>
      </c>
      <c r="Q205" s="1">
        <v>6</v>
      </c>
      <c r="R205" s="1">
        <v>85.63</v>
      </c>
      <c r="S205" s="1">
        <v>-0.03</v>
      </c>
      <c r="T205" s="3">
        <f t="shared" si="25"/>
        <v>191</v>
      </c>
      <c r="U205" s="1">
        <v>0.04</v>
      </c>
      <c r="V205" s="1">
        <v>0.94</v>
      </c>
      <c r="W205" s="3">
        <f t="shared" si="26"/>
        <v>200</v>
      </c>
      <c r="X205" s="1">
        <v>0.01</v>
      </c>
      <c r="Y205" s="1">
        <v>-0.05</v>
      </c>
      <c r="Z205" s="1">
        <v>2.0499999999999998</v>
      </c>
      <c r="AA205" s="1">
        <v>0.9</v>
      </c>
      <c r="AB205" s="1">
        <v>1.07</v>
      </c>
      <c r="AC205" s="1">
        <v>-7.0000000000000007E-2</v>
      </c>
      <c r="AD205" s="3">
        <f t="shared" si="27"/>
        <v>18</v>
      </c>
      <c r="AE205" s="1">
        <v>50.01</v>
      </c>
      <c r="AF205" s="1" t="s">
        <v>28</v>
      </c>
      <c r="AG205" s="1">
        <v>2021</v>
      </c>
      <c r="AH205" s="3">
        <f t="shared" si="28"/>
        <v>171.05</v>
      </c>
      <c r="AI205" s="12">
        <f t="shared" si="29"/>
        <v>203</v>
      </c>
    </row>
    <row r="206" spans="1:35" x14ac:dyDescent="0.35">
      <c r="A206" s="1" t="str">
        <f t="shared" si="30"/>
        <v>Q. Nakyeyune</v>
      </c>
      <c r="B206" s="1" t="s">
        <v>3010</v>
      </c>
      <c r="C206" s="1" t="s">
        <v>81</v>
      </c>
      <c r="D206" s="1" t="s">
        <v>2811</v>
      </c>
      <c r="E206" s="1" t="s">
        <v>487</v>
      </c>
      <c r="F206" s="1">
        <v>31</v>
      </c>
      <c r="G206" s="1">
        <v>1988</v>
      </c>
      <c r="H206" s="1">
        <v>21.93</v>
      </c>
      <c r="I206" s="1">
        <v>21.95</v>
      </c>
      <c r="J206" s="1">
        <v>1876.04</v>
      </c>
      <c r="K206" s="1">
        <v>20.89</v>
      </c>
      <c r="L206" s="3">
        <f t="shared" si="24"/>
        <v>94</v>
      </c>
      <c r="M206" s="1">
        <v>2.4300000000000002</v>
      </c>
      <c r="N206" s="1">
        <v>2.4300000000000002</v>
      </c>
      <c r="O206" s="1">
        <v>6.68</v>
      </c>
      <c r="P206" s="3">
        <f t="shared" si="31"/>
        <v>200</v>
      </c>
      <c r="Q206" s="1">
        <v>4.47</v>
      </c>
      <c r="R206" s="1">
        <v>66.12</v>
      </c>
      <c r="S206" s="1">
        <v>0.15</v>
      </c>
      <c r="T206" s="3">
        <f t="shared" si="25"/>
        <v>148</v>
      </c>
      <c r="U206" s="1">
        <v>0.13</v>
      </c>
      <c r="V206" s="1">
        <v>0.79</v>
      </c>
      <c r="W206" s="3">
        <f t="shared" si="26"/>
        <v>187</v>
      </c>
      <c r="X206" s="1">
        <v>0.05</v>
      </c>
      <c r="Y206" s="1">
        <v>13.56</v>
      </c>
      <c r="Z206" s="1">
        <v>0.26</v>
      </c>
      <c r="AA206" s="1">
        <v>0.24</v>
      </c>
      <c r="AB206" s="1">
        <v>0.06</v>
      </c>
      <c r="AC206" s="1">
        <v>0.09</v>
      </c>
      <c r="AD206" s="3">
        <f t="shared" si="27"/>
        <v>181</v>
      </c>
      <c r="AE206" s="1">
        <v>25</v>
      </c>
      <c r="AF206" s="1" t="s">
        <v>50</v>
      </c>
      <c r="AG206" s="1">
        <v>2021</v>
      </c>
      <c r="AH206" s="3">
        <f t="shared" si="28"/>
        <v>172.25</v>
      </c>
      <c r="AI206" s="12">
        <f t="shared" si="29"/>
        <v>204</v>
      </c>
    </row>
    <row r="207" spans="1:35" x14ac:dyDescent="0.35">
      <c r="A207" s="1" t="str">
        <f t="shared" si="30"/>
        <v>Y. Goh</v>
      </c>
      <c r="B207" s="1" t="s">
        <v>3011</v>
      </c>
      <c r="C207" s="1" t="s">
        <v>445</v>
      </c>
      <c r="D207" s="1" t="s">
        <v>2811</v>
      </c>
      <c r="E207" s="1" t="s">
        <v>416</v>
      </c>
      <c r="F207" s="1">
        <v>26</v>
      </c>
      <c r="G207" s="1">
        <v>1993</v>
      </c>
      <c r="H207" s="1">
        <v>11.97</v>
      </c>
      <c r="I207" s="1">
        <v>12.01</v>
      </c>
      <c r="J207" s="1">
        <v>1080.07</v>
      </c>
      <c r="K207" s="1">
        <v>12.05</v>
      </c>
      <c r="L207" s="3">
        <f t="shared" si="24"/>
        <v>111</v>
      </c>
      <c r="M207" s="1">
        <v>2.5099999999999998</v>
      </c>
      <c r="N207" s="1">
        <v>2.41</v>
      </c>
      <c r="O207" s="1">
        <v>5.23</v>
      </c>
      <c r="P207" s="3">
        <f t="shared" si="31"/>
        <v>185</v>
      </c>
      <c r="Q207" s="1">
        <v>2.97</v>
      </c>
      <c r="R207" s="1">
        <v>54.62</v>
      </c>
      <c r="S207" s="1">
        <v>0.15</v>
      </c>
      <c r="T207" s="3">
        <f t="shared" si="25"/>
        <v>148</v>
      </c>
      <c r="U207" s="1">
        <v>0.24</v>
      </c>
      <c r="V207" s="1">
        <v>0.71</v>
      </c>
      <c r="W207" s="3">
        <f t="shared" si="26"/>
        <v>184</v>
      </c>
      <c r="X207" s="1">
        <v>0.3</v>
      </c>
      <c r="Y207" s="1">
        <v>24.98</v>
      </c>
      <c r="Z207" s="1">
        <v>0.28000000000000003</v>
      </c>
      <c r="AA207" s="1">
        <v>0.15</v>
      </c>
      <c r="AB207" s="1">
        <v>0.17</v>
      </c>
      <c r="AC207" s="1">
        <v>0.16</v>
      </c>
      <c r="AD207" s="3">
        <f t="shared" si="27"/>
        <v>205</v>
      </c>
      <c r="AE207" s="1">
        <v>50.07</v>
      </c>
      <c r="AF207" s="1" t="s">
        <v>33</v>
      </c>
      <c r="AG207" s="1">
        <v>2021</v>
      </c>
      <c r="AH207" s="3">
        <f t="shared" si="28"/>
        <v>172.9</v>
      </c>
      <c r="AI207" s="12">
        <f t="shared" si="29"/>
        <v>205</v>
      </c>
    </row>
    <row r="208" spans="1:35" x14ac:dyDescent="0.35">
      <c r="A208" s="1" t="str">
        <f t="shared" si="30"/>
        <v>R. Martín</v>
      </c>
      <c r="B208" s="1" t="s">
        <v>3012</v>
      </c>
      <c r="C208" s="1" t="s">
        <v>39</v>
      </c>
      <c r="D208" s="1" t="s">
        <v>2811</v>
      </c>
      <c r="E208" s="1" t="s">
        <v>168</v>
      </c>
      <c r="F208" s="1">
        <v>37</v>
      </c>
      <c r="G208" s="1">
        <v>1983</v>
      </c>
      <c r="H208" s="1">
        <v>3.94</v>
      </c>
      <c r="I208" s="1">
        <v>4.07</v>
      </c>
      <c r="J208" s="1">
        <v>333.93</v>
      </c>
      <c r="K208" s="1">
        <v>3.7</v>
      </c>
      <c r="L208" s="3">
        <f t="shared" si="24"/>
        <v>146</v>
      </c>
      <c r="M208" s="1">
        <v>3.04</v>
      </c>
      <c r="N208" s="1">
        <v>2.87</v>
      </c>
      <c r="O208" s="1">
        <v>5.13</v>
      </c>
      <c r="P208" s="3">
        <f t="shared" si="31"/>
        <v>180</v>
      </c>
      <c r="Q208" s="1">
        <v>2.15</v>
      </c>
      <c r="R208" s="1">
        <v>42.15</v>
      </c>
      <c r="S208" s="1">
        <v>-0.02</v>
      </c>
      <c r="T208" s="3">
        <f t="shared" si="25"/>
        <v>188</v>
      </c>
      <c r="U208" s="1">
        <v>0.35</v>
      </c>
      <c r="V208" s="1">
        <v>0.91</v>
      </c>
      <c r="W208" s="3">
        <f t="shared" si="26"/>
        <v>192</v>
      </c>
      <c r="X208" s="1">
        <v>-0.02</v>
      </c>
      <c r="Y208" s="1">
        <v>0.02</v>
      </c>
      <c r="Z208" s="1">
        <v>0.02</v>
      </c>
      <c r="AA208" s="1">
        <v>-7.0000000000000007E-2</v>
      </c>
      <c r="AB208" s="1">
        <v>0</v>
      </c>
      <c r="AC208" s="1">
        <v>0.04</v>
      </c>
      <c r="AD208" s="3">
        <f t="shared" si="27"/>
        <v>125</v>
      </c>
      <c r="AF208" s="1" t="s">
        <v>37</v>
      </c>
      <c r="AG208" s="1">
        <v>2021</v>
      </c>
      <c r="AH208" s="3">
        <f t="shared" si="28"/>
        <v>173.55</v>
      </c>
      <c r="AI208" s="12">
        <f t="shared" si="29"/>
        <v>206</v>
      </c>
    </row>
    <row r="209" spans="1:35" x14ac:dyDescent="0.35">
      <c r="A209" s="1" t="str">
        <f t="shared" si="30"/>
        <v>I. Sano</v>
      </c>
      <c r="B209" s="1" t="s">
        <v>3013</v>
      </c>
      <c r="C209" s="1" t="s">
        <v>57</v>
      </c>
      <c r="D209" s="1" t="s">
        <v>2811</v>
      </c>
      <c r="E209" s="1" t="s">
        <v>133</v>
      </c>
      <c r="F209" s="1">
        <v>18</v>
      </c>
      <c r="G209" s="1">
        <v>2001</v>
      </c>
      <c r="H209" s="1">
        <v>1.04</v>
      </c>
      <c r="I209" s="1">
        <v>1.03</v>
      </c>
      <c r="J209" s="1">
        <v>89.91</v>
      </c>
      <c r="K209" s="1">
        <v>1.03</v>
      </c>
      <c r="L209" s="3">
        <f t="shared" si="24"/>
        <v>184</v>
      </c>
      <c r="M209" s="1">
        <v>3.96</v>
      </c>
      <c r="N209" s="1">
        <v>3.9</v>
      </c>
      <c r="O209" s="1">
        <v>4.07</v>
      </c>
      <c r="P209" s="3">
        <f t="shared" si="31"/>
        <v>118</v>
      </c>
      <c r="Q209" s="1">
        <v>0</v>
      </c>
      <c r="R209" s="1">
        <v>-0.03</v>
      </c>
      <c r="S209" s="1">
        <v>0.01</v>
      </c>
      <c r="T209" s="3">
        <f t="shared" si="25"/>
        <v>179</v>
      </c>
      <c r="U209" s="1">
        <v>0.05</v>
      </c>
      <c r="V209" s="1">
        <v>1.05</v>
      </c>
      <c r="W209" s="3">
        <f t="shared" si="26"/>
        <v>206</v>
      </c>
      <c r="X209" s="1">
        <v>0.02</v>
      </c>
      <c r="Y209" s="1">
        <v>0.06</v>
      </c>
      <c r="Z209" s="1">
        <v>0.99</v>
      </c>
      <c r="AA209" s="1">
        <v>-7.0000000000000007E-2</v>
      </c>
      <c r="AB209" s="1">
        <v>0.01</v>
      </c>
      <c r="AC209" s="1">
        <v>1.04</v>
      </c>
      <c r="AD209" s="3">
        <f t="shared" si="27"/>
        <v>208</v>
      </c>
      <c r="AF209" s="1" t="s">
        <v>33</v>
      </c>
      <c r="AG209" s="1">
        <v>2021</v>
      </c>
      <c r="AH209" s="3">
        <f t="shared" si="28"/>
        <v>176.7</v>
      </c>
      <c r="AI209" s="12">
        <f t="shared" si="29"/>
        <v>207</v>
      </c>
    </row>
    <row r="210" spans="1:35" x14ac:dyDescent="0.35">
      <c r="A210" s="1" t="str">
        <f t="shared" si="30"/>
        <v>Y. Tsua</v>
      </c>
      <c r="B210" s="1" t="s">
        <v>3014</v>
      </c>
      <c r="C210" s="1" t="s">
        <v>1308</v>
      </c>
      <c r="D210" s="1" t="s">
        <v>2811</v>
      </c>
      <c r="E210" s="1" t="s">
        <v>166</v>
      </c>
      <c r="F210" s="1">
        <v>23</v>
      </c>
      <c r="G210" s="1">
        <v>1996</v>
      </c>
      <c r="H210" s="1">
        <v>3.97</v>
      </c>
      <c r="I210" s="1">
        <v>3.97</v>
      </c>
      <c r="J210" s="1">
        <v>360.05</v>
      </c>
      <c r="K210" s="1">
        <v>3.96</v>
      </c>
      <c r="L210" s="3">
        <f t="shared" si="24"/>
        <v>142</v>
      </c>
      <c r="M210" s="1">
        <v>3.52</v>
      </c>
      <c r="N210" s="1">
        <v>3.56</v>
      </c>
      <c r="O210" s="1">
        <v>6.34</v>
      </c>
      <c r="P210" s="3">
        <f t="shared" si="31"/>
        <v>196</v>
      </c>
      <c r="Q210" s="1">
        <v>2.75</v>
      </c>
      <c r="R210" s="1">
        <v>43.94</v>
      </c>
      <c r="S210" s="1">
        <v>-0.09</v>
      </c>
      <c r="T210" s="3">
        <f t="shared" si="25"/>
        <v>205</v>
      </c>
      <c r="U210" s="1">
        <v>-0.09</v>
      </c>
      <c r="V210" s="1">
        <v>1.03</v>
      </c>
      <c r="W210" s="3">
        <f t="shared" si="26"/>
        <v>203</v>
      </c>
      <c r="X210" s="1">
        <v>0.05</v>
      </c>
      <c r="Y210" s="1">
        <v>0.09</v>
      </c>
      <c r="Z210" s="1">
        <v>0.08</v>
      </c>
      <c r="AA210" s="1">
        <v>0.06</v>
      </c>
      <c r="AB210" s="1">
        <v>0.05</v>
      </c>
      <c r="AC210" s="1">
        <v>0.08</v>
      </c>
      <c r="AD210" s="3">
        <f t="shared" si="27"/>
        <v>166</v>
      </c>
      <c r="AF210" s="1" t="s">
        <v>79</v>
      </c>
      <c r="AG210" s="1">
        <v>2021</v>
      </c>
      <c r="AH210" s="3">
        <f t="shared" si="28"/>
        <v>190</v>
      </c>
      <c r="AI210" s="12">
        <f t="shared" si="29"/>
        <v>208</v>
      </c>
    </row>
  </sheetData>
  <autoFilter ref="B2:AI210" xr:uid="{8360AF0A-A1A7-41BB-829D-5D144E1C11D3}">
    <sortState xmlns:xlrd2="http://schemas.microsoft.com/office/spreadsheetml/2017/richdata2" ref="B3:AI210">
      <sortCondition ref="AI2:AI21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shooting rank</vt:lpstr>
      <vt:lpstr>passing rank</vt:lpstr>
      <vt:lpstr>defense rank</vt:lpstr>
      <vt:lpstr>GK rank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2022-04-04T05:30:21Z</dcterms:created>
  <dcterms:modified xsi:type="dcterms:W3CDTF">2022-04-04T05:34:49Z</dcterms:modified>
</cp:coreProperties>
</file>