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B11" i="1"/>
  <c r="H11" i="1" l="1"/>
  <c r="G11" i="1"/>
  <c r="F11" i="1"/>
  <c r="E11" i="1"/>
  <c r="D11" i="1"/>
  <c r="C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C1" i="1"/>
  <c r="D1" i="1"/>
  <c r="E1" i="1"/>
  <c r="F1" i="1"/>
  <c r="G1" i="1"/>
  <c r="H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150scen_Exp2R_T20_095_150drops_Adjusted_s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2000scen_Exp2R_T20_095_150drops_Adjusted_s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2500scen_Exp2R_T20_095_150drops_Adjusted_s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3000scen_Exp2R_T20_095_150drops_Adjusted_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300scen_Exp2R_T20_095_150drops_Adjusted_s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450scen_Exp2R_T20_095_150drops_Adjusted_s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600scen_Exp2R_T20_095_150drops_Adjusted_s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750scen_Exp2R_T20_095_150drops_Adjusted_s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1000scen_Exp2R_T20_095_150drops_Adjusted_s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1250scen_Exp2R_T20_095_150drops_Adjusted_s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1500scen_Exp2R_T20_095_150drops_Adjusted_s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brejasEgeaAlvaro\Desktop\witness\project_files\05_Results_20160901\01_Performance_adj_sd\1750scen_Exp2R_T20_095_150drops_Adjusted_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6.0984999999999996</v>
          </cell>
          <cell r="M3000">
            <v>4.3153030310744116</v>
          </cell>
          <cell r="N3000">
            <v>0.14299999999999999</v>
          </cell>
          <cell r="O3000">
            <v>3.86775</v>
          </cell>
          <cell r="P3000">
            <v>5.6884999999999994</v>
          </cell>
          <cell r="Q3000">
            <v>7.0239999999999991</v>
          </cell>
          <cell r="R3000">
            <v>17.282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1.6220000000000003</v>
          </cell>
          <cell r="M3000">
            <v>1.7993201493897626</v>
          </cell>
          <cell r="N3000">
            <v>1.7999999999999999E-2</v>
          </cell>
          <cell r="O3000">
            <v>0.13325000000000001</v>
          </cell>
          <cell r="P3000">
            <v>0.6885</v>
          </cell>
          <cell r="Q3000">
            <v>2.8002500000000001</v>
          </cell>
          <cell r="R3000">
            <v>4.7729999999999997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2.6844000000000001</v>
          </cell>
          <cell r="M3000">
            <v>2.3301310778580673</v>
          </cell>
          <cell r="N3000">
            <v>1.6E-2</v>
          </cell>
          <cell r="O3000">
            <v>0.35875000000000001</v>
          </cell>
          <cell r="P3000">
            <v>2.4055</v>
          </cell>
          <cell r="Q3000">
            <v>4.4624999999999995</v>
          </cell>
          <cell r="R3000">
            <v>6.266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2.1825000000000001</v>
          </cell>
          <cell r="M3000">
            <v>2.1341192211308155</v>
          </cell>
          <cell r="N3000">
            <v>5.5E-2</v>
          </cell>
          <cell r="O3000">
            <v>0.21100000000000002</v>
          </cell>
          <cell r="P3000">
            <v>1.3454999999999999</v>
          </cell>
          <cell r="Q3000">
            <v>4.1594999999999995</v>
          </cell>
          <cell r="R3000">
            <v>5.6749999999999998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5.4448000000000008</v>
          </cell>
          <cell r="M3000">
            <v>2.0019080298555139</v>
          </cell>
          <cell r="N3000">
            <v>1.012</v>
          </cell>
          <cell r="O3000">
            <v>4.9205000000000005</v>
          </cell>
          <cell r="P3000">
            <v>6.4775</v>
          </cell>
          <cell r="Q3000">
            <v>6.6602500000000004</v>
          </cell>
          <cell r="R3000">
            <v>7.093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3.7578000000000005</v>
          </cell>
          <cell r="M3000">
            <v>2.531551137148921</v>
          </cell>
          <cell r="N3000">
            <v>8.9999999999999993E-3</v>
          </cell>
          <cell r="O3000">
            <v>1.8647499999999999</v>
          </cell>
          <cell r="P3000">
            <v>3.8340000000000001</v>
          </cell>
          <cell r="Q3000">
            <v>6.2119999999999997</v>
          </cell>
          <cell r="R3000">
            <v>6.8129999999999997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3.1876999999999995</v>
          </cell>
          <cell r="M3000">
            <v>1.9230611040733994</v>
          </cell>
          <cell r="N3000">
            <v>0.19700000000000001</v>
          </cell>
          <cell r="O3000">
            <v>1.7542500000000001</v>
          </cell>
          <cell r="P3000">
            <v>3.1550000000000002</v>
          </cell>
          <cell r="Q3000">
            <v>4.5809999999999995</v>
          </cell>
          <cell r="R3000">
            <v>6.5490000000000004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4.2481999999999998</v>
          </cell>
          <cell r="M3000">
            <v>2.3835018690993288</v>
          </cell>
          <cell r="N3000">
            <v>0.63300000000000001</v>
          </cell>
          <cell r="O3000">
            <v>1.923</v>
          </cell>
          <cell r="P3000">
            <v>5.1875</v>
          </cell>
          <cell r="Q3000">
            <v>5.6197499999999998</v>
          </cell>
          <cell r="R3000">
            <v>7.2130000000000001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3.0362</v>
          </cell>
          <cell r="M3000">
            <v>2.7690211194571988</v>
          </cell>
          <cell r="N3000">
            <v>0.03</v>
          </cell>
          <cell r="O3000">
            <v>0.1235</v>
          </cell>
          <cell r="P3000">
            <v>2.7359999999999998</v>
          </cell>
          <cell r="Q3000">
            <v>5.9745000000000008</v>
          </cell>
          <cell r="R3000">
            <v>6.9610000000000003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2.8451999999999997</v>
          </cell>
          <cell r="M3000">
            <v>2.0003825034227831</v>
          </cell>
          <cell r="N3000">
            <v>5.1999999999999998E-2</v>
          </cell>
          <cell r="O3000">
            <v>0.81974999999999998</v>
          </cell>
          <cell r="P3000">
            <v>3.2649999999999997</v>
          </cell>
          <cell r="Q3000">
            <v>4.3252500000000005</v>
          </cell>
          <cell r="R3000">
            <v>5.9779999999999998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3.8978999999999999</v>
          </cell>
          <cell r="M3000">
            <v>2.44306465121167</v>
          </cell>
          <cell r="N3000">
            <v>0.188</v>
          </cell>
          <cell r="O3000">
            <v>1.4410000000000001</v>
          </cell>
          <cell r="P3000">
            <v>4.5920000000000005</v>
          </cell>
          <cell r="Q3000">
            <v>6.1639999999999997</v>
          </cell>
          <cell r="R3000">
            <v>6.4550000000000001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00">
          <cell r="L3000">
            <v>2.4325000000000001</v>
          </cell>
          <cell r="M3000">
            <v>2.2317586899125086</v>
          </cell>
          <cell r="N3000">
            <v>2.1000000000000001E-2</v>
          </cell>
          <cell r="O3000">
            <v>0.55174999999999996</v>
          </cell>
          <cell r="P3000">
            <v>1.7925</v>
          </cell>
          <cell r="Q3000">
            <v>3.84</v>
          </cell>
          <cell r="R3000">
            <v>6.71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A1">
        <v>150</v>
      </c>
      <c r="B1">
        <f>[1]results!L$3000</f>
        <v>6.0984999999999996</v>
      </c>
      <c r="C1">
        <f>[1]results!M$3000</f>
        <v>4.3153030310744116</v>
      </c>
      <c r="D1">
        <f>[1]results!N$3000</f>
        <v>0.14299999999999999</v>
      </c>
      <c r="E1">
        <f>[1]results!O$3000</f>
        <v>3.86775</v>
      </c>
      <c r="F1">
        <f>[1]results!P$3000</f>
        <v>5.6884999999999994</v>
      </c>
      <c r="G1">
        <f>[1]results!Q$3000</f>
        <v>7.0239999999999991</v>
      </c>
      <c r="H1">
        <f>[1]results!R$3000</f>
        <v>17.282</v>
      </c>
    </row>
    <row r="2" spans="1:8" x14ac:dyDescent="0.25">
      <c r="A2">
        <v>300</v>
      </c>
      <c r="B2">
        <f>[2]results!L$3000</f>
        <v>5.4448000000000008</v>
      </c>
      <c r="C2">
        <f>[2]results!M$3000</f>
        <v>2.0019080298555139</v>
      </c>
      <c r="D2">
        <f>[2]results!N$3000</f>
        <v>1.012</v>
      </c>
      <c r="E2">
        <f>[2]results!O$3000</f>
        <v>4.9205000000000005</v>
      </c>
      <c r="F2">
        <f>[2]results!P$3000</f>
        <v>6.4775</v>
      </c>
      <c r="G2">
        <f>[2]results!Q$3000</f>
        <v>6.6602500000000004</v>
      </c>
      <c r="H2">
        <f>[2]results!R$3000</f>
        <v>7.093</v>
      </c>
    </row>
    <row r="3" spans="1:8" x14ac:dyDescent="0.25">
      <c r="A3">
        <v>450</v>
      </c>
      <c r="B3">
        <f>[3]results!L$3000</f>
        <v>3.7578000000000005</v>
      </c>
      <c r="C3">
        <f>[3]results!M$3000</f>
        <v>2.531551137148921</v>
      </c>
      <c r="D3">
        <f>[3]results!N$3000</f>
        <v>8.9999999999999993E-3</v>
      </c>
      <c r="E3">
        <f>[3]results!O$3000</f>
        <v>1.8647499999999999</v>
      </c>
      <c r="F3">
        <f>[3]results!P$3000</f>
        <v>3.8340000000000001</v>
      </c>
      <c r="G3">
        <f>[3]results!Q$3000</f>
        <v>6.2119999999999997</v>
      </c>
      <c r="H3">
        <f>[3]results!R$3000</f>
        <v>6.8129999999999997</v>
      </c>
    </row>
    <row r="4" spans="1:8" x14ac:dyDescent="0.25">
      <c r="A4">
        <v>600</v>
      </c>
      <c r="B4">
        <f>[4]results!L$3000</f>
        <v>3.1876999999999995</v>
      </c>
      <c r="C4">
        <f>[4]results!M$3000</f>
        <v>1.9230611040733994</v>
      </c>
      <c r="D4">
        <f>[4]results!N$3000</f>
        <v>0.19700000000000001</v>
      </c>
      <c r="E4">
        <f>[4]results!O$3000</f>
        <v>1.7542500000000001</v>
      </c>
      <c r="F4">
        <f>[4]results!P$3000</f>
        <v>3.1550000000000002</v>
      </c>
      <c r="G4">
        <f>[4]results!Q$3000</f>
        <v>4.5809999999999995</v>
      </c>
      <c r="H4">
        <f>[4]results!R$3000</f>
        <v>6.5490000000000004</v>
      </c>
    </row>
    <row r="5" spans="1:8" x14ac:dyDescent="0.25">
      <c r="A5">
        <v>750</v>
      </c>
      <c r="B5">
        <f>[5]results!L$3000</f>
        <v>4.2481999999999998</v>
      </c>
      <c r="C5">
        <f>[5]results!M$3000</f>
        <v>2.3835018690993288</v>
      </c>
      <c r="D5">
        <f>[5]results!N$3000</f>
        <v>0.63300000000000001</v>
      </c>
      <c r="E5">
        <f>[5]results!O$3000</f>
        <v>1.923</v>
      </c>
      <c r="F5">
        <f>[5]results!P$3000</f>
        <v>5.1875</v>
      </c>
      <c r="G5">
        <f>[5]results!Q$3000</f>
        <v>5.6197499999999998</v>
      </c>
      <c r="H5">
        <f>[5]results!R$3000</f>
        <v>7.2130000000000001</v>
      </c>
    </row>
    <row r="6" spans="1:8" x14ac:dyDescent="0.25">
      <c r="A6">
        <v>1000</v>
      </c>
      <c r="B6">
        <f>[6]results!L$3000</f>
        <v>3.0362</v>
      </c>
      <c r="C6">
        <f>[6]results!M$3000</f>
        <v>2.7690211194571988</v>
      </c>
      <c r="D6">
        <f>[6]results!N$3000</f>
        <v>0.03</v>
      </c>
      <c r="E6">
        <f>[6]results!O$3000</f>
        <v>0.1235</v>
      </c>
      <c r="F6">
        <f>[6]results!P$3000</f>
        <v>2.7359999999999998</v>
      </c>
      <c r="G6">
        <f>[6]results!Q$3000</f>
        <v>5.9745000000000008</v>
      </c>
      <c r="H6">
        <f>[6]results!R$3000</f>
        <v>6.9610000000000003</v>
      </c>
    </row>
    <row r="7" spans="1:8" x14ac:dyDescent="0.25">
      <c r="A7">
        <v>1250</v>
      </c>
      <c r="B7">
        <f>[7]results!L$3000</f>
        <v>2.8451999999999997</v>
      </c>
      <c r="C7">
        <f>[7]results!M$3000</f>
        <v>2.0003825034227831</v>
      </c>
      <c r="D7">
        <f>[7]results!N$3000</f>
        <v>5.1999999999999998E-2</v>
      </c>
      <c r="E7">
        <f>[7]results!O$3000</f>
        <v>0.81974999999999998</v>
      </c>
      <c r="F7">
        <f>[7]results!P$3000</f>
        <v>3.2649999999999997</v>
      </c>
      <c r="G7">
        <f>[7]results!Q$3000</f>
        <v>4.3252500000000005</v>
      </c>
      <c r="H7">
        <f>[7]results!R$3000</f>
        <v>5.9779999999999998</v>
      </c>
    </row>
    <row r="8" spans="1:8" x14ac:dyDescent="0.25">
      <c r="A8">
        <v>1500</v>
      </c>
      <c r="B8">
        <f>[8]results!L$3000</f>
        <v>3.8978999999999999</v>
      </c>
      <c r="C8">
        <f>[8]results!M$3000</f>
        <v>2.44306465121167</v>
      </c>
      <c r="D8">
        <f>[8]results!N$3000</f>
        <v>0.188</v>
      </c>
      <c r="E8">
        <f>[8]results!O$3000</f>
        <v>1.4410000000000001</v>
      </c>
      <c r="F8">
        <f>[8]results!P$3000</f>
        <v>4.5920000000000005</v>
      </c>
      <c r="G8">
        <f>[8]results!Q$3000</f>
        <v>6.1639999999999997</v>
      </c>
      <c r="H8">
        <f>[8]results!R$3000</f>
        <v>6.4550000000000001</v>
      </c>
    </row>
    <row r="9" spans="1:8" x14ac:dyDescent="0.25">
      <c r="A9">
        <v>1750</v>
      </c>
      <c r="B9">
        <f>[9]results!L$3000</f>
        <v>2.4325000000000001</v>
      </c>
      <c r="C9">
        <f>[9]results!M$3000</f>
        <v>2.2317586899125086</v>
      </c>
      <c r="D9">
        <f>[9]results!N$3000</f>
        <v>2.1000000000000001E-2</v>
      </c>
      <c r="E9">
        <f>[9]results!O$3000</f>
        <v>0.55174999999999996</v>
      </c>
      <c r="F9">
        <f>[9]results!P$3000</f>
        <v>1.7925</v>
      </c>
      <c r="G9">
        <f>[9]results!Q$3000</f>
        <v>3.84</v>
      </c>
      <c r="H9">
        <f>[9]results!R$3000</f>
        <v>6.71</v>
      </c>
    </row>
    <row r="10" spans="1:8" x14ac:dyDescent="0.25">
      <c r="A10">
        <v>2000</v>
      </c>
      <c r="B10">
        <f>[10]results!L$3000</f>
        <v>1.6220000000000003</v>
      </c>
      <c r="C10">
        <f>[10]results!M$3000</f>
        <v>1.7993201493897626</v>
      </c>
      <c r="D10">
        <f>[10]results!N$3000</f>
        <v>1.7999999999999999E-2</v>
      </c>
      <c r="E10">
        <f>[10]results!O$3000</f>
        <v>0.13325000000000001</v>
      </c>
      <c r="F10">
        <f>[10]results!P$3000</f>
        <v>0.6885</v>
      </c>
      <c r="G10">
        <f>[10]results!Q$3000</f>
        <v>2.8002500000000001</v>
      </c>
      <c r="H10">
        <f>[10]results!R$3000</f>
        <v>4.7729999999999997</v>
      </c>
    </row>
    <row r="11" spans="1:8" x14ac:dyDescent="0.25">
      <c r="A11">
        <v>2500</v>
      </c>
      <c r="B11">
        <f>[11]results!L$3000</f>
        <v>2.6844000000000001</v>
      </c>
      <c r="C11">
        <f>[11]results!M$3000</f>
        <v>2.3301310778580673</v>
      </c>
      <c r="D11">
        <f>[11]results!N$3000</f>
        <v>1.6E-2</v>
      </c>
      <c r="E11">
        <f>[11]results!O$3000</f>
        <v>0.35875000000000001</v>
      </c>
      <c r="F11">
        <f>[11]results!P$3000</f>
        <v>2.4055</v>
      </c>
      <c r="G11">
        <f>[11]results!Q$3000</f>
        <v>4.4624999999999995</v>
      </c>
      <c r="H11">
        <f>[11]results!R$3000</f>
        <v>6.266</v>
      </c>
    </row>
    <row r="12" spans="1:8" x14ac:dyDescent="0.25">
      <c r="A12">
        <v>3000</v>
      </c>
      <c r="B12">
        <f>[12]results!L$3000</f>
        <v>2.1825000000000001</v>
      </c>
      <c r="C12">
        <f>[12]results!M$3000</f>
        <v>2.1341192211308155</v>
      </c>
      <c r="D12">
        <f>[12]results!N$3000</f>
        <v>5.5E-2</v>
      </c>
      <c r="E12">
        <f>[12]results!O$3000</f>
        <v>0.21100000000000002</v>
      </c>
      <c r="F12">
        <f>[12]results!P$3000</f>
        <v>1.3454999999999999</v>
      </c>
      <c r="G12">
        <f>[12]results!Q$3000</f>
        <v>4.1594999999999995</v>
      </c>
      <c r="H12">
        <f>[12]results!R$3000</f>
        <v>5.6749999999999998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2016-09-06T13:37:56Z</dcterms:modified>
</cp:coreProperties>
</file>