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_local_fit/"/>
    </mc:Choice>
  </mc:AlternateContent>
  <xr:revisionPtr revIDLastSave="0" documentId="13_ncr:1_{98147E14-9FDA-5549-B29A-2D4D9D78F220}" xr6:coauthVersionLast="47" xr6:coauthVersionMax="47" xr10:uidLastSave="{00000000-0000-0000-0000-000000000000}"/>
  <bookViews>
    <workbookView xWindow="10100" yWindow="500" windowWidth="18700" windowHeight="16380" xr2:uid="{00000000-000D-0000-FFFF-FFFF00000000}"/>
  </bookViews>
  <sheets>
    <sheet name="100 replica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78" i="3"/>
  <c r="K78" i="3"/>
  <c r="P78" i="3"/>
  <c r="F79" i="3"/>
  <c r="K79" i="3"/>
  <c r="P79" i="3"/>
  <c r="F80" i="3"/>
  <c r="K80" i="3"/>
  <c r="P80" i="3"/>
  <c r="F81" i="3"/>
  <c r="K81" i="3"/>
  <c r="P81" i="3"/>
  <c r="F82" i="3"/>
  <c r="K82" i="3"/>
  <c r="P82" i="3"/>
  <c r="F83" i="3"/>
  <c r="K83" i="3"/>
  <c r="P83" i="3"/>
  <c r="F84" i="3"/>
  <c r="K84" i="3"/>
  <c r="P84" i="3"/>
  <c r="F85" i="3"/>
  <c r="K85" i="3"/>
  <c r="P85" i="3"/>
  <c r="F86" i="3"/>
  <c r="K86" i="3"/>
  <c r="P86" i="3"/>
  <c r="F87" i="3"/>
  <c r="K87" i="3"/>
  <c r="P87" i="3"/>
  <c r="F88" i="3"/>
  <c r="K88" i="3"/>
  <c r="P88" i="3"/>
  <c r="F89" i="3"/>
  <c r="K89" i="3"/>
  <c r="P89" i="3"/>
  <c r="F90" i="3"/>
  <c r="K90" i="3"/>
  <c r="P90" i="3"/>
  <c r="F91" i="3"/>
  <c r="K91" i="3"/>
  <c r="P91" i="3"/>
  <c r="F92" i="3"/>
  <c r="K92" i="3"/>
  <c r="P92" i="3"/>
  <c r="F93" i="3"/>
  <c r="K93" i="3"/>
  <c r="P93" i="3"/>
  <c r="F94" i="3"/>
  <c r="K94" i="3"/>
  <c r="P94" i="3"/>
  <c r="F95" i="3"/>
  <c r="K95" i="3"/>
  <c r="P95" i="3"/>
  <c r="F96" i="3"/>
  <c r="K96" i="3"/>
  <c r="P96" i="3"/>
  <c r="F97" i="3"/>
  <c r="K97" i="3"/>
  <c r="P97" i="3"/>
  <c r="F98" i="3"/>
  <c r="K98" i="3"/>
  <c r="P98" i="3"/>
  <c r="F99" i="3"/>
  <c r="K99" i="3"/>
  <c r="P99" i="3"/>
  <c r="F100" i="3"/>
  <c r="K100" i="3"/>
  <c r="P100" i="3"/>
  <c r="F101" i="3"/>
  <c r="K101" i="3"/>
  <c r="P101" i="3"/>
  <c r="F102" i="3"/>
  <c r="K102" i="3"/>
  <c r="P10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" i="3"/>
  <c r="F116" i="3" s="1"/>
  <c r="K111" i="3" l="1"/>
  <c r="P111" i="3"/>
  <c r="F111" i="3"/>
  <c r="F117" i="3"/>
  <c r="P109" i="3"/>
  <c r="F115" i="3"/>
  <c r="E105" i="3"/>
  <c r="P105" i="3"/>
  <c r="O105" i="3"/>
  <c r="J105" i="3"/>
  <c r="K107" i="3"/>
  <c r="K105" i="3"/>
  <c r="F107" i="3"/>
  <c r="F108" i="3"/>
  <c r="F109" i="3"/>
  <c r="P107" i="3"/>
  <c r="P108" i="3"/>
  <c r="K108" i="3"/>
  <c r="K109" i="3"/>
  <c r="F105" i="3"/>
</calcChain>
</file>

<file path=xl/sharedStrings.xml><?xml version="1.0" encoding="utf-8"?>
<sst xmlns="http://schemas.openxmlformats.org/spreadsheetml/2006/main" count="27" uniqueCount="16">
  <si>
    <t>Set</t>
  </si>
  <si>
    <t>ReH</t>
  </si>
  <si>
    <t>ReE</t>
  </si>
  <si>
    <t>ReHtilde</t>
  </si>
  <si>
    <t>Actual</t>
  </si>
  <si>
    <t>Mean</t>
  </si>
  <si>
    <t>StdDev</t>
  </si>
  <si>
    <t>% Error</t>
  </si>
  <si>
    <t>#StdDevs Off</t>
  </si>
  <si>
    <t>R^2 btw ReH#stddevs off &amp; ReE</t>
  </si>
  <si>
    <t>R^2 btw ReH#stddevs off &amp; ReHtilde</t>
  </si>
  <si>
    <t>R^2 btw ReE#stddevs off &amp; ReHtilde</t>
  </si>
  <si>
    <t>R^2 btw %error and #stddevs off</t>
  </si>
  <si>
    <t>% below 1 stddevs</t>
  </si>
  <si>
    <t>% below 2 stddevs</t>
  </si>
  <si>
    <t>% below 3 stddevs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</si>
</sst>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76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'100 replicas'!$C$2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plus>
            <c:minus>
              <c:numRef>
                <c:f>'100 replicas'!$D$3:$D$102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replicas'!$C$3:$C$102</c:f>
              <c:numCache>
                <c:formatCode>0.0000</c:formatCode>
                <c:ptCount val="100"/>
                <c:pt idx="0">
                  <c:v>0.64944999999999997</c:v>
                </c:pt>
                <c:pt idx="1">
                  <c:v>0.635127</c:v>
                </c:pt>
                <c:pt idx="2">
                  <c:v>2.1404450000000002</c:v>
                </c:pt>
                <c:pt idx="3">
                  <c:v>-4.0406999999999998E-2</c:v>
                </c:pt>
                <c:pt idx="4">
                  <c:v>-0.180836</c:v>
                </c:pt>
                <c:pt idx="5">
                  <c:v>1.5712980000000001</c:v>
                </c:pt>
                <c:pt idx="6">
                  <c:v>0.44075500000000001</c:v>
                </c:pt>
                <c:pt idx="7">
                  <c:v>2.9391310000000002</c:v>
                </c:pt>
                <c:pt idx="8">
                  <c:v>0.65158799999999995</c:v>
                </c:pt>
                <c:pt idx="9">
                  <c:v>1.1366019999999999</c:v>
                </c:pt>
                <c:pt idx="10">
                  <c:v>-1.579064</c:v>
                </c:pt>
                <c:pt idx="11">
                  <c:v>0.430892</c:v>
                </c:pt>
                <c:pt idx="12">
                  <c:v>0.131212</c:v>
                </c:pt>
                <c:pt idx="13">
                  <c:v>1.0703879999999999</c:v>
                </c:pt>
                <c:pt idx="14">
                  <c:v>1.6350420000000001</c:v>
                </c:pt>
                <c:pt idx="15">
                  <c:v>1.6883379999999999</c:v>
                </c:pt>
                <c:pt idx="16">
                  <c:v>0.82882100000000003</c:v>
                </c:pt>
                <c:pt idx="17">
                  <c:v>1.740076</c:v>
                </c:pt>
                <c:pt idx="18">
                  <c:v>1.087636</c:v>
                </c:pt>
                <c:pt idx="19">
                  <c:v>4.1542000000000003E-2</c:v>
                </c:pt>
                <c:pt idx="20">
                  <c:v>1.0955539999999999</c:v>
                </c:pt>
                <c:pt idx="21">
                  <c:v>-1.8179559999999999</c:v>
                </c:pt>
                <c:pt idx="22">
                  <c:v>-9.0392E-2</c:v>
                </c:pt>
                <c:pt idx="23">
                  <c:v>1.8492580000000001</c:v>
                </c:pt>
                <c:pt idx="24">
                  <c:v>5.6889000000000002E-2</c:v>
                </c:pt>
                <c:pt idx="25">
                  <c:v>0.94209900000000002</c:v>
                </c:pt>
                <c:pt idx="26">
                  <c:v>4.8023000000000003E-2</c:v>
                </c:pt>
                <c:pt idx="27">
                  <c:v>0.30593999999999999</c:v>
                </c:pt>
                <c:pt idx="28">
                  <c:v>0.23105800000000001</c:v>
                </c:pt>
                <c:pt idx="29">
                  <c:v>2.4755790000000002</c:v>
                </c:pt>
                <c:pt idx="30">
                  <c:v>0.45653899999999997</c:v>
                </c:pt>
                <c:pt idx="31">
                  <c:v>0.313722</c:v>
                </c:pt>
                <c:pt idx="32">
                  <c:v>1.1739059999999999</c:v>
                </c:pt>
                <c:pt idx="33">
                  <c:v>0.20073299999999999</c:v>
                </c:pt>
                <c:pt idx="34">
                  <c:v>0.27329199999999998</c:v>
                </c:pt>
                <c:pt idx="35">
                  <c:v>1.9552039999999999</c:v>
                </c:pt>
                <c:pt idx="36">
                  <c:v>0.67752900000000005</c:v>
                </c:pt>
                <c:pt idx="37">
                  <c:v>1.7466710000000001</c:v>
                </c:pt>
                <c:pt idx="38">
                  <c:v>1.0677110000000001</c:v>
                </c:pt>
                <c:pt idx="39">
                  <c:v>-1.0130749999999999</c:v>
                </c:pt>
                <c:pt idx="40">
                  <c:v>0.94504299999999997</c:v>
                </c:pt>
                <c:pt idx="41">
                  <c:v>3.0903849999999999</c:v>
                </c:pt>
                <c:pt idx="42">
                  <c:v>1.737868</c:v>
                </c:pt>
                <c:pt idx="43">
                  <c:v>0.119936</c:v>
                </c:pt>
                <c:pt idx="44">
                  <c:v>1.4282250000000001</c:v>
                </c:pt>
                <c:pt idx="45">
                  <c:v>2.3226659999999999</c:v>
                </c:pt>
                <c:pt idx="46">
                  <c:v>0.64439999999999997</c:v>
                </c:pt>
                <c:pt idx="47">
                  <c:v>1.118179</c:v>
                </c:pt>
                <c:pt idx="48">
                  <c:v>1.687357</c:v>
                </c:pt>
                <c:pt idx="49">
                  <c:v>0.377444</c:v>
                </c:pt>
                <c:pt idx="50">
                  <c:v>0.199077</c:v>
                </c:pt>
                <c:pt idx="51">
                  <c:v>0.28399000000000002</c:v>
                </c:pt>
                <c:pt idx="52">
                  <c:v>1.2216</c:v>
                </c:pt>
                <c:pt idx="53">
                  <c:v>0.32335999999999998</c:v>
                </c:pt>
                <c:pt idx="54">
                  <c:v>1.5367189999999999</c:v>
                </c:pt>
                <c:pt idx="55">
                  <c:v>0.86581799999999998</c:v>
                </c:pt>
                <c:pt idx="56">
                  <c:v>1.3413550000000001</c:v>
                </c:pt>
                <c:pt idx="57">
                  <c:v>-2.7233350000000001</c:v>
                </c:pt>
                <c:pt idx="58">
                  <c:v>0.62809099999999995</c:v>
                </c:pt>
                <c:pt idx="59">
                  <c:v>0.19123999999999999</c:v>
                </c:pt>
                <c:pt idx="60">
                  <c:v>1.7276180000000001</c:v>
                </c:pt>
                <c:pt idx="61">
                  <c:v>0.21942400000000001</c:v>
                </c:pt>
                <c:pt idx="62">
                  <c:v>0.33976400000000001</c:v>
                </c:pt>
                <c:pt idx="63">
                  <c:v>6.2313E-2</c:v>
                </c:pt>
                <c:pt idx="64">
                  <c:v>1.4860580000000001</c:v>
                </c:pt>
                <c:pt idx="65">
                  <c:v>2.661184</c:v>
                </c:pt>
                <c:pt idx="66">
                  <c:v>0.90818100000000002</c:v>
                </c:pt>
                <c:pt idx="67">
                  <c:v>0.99102599999999996</c:v>
                </c:pt>
                <c:pt idx="68">
                  <c:v>1.4680500000000001</c:v>
                </c:pt>
                <c:pt idx="69">
                  <c:v>1.355804</c:v>
                </c:pt>
                <c:pt idx="70">
                  <c:v>2.5298590000000001</c:v>
                </c:pt>
                <c:pt idx="71">
                  <c:v>-4.7438000000000001E-2</c:v>
                </c:pt>
                <c:pt idx="72">
                  <c:v>0.83715399999999995</c:v>
                </c:pt>
                <c:pt idx="73">
                  <c:v>0.25015799999999999</c:v>
                </c:pt>
                <c:pt idx="74">
                  <c:v>1.702688</c:v>
                </c:pt>
                <c:pt idx="75">
                  <c:v>1.7315199999999999</c:v>
                </c:pt>
                <c:pt idx="76">
                  <c:v>0.94324799999999998</c:v>
                </c:pt>
                <c:pt idx="77">
                  <c:v>0.88671299999999997</c:v>
                </c:pt>
                <c:pt idx="78">
                  <c:v>-0.59745499999999996</c:v>
                </c:pt>
                <c:pt idx="79">
                  <c:v>0.98740300000000003</c:v>
                </c:pt>
                <c:pt idx="80" formatCode="General">
                  <c:v>0.57143600000000006</c:v>
                </c:pt>
                <c:pt idx="81" formatCode="General">
                  <c:v>0.80350299999999997</c:v>
                </c:pt>
                <c:pt idx="82" formatCode="General">
                  <c:v>2.215767</c:v>
                </c:pt>
                <c:pt idx="83" formatCode="General">
                  <c:v>0.64987600000000001</c:v>
                </c:pt>
                <c:pt idx="84" formatCode="General">
                  <c:v>3.2677529999999999</c:v>
                </c:pt>
                <c:pt idx="85" formatCode="General">
                  <c:v>1.1961010000000001</c:v>
                </c:pt>
                <c:pt idx="86" formatCode="General">
                  <c:v>9.3381000000000006E-2</c:v>
                </c:pt>
                <c:pt idx="87" formatCode="General">
                  <c:v>-0.42786200000000002</c:v>
                </c:pt>
                <c:pt idx="88" formatCode="General">
                  <c:v>8.1019999999999998E-3</c:v>
                </c:pt>
                <c:pt idx="89" formatCode="General">
                  <c:v>0.58394400000000002</c:v>
                </c:pt>
                <c:pt idx="90" formatCode="General">
                  <c:v>0.49039899999999997</c:v>
                </c:pt>
                <c:pt idx="91" formatCode="General">
                  <c:v>0.79209099999999999</c:v>
                </c:pt>
                <c:pt idx="92" formatCode="General">
                  <c:v>0.41406100000000001</c:v>
                </c:pt>
                <c:pt idx="93" formatCode="General">
                  <c:v>0.70001500000000005</c:v>
                </c:pt>
                <c:pt idx="94" formatCode="General">
                  <c:v>0.171987</c:v>
                </c:pt>
                <c:pt idx="95" formatCode="General">
                  <c:v>0.141259</c:v>
                </c:pt>
                <c:pt idx="96" formatCode="General">
                  <c:v>1.6265000000000001</c:v>
                </c:pt>
                <c:pt idx="97" formatCode="General">
                  <c:v>-0.37145899999999998</c:v>
                </c:pt>
                <c:pt idx="98" formatCode="General">
                  <c:v>1.0311429999999999</c:v>
                </c:pt>
                <c:pt idx="99" formatCode="General">
                  <c:v>1.1541079999999999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ser>
          <c:idx val="0"/>
          <c:order val="1"/>
          <c:tx>
            <c:strRef>
              <c:f>'100 replicas'!$B$2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replicas'!$B$3:$B$102</c:f>
              <c:numCache>
                <c:formatCode>0.0000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5-3648-95F2-09776F3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'100 replicas'!$H$2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plus>
            <c:minus>
              <c:numRef>
                <c:f>'100 replicas'!$I$3:$I$102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replicas'!$H$3:$H$102</c:f>
              <c:numCache>
                <c:formatCode>0.0000</c:formatCode>
                <c:ptCount val="100"/>
                <c:pt idx="0">
                  <c:v>3.1441249999999998</c:v>
                </c:pt>
                <c:pt idx="1">
                  <c:v>18.756045</c:v>
                </c:pt>
                <c:pt idx="2">
                  <c:v>-4.4142849999999996</c:v>
                </c:pt>
                <c:pt idx="3">
                  <c:v>17.144231000000001</c:v>
                </c:pt>
                <c:pt idx="4">
                  <c:v>31.551687000000001</c:v>
                </c:pt>
                <c:pt idx="5">
                  <c:v>1.8012900000000001</c:v>
                </c:pt>
                <c:pt idx="6">
                  <c:v>20.663426000000001</c:v>
                </c:pt>
                <c:pt idx="7">
                  <c:v>-16.088518000000001</c:v>
                </c:pt>
                <c:pt idx="8">
                  <c:v>17.432765</c:v>
                </c:pt>
                <c:pt idx="9">
                  <c:v>6.1870669999999999</c:v>
                </c:pt>
                <c:pt idx="10">
                  <c:v>24.672934000000001</c:v>
                </c:pt>
                <c:pt idx="11">
                  <c:v>39.258794999999999</c:v>
                </c:pt>
                <c:pt idx="12">
                  <c:v>33.206105000000001</c:v>
                </c:pt>
                <c:pt idx="13">
                  <c:v>6.480766</c:v>
                </c:pt>
                <c:pt idx="14">
                  <c:v>-2.0604269999999998</c:v>
                </c:pt>
                <c:pt idx="15">
                  <c:v>-6.578341</c:v>
                </c:pt>
                <c:pt idx="16">
                  <c:v>6.0396070000000002</c:v>
                </c:pt>
                <c:pt idx="17">
                  <c:v>2.0332569999999999</c:v>
                </c:pt>
                <c:pt idx="18">
                  <c:v>-5.5620250000000002</c:v>
                </c:pt>
                <c:pt idx="19">
                  <c:v>10.966518000000001</c:v>
                </c:pt>
                <c:pt idx="20">
                  <c:v>-0.39698899999999998</c:v>
                </c:pt>
                <c:pt idx="21">
                  <c:v>35.550821999999997</c:v>
                </c:pt>
                <c:pt idx="22">
                  <c:v>16.122017</c:v>
                </c:pt>
                <c:pt idx="23">
                  <c:v>-15.894301</c:v>
                </c:pt>
                <c:pt idx="24">
                  <c:v>12.379429</c:v>
                </c:pt>
                <c:pt idx="25">
                  <c:v>6.2711100000000002</c:v>
                </c:pt>
                <c:pt idx="26">
                  <c:v>33.671984999999999</c:v>
                </c:pt>
                <c:pt idx="27">
                  <c:v>1.6491039999999999</c:v>
                </c:pt>
                <c:pt idx="28">
                  <c:v>39.831696999999998</c:v>
                </c:pt>
                <c:pt idx="29">
                  <c:v>-8.4099799999999991</c:v>
                </c:pt>
                <c:pt idx="30">
                  <c:v>11.940310999999999</c:v>
                </c:pt>
                <c:pt idx="31">
                  <c:v>17.264870999999999</c:v>
                </c:pt>
                <c:pt idx="32">
                  <c:v>-0.146902</c:v>
                </c:pt>
                <c:pt idx="33">
                  <c:v>4.96089</c:v>
                </c:pt>
                <c:pt idx="34">
                  <c:v>17.701805</c:v>
                </c:pt>
                <c:pt idx="35">
                  <c:v>-7.1722979999999996</c:v>
                </c:pt>
                <c:pt idx="36">
                  <c:v>-1.4512719999999999</c:v>
                </c:pt>
                <c:pt idx="37">
                  <c:v>-24.389993</c:v>
                </c:pt>
                <c:pt idx="38">
                  <c:v>-4.545979</c:v>
                </c:pt>
                <c:pt idx="39">
                  <c:v>11.611794</c:v>
                </c:pt>
                <c:pt idx="40">
                  <c:v>-2.7019989999999998</c:v>
                </c:pt>
                <c:pt idx="41">
                  <c:v>-14.101959000000001</c:v>
                </c:pt>
                <c:pt idx="42">
                  <c:v>-5.2152580000000004</c:v>
                </c:pt>
                <c:pt idx="43">
                  <c:v>5.2134349999999996</c:v>
                </c:pt>
                <c:pt idx="44">
                  <c:v>4.9336719999999996</c:v>
                </c:pt>
                <c:pt idx="45">
                  <c:v>-10.32291</c:v>
                </c:pt>
                <c:pt idx="46">
                  <c:v>6.6917629999999999</c:v>
                </c:pt>
                <c:pt idx="47">
                  <c:v>-5.981617</c:v>
                </c:pt>
                <c:pt idx="48">
                  <c:v>-3.1748919999999998</c:v>
                </c:pt>
                <c:pt idx="49">
                  <c:v>0.51568599999999998</c:v>
                </c:pt>
                <c:pt idx="50">
                  <c:v>4.0570729999999999</c:v>
                </c:pt>
                <c:pt idx="51">
                  <c:v>19.578254000000001</c:v>
                </c:pt>
                <c:pt idx="52">
                  <c:v>-1.255028</c:v>
                </c:pt>
                <c:pt idx="53">
                  <c:v>28.369712</c:v>
                </c:pt>
                <c:pt idx="54">
                  <c:v>-14.013835</c:v>
                </c:pt>
                <c:pt idx="55">
                  <c:v>1.1781250000000001</c:v>
                </c:pt>
                <c:pt idx="56">
                  <c:v>-3.697775</c:v>
                </c:pt>
                <c:pt idx="57">
                  <c:v>24.761766999999999</c:v>
                </c:pt>
                <c:pt idx="58">
                  <c:v>-0.11534899999999999</c:v>
                </c:pt>
                <c:pt idx="59">
                  <c:v>22.289957000000001</c:v>
                </c:pt>
                <c:pt idx="60">
                  <c:v>-6.6012449999999996</c:v>
                </c:pt>
                <c:pt idx="61">
                  <c:v>73.470215999999994</c:v>
                </c:pt>
                <c:pt idx="62">
                  <c:v>2.6577639999999998</c:v>
                </c:pt>
                <c:pt idx="63">
                  <c:v>18.502407999999999</c:v>
                </c:pt>
                <c:pt idx="64">
                  <c:v>-4.4010930000000004</c:v>
                </c:pt>
                <c:pt idx="65">
                  <c:v>-12.222191</c:v>
                </c:pt>
                <c:pt idx="66">
                  <c:v>-2.2154240000000001</c:v>
                </c:pt>
                <c:pt idx="67">
                  <c:v>0.77341000000000004</c:v>
                </c:pt>
                <c:pt idx="68">
                  <c:v>-1.6863809999999999</c:v>
                </c:pt>
                <c:pt idx="69">
                  <c:v>0.212427</c:v>
                </c:pt>
                <c:pt idx="70">
                  <c:v>-14.363883</c:v>
                </c:pt>
                <c:pt idx="71">
                  <c:v>7.8994099999999996</c:v>
                </c:pt>
                <c:pt idx="72">
                  <c:v>2.737374</c:v>
                </c:pt>
                <c:pt idx="73">
                  <c:v>1.279447</c:v>
                </c:pt>
                <c:pt idx="74">
                  <c:v>-4.2538320000000001</c:v>
                </c:pt>
                <c:pt idx="75">
                  <c:v>-8.2358150000000006</c:v>
                </c:pt>
                <c:pt idx="76">
                  <c:v>0.916238</c:v>
                </c:pt>
                <c:pt idx="77">
                  <c:v>-9.7163000000000004</c:v>
                </c:pt>
                <c:pt idx="78">
                  <c:v>22.178018000000002</c:v>
                </c:pt>
                <c:pt idx="79">
                  <c:v>14.35623</c:v>
                </c:pt>
                <c:pt idx="80" formatCode="General">
                  <c:v>23.137836</c:v>
                </c:pt>
                <c:pt idx="81" formatCode="General">
                  <c:v>-1.9210999999999999E-2</c:v>
                </c:pt>
                <c:pt idx="82" formatCode="General">
                  <c:v>-11.384503</c:v>
                </c:pt>
                <c:pt idx="83" formatCode="General">
                  <c:v>8.8867080000000005</c:v>
                </c:pt>
                <c:pt idx="84" formatCode="General">
                  <c:v>-29.678377999999999</c:v>
                </c:pt>
                <c:pt idx="85" formatCode="General">
                  <c:v>-0.65398699999999999</c:v>
                </c:pt>
                <c:pt idx="86" formatCode="General">
                  <c:v>5.6534890000000004</c:v>
                </c:pt>
                <c:pt idx="87" formatCode="General">
                  <c:v>53.013551999999997</c:v>
                </c:pt>
                <c:pt idx="88" formatCode="General">
                  <c:v>-112.732161</c:v>
                </c:pt>
                <c:pt idx="89" formatCode="General">
                  <c:v>56.338647999999999</c:v>
                </c:pt>
                <c:pt idx="90" formatCode="General">
                  <c:v>4.355874</c:v>
                </c:pt>
                <c:pt idx="91" formatCode="General">
                  <c:v>5.8098919999999996</c:v>
                </c:pt>
                <c:pt idx="92" formatCode="General">
                  <c:v>9.3197430000000008</c:v>
                </c:pt>
                <c:pt idx="93" formatCode="General">
                  <c:v>14.492494000000001</c:v>
                </c:pt>
                <c:pt idx="94" formatCode="General">
                  <c:v>2.875915</c:v>
                </c:pt>
                <c:pt idx="95" formatCode="General">
                  <c:v>9.7776700000000005</c:v>
                </c:pt>
                <c:pt idx="96" formatCode="General">
                  <c:v>-4.2357959999999997</c:v>
                </c:pt>
                <c:pt idx="97" formatCode="General">
                  <c:v>6.3915170000000003</c:v>
                </c:pt>
                <c:pt idx="98" formatCode="General">
                  <c:v>-3.7678699999999998</c:v>
                </c:pt>
                <c:pt idx="99" formatCode="General">
                  <c:v>-0.27501799999999998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ser>
          <c:idx val="0"/>
          <c:order val="1"/>
          <c:tx>
            <c:strRef>
              <c:f>'100 replicas'!$G$2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replicas'!$G$3:$G$102</c:f>
              <c:numCache>
                <c:formatCode>0.0000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F-7B4B-B7A6-1D2734A1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'100 replicas'!$M$2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plus>
            <c:minus>
              <c:numRef>
                <c:f>'100 replicas'!$N$3:$N$102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replicas'!$M$3:$M$102</c:f>
              <c:numCache>
                <c:formatCode>0.0000</c:formatCode>
                <c:ptCount val="100"/>
                <c:pt idx="0">
                  <c:v>3.3956550000000001</c:v>
                </c:pt>
                <c:pt idx="1">
                  <c:v>0.79668600000000001</c:v>
                </c:pt>
                <c:pt idx="2">
                  <c:v>5.2637169999999998</c:v>
                </c:pt>
                <c:pt idx="3">
                  <c:v>-1.2644949999999999</c:v>
                </c:pt>
                <c:pt idx="4">
                  <c:v>-14.829605000000001</c:v>
                </c:pt>
                <c:pt idx="5">
                  <c:v>4.8883159999999997</c:v>
                </c:pt>
                <c:pt idx="6">
                  <c:v>-3.3216030000000001</c:v>
                </c:pt>
                <c:pt idx="7">
                  <c:v>5.9933839999999998</c:v>
                </c:pt>
                <c:pt idx="8">
                  <c:v>0.42746200000000001</c:v>
                </c:pt>
                <c:pt idx="9">
                  <c:v>1.6450940000000001</c:v>
                </c:pt>
                <c:pt idx="10">
                  <c:v>-2.5060880000000001</c:v>
                </c:pt>
                <c:pt idx="11">
                  <c:v>5.2729999999999999E-2</c:v>
                </c:pt>
                <c:pt idx="12">
                  <c:v>-6.2256460000000002</c:v>
                </c:pt>
                <c:pt idx="13">
                  <c:v>1.631589</c:v>
                </c:pt>
                <c:pt idx="14">
                  <c:v>3.911308</c:v>
                </c:pt>
                <c:pt idx="15">
                  <c:v>4.8704429999999999</c:v>
                </c:pt>
                <c:pt idx="16">
                  <c:v>2.2708599999999999</c:v>
                </c:pt>
                <c:pt idx="17">
                  <c:v>5.7113870000000002</c:v>
                </c:pt>
                <c:pt idx="18">
                  <c:v>4.2984650000000002</c:v>
                </c:pt>
                <c:pt idx="19">
                  <c:v>-2.4963679999999999</c:v>
                </c:pt>
                <c:pt idx="20">
                  <c:v>4.3389819999999997</c:v>
                </c:pt>
                <c:pt idx="21">
                  <c:v>8.9166450000000008</c:v>
                </c:pt>
                <c:pt idx="22">
                  <c:v>-3.8358910000000002</c:v>
                </c:pt>
                <c:pt idx="23">
                  <c:v>3.9316759999999999</c:v>
                </c:pt>
                <c:pt idx="24">
                  <c:v>-3.457748</c:v>
                </c:pt>
                <c:pt idx="25">
                  <c:v>1.971306</c:v>
                </c:pt>
                <c:pt idx="26">
                  <c:v>-7.9051299999999998</c:v>
                </c:pt>
                <c:pt idx="27">
                  <c:v>1.388026</c:v>
                </c:pt>
                <c:pt idx="28">
                  <c:v>-25.669108999999999</c:v>
                </c:pt>
                <c:pt idx="29">
                  <c:v>-1.100047</c:v>
                </c:pt>
                <c:pt idx="30">
                  <c:v>-4.2084679999999999</c:v>
                </c:pt>
                <c:pt idx="31">
                  <c:v>-7.4503000000000004</c:v>
                </c:pt>
                <c:pt idx="32">
                  <c:v>2.7185299999999999</c:v>
                </c:pt>
                <c:pt idx="33">
                  <c:v>-0.193133</c:v>
                </c:pt>
                <c:pt idx="34">
                  <c:v>-9.0527130000000007</c:v>
                </c:pt>
                <c:pt idx="35">
                  <c:v>3.2147290000000002</c:v>
                </c:pt>
                <c:pt idx="36">
                  <c:v>2.257784</c:v>
                </c:pt>
                <c:pt idx="37">
                  <c:v>7.8205179999999999</c:v>
                </c:pt>
                <c:pt idx="38">
                  <c:v>3.9365019999999999</c:v>
                </c:pt>
                <c:pt idx="39">
                  <c:v>2.7134490000000002</c:v>
                </c:pt>
                <c:pt idx="40">
                  <c:v>2.067974</c:v>
                </c:pt>
                <c:pt idx="41">
                  <c:v>8.3866929999999993</c:v>
                </c:pt>
                <c:pt idx="42">
                  <c:v>4.8746939999999999</c:v>
                </c:pt>
                <c:pt idx="43">
                  <c:v>-0.96615099999999998</c:v>
                </c:pt>
                <c:pt idx="44">
                  <c:v>2.32185</c:v>
                </c:pt>
                <c:pt idx="45">
                  <c:v>6.965649</c:v>
                </c:pt>
                <c:pt idx="46">
                  <c:v>-2.0224679999999999</c:v>
                </c:pt>
                <c:pt idx="47">
                  <c:v>5.0261709999999997</c:v>
                </c:pt>
                <c:pt idx="48">
                  <c:v>4.600346</c:v>
                </c:pt>
                <c:pt idx="49">
                  <c:v>2.522764</c:v>
                </c:pt>
                <c:pt idx="50">
                  <c:v>0.80530500000000005</c:v>
                </c:pt>
                <c:pt idx="51">
                  <c:v>-11.229208</c:v>
                </c:pt>
                <c:pt idx="52">
                  <c:v>3.730524</c:v>
                </c:pt>
                <c:pt idx="53">
                  <c:v>-19.051479</c:v>
                </c:pt>
                <c:pt idx="54">
                  <c:v>7.4025460000000001</c:v>
                </c:pt>
                <c:pt idx="55">
                  <c:v>2.9394770000000001</c:v>
                </c:pt>
                <c:pt idx="56">
                  <c:v>1.7616099999999999</c:v>
                </c:pt>
                <c:pt idx="57">
                  <c:v>-1.089566</c:v>
                </c:pt>
                <c:pt idx="58">
                  <c:v>2.1702309999999998</c:v>
                </c:pt>
                <c:pt idx="59">
                  <c:v>-13.097427</c:v>
                </c:pt>
                <c:pt idx="60">
                  <c:v>5.6444229999999997</c:v>
                </c:pt>
                <c:pt idx="61">
                  <c:v>-46.329807000000002</c:v>
                </c:pt>
                <c:pt idx="62">
                  <c:v>0.71254499999999998</c:v>
                </c:pt>
                <c:pt idx="63">
                  <c:v>-1.284454</c:v>
                </c:pt>
                <c:pt idx="64">
                  <c:v>3.525744</c:v>
                </c:pt>
                <c:pt idx="65">
                  <c:v>10.163872</c:v>
                </c:pt>
                <c:pt idx="66">
                  <c:v>3.8802379999999999</c:v>
                </c:pt>
                <c:pt idx="67">
                  <c:v>2.334101</c:v>
                </c:pt>
                <c:pt idx="68">
                  <c:v>4.2010160000000001</c:v>
                </c:pt>
                <c:pt idx="69">
                  <c:v>5.4627549999999996</c:v>
                </c:pt>
                <c:pt idx="70">
                  <c:v>5.9683099999999998</c:v>
                </c:pt>
                <c:pt idx="71">
                  <c:v>0.53971100000000005</c:v>
                </c:pt>
                <c:pt idx="72">
                  <c:v>-0.41682000000000002</c:v>
                </c:pt>
                <c:pt idx="73">
                  <c:v>1.8421190000000001</c:v>
                </c:pt>
                <c:pt idx="74">
                  <c:v>3.9423970000000002</c:v>
                </c:pt>
                <c:pt idx="75">
                  <c:v>5.244402</c:v>
                </c:pt>
                <c:pt idx="76">
                  <c:v>1.5053570000000001</c:v>
                </c:pt>
                <c:pt idx="77">
                  <c:v>8.6115320000000004</c:v>
                </c:pt>
                <c:pt idx="78">
                  <c:v>-10.044155</c:v>
                </c:pt>
                <c:pt idx="79">
                  <c:v>-6.1651579999999999</c:v>
                </c:pt>
                <c:pt idx="80" formatCode="General">
                  <c:v>-13.750018000000001</c:v>
                </c:pt>
                <c:pt idx="81" formatCode="General">
                  <c:v>2.7616740000000002</c:v>
                </c:pt>
                <c:pt idx="82" formatCode="General">
                  <c:v>7.1889609999999999</c:v>
                </c:pt>
                <c:pt idx="83" formatCode="General">
                  <c:v>-3.403721</c:v>
                </c:pt>
                <c:pt idx="84" formatCode="General">
                  <c:v>20.288834999999999</c:v>
                </c:pt>
                <c:pt idx="85" formatCode="General">
                  <c:v>-9.1559000000000001E-2</c:v>
                </c:pt>
                <c:pt idx="86" formatCode="General">
                  <c:v>-0.80233100000000002</c:v>
                </c:pt>
                <c:pt idx="87" formatCode="General">
                  <c:v>-56.135357999999997</c:v>
                </c:pt>
                <c:pt idx="88" formatCode="General">
                  <c:v>64.143495999999999</c:v>
                </c:pt>
                <c:pt idx="89" formatCode="General">
                  <c:v>-50.530090000000001</c:v>
                </c:pt>
                <c:pt idx="90" formatCode="General">
                  <c:v>1.1194409999999999</c:v>
                </c:pt>
                <c:pt idx="91" formatCode="General">
                  <c:v>-1.1449689999999999</c:v>
                </c:pt>
                <c:pt idx="92" formatCode="General">
                  <c:v>-3.733066</c:v>
                </c:pt>
                <c:pt idx="93" formatCode="General">
                  <c:v>-7.4826810000000004</c:v>
                </c:pt>
                <c:pt idx="94" formatCode="General">
                  <c:v>1.114417</c:v>
                </c:pt>
                <c:pt idx="95" formatCode="General">
                  <c:v>-3.705911</c:v>
                </c:pt>
                <c:pt idx="96" formatCode="General">
                  <c:v>5.8520989999999999</c:v>
                </c:pt>
                <c:pt idx="97" formatCode="General">
                  <c:v>1.166587</c:v>
                </c:pt>
                <c:pt idx="98" formatCode="General">
                  <c:v>3.8687200000000002</c:v>
                </c:pt>
                <c:pt idx="99" formatCode="General">
                  <c:v>3.1305019999999999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ser>
          <c:idx val="0"/>
          <c:order val="1"/>
          <c:tx>
            <c:strRef>
              <c:f>'100 replicas'!$L$2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replicas'!$L$3:$L$102</c:f>
              <c:numCache>
                <c:formatCode>0.0000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C04C-A156-B8AD36F5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replicas'!$F$3:$F$102</c:f>
              <c:numCache>
                <c:formatCode>0.0000</c:formatCode>
                <c:ptCount val="100"/>
                <c:pt idx="0">
                  <c:v>0.11800266702461172</c:v>
                </c:pt>
                <c:pt idx="1">
                  <c:v>1.2288303897954242</c:v>
                </c:pt>
                <c:pt idx="2">
                  <c:v>4.0481412285389817E-2</c:v>
                </c:pt>
                <c:pt idx="3">
                  <c:v>0.42957125149954706</c:v>
                </c:pt>
                <c:pt idx="4">
                  <c:v>4.6030051162059751</c:v>
                </c:pt>
                <c:pt idx="5">
                  <c:v>0.19580293602230078</c:v>
                </c:pt>
                <c:pt idx="6">
                  <c:v>0.45459006338172148</c:v>
                </c:pt>
                <c:pt idx="7">
                  <c:v>0.24312471805111874</c:v>
                </c:pt>
                <c:pt idx="8">
                  <c:v>0.95585673024077089</c:v>
                </c:pt>
                <c:pt idx="9">
                  <c:v>0.16055383019747071</c:v>
                </c:pt>
                <c:pt idx="10">
                  <c:v>0.38147180302229217</c:v>
                </c:pt>
                <c:pt idx="11">
                  <c:v>1.3807246059159779</c:v>
                </c:pt>
                <c:pt idx="12">
                  <c:v>1.6110486674391653</c:v>
                </c:pt>
                <c:pt idx="13">
                  <c:v>0.23371998091655635</c:v>
                </c:pt>
                <c:pt idx="14">
                  <c:v>6.2501224959113616E-2</c:v>
                </c:pt>
                <c:pt idx="15">
                  <c:v>0.11022969681623336</c:v>
                </c:pt>
                <c:pt idx="16">
                  <c:v>0.26925204285565846</c:v>
                </c:pt>
                <c:pt idx="17">
                  <c:v>3.3513824061096376E-2</c:v>
                </c:pt>
                <c:pt idx="18">
                  <c:v>9.290329579782218E-2</c:v>
                </c:pt>
                <c:pt idx="19">
                  <c:v>0.99384833620668456</c:v>
                </c:pt>
                <c:pt idx="20">
                  <c:v>0.27774296207784577</c:v>
                </c:pt>
                <c:pt idx="21">
                  <c:v>0.54194310694760739</c:v>
                </c:pt>
                <c:pt idx="22">
                  <c:v>1.5280567904398599</c:v>
                </c:pt>
                <c:pt idx="23">
                  <c:v>0.55200509500617589</c:v>
                </c:pt>
                <c:pt idx="24">
                  <c:v>1.512666111350373</c:v>
                </c:pt>
                <c:pt idx="25">
                  <c:v>0.38638125604765855</c:v>
                </c:pt>
                <c:pt idx="26">
                  <c:v>2.9112568613044041</c:v>
                </c:pt>
                <c:pt idx="27">
                  <c:v>0.41890688344491828</c:v>
                </c:pt>
                <c:pt idx="28">
                  <c:v>1.3736544256220784</c:v>
                </c:pt>
                <c:pt idx="29">
                  <c:v>0.11791989531289564</c:v>
                </c:pt>
                <c:pt idx="30">
                  <c:v>1.4774449745391554</c:v>
                </c:pt>
                <c:pt idx="31">
                  <c:v>2.7204097127167142</c:v>
                </c:pt>
                <c:pt idx="32">
                  <c:v>7.2688931572097965E-2</c:v>
                </c:pt>
                <c:pt idx="33">
                  <c:v>0.79648520282655666</c:v>
                </c:pt>
                <c:pt idx="34">
                  <c:v>1.6075103697638109</c:v>
                </c:pt>
                <c:pt idx="35">
                  <c:v>0.28010994224468383</c:v>
                </c:pt>
                <c:pt idx="36">
                  <c:v>8.6452001976977111E-3</c:v>
                </c:pt>
                <c:pt idx="37">
                  <c:v>0.50004731068334374</c:v>
                </c:pt>
                <c:pt idx="38">
                  <c:v>1.4108855110919704E-2</c:v>
                </c:pt>
                <c:pt idx="39">
                  <c:v>0.32125162872038576</c:v>
                </c:pt>
                <c:pt idx="40">
                  <c:v>1.9458584245489196E-2</c:v>
                </c:pt>
                <c:pt idx="41">
                  <c:v>0.19427224681843749</c:v>
                </c:pt>
                <c:pt idx="42">
                  <c:v>2.3584065310681038E-2</c:v>
                </c:pt>
                <c:pt idx="43">
                  <c:v>1.3177207379171547</c:v>
                </c:pt>
                <c:pt idx="44">
                  <c:v>8.338921599180818E-2</c:v>
                </c:pt>
                <c:pt idx="45">
                  <c:v>0.30725343719687076</c:v>
                </c:pt>
                <c:pt idx="46">
                  <c:v>1.0463919243070363</c:v>
                </c:pt>
                <c:pt idx="47">
                  <c:v>3.9358316896778336E-2</c:v>
                </c:pt>
                <c:pt idx="48">
                  <c:v>8.1927893838873667E-2</c:v>
                </c:pt>
                <c:pt idx="49">
                  <c:v>0.18864013191208542</c:v>
                </c:pt>
                <c:pt idx="50">
                  <c:v>0.89098696542575739</c:v>
                </c:pt>
                <c:pt idx="51">
                  <c:v>1.3842324970852256</c:v>
                </c:pt>
                <c:pt idx="52">
                  <c:v>2.8994753483648196E-2</c:v>
                </c:pt>
                <c:pt idx="53">
                  <c:v>3.3210651656202641</c:v>
                </c:pt>
                <c:pt idx="54">
                  <c:v>0.10618153646584023</c:v>
                </c:pt>
                <c:pt idx="55">
                  <c:v>0.21560457821673934</c:v>
                </c:pt>
                <c:pt idx="56">
                  <c:v>5.5968786347056647E-2</c:v>
                </c:pt>
                <c:pt idx="57">
                  <c:v>0.53082531035978286</c:v>
                </c:pt>
                <c:pt idx="58">
                  <c:v>0.10524036113513652</c:v>
                </c:pt>
                <c:pt idx="59">
                  <c:v>1.7808017229223014</c:v>
                </c:pt>
                <c:pt idx="60">
                  <c:v>0.19894602599967096</c:v>
                </c:pt>
                <c:pt idx="61">
                  <c:v>2.3243282312639306</c:v>
                </c:pt>
                <c:pt idx="62">
                  <c:v>0.34984065571238632</c:v>
                </c:pt>
                <c:pt idx="63">
                  <c:v>1.1063770297613029</c:v>
                </c:pt>
                <c:pt idx="64">
                  <c:v>5.5109326828800133E-2</c:v>
                </c:pt>
                <c:pt idx="65">
                  <c:v>0.39676248543852144</c:v>
                </c:pt>
                <c:pt idx="66">
                  <c:v>4.2038540869407254E-2</c:v>
                </c:pt>
                <c:pt idx="67">
                  <c:v>0.1044090752137208</c:v>
                </c:pt>
                <c:pt idx="68">
                  <c:v>0.33380243176857177</c:v>
                </c:pt>
                <c:pt idx="69">
                  <c:v>7.8191087084395455E-2</c:v>
                </c:pt>
                <c:pt idx="70">
                  <c:v>0.32305960149775587</c:v>
                </c:pt>
                <c:pt idx="71">
                  <c:v>0.33350535208159743</c:v>
                </c:pt>
                <c:pt idx="72">
                  <c:v>0.23695866800002552</c:v>
                </c:pt>
                <c:pt idx="73">
                  <c:v>0.1627426277368953</c:v>
                </c:pt>
                <c:pt idx="74">
                  <c:v>5.6078420668964075E-2</c:v>
                </c:pt>
                <c:pt idx="75">
                  <c:v>0.45091522026019337</c:v>
                </c:pt>
                <c:pt idx="76">
                  <c:v>0.35677384450550043</c:v>
                </c:pt>
                <c:pt idx="77">
                  <c:v>1.0064546999199269</c:v>
                </c:pt>
                <c:pt idx="78">
                  <c:v>2.404740787036824</c:v>
                </c:pt>
                <c:pt idx="79">
                  <c:v>1.9533469539888728</c:v>
                </c:pt>
                <c:pt idx="80">
                  <c:v>1.4755665295868676</c:v>
                </c:pt>
                <c:pt idx="81">
                  <c:v>0.15190045541179284</c:v>
                </c:pt>
                <c:pt idx="82">
                  <c:v>0.2304751242965605</c:v>
                </c:pt>
                <c:pt idx="83">
                  <c:v>0.87173712986520857</c:v>
                </c:pt>
                <c:pt idx="84">
                  <c:v>2.2517630879176802</c:v>
                </c:pt>
                <c:pt idx="85">
                  <c:v>5.55091264183634E-3</c:v>
                </c:pt>
                <c:pt idx="86">
                  <c:v>1.0963749321430725</c:v>
                </c:pt>
                <c:pt idx="87">
                  <c:v>1.4009659924619502</c:v>
                </c:pt>
                <c:pt idx="88">
                  <c:v>14.888080449571131</c:v>
                </c:pt>
                <c:pt idx="89">
                  <c:v>2.2209091932880365</c:v>
                </c:pt>
                <c:pt idx="90">
                  <c:v>0.43096274524692169</c:v>
                </c:pt>
                <c:pt idx="91">
                  <c:v>0.46411719058289147</c:v>
                </c:pt>
                <c:pt idx="92">
                  <c:v>1.078923805572841</c:v>
                </c:pt>
                <c:pt idx="93">
                  <c:v>0.75356543098478534</c:v>
                </c:pt>
                <c:pt idx="94">
                  <c:v>0.40493059415446142</c:v>
                </c:pt>
                <c:pt idx="95">
                  <c:v>1.2038947113555396</c:v>
                </c:pt>
                <c:pt idx="96">
                  <c:v>4.5864851086163706E-2</c:v>
                </c:pt>
                <c:pt idx="97">
                  <c:v>0.23984210236928608</c:v>
                </c:pt>
                <c:pt idx="98">
                  <c:v>6.7928831075522389E-2</c:v>
                </c:pt>
                <c:pt idx="99">
                  <c:v>2.9566988973437316E-2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9748-86BF-08357F20B18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replicas'!$K$3:$K$102</c:f>
              <c:numCache>
                <c:formatCode>0.0000</c:formatCode>
                <c:ptCount val="100"/>
                <c:pt idx="0">
                  <c:v>0.14891009738336095</c:v>
                </c:pt>
                <c:pt idx="1">
                  <c:v>1.1287421227039747</c:v>
                </c:pt>
                <c:pt idx="2">
                  <c:v>2.44987551576023E-2</c:v>
                </c:pt>
                <c:pt idx="3">
                  <c:v>0.48631469414275608</c:v>
                </c:pt>
                <c:pt idx="4">
                  <c:v>6.6181084535505681</c:v>
                </c:pt>
                <c:pt idx="5">
                  <c:v>4.8914871204371053E-2</c:v>
                </c:pt>
                <c:pt idx="6">
                  <c:v>0.39094546102607608</c:v>
                </c:pt>
                <c:pt idx="7">
                  <c:v>0.2790049872599748</c:v>
                </c:pt>
                <c:pt idx="8">
                  <c:v>0.91932637998884448</c:v>
                </c:pt>
                <c:pt idx="9">
                  <c:v>0.38573899768642717</c:v>
                </c:pt>
                <c:pt idx="10">
                  <c:v>0.38767578311719403</c:v>
                </c:pt>
                <c:pt idx="11">
                  <c:v>1.6464973912928198</c:v>
                </c:pt>
                <c:pt idx="12">
                  <c:v>1.8112491499198509</c:v>
                </c:pt>
                <c:pt idx="13">
                  <c:v>0.32679996284408419</c:v>
                </c:pt>
                <c:pt idx="14">
                  <c:v>1.290859766427893E-2</c:v>
                </c:pt>
                <c:pt idx="15">
                  <c:v>0.13949310770963461</c:v>
                </c:pt>
                <c:pt idx="16">
                  <c:v>0.36032157690982081</c:v>
                </c:pt>
                <c:pt idx="17">
                  <c:v>6.3815795197215391E-2</c:v>
                </c:pt>
                <c:pt idx="18">
                  <c:v>0.16982495927013316</c:v>
                </c:pt>
                <c:pt idx="19">
                  <c:v>0.79202227105773004</c:v>
                </c:pt>
                <c:pt idx="20">
                  <c:v>0.10064450971647593</c:v>
                </c:pt>
                <c:pt idx="21">
                  <c:v>0.5351939620206958</c:v>
                </c:pt>
                <c:pt idx="22">
                  <c:v>1.5299429216411009</c:v>
                </c:pt>
                <c:pt idx="23">
                  <c:v>0.64071923743295955</c:v>
                </c:pt>
                <c:pt idx="24">
                  <c:v>1.3742655675641788</c:v>
                </c:pt>
                <c:pt idx="25">
                  <c:v>0.39191133464806055</c:v>
                </c:pt>
                <c:pt idx="26">
                  <c:v>2.6125105607169292</c:v>
                </c:pt>
                <c:pt idx="27">
                  <c:v>0.36446089478042726</c:v>
                </c:pt>
                <c:pt idx="28">
                  <c:v>1.5779657931618463</c:v>
                </c:pt>
                <c:pt idx="29">
                  <c:v>0.11538856990690531</c:v>
                </c:pt>
                <c:pt idx="30">
                  <c:v>1.3500054844012057</c:v>
                </c:pt>
                <c:pt idx="31">
                  <c:v>2.0590852385619924</c:v>
                </c:pt>
                <c:pt idx="32">
                  <c:v>0.12345956456802899</c:v>
                </c:pt>
                <c:pt idx="33">
                  <c:v>0.67498773952097069</c:v>
                </c:pt>
                <c:pt idx="34">
                  <c:v>1.4444058910417512</c:v>
                </c:pt>
                <c:pt idx="35">
                  <c:v>0.24292801437017467</c:v>
                </c:pt>
                <c:pt idx="36">
                  <c:v>3.7867574573983778E-3</c:v>
                </c:pt>
                <c:pt idx="37">
                  <c:v>0.3959026805493483</c:v>
                </c:pt>
                <c:pt idx="38">
                  <c:v>0.14332768163381607</c:v>
                </c:pt>
                <c:pt idx="39">
                  <c:v>0.30325078397048094</c:v>
                </c:pt>
                <c:pt idx="40">
                  <c:v>9.3992617429277628E-2</c:v>
                </c:pt>
                <c:pt idx="41">
                  <c:v>0.19083828357607349</c:v>
                </c:pt>
                <c:pt idx="42">
                  <c:v>8.4072896518992205E-2</c:v>
                </c:pt>
                <c:pt idx="43">
                  <c:v>1.1020214467427742</c:v>
                </c:pt>
                <c:pt idx="44">
                  <c:v>0.3182010296477934</c:v>
                </c:pt>
                <c:pt idx="45">
                  <c:v>0.30232210686201977</c:v>
                </c:pt>
                <c:pt idx="46">
                  <c:v>0.76575129590154101</c:v>
                </c:pt>
                <c:pt idx="47">
                  <c:v>0.31670138664299463</c:v>
                </c:pt>
                <c:pt idx="48">
                  <c:v>3.8966152845714787E-2</c:v>
                </c:pt>
                <c:pt idx="49">
                  <c:v>0.21540450771264719</c:v>
                </c:pt>
                <c:pt idx="50">
                  <c:v>0.80009328340637731</c:v>
                </c:pt>
                <c:pt idx="51">
                  <c:v>1.2209164986195233</c:v>
                </c:pt>
                <c:pt idx="52">
                  <c:v>2.867946451170476E-2</c:v>
                </c:pt>
                <c:pt idx="53">
                  <c:v>3.0932556539950733</c:v>
                </c:pt>
                <c:pt idx="54">
                  <c:v>0.16246972776312693</c:v>
                </c:pt>
                <c:pt idx="55">
                  <c:v>0.13837502181247177</c:v>
                </c:pt>
                <c:pt idx="56">
                  <c:v>6.1442755463505867E-2</c:v>
                </c:pt>
                <c:pt idx="57">
                  <c:v>0.53336706472487461</c:v>
                </c:pt>
                <c:pt idx="58">
                  <c:v>9.7373039368066086E-2</c:v>
                </c:pt>
                <c:pt idx="59">
                  <c:v>1.6055277577253242</c:v>
                </c:pt>
                <c:pt idx="60">
                  <c:v>0.18389825009479588</c:v>
                </c:pt>
                <c:pt idx="61">
                  <c:v>2.1060816088471985</c:v>
                </c:pt>
                <c:pt idx="62">
                  <c:v>0.34865357001487673</c:v>
                </c:pt>
                <c:pt idx="63">
                  <c:v>1.1101495096652709</c:v>
                </c:pt>
                <c:pt idx="64">
                  <c:v>5.6774492938485993E-2</c:v>
                </c:pt>
                <c:pt idx="65">
                  <c:v>0.40559583189869702</c:v>
                </c:pt>
                <c:pt idx="66">
                  <c:v>4.723247734241677E-2</c:v>
                </c:pt>
                <c:pt idx="67">
                  <c:v>0.12377432922080141</c:v>
                </c:pt>
                <c:pt idx="68">
                  <c:v>2.4573302121560354E-2</c:v>
                </c:pt>
                <c:pt idx="69">
                  <c:v>8.1296678574079337E-2</c:v>
                </c:pt>
                <c:pt idx="70">
                  <c:v>0.35310672622342826</c:v>
                </c:pt>
                <c:pt idx="71">
                  <c:v>0.33873906903086642</c:v>
                </c:pt>
                <c:pt idx="72">
                  <c:v>0.17066290025293629</c:v>
                </c:pt>
                <c:pt idx="73">
                  <c:v>0.16013368759370106</c:v>
                </c:pt>
                <c:pt idx="74">
                  <c:v>5.0307046230699627E-2</c:v>
                </c:pt>
                <c:pt idx="75">
                  <c:v>0.41551897097623952</c:v>
                </c:pt>
                <c:pt idx="76">
                  <c:v>0.30992134572541391</c:v>
                </c:pt>
                <c:pt idx="77">
                  <c:v>0.27160343556005168</c:v>
                </c:pt>
                <c:pt idx="78">
                  <c:v>2.0843655688178711</c:v>
                </c:pt>
                <c:pt idx="79">
                  <c:v>1.2576996235126443</c:v>
                </c:pt>
                <c:pt idx="80">
                  <c:v>1.4129649527825028</c:v>
                </c:pt>
                <c:pt idx="81">
                  <c:v>0.11318673507599593</c:v>
                </c:pt>
                <c:pt idx="82">
                  <c:v>0.2771638457172127</c:v>
                </c:pt>
                <c:pt idx="83">
                  <c:v>1.0218858661549475</c:v>
                </c:pt>
                <c:pt idx="84">
                  <c:v>2.2830543615633854</c:v>
                </c:pt>
                <c:pt idx="85">
                  <c:v>5.9185955125918198E-2</c:v>
                </c:pt>
                <c:pt idx="86">
                  <c:v>1.1021380460692054</c:v>
                </c:pt>
                <c:pt idx="87">
                  <c:v>1.4159648977251524</c:v>
                </c:pt>
                <c:pt idx="88">
                  <c:v>8.2852105737310708</c:v>
                </c:pt>
                <c:pt idx="89">
                  <c:v>1.8829973216691394</c:v>
                </c:pt>
                <c:pt idx="90">
                  <c:v>0.48841576816997456</c:v>
                </c:pt>
                <c:pt idx="91">
                  <c:v>0.3779626874119455</c:v>
                </c:pt>
                <c:pt idx="92">
                  <c:v>1.0473950543610018</c:v>
                </c:pt>
                <c:pt idx="93">
                  <c:v>0.35016738855814933</c:v>
                </c:pt>
                <c:pt idx="94">
                  <c:v>0.35959514893960171</c:v>
                </c:pt>
                <c:pt idx="95">
                  <c:v>1.1493132416569114</c:v>
                </c:pt>
                <c:pt idx="96">
                  <c:v>8.9046784335184009E-2</c:v>
                </c:pt>
                <c:pt idx="97">
                  <c:v>0.2466701805697272</c:v>
                </c:pt>
                <c:pt idx="98">
                  <c:v>0.16440641434156125</c:v>
                </c:pt>
                <c:pt idx="99">
                  <c:v>7.7493387644688341E-2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2-D24B-A404-08874B4B4A7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'100 replicas'!$P$3:$P$102</c:f>
              <c:numCache>
                <c:formatCode>0.0000</c:formatCode>
                <c:ptCount val="100"/>
                <c:pt idx="0">
                  <c:v>2.9355917308309758E-2</c:v>
                </c:pt>
                <c:pt idx="1">
                  <c:v>0.95288401309420756</c:v>
                </c:pt>
                <c:pt idx="2">
                  <c:v>3.5098842769524342E-4</c:v>
                </c:pt>
                <c:pt idx="3">
                  <c:v>0.48854932725071987</c:v>
                </c:pt>
                <c:pt idx="4">
                  <c:v>4.3403589780664564</c:v>
                </c:pt>
                <c:pt idx="5">
                  <c:v>3.4041664857822458E-2</c:v>
                </c:pt>
                <c:pt idx="6">
                  <c:v>0.42137928398655766</c:v>
                </c:pt>
                <c:pt idx="7">
                  <c:v>0.54304463001726921</c:v>
                </c:pt>
                <c:pt idx="8">
                  <c:v>1.0768715840637295</c:v>
                </c:pt>
                <c:pt idx="9">
                  <c:v>0.73484450386749423</c:v>
                </c:pt>
                <c:pt idx="10">
                  <c:v>0.37427447901278899</c:v>
                </c:pt>
                <c:pt idx="11">
                  <c:v>1.3034341175964992</c:v>
                </c:pt>
                <c:pt idx="12">
                  <c:v>1.847946393323044</c:v>
                </c:pt>
                <c:pt idx="13">
                  <c:v>0.39685811337466675</c:v>
                </c:pt>
                <c:pt idx="14">
                  <c:v>9.9657637482253716E-2</c:v>
                </c:pt>
                <c:pt idx="15">
                  <c:v>6.4183041465181362E-2</c:v>
                </c:pt>
                <c:pt idx="16">
                  <c:v>0.50128597153273546</c:v>
                </c:pt>
                <c:pt idx="17">
                  <c:v>4.6083360210410589E-3</c:v>
                </c:pt>
                <c:pt idx="18">
                  <c:v>3.0634628476337047E-2</c:v>
                </c:pt>
                <c:pt idx="19">
                  <c:v>0.77434718586545148</c:v>
                </c:pt>
                <c:pt idx="20">
                  <c:v>7.236636195236637E-2</c:v>
                </c:pt>
                <c:pt idx="21">
                  <c:v>0.42289136852343906</c:v>
                </c:pt>
                <c:pt idx="22">
                  <c:v>1.2627015878533692</c:v>
                </c:pt>
                <c:pt idx="23">
                  <c:v>0.46147034947034932</c:v>
                </c:pt>
                <c:pt idx="24">
                  <c:v>1.4087339989440599</c:v>
                </c:pt>
                <c:pt idx="25">
                  <c:v>0.64531637220470872</c:v>
                </c:pt>
                <c:pt idx="26">
                  <c:v>2.6684744541984435</c:v>
                </c:pt>
                <c:pt idx="27">
                  <c:v>0.50723230957756238</c:v>
                </c:pt>
                <c:pt idx="28">
                  <c:v>1.6561062664432469</c:v>
                </c:pt>
                <c:pt idx="29">
                  <c:v>0.15925009145207708</c:v>
                </c:pt>
                <c:pt idx="30">
                  <c:v>1.2950655258372892</c:v>
                </c:pt>
                <c:pt idx="31">
                  <c:v>2.0366840155764518</c:v>
                </c:pt>
                <c:pt idx="32">
                  <c:v>0.18607067931905724</c:v>
                </c:pt>
                <c:pt idx="33">
                  <c:v>0.73292213182549915</c:v>
                </c:pt>
                <c:pt idx="34">
                  <c:v>1.4917442940440746</c:v>
                </c:pt>
                <c:pt idx="35">
                  <c:v>0.11458149965083456</c:v>
                </c:pt>
                <c:pt idx="36">
                  <c:v>0.13881717986532896</c:v>
                </c:pt>
                <c:pt idx="37">
                  <c:v>0.37354717850989028</c:v>
                </c:pt>
                <c:pt idx="38">
                  <c:v>1.1067257974082987E-3</c:v>
                </c:pt>
                <c:pt idx="39">
                  <c:v>0.13739228605372469</c:v>
                </c:pt>
                <c:pt idx="40">
                  <c:v>0.25397454091184163</c:v>
                </c:pt>
                <c:pt idx="41">
                  <c:v>0.2288773824774733</c:v>
                </c:pt>
                <c:pt idx="42">
                  <c:v>6.749213688996723E-3</c:v>
                </c:pt>
                <c:pt idx="43">
                  <c:v>1.2911076420139114</c:v>
                </c:pt>
                <c:pt idx="44">
                  <c:v>0.51916954344788024</c:v>
                </c:pt>
                <c:pt idx="45">
                  <c:v>0.2422202014548237</c:v>
                </c:pt>
                <c:pt idx="46">
                  <c:v>0.82413917582705787</c:v>
                </c:pt>
                <c:pt idx="47">
                  <c:v>0.24902522338080435</c:v>
                </c:pt>
                <c:pt idx="48">
                  <c:v>1.4535321780508882E-2</c:v>
                </c:pt>
                <c:pt idx="49">
                  <c:v>7.401700380729466E-2</c:v>
                </c:pt>
                <c:pt idx="50">
                  <c:v>0.7954919893293072</c:v>
                </c:pt>
                <c:pt idx="51">
                  <c:v>1.2343841271806819</c:v>
                </c:pt>
                <c:pt idx="52">
                  <c:v>3.9608236038497897E-2</c:v>
                </c:pt>
                <c:pt idx="53">
                  <c:v>3.0399158070586711</c:v>
                </c:pt>
                <c:pt idx="54">
                  <c:v>0.12890828480793523</c:v>
                </c:pt>
                <c:pt idx="55">
                  <c:v>0.11646777254182959</c:v>
                </c:pt>
                <c:pt idx="56">
                  <c:v>0.1744247526518786</c:v>
                </c:pt>
                <c:pt idx="57">
                  <c:v>0.55774650972175166</c:v>
                </c:pt>
                <c:pt idx="58">
                  <c:v>0.19937623820940426</c:v>
                </c:pt>
                <c:pt idx="59">
                  <c:v>1.4862858292490735</c:v>
                </c:pt>
                <c:pt idx="60">
                  <c:v>0.12046802440148474</c:v>
                </c:pt>
                <c:pt idx="61">
                  <c:v>2.0979265099170146</c:v>
                </c:pt>
                <c:pt idx="62">
                  <c:v>0.51653818687372088</c:v>
                </c:pt>
                <c:pt idx="63">
                  <c:v>1.1051016906797739</c:v>
                </c:pt>
                <c:pt idx="64">
                  <c:v>3.7912923556050533E-2</c:v>
                </c:pt>
                <c:pt idx="65">
                  <c:v>0.37735416872125294</c:v>
                </c:pt>
                <c:pt idx="66">
                  <c:v>1.6480163842705019E-2</c:v>
                </c:pt>
                <c:pt idx="67">
                  <c:v>0.18274953745321709</c:v>
                </c:pt>
                <c:pt idx="68">
                  <c:v>0.7044093725726509</c:v>
                </c:pt>
                <c:pt idx="69">
                  <c:v>0.57577550647545617</c:v>
                </c:pt>
                <c:pt idx="70">
                  <c:v>0.35583780420414146</c:v>
                </c:pt>
                <c:pt idx="71">
                  <c:v>0.34285700083500598</c:v>
                </c:pt>
                <c:pt idx="72">
                  <c:v>0.23197765866030939</c:v>
                </c:pt>
                <c:pt idx="73">
                  <c:v>0.18636369852539861</c:v>
                </c:pt>
                <c:pt idx="74">
                  <c:v>2.4423010083944614E-2</c:v>
                </c:pt>
                <c:pt idx="75">
                  <c:v>0.26094494130754065</c:v>
                </c:pt>
                <c:pt idx="76">
                  <c:v>0.42796849672890541</c:v>
                </c:pt>
                <c:pt idx="77">
                  <c:v>0.21615320860367779</c:v>
                </c:pt>
                <c:pt idx="78">
                  <c:v>2.1978898138633167</c:v>
                </c:pt>
                <c:pt idx="79">
                  <c:v>1.1803274969013202</c:v>
                </c:pt>
                <c:pt idx="80">
                  <c:v>1.3771064815178971</c:v>
                </c:pt>
                <c:pt idx="81">
                  <c:v>0.15870589702340016</c:v>
                </c:pt>
                <c:pt idx="82">
                  <c:v>0.22974843401141154</c:v>
                </c:pt>
                <c:pt idx="83">
                  <c:v>1.0968503772678697</c:v>
                </c:pt>
                <c:pt idx="84">
                  <c:v>2.2695177676869145</c:v>
                </c:pt>
                <c:pt idx="85">
                  <c:v>0.38918069930806537</c:v>
                </c:pt>
                <c:pt idx="86">
                  <c:v>1.1655991109395905</c:v>
                </c:pt>
                <c:pt idx="87">
                  <c:v>1.4707913132812254</c:v>
                </c:pt>
                <c:pt idx="88">
                  <c:v>7.8979286095160726</c:v>
                </c:pt>
                <c:pt idx="89">
                  <c:v>1.8881707724929164</c:v>
                </c:pt>
                <c:pt idx="90">
                  <c:v>0.49610550771006617</c:v>
                </c:pt>
                <c:pt idx="91">
                  <c:v>0.44224748813826287</c:v>
                </c:pt>
                <c:pt idx="92">
                  <c:v>1.0336846539662485</c:v>
                </c:pt>
                <c:pt idx="93">
                  <c:v>0.40409097984177911</c:v>
                </c:pt>
                <c:pt idx="94">
                  <c:v>0.4498082025325813</c:v>
                </c:pt>
                <c:pt idx="95">
                  <c:v>1.2822070924341333</c:v>
                </c:pt>
                <c:pt idx="96">
                  <c:v>0.12963648430938515</c:v>
                </c:pt>
                <c:pt idx="97">
                  <c:v>0.22454418284847191</c:v>
                </c:pt>
                <c:pt idx="98">
                  <c:v>3.370353596463363E-2</c:v>
                </c:pt>
                <c:pt idx="99">
                  <c:v>0.12080325886947103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D24B-A404-08874B4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replicas'!$E$3:$E$102</c:f>
              <c:numCache>
                <c:formatCode>0.0000</c:formatCode>
                <c:ptCount val="100"/>
                <c:pt idx="0">
                  <c:v>0.12651392372716094</c:v>
                </c:pt>
                <c:pt idx="1">
                  <c:v>0.58025615776569106</c:v>
                </c:pt>
                <c:pt idx="2">
                  <c:v>0.17433299134795288</c:v>
                </c:pt>
                <c:pt idx="3">
                  <c:v>1.0252943717252907</c:v>
                </c:pt>
                <c:pt idx="4">
                  <c:v>1.0937926599033214</c:v>
                </c:pt>
                <c:pt idx="5">
                  <c:v>0.22756697213303018</c:v>
                </c:pt>
                <c:pt idx="6">
                  <c:v>0.74362934138354242</c:v>
                </c:pt>
                <c:pt idx="7">
                  <c:v>1.096264835102134</c:v>
                </c:pt>
                <c:pt idx="8">
                  <c:v>0.57982395615024995</c:v>
                </c:pt>
                <c:pt idx="9">
                  <c:v>0.12657091699902412</c:v>
                </c:pt>
                <c:pt idx="10">
                  <c:v>2.2313061921508388</c:v>
                </c:pt>
                <c:pt idx="11">
                  <c:v>0.7321822363105227</c:v>
                </c:pt>
                <c:pt idx="12">
                  <c:v>0.89448000772026881</c:v>
                </c:pt>
                <c:pt idx="13">
                  <c:v>0.31116473927061417</c:v>
                </c:pt>
                <c:pt idx="14">
                  <c:v>7.5515708046098029E-2</c:v>
                </c:pt>
                <c:pt idx="15">
                  <c:v>0.218321679330923</c:v>
                </c:pt>
                <c:pt idx="16">
                  <c:v>0.17533531003741137</c:v>
                </c:pt>
                <c:pt idx="17">
                  <c:v>0.12016503769473084</c:v>
                </c:pt>
                <c:pt idx="18">
                  <c:v>6.2035064722267691E-2</c:v>
                </c:pt>
                <c:pt idx="19">
                  <c:v>0.93163386215522359</c:v>
                </c:pt>
                <c:pt idx="20">
                  <c:v>0.28740747486048063</c:v>
                </c:pt>
                <c:pt idx="21">
                  <c:v>2.5137649360922603</c:v>
                </c:pt>
                <c:pt idx="22">
                  <c:v>1.1076445082747131</c:v>
                </c:pt>
                <c:pt idx="23">
                  <c:v>0.28949926434184742</c:v>
                </c:pt>
                <c:pt idx="24">
                  <c:v>0.91158767334264779</c:v>
                </c:pt>
                <c:pt idx="25">
                  <c:v>0.21962575792717276</c:v>
                </c:pt>
                <c:pt idx="26">
                  <c:v>0.94391906726021702</c:v>
                </c:pt>
                <c:pt idx="27">
                  <c:v>0.45770991716932874</c:v>
                </c:pt>
                <c:pt idx="28">
                  <c:v>0.69072970806055889</c:v>
                </c:pt>
                <c:pt idx="29">
                  <c:v>0.39863220338983063</c:v>
                </c:pt>
                <c:pt idx="30">
                  <c:v>0.48094851540081224</c:v>
                </c:pt>
                <c:pt idx="31">
                  <c:v>0.76113932435416198</c:v>
                </c:pt>
                <c:pt idx="32">
                  <c:v>7.7473300379570773E-2</c:v>
                </c:pt>
                <c:pt idx="33">
                  <c:v>0.69962425535671802</c:v>
                </c:pt>
                <c:pt idx="34">
                  <c:v>0.7403771433999905</c:v>
                </c:pt>
                <c:pt idx="35">
                  <c:v>0.62845458709865487</c:v>
                </c:pt>
                <c:pt idx="36">
                  <c:v>2.7345165619147974E-2</c:v>
                </c:pt>
                <c:pt idx="37">
                  <c:v>0.10719782448845053</c:v>
                </c:pt>
                <c:pt idx="38">
                  <c:v>1.2850287996597558E-2</c:v>
                </c:pt>
                <c:pt idx="39">
                  <c:v>1.7225154227436437</c:v>
                </c:pt>
                <c:pt idx="40">
                  <c:v>9.1977907688695001E-3</c:v>
                </c:pt>
                <c:pt idx="41">
                  <c:v>1.0888742438068202</c:v>
                </c:pt>
                <c:pt idx="42">
                  <c:v>5.4966855255809487E-2</c:v>
                </c:pt>
                <c:pt idx="43">
                  <c:v>0.65578955223023905</c:v>
                </c:pt>
                <c:pt idx="44">
                  <c:v>7.7433628318584038E-2</c:v>
                </c:pt>
                <c:pt idx="45">
                  <c:v>0.69592131779549615</c:v>
                </c:pt>
                <c:pt idx="46">
                  <c:v>0.49362314057379947</c:v>
                </c:pt>
                <c:pt idx="47">
                  <c:v>2.0487711388754475E-2</c:v>
                </c:pt>
                <c:pt idx="48">
                  <c:v>7.049497538445916E-2</c:v>
                </c:pt>
                <c:pt idx="49">
                  <c:v>0.21469885734734812</c:v>
                </c:pt>
                <c:pt idx="50">
                  <c:v>0.69425122828141972</c:v>
                </c:pt>
                <c:pt idx="51">
                  <c:v>0.82706840172694118</c:v>
                </c:pt>
                <c:pt idx="52">
                  <c:v>9.3546639756023287E-2</c:v>
                </c:pt>
                <c:pt idx="53">
                  <c:v>0.71544729755891512</c:v>
                </c:pt>
                <c:pt idx="54">
                  <c:v>2.2493130120604533E-2</c:v>
                </c:pt>
                <c:pt idx="55">
                  <c:v>0.39746128953686627</c:v>
                </c:pt>
                <c:pt idx="56">
                  <c:v>0.14148157603608208</c:v>
                </c:pt>
                <c:pt idx="57">
                  <c:v>4.0863097126900518</c:v>
                </c:pt>
                <c:pt idx="58">
                  <c:v>0.19720263095332444</c:v>
                </c:pt>
                <c:pt idx="59">
                  <c:v>0.85318142734307822</c:v>
                </c:pt>
                <c:pt idx="60">
                  <c:v>0.38873812318129952</c:v>
                </c:pt>
                <c:pt idx="61">
                  <c:v>0.75909207187800898</c:v>
                </c:pt>
                <c:pt idx="62">
                  <c:v>0.50981201217664796</c:v>
                </c:pt>
                <c:pt idx="63">
                  <c:v>0.93431589466172371</c:v>
                </c:pt>
                <c:pt idx="64">
                  <c:v>0.22306280503362061</c:v>
                </c:pt>
                <c:pt idx="65">
                  <c:v>0.66193122915703895</c:v>
                </c:pt>
                <c:pt idx="66">
                  <c:v>2.7753809524829063E-2</c:v>
                </c:pt>
                <c:pt idx="67">
                  <c:v>0.2261841180604357</c:v>
                </c:pt>
                <c:pt idx="68">
                  <c:v>0.16171784886310425</c:v>
                </c:pt>
                <c:pt idx="69">
                  <c:v>4.7087433230250247E-2</c:v>
                </c:pt>
                <c:pt idx="70">
                  <c:v>0.69461644606398376</c:v>
                </c:pt>
                <c:pt idx="71">
                  <c:v>1.0326734991872608</c:v>
                </c:pt>
                <c:pt idx="72">
                  <c:v>0.47055445582124861</c:v>
                </c:pt>
                <c:pt idx="73">
                  <c:v>0.46259672519946554</c:v>
                </c:pt>
                <c:pt idx="74">
                  <c:v>0.27354241306835603</c:v>
                </c:pt>
                <c:pt idx="75">
                  <c:v>0.83901209602474225</c:v>
                </c:pt>
                <c:pt idx="76">
                  <c:v>0.1762313980297632</c:v>
                </c:pt>
                <c:pt idx="77">
                  <c:v>0.13152239659233891</c:v>
                </c:pt>
                <c:pt idx="78">
                  <c:v>1.6144336449097922</c:v>
                </c:pt>
                <c:pt idx="79">
                  <c:v>0.2227621221662468</c:v>
                </c:pt>
                <c:pt idx="80">
                  <c:v>0.37510962777951523</c:v>
                </c:pt>
                <c:pt idx="81">
                  <c:v>0.29501820574687437</c:v>
                </c:pt>
                <c:pt idx="82">
                  <c:v>0.62316550557106143</c:v>
                </c:pt>
                <c:pt idx="83">
                  <c:v>0.4977851965193737</c:v>
                </c:pt>
                <c:pt idx="84">
                  <c:v>1.0204615013633582</c:v>
                </c:pt>
                <c:pt idx="85">
                  <c:v>1.4297251637891827E-2</c:v>
                </c:pt>
                <c:pt idx="86">
                  <c:v>0.66061661136329775</c:v>
                </c:pt>
                <c:pt idx="87">
                  <c:v>1.2240795634276378</c:v>
                </c:pt>
                <c:pt idx="88">
                  <c:v>0.99466341720458429</c:v>
                </c:pt>
                <c:pt idx="89">
                  <c:v>0.66956541421457672</c:v>
                </c:pt>
                <c:pt idx="90">
                  <c:v>0.47762429350245961</c:v>
                </c:pt>
                <c:pt idx="91">
                  <c:v>0.50497406412099244</c:v>
                </c:pt>
                <c:pt idx="92">
                  <c:v>0.60118951302203727</c:v>
                </c:pt>
                <c:pt idx="93">
                  <c:v>0.14660936880924072</c:v>
                </c:pt>
                <c:pt idx="94">
                  <c:v>0.72293989435479589</c:v>
                </c:pt>
                <c:pt idx="95">
                  <c:v>0.55196835908756436</c:v>
                </c:pt>
                <c:pt idx="96">
                  <c:v>6.5977205848620116E-2</c:v>
                </c:pt>
                <c:pt idx="97">
                  <c:v>1.9585024552240924</c:v>
                </c:pt>
                <c:pt idx="98">
                  <c:v>7.1103738267275438E-2</c:v>
                </c:pt>
                <c:pt idx="99">
                  <c:v>9.0967233774417247E-2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F-3149-B565-C3E43664D703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replicas'!$J$3:$J$102</c:f>
              <c:numCache>
                <c:formatCode>0.0000</c:formatCode>
                <c:ptCount val="100"/>
                <c:pt idx="0">
                  <c:v>2.9831120502065658</c:v>
                </c:pt>
                <c:pt idx="1">
                  <c:v>8.8616646267855952</c:v>
                </c:pt>
                <c:pt idx="2">
                  <c:v>0.65792251008435543</c:v>
                </c:pt>
                <c:pt idx="3">
                  <c:v>7.8662064960551081</c:v>
                </c:pt>
                <c:pt idx="4">
                  <c:v>12.464502637966367</c:v>
                </c:pt>
                <c:pt idx="5">
                  <c:v>1.8119954019879638</c:v>
                </c:pt>
                <c:pt idx="6">
                  <c:v>9.0486994118334447</c:v>
                </c:pt>
                <c:pt idx="7">
                  <c:v>5.8091765173927223</c:v>
                </c:pt>
                <c:pt idx="8">
                  <c:v>8.1404788236257879</c:v>
                </c:pt>
                <c:pt idx="9">
                  <c:v>3.8022532825457791</c:v>
                </c:pt>
                <c:pt idx="10">
                  <c:v>12.129425190918893</c:v>
                </c:pt>
                <c:pt idx="11">
                  <c:v>16.886209408194233</c:v>
                </c:pt>
                <c:pt idx="12">
                  <c:v>16.757953456146847</c:v>
                </c:pt>
                <c:pt idx="13">
                  <c:v>3.6432578380869645</c:v>
                </c:pt>
                <c:pt idx="14">
                  <c:v>0.14527447181857028</c:v>
                </c:pt>
                <c:pt idx="15">
                  <c:v>1.8462388155275955</c:v>
                </c:pt>
                <c:pt idx="16">
                  <c:v>4.2149852548201299</c:v>
                </c:pt>
                <c:pt idx="17">
                  <c:v>1.7278789289038448</c:v>
                </c:pt>
                <c:pt idx="18">
                  <c:v>1.7179957681162255</c:v>
                </c:pt>
                <c:pt idx="19">
                  <c:v>9.4369512701758715</c:v>
                </c:pt>
                <c:pt idx="20">
                  <c:v>0.83836216022540344</c:v>
                </c:pt>
                <c:pt idx="21">
                  <c:v>17.426848844140299</c:v>
                </c:pt>
                <c:pt idx="22">
                  <c:v>10.945354891244001</c:v>
                </c:pt>
                <c:pt idx="23">
                  <c:v>5.7740248725685754</c:v>
                </c:pt>
                <c:pt idx="24">
                  <c:v>10.214724141011136</c:v>
                </c:pt>
                <c:pt idx="25">
                  <c:v>3.9985225207994644</c:v>
                </c:pt>
                <c:pt idx="26">
                  <c:v>21.435749833100687</c:v>
                </c:pt>
                <c:pt idx="27">
                  <c:v>2.2265464741801844</c:v>
                </c:pt>
                <c:pt idx="28">
                  <c:v>27.407112976259139</c:v>
                </c:pt>
                <c:pt idx="29">
                  <c:v>2.224846330530279</c:v>
                </c:pt>
                <c:pt idx="30">
                  <c:v>7.9870917719482009</c:v>
                </c:pt>
                <c:pt idx="31">
                  <c:v>8.8240542181778618</c:v>
                </c:pt>
                <c:pt idx="32">
                  <c:v>0.93273594754482692</c:v>
                </c:pt>
                <c:pt idx="33">
                  <c:v>4.4015976412506861</c:v>
                </c:pt>
                <c:pt idx="34">
                  <c:v>10.252265789968849</c:v>
                </c:pt>
                <c:pt idx="35">
                  <c:v>2.3900835196415318</c:v>
                </c:pt>
                <c:pt idx="36">
                  <c:v>5.0705459873494854E-2</c:v>
                </c:pt>
                <c:pt idx="37">
                  <c:v>8.8779703782303905</c:v>
                </c:pt>
                <c:pt idx="38">
                  <c:v>1.2722283035183215</c:v>
                </c:pt>
                <c:pt idx="39">
                  <c:v>5.9143586292708319</c:v>
                </c:pt>
                <c:pt idx="40">
                  <c:v>0.51542288278182835</c:v>
                </c:pt>
                <c:pt idx="41">
                  <c:v>4.8285322818633833</c:v>
                </c:pt>
                <c:pt idx="42">
                  <c:v>1.0480343377302701</c:v>
                </c:pt>
                <c:pt idx="43">
                  <c:v>6.764153780496164</c:v>
                </c:pt>
                <c:pt idx="44">
                  <c:v>3.0004671040360704</c:v>
                </c:pt>
                <c:pt idx="45">
                  <c:v>3.4888072357263993</c:v>
                </c:pt>
                <c:pt idx="46">
                  <c:v>4.0976798981599352</c:v>
                </c:pt>
                <c:pt idx="47">
                  <c:v>1.9821305002442893</c:v>
                </c:pt>
                <c:pt idx="48">
                  <c:v>0.28377535795300607</c:v>
                </c:pt>
                <c:pt idx="49">
                  <c:v>1.4310962866362373</c:v>
                </c:pt>
                <c:pt idx="50">
                  <c:v>3.769692315044272</c:v>
                </c:pt>
                <c:pt idx="51">
                  <c:v>8.775288422206426</c:v>
                </c:pt>
                <c:pt idx="52">
                  <c:v>0.45056365220360645</c:v>
                </c:pt>
                <c:pt idx="53">
                  <c:v>15.250765791787014</c:v>
                </c:pt>
                <c:pt idx="54">
                  <c:v>4.6999711215417035</c:v>
                </c:pt>
                <c:pt idx="55">
                  <c:v>1.5023794395950689</c:v>
                </c:pt>
                <c:pt idx="56">
                  <c:v>0.80925575273631101</c:v>
                </c:pt>
                <c:pt idx="57">
                  <c:v>14.353268513125821</c:v>
                </c:pt>
                <c:pt idx="58">
                  <c:v>0.92843067301189419</c:v>
                </c:pt>
                <c:pt idx="59">
                  <c:v>11.238841065686724</c:v>
                </c:pt>
                <c:pt idx="60">
                  <c:v>2.055792411954227</c:v>
                </c:pt>
                <c:pt idx="61">
                  <c:v>43.59513348986868</c:v>
                </c:pt>
                <c:pt idx="62">
                  <c:v>2.7496570157074953</c:v>
                </c:pt>
                <c:pt idx="63">
                  <c:v>11.010771270120385</c:v>
                </c:pt>
                <c:pt idx="64">
                  <c:v>1.0315706141666861</c:v>
                </c:pt>
                <c:pt idx="65">
                  <c:v>3.9045316650749191</c:v>
                </c:pt>
                <c:pt idx="66">
                  <c:v>0.24133556712294996</c:v>
                </c:pt>
                <c:pt idx="67">
                  <c:v>1.3500669889377728</c:v>
                </c:pt>
                <c:pt idx="68">
                  <c:v>0.35756914285714292</c:v>
                </c:pt>
                <c:pt idx="69">
                  <c:v>1.0904545144862121</c:v>
                </c:pt>
                <c:pt idx="70">
                  <c:v>4.9083397775510873</c:v>
                </c:pt>
                <c:pt idx="71">
                  <c:v>4.3629679770449643</c:v>
                </c:pt>
                <c:pt idx="72">
                  <c:v>2.119209587007985</c:v>
                </c:pt>
                <c:pt idx="73">
                  <c:v>2.0201055627755675</c:v>
                </c:pt>
                <c:pt idx="74">
                  <c:v>0.8610387053589007</c:v>
                </c:pt>
                <c:pt idx="75">
                  <c:v>3.4231252584600345</c:v>
                </c:pt>
                <c:pt idx="76">
                  <c:v>1.4473883894783615</c:v>
                </c:pt>
                <c:pt idx="77">
                  <c:v>5.1994665918023584</c:v>
                </c:pt>
                <c:pt idx="78">
                  <c:v>12.870503604823559</c:v>
                </c:pt>
                <c:pt idx="79">
                  <c:v>7.6255751595678385</c:v>
                </c:pt>
                <c:pt idx="80">
                  <c:v>14.164149655219497</c:v>
                </c:pt>
                <c:pt idx="81">
                  <c:v>0.99078392523902503</c:v>
                </c:pt>
                <c:pt idx="82">
                  <c:v>3.9311527316356898</c:v>
                </c:pt>
                <c:pt idx="83">
                  <c:v>5.0268927516267601</c:v>
                </c:pt>
                <c:pt idx="84">
                  <c:v>10.784943990660476</c:v>
                </c:pt>
                <c:pt idx="85">
                  <c:v>0.6929133895241002</c:v>
                </c:pt>
                <c:pt idx="86">
                  <c:v>8.1847906068227374</c:v>
                </c:pt>
                <c:pt idx="87">
                  <c:v>20.324807803768469</c:v>
                </c:pt>
                <c:pt idx="88">
                  <c:v>45.803047765345731</c:v>
                </c:pt>
                <c:pt idx="89">
                  <c:v>22.407864178015565</c:v>
                </c:pt>
                <c:pt idx="90">
                  <c:v>3.3431653012151892</c:v>
                </c:pt>
                <c:pt idx="91">
                  <c:v>3.3203370741643039</c:v>
                </c:pt>
                <c:pt idx="92">
                  <c:v>5.8714125917988662</c:v>
                </c:pt>
                <c:pt idx="93">
                  <c:v>9.8219860357810269</c:v>
                </c:pt>
                <c:pt idx="94">
                  <c:v>3.0086150902017756</c:v>
                </c:pt>
                <c:pt idx="95">
                  <c:v>13.204467300335143</c:v>
                </c:pt>
                <c:pt idx="96">
                  <c:v>0.73203519848214715</c:v>
                </c:pt>
                <c:pt idx="97">
                  <c:v>6.3150140535865757</c:v>
                </c:pt>
                <c:pt idx="98">
                  <c:v>1.0049860316615669</c:v>
                </c:pt>
                <c:pt idx="99">
                  <c:v>0.8775537281336403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F-3149-B565-C3E43664D70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'100 replicas'!$O$3:$O$102</c:f>
              <c:numCache>
                <c:formatCode>0.0000</c:formatCode>
                <c:ptCount val="100"/>
                <c:pt idx="0">
                  <c:v>1.3843232446279724E-2</c:v>
                </c:pt>
                <c:pt idx="1">
                  <c:v>0.83330557485165246</c:v>
                </c:pt>
                <c:pt idx="2">
                  <c:v>3.002500019054985E-3</c:v>
                </c:pt>
                <c:pt idx="3">
                  <c:v>1.2665096477084716</c:v>
                </c:pt>
                <c:pt idx="4">
                  <c:v>3.7449320134603359</c:v>
                </c:pt>
                <c:pt idx="5">
                  <c:v>0.17202756292527602</c:v>
                </c:pt>
                <c:pt idx="6">
                  <c:v>1.6496756123464855</c:v>
                </c:pt>
                <c:pt idx="7">
                  <c:v>0.49245825219509021</c:v>
                </c:pt>
                <c:pt idx="8">
                  <c:v>0.91009979284309706</c:v>
                </c:pt>
                <c:pt idx="9">
                  <c:v>0.62251083641770621</c:v>
                </c:pt>
                <c:pt idx="10">
                  <c:v>1.596986112103671</c:v>
                </c:pt>
                <c:pt idx="11">
                  <c:v>0.98931684971666245</c:v>
                </c:pt>
                <c:pt idx="12">
                  <c:v>2.4224650761082653</c:v>
                </c:pt>
                <c:pt idx="13">
                  <c:v>0.65429433488925948</c:v>
                </c:pt>
                <c:pt idx="14">
                  <c:v>0.17167175286376551</c:v>
                </c:pt>
                <c:pt idx="15">
                  <c:v>0.11143533267003193</c:v>
                </c:pt>
                <c:pt idx="16">
                  <c:v>0.41788492841670838</c:v>
                </c:pt>
                <c:pt idx="17">
                  <c:v>4.2941403118568804E-2</c:v>
                </c:pt>
                <c:pt idx="18">
                  <c:v>2.9387535173322241E-2</c:v>
                </c:pt>
                <c:pt idx="19">
                  <c:v>1.7983906612297114</c:v>
                </c:pt>
                <c:pt idx="20">
                  <c:v>4.7942722732738335E-2</c:v>
                </c:pt>
                <c:pt idx="21">
                  <c:v>1.3000309537628172</c:v>
                </c:pt>
                <c:pt idx="22">
                  <c:v>2.0497498700090309</c:v>
                </c:pt>
                <c:pt idx="23">
                  <c:v>0.12906958713787617</c:v>
                </c:pt>
                <c:pt idx="24">
                  <c:v>2.0744654471102604</c:v>
                </c:pt>
                <c:pt idx="25">
                  <c:v>0.53817576115374877</c:v>
                </c:pt>
                <c:pt idx="26">
                  <c:v>3.145672625413249</c:v>
                </c:pt>
                <c:pt idx="27">
                  <c:v>0.5273904131511028</c:v>
                </c:pt>
                <c:pt idx="28">
                  <c:v>8.4418529610441571</c:v>
                </c:pt>
                <c:pt idx="29">
                  <c:v>1.2114348702710287</c:v>
                </c:pt>
                <c:pt idx="30">
                  <c:v>2.138008166355696</c:v>
                </c:pt>
                <c:pt idx="31">
                  <c:v>2.6845630148167747</c:v>
                </c:pt>
                <c:pt idx="32">
                  <c:v>0.36692538953977144</c:v>
                </c:pt>
                <c:pt idx="33">
                  <c:v>1.0599255944993298</c:v>
                </c:pt>
                <c:pt idx="34">
                  <c:v>3.2503344660351048</c:v>
                </c:pt>
                <c:pt idx="35">
                  <c:v>0.22768345565712492</c:v>
                </c:pt>
                <c:pt idx="36">
                  <c:v>0.260349221949222</c:v>
                </c:pt>
                <c:pt idx="37">
                  <c:v>0.63705057355773265</c:v>
                </c:pt>
                <c:pt idx="38">
                  <c:v>1.4607862092827178E-3</c:v>
                </c:pt>
                <c:pt idx="39">
                  <c:v>0.3243168337541647</c:v>
                </c:pt>
                <c:pt idx="40">
                  <c:v>0.46454952202417327</c:v>
                </c:pt>
                <c:pt idx="41">
                  <c:v>0.94537194683491443</c:v>
                </c:pt>
                <c:pt idx="42">
                  <c:v>2.1986993219869865E-2</c:v>
                </c:pt>
                <c:pt idx="43">
                  <c:v>1.4070592250230674</c:v>
                </c:pt>
                <c:pt idx="44">
                  <c:v>0.49145581819137568</c:v>
                </c:pt>
                <c:pt idx="45">
                  <c:v>0.60733258416076918</c:v>
                </c:pt>
                <c:pt idx="46">
                  <c:v>1.4625733896587767</c:v>
                </c:pt>
                <c:pt idx="47">
                  <c:v>0.2598972263651973</c:v>
                </c:pt>
                <c:pt idx="48">
                  <c:v>3.0610184992024218E-2</c:v>
                </c:pt>
                <c:pt idx="49">
                  <c:v>8.0983727190927779E-2</c:v>
                </c:pt>
                <c:pt idx="50">
                  <c:v>0.74391349144263608</c:v>
                </c:pt>
                <c:pt idx="51">
                  <c:v>3.2825402826646828</c:v>
                </c:pt>
                <c:pt idx="52">
                  <c:v>0.1253680323544927</c:v>
                </c:pt>
                <c:pt idx="53">
                  <c:v>5.5395251143728563</c:v>
                </c:pt>
                <c:pt idx="54">
                  <c:v>0.54301359469385879</c:v>
                </c:pt>
                <c:pt idx="55">
                  <c:v>0.3524496737439915</c:v>
                </c:pt>
                <c:pt idx="56">
                  <c:v>0.58492437683638576</c:v>
                </c:pt>
                <c:pt idx="57">
                  <c:v>1.3417109917956698</c:v>
                </c:pt>
                <c:pt idx="58">
                  <c:v>0.37420349197652797</c:v>
                </c:pt>
                <c:pt idx="59">
                  <c:v>3.9395626148842906</c:v>
                </c:pt>
                <c:pt idx="60">
                  <c:v>0.33444836374468645</c:v>
                </c:pt>
                <c:pt idx="61">
                  <c:v>13.238981304633821</c:v>
                </c:pt>
                <c:pt idx="62">
                  <c:v>0.78021234002782258</c:v>
                </c:pt>
                <c:pt idx="63">
                  <c:v>1.3455471381377182</c:v>
                </c:pt>
                <c:pt idx="64">
                  <c:v>0.11718460093896713</c:v>
                </c:pt>
                <c:pt idx="65">
                  <c:v>1.1160758415796235</c:v>
                </c:pt>
                <c:pt idx="66">
                  <c:v>2.3852722014649691E-2</c:v>
                </c:pt>
                <c:pt idx="67">
                  <c:v>0.44799166583892647</c:v>
                </c:pt>
                <c:pt idx="68">
                  <c:v>0.16146380994582774</c:v>
                </c:pt>
                <c:pt idx="69">
                  <c:v>0.23602088862642345</c:v>
                </c:pt>
                <c:pt idx="70">
                  <c:v>0.37749409725507937</c:v>
                </c:pt>
                <c:pt idx="71">
                  <c:v>0.88290596436265656</c:v>
                </c:pt>
                <c:pt idx="72">
                  <c:v>1.0851730761371532</c:v>
                </c:pt>
                <c:pt idx="73">
                  <c:v>0.28920447749099981</c:v>
                </c:pt>
                <c:pt idx="74">
                  <c:v>5.1078921968608311E-2</c:v>
                </c:pt>
                <c:pt idx="75">
                  <c:v>0.44356172377345188</c:v>
                </c:pt>
                <c:pt idx="76">
                  <c:v>0.63325927171114016</c:v>
                </c:pt>
                <c:pt idx="77">
                  <c:v>1.445568656852054</c:v>
                </c:pt>
                <c:pt idx="78">
                  <c:v>3.6578588742114397</c:v>
                </c:pt>
                <c:pt idx="79">
                  <c:v>2.4194705383949455</c:v>
                </c:pt>
                <c:pt idx="80">
                  <c:v>4.6591969470361878</c:v>
                </c:pt>
                <c:pt idx="81">
                  <c:v>0.29523423085462291</c:v>
                </c:pt>
                <c:pt idx="82">
                  <c:v>0.70137218102944343</c:v>
                </c:pt>
                <c:pt idx="83">
                  <c:v>1.7875100934030212</c:v>
                </c:pt>
                <c:pt idx="84">
                  <c:v>3.2770243776983263</c:v>
                </c:pt>
                <c:pt idx="85">
                  <c:v>1.0219064777463549</c:v>
                </c:pt>
                <c:pt idx="86">
                  <c:v>1.3803886708008573</c:v>
                </c:pt>
                <c:pt idx="87">
                  <c:v>11.510133362790601</c:v>
                </c:pt>
                <c:pt idx="88">
                  <c:v>12.59185465517899</c:v>
                </c:pt>
                <c:pt idx="89">
                  <c:v>10.946065376613307</c:v>
                </c:pt>
                <c:pt idx="90">
                  <c:v>0.69141682838618612</c:v>
                </c:pt>
                <c:pt idx="91">
                  <c:v>1.2429374371422144</c:v>
                </c:pt>
                <c:pt idx="92">
                  <c:v>1.9410798151654109</c:v>
                </c:pt>
                <c:pt idx="93">
                  <c:v>3.0965763519193055</c:v>
                </c:pt>
                <c:pt idx="94">
                  <c:v>0.63599463015345215</c:v>
                </c:pt>
                <c:pt idx="95">
                  <c:v>2.6435434156898747</c:v>
                </c:pt>
                <c:pt idx="96">
                  <c:v>0.28836724449943424</c:v>
                </c:pt>
                <c:pt idx="97">
                  <c:v>0.46016335030078664</c:v>
                </c:pt>
                <c:pt idx="98">
                  <c:v>4.7238787183186706E-2</c:v>
                </c:pt>
                <c:pt idx="99">
                  <c:v>0.16958626562081383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F-3149-B565-C3E43664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0E85B-EEDA-FC44-8EE1-B2B13E2F9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D76D7-EC0D-BA46-846B-7EA0561379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P117"/>
  <sheetViews>
    <sheetView tabSelected="1" topLeftCell="A86" zoomScale="80" zoomScaleNormal="100" workbookViewId="0">
      <selection activeCell="E124" sqref="E124"/>
    </sheetView>
  </sheetViews>
  <sheetFormatPr baseColWidth="10" defaultRowHeight="16" x14ac:dyDescent="0.2"/>
  <cols>
    <col min="1" max="1" width="8" bestFit="1" customWidth="1"/>
    <col min="2" max="2" width="7.5" bestFit="1" customWidth="1"/>
    <col min="3" max="3" width="8.1640625" bestFit="1" customWidth="1"/>
    <col min="4" max="4" width="7.5" bestFit="1" customWidth="1"/>
    <col min="5" max="5" width="7.6640625" bestFit="1" customWidth="1"/>
    <col min="6" max="6" width="12.1640625" bestFit="1" customWidth="1"/>
    <col min="7" max="7" width="8.1640625" bestFit="1" customWidth="1"/>
    <col min="8" max="8" width="13.33203125" bestFit="1" customWidth="1"/>
    <col min="9" max="9" width="8.6640625" bestFit="1" customWidth="1"/>
    <col min="10" max="10" width="8.83203125" bestFit="1" customWidth="1"/>
    <col min="11" max="11" width="12" bestFit="1" customWidth="1"/>
    <col min="12" max="12" width="7.5" bestFit="1" customWidth="1"/>
    <col min="13" max="13" width="9.33203125" bestFit="1" customWidth="1"/>
    <col min="14" max="14" width="8.6640625" bestFit="1" customWidth="1"/>
    <col min="15" max="15" width="8.83203125" bestFit="1" customWidth="1"/>
    <col min="16" max="16" width="12" bestFit="1" customWidth="1"/>
  </cols>
  <sheetData>
    <row r="1" spans="1:16" x14ac:dyDescent="0.2">
      <c r="A1" s="19" t="s">
        <v>0</v>
      </c>
      <c r="B1" s="18" t="s">
        <v>1</v>
      </c>
      <c r="C1" s="16"/>
      <c r="D1" s="16"/>
      <c r="E1" s="16"/>
      <c r="F1" s="17"/>
      <c r="G1" s="16" t="s">
        <v>2</v>
      </c>
      <c r="H1" s="16"/>
      <c r="I1" s="16"/>
      <c r="J1" s="16"/>
      <c r="K1" s="17"/>
      <c r="L1" s="16" t="s">
        <v>3</v>
      </c>
      <c r="M1" s="16"/>
      <c r="N1" s="16"/>
      <c r="O1" s="16"/>
      <c r="P1" s="17"/>
    </row>
    <row r="2" spans="1:16" x14ac:dyDescent="0.2">
      <c r="A2" s="20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6">
        <v>0.74351500000000004</v>
      </c>
      <c r="C3" s="6">
        <v>0.64944999999999997</v>
      </c>
      <c r="D3" s="6">
        <v>0.79714300000000005</v>
      </c>
      <c r="E3" s="7">
        <f>ABS((B3-C3)/B3)</f>
        <v>0.12651392372716094</v>
      </c>
      <c r="F3" s="8">
        <f>ABS((B3-C3)/D3)</f>
        <v>0.11800266702461172</v>
      </c>
      <c r="G3" s="6">
        <v>-1.58545</v>
      </c>
      <c r="H3" s="6">
        <v>3.1441249999999998</v>
      </c>
      <c r="I3" s="6">
        <v>31.761278000000001</v>
      </c>
      <c r="J3" s="7">
        <f>ABS((G3-H3)/G3)</f>
        <v>2.9831120502065658</v>
      </c>
      <c r="K3" s="8">
        <f>ABS((G3-H3)/I3)</f>
        <v>0.14891009738336095</v>
      </c>
      <c r="L3" s="6">
        <v>3.3492899999999999</v>
      </c>
      <c r="M3" s="6">
        <v>3.3956550000000001</v>
      </c>
      <c r="N3" s="6">
        <v>1.5794090000000001</v>
      </c>
      <c r="O3" s="7">
        <f>ABS((L3-M3)/L3)</f>
        <v>1.3843232446279724E-2</v>
      </c>
      <c r="P3" s="8">
        <f>ABS((L3-M3)/N3)</f>
        <v>2.9355917308309758E-2</v>
      </c>
    </row>
    <row r="4" spans="1:16" x14ac:dyDescent="0.2">
      <c r="A4" s="14">
        <v>2</v>
      </c>
      <c r="B4" s="6">
        <v>1.5131300000000001</v>
      </c>
      <c r="C4" s="6">
        <v>0.635127</v>
      </c>
      <c r="D4" s="6">
        <v>0.714503</v>
      </c>
      <c r="E4" s="7">
        <f t="shared" ref="E4:E67" si="0">ABS((B4-C4)/B4)</f>
        <v>0.58025615776569106</v>
      </c>
      <c r="F4" s="8">
        <f>ABS((B4-C4)/D4)</f>
        <v>1.2288303897954242</v>
      </c>
      <c r="G4" s="6">
        <v>-2.3857599999999999</v>
      </c>
      <c r="H4" s="6">
        <v>18.756045</v>
      </c>
      <c r="I4" s="6">
        <v>18.730412000000001</v>
      </c>
      <c r="J4" s="7">
        <f t="shared" ref="J4:J67" si="1">ABS((G4-H4)/G4)</f>
        <v>8.8616646267855952</v>
      </c>
      <c r="K4" s="8">
        <f t="shared" ref="K4:K32" si="2">ABS((G4-H4)/I4)</f>
        <v>1.1287421227039747</v>
      </c>
      <c r="L4" s="6">
        <v>4.7793200000000002</v>
      </c>
      <c r="M4" s="6">
        <v>0.79668600000000001</v>
      </c>
      <c r="N4" s="6">
        <v>4.1795580000000001</v>
      </c>
      <c r="O4" s="7">
        <f t="shared" ref="O4:O67" si="3">ABS((L4-M4)/L4)</f>
        <v>0.83330557485165246</v>
      </c>
      <c r="P4" s="8">
        <f t="shared" ref="P4:P32" si="4">ABS((L4-M4)/N4)</f>
        <v>0.95288401309420756</v>
      </c>
    </row>
    <row r="5" spans="1:16" x14ac:dyDescent="0.2">
      <c r="A5" s="14">
        <v>3</v>
      </c>
      <c r="B5" s="6">
        <v>1.8226899999999999</v>
      </c>
      <c r="C5" s="6">
        <v>2.1404450000000002</v>
      </c>
      <c r="D5" s="6">
        <v>7.849405</v>
      </c>
      <c r="E5" s="7">
        <f t="shared" si="0"/>
        <v>0.17433299134795288</v>
      </c>
      <c r="F5" s="8">
        <f t="shared" ref="F5:F32" si="5">ABS((B5-C5)/D5)</f>
        <v>4.0481412285389817E-2</v>
      </c>
      <c r="G5" s="6">
        <v>-2.6625399999999999</v>
      </c>
      <c r="H5" s="6">
        <v>-4.4142849999999996</v>
      </c>
      <c r="I5" s="6">
        <v>71.503428999999997</v>
      </c>
      <c r="J5" s="7">
        <f t="shared" si="1"/>
        <v>0.65792251008435543</v>
      </c>
      <c r="K5" s="8">
        <f t="shared" si="2"/>
        <v>2.44987551576023E-2</v>
      </c>
      <c r="L5" s="6">
        <v>5.24796</v>
      </c>
      <c r="M5" s="6">
        <v>5.2637169999999998</v>
      </c>
      <c r="N5" s="6">
        <v>44.893217999999997</v>
      </c>
      <c r="O5" s="7">
        <f t="shared" si="3"/>
        <v>3.002500019054985E-3</v>
      </c>
      <c r="P5" s="8">
        <f t="shared" si="4"/>
        <v>3.5098842769524342E-4</v>
      </c>
    </row>
    <row r="6" spans="1:16" x14ac:dyDescent="0.2">
      <c r="A6" s="14">
        <v>4</v>
      </c>
      <c r="B6" s="6">
        <v>1.5974699999999999</v>
      </c>
      <c r="C6" s="6">
        <v>-4.0406999999999998E-2</v>
      </c>
      <c r="D6" s="6">
        <v>3.812818</v>
      </c>
      <c r="E6" s="7">
        <f t="shared" si="0"/>
        <v>1.0252943717252907</v>
      </c>
      <c r="F6" s="8">
        <f t="shared" si="5"/>
        <v>0.42957125149954706</v>
      </c>
      <c r="G6" s="6">
        <v>-2.4969000000000001</v>
      </c>
      <c r="H6" s="6">
        <v>17.144231000000001</v>
      </c>
      <c r="I6" s="6">
        <v>40.387698</v>
      </c>
      <c r="J6" s="7">
        <f t="shared" si="1"/>
        <v>7.8662064960551081</v>
      </c>
      <c r="K6" s="8">
        <f t="shared" si="2"/>
        <v>0.48631469414275608</v>
      </c>
      <c r="L6" s="6">
        <v>4.74465</v>
      </c>
      <c r="M6" s="6">
        <v>-1.2644949999999999</v>
      </c>
      <c r="N6" s="6">
        <v>12.299975999999999</v>
      </c>
      <c r="O6" s="7">
        <f t="shared" si="3"/>
        <v>1.2665096477084716</v>
      </c>
      <c r="P6" s="8">
        <f t="shared" si="4"/>
        <v>0.48854932725071987</v>
      </c>
    </row>
    <row r="7" spans="1:16" x14ac:dyDescent="0.2">
      <c r="A7" s="14">
        <v>5</v>
      </c>
      <c r="B7" s="6">
        <v>1.92804</v>
      </c>
      <c r="C7" s="6">
        <v>-0.180836</v>
      </c>
      <c r="D7" s="6">
        <v>0.458152</v>
      </c>
      <c r="E7" s="7">
        <f t="shared" si="0"/>
        <v>1.0937926599033214</v>
      </c>
      <c r="F7" s="8">
        <f t="shared" si="5"/>
        <v>4.6030051162059751</v>
      </c>
      <c r="G7" s="6">
        <v>-2.7521200000000001</v>
      </c>
      <c r="H7" s="6">
        <v>31.551687000000001</v>
      </c>
      <c r="I7" s="6">
        <v>5.183325</v>
      </c>
      <c r="J7" s="7">
        <f t="shared" si="1"/>
        <v>12.464502637966367</v>
      </c>
      <c r="K7" s="8">
        <f t="shared" si="2"/>
        <v>6.6181084535505681</v>
      </c>
      <c r="L7" s="6">
        <v>5.4025400000000001</v>
      </c>
      <c r="M7" s="6">
        <v>-14.829605000000001</v>
      </c>
      <c r="N7" s="6">
        <v>4.6613990000000003</v>
      </c>
      <c r="O7" s="7">
        <f t="shared" si="3"/>
        <v>3.7449320134603359</v>
      </c>
      <c r="P7" s="8">
        <f t="shared" si="4"/>
        <v>4.3403589780664564</v>
      </c>
    </row>
    <row r="8" spans="1:16" x14ac:dyDescent="0.2">
      <c r="A8" s="14">
        <v>6</v>
      </c>
      <c r="B8" s="6">
        <v>1.2800100000000001</v>
      </c>
      <c r="C8" s="6">
        <v>1.5712980000000001</v>
      </c>
      <c r="D8" s="6">
        <v>1.4876590000000001</v>
      </c>
      <c r="E8" s="7">
        <f t="shared" si="0"/>
        <v>0.22756697213303018</v>
      </c>
      <c r="F8" s="8">
        <f t="shared" si="5"/>
        <v>0.19580293602230078</v>
      </c>
      <c r="G8" s="6">
        <v>-2.21835</v>
      </c>
      <c r="H8" s="6">
        <v>1.8012900000000001</v>
      </c>
      <c r="I8" s="6">
        <v>82.176236000000003</v>
      </c>
      <c r="J8" s="7">
        <f t="shared" si="1"/>
        <v>1.8119954019879638</v>
      </c>
      <c r="K8" s="8">
        <f t="shared" si="2"/>
        <v>4.8914871204371053E-2</v>
      </c>
      <c r="L8" s="6">
        <v>4.17082</v>
      </c>
      <c r="M8" s="6">
        <v>4.8883159999999997</v>
      </c>
      <c r="N8" s="6">
        <v>21.076995</v>
      </c>
      <c r="O8" s="7">
        <f t="shared" si="3"/>
        <v>0.17202756292527602</v>
      </c>
      <c r="P8" s="8">
        <f t="shared" si="4"/>
        <v>3.4041664857822458E-2</v>
      </c>
    </row>
    <row r="9" spans="1:16" x14ac:dyDescent="0.2">
      <c r="A9" s="14">
        <v>7</v>
      </c>
      <c r="B9" s="6">
        <v>1.7192099999999999</v>
      </c>
      <c r="C9" s="6">
        <v>0.44075500000000001</v>
      </c>
      <c r="D9" s="6">
        <v>2.812325</v>
      </c>
      <c r="E9" s="7">
        <f t="shared" si="0"/>
        <v>0.74362934138354242</v>
      </c>
      <c r="F9" s="8">
        <f t="shared" si="5"/>
        <v>0.45459006338172148</v>
      </c>
      <c r="G9" s="6">
        <v>-2.5672999999999999</v>
      </c>
      <c r="H9" s="6">
        <v>20.663426000000001</v>
      </c>
      <c r="I9" s="6">
        <v>59.421909999999997</v>
      </c>
      <c r="J9" s="7">
        <f t="shared" si="1"/>
        <v>9.0486994118334447</v>
      </c>
      <c r="K9" s="8">
        <f t="shared" si="2"/>
        <v>0.39094546102607608</v>
      </c>
      <c r="L9" s="6">
        <v>5.1127099999999999</v>
      </c>
      <c r="M9" s="6">
        <v>-3.3216030000000001</v>
      </c>
      <c r="N9" s="6">
        <v>20.015965000000001</v>
      </c>
      <c r="O9" s="7">
        <f t="shared" si="3"/>
        <v>1.6496756123464855</v>
      </c>
      <c r="P9" s="8">
        <f t="shared" si="4"/>
        <v>0.42137928398655766</v>
      </c>
    </row>
    <row r="10" spans="1:16" x14ac:dyDescent="0.2">
      <c r="A10" s="14">
        <v>8</v>
      </c>
      <c r="B10" s="6">
        <v>1.40208</v>
      </c>
      <c r="C10" s="6">
        <v>2.9391310000000002</v>
      </c>
      <c r="D10" s="6">
        <v>6.3220679999999998</v>
      </c>
      <c r="E10" s="7">
        <f t="shared" si="0"/>
        <v>1.096264835102134</v>
      </c>
      <c r="F10" s="8">
        <f t="shared" si="5"/>
        <v>0.24312471805111874</v>
      </c>
      <c r="G10" s="6">
        <v>-2.3627699999999998</v>
      </c>
      <c r="H10" s="6">
        <v>-16.088518000000001</v>
      </c>
      <c r="I10" s="6">
        <v>49.195349999999998</v>
      </c>
      <c r="J10" s="7">
        <f t="shared" si="1"/>
        <v>5.8091765173927223</v>
      </c>
      <c r="K10" s="8">
        <f t="shared" si="2"/>
        <v>0.2790049872599748</v>
      </c>
      <c r="L10" s="6">
        <v>4.0157800000000003</v>
      </c>
      <c r="M10" s="6">
        <v>5.9933839999999998</v>
      </c>
      <c r="N10" s="6">
        <v>3.6416970000000002</v>
      </c>
      <c r="O10" s="7">
        <f t="shared" si="3"/>
        <v>0.49245825219509021</v>
      </c>
      <c r="P10" s="8">
        <f t="shared" si="4"/>
        <v>0.54304463001726921</v>
      </c>
    </row>
    <row r="11" spans="1:16" x14ac:dyDescent="0.2">
      <c r="A11" s="14">
        <v>9</v>
      </c>
      <c r="B11" s="6">
        <v>1.5507500000000001</v>
      </c>
      <c r="C11" s="6">
        <v>0.65158799999999995</v>
      </c>
      <c r="D11" s="6">
        <v>0.94068700000000005</v>
      </c>
      <c r="E11" s="7">
        <f t="shared" si="0"/>
        <v>0.57982395615024995</v>
      </c>
      <c r="F11" s="8">
        <f t="shared" si="5"/>
        <v>0.95585673024077089</v>
      </c>
      <c r="G11" s="6">
        <v>-2.4413999999999998</v>
      </c>
      <c r="H11" s="6">
        <v>17.432765</v>
      </c>
      <c r="I11" s="6">
        <v>21.618182000000001</v>
      </c>
      <c r="J11" s="7">
        <f t="shared" si="1"/>
        <v>8.1404788236257879</v>
      </c>
      <c r="K11" s="8">
        <f t="shared" si="2"/>
        <v>0.91932637998884448</v>
      </c>
      <c r="L11" s="6">
        <v>4.7548500000000002</v>
      </c>
      <c r="M11" s="6">
        <v>0.42746200000000001</v>
      </c>
      <c r="N11" s="6">
        <v>4.0184810000000004</v>
      </c>
      <c r="O11" s="7">
        <f t="shared" si="3"/>
        <v>0.91009979284309706</v>
      </c>
      <c r="P11" s="8">
        <f t="shared" si="4"/>
        <v>1.0768715840637295</v>
      </c>
    </row>
    <row r="12" spans="1:16" x14ac:dyDescent="0.2">
      <c r="A12" s="14">
        <v>10</v>
      </c>
      <c r="B12" s="6">
        <v>1.30131</v>
      </c>
      <c r="C12" s="6">
        <v>1.1366019999999999</v>
      </c>
      <c r="D12" s="6">
        <v>1.025874</v>
      </c>
      <c r="E12" s="7">
        <f t="shared" si="0"/>
        <v>0.12657091699902412</v>
      </c>
      <c r="F12" s="8">
        <f t="shared" si="5"/>
        <v>0.16055383019747071</v>
      </c>
      <c r="G12" s="6">
        <v>-2.2078899999999999</v>
      </c>
      <c r="H12" s="6">
        <v>6.1870669999999999</v>
      </c>
      <c r="I12" s="6">
        <v>21.763309</v>
      </c>
      <c r="J12" s="7">
        <f t="shared" si="1"/>
        <v>3.8022532825457791</v>
      </c>
      <c r="K12" s="8">
        <f t="shared" si="2"/>
        <v>0.38573899768642717</v>
      </c>
      <c r="L12" s="6">
        <v>4.35799</v>
      </c>
      <c r="M12" s="6">
        <v>1.6450940000000001</v>
      </c>
      <c r="N12" s="6">
        <v>3.6917960000000001</v>
      </c>
      <c r="O12" s="7">
        <f t="shared" si="3"/>
        <v>0.62251083641770621</v>
      </c>
      <c r="P12" s="8">
        <f t="shared" si="4"/>
        <v>0.73484450386749423</v>
      </c>
    </row>
    <row r="13" spans="1:16" x14ac:dyDescent="0.2">
      <c r="A13" s="14">
        <v>11</v>
      </c>
      <c r="B13" s="6">
        <v>1.28243</v>
      </c>
      <c r="C13" s="6">
        <v>-1.579064</v>
      </c>
      <c r="D13" s="6">
        <v>7.5011939999999999</v>
      </c>
      <c r="E13" s="7">
        <f t="shared" si="0"/>
        <v>2.2313061921508388</v>
      </c>
      <c r="F13" s="8">
        <f t="shared" si="5"/>
        <v>0.38147180302229217</v>
      </c>
      <c r="G13" s="6">
        <v>-2.2169099999999999</v>
      </c>
      <c r="H13" s="6">
        <v>24.672934000000001</v>
      </c>
      <c r="I13" s="6">
        <v>69.361681000000004</v>
      </c>
      <c r="J13" s="7">
        <f t="shared" si="1"/>
        <v>12.129425190918893</v>
      </c>
      <c r="K13" s="8">
        <f t="shared" si="2"/>
        <v>0.38767578311719403</v>
      </c>
      <c r="L13" s="6">
        <v>4.1978999999999997</v>
      </c>
      <c r="M13" s="6">
        <v>-2.5060880000000001</v>
      </c>
      <c r="N13" s="6">
        <v>17.911956</v>
      </c>
      <c r="O13" s="7">
        <f t="shared" si="3"/>
        <v>1.596986112103671</v>
      </c>
      <c r="P13" s="8">
        <f t="shared" si="4"/>
        <v>0.37427447901278899</v>
      </c>
    </row>
    <row r="14" spans="1:16" x14ac:dyDescent="0.2">
      <c r="A14" s="14">
        <v>12</v>
      </c>
      <c r="B14" s="6">
        <v>1.6089</v>
      </c>
      <c r="C14" s="6">
        <v>0.430892</v>
      </c>
      <c r="D14" s="6">
        <v>0.85318099999999997</v>
      </c>
      <c r="E14" s="7">
        <f t="shared" si="0"/>
        <v>0.7321822363105227</v>
      </c>
      <c r="F14" s="8">
        <f t="shared" si="5"/>
        <v>1.3807246059159779</v>
      </c>
      <c r="G14" s="6">
        <v>-2.4712499999999999</v>
      </c>
      <c r="H14" s="6">
        <v>39.258794999999999</v>
      </c>
      <c r="I14" s="6">
        <v>25.344738</v>
      </c>
      <c r="J14" s="7">
        <f t="shared" si="1"/>
        <v>16.886209408194233</v>
      </c>
      <c r="K14" s="8">
        <f t="shared" si="2"/>
        <v>1.6464973912928198</v>
      </c>
      <c r="L14" s="6">
        <v>4.93581</v>
      </c>
      <c r="M14" s="6">
        <v>5.2729999999999999E-2</v>
      </c>
      <c r="N14" s="6">
        <v>3.7463190000000002</v>
      </c>
      <c r="O14" s="7">
        <f t="shared" si="3"/>
        <v>0.98931684971666245</v>
      </c>
      <c r="P14" s="8">
        <f t="shared" si="4"/>
        <v>1.3034341175964992</v>
      </c>
    </row>
    <row r="15" spans="1:16" x14ac:dyDescent="0.2">
      <c r="A15" s="14">
        <v>13</v>
      </c>
      <c r="B15" s="6">
        <v>1.2434799999999999</v>
      </c>
      <c r="C15" s="6">
        <v>0.131212</v>
      </c>
      <c r="D15" s="6">
        <v>0.69040000000000001</v>
      </c>
      <c r="E15" s="7">
        <f t="shared" si="0"/>
        <v>0.89448000772026881</v>
      </c>
      <c r="F15" s="8">
        <f t="shared" si="5"/>
        <v>1.6110486674391653</v>
      </c>
      <c r="G15" s="6">
        <v>-2.1072600000000001</v>
      </c>
      <c r="H15" s="6">
        <v>33.206105000000001</v>
      </c>
      <c r="I15" s="6">
        <v>19.496690999999998</v>
      </c>
      <c r="J15" s="7">
        <f t="shared" si="1"/>
        <v>16.757953456146847</v>
      </c>
      <c r="K15" s="8">
        <f t="shared" si="2"/>
        <v>1.8112491499198509</v>
      </c>
      <c r="L15" s="6">
        <v>4.3766600000000002</v>
      </c>
      <c r="M15" s="6">
        <v>-6.2256460000000002</v>
      </c>
      <c r="N15" s="6">
        <v>5.7373450000000004</v>
      </c>
      <c r="O15" s="7">
        <f t="shared" si="3"/>
        <v>2.4224650761082653</v>
      </c>
      <c r="P15" s="8">
        <f t="shared" si="4"/>
        <v>1.847946393323044</v>
      </c>
    </row>
    <row r="16" spans="1:16" x14ac:dyDescent="0.2">
      <c r="A16" s="14">
        <v>14</v>
      </c>
      <c r="B16" s="6">
        <v>1.5539099999999999</v>
      </c>
      <c r="C16" s="6">
        <v>1.0703879999999999</v>
      </c>
      <c r="D16" s="6">
        <v>2.0688089999999999</v>
      </c>
      <c r="E16" s="7">
        <f t="shared" si="0"/>
        <v>0.31116473927061417</v>
      </c>
      <c r="F16" s="8">
        <f t="shared" si="5"/>
        <v>0.23371998091655635</v>
      </c>
      <c r="G16" s="6">
        <v>-2.45181</v>
      </c>
      <c r="H16" s="6">
        <v>6.480766</v>
      </c>
      <c r="I16" s="6">
        <v>27.333466999999999</v>
      </c>
      <c r="J16" s="7">
        <f t="shared" si="1"/>
        <v>3.6432578380869645</v>
      </c>
      <c r="K16" s="8">
        <f t="shared" si="2"/>
        <v>0.32679996284408419</v>
      </c>
      <c r="L16" s="6">
        <v>4.7195900000000002</v>
      </c>
      <c r="M16" s="6">
        <v>1.631589</v>
      </c>
      <c r="N16" s="6">
        <v>7.7811209999999997</v>
      </c>
      <c r="O16" s="7">
        <f t="shared" si="3"/>
        <v>0.65429433488925948</v>
      </c>
      <c r="P16" s="8">
        <f t="shared" si="4"/>
        <v>0.39685811337466675</v>
      </c>
    </row>
    <row r="17" spans="1:16" x14ac:dyDescent="0.2">
      <c r="A17" s="14">
        <v>15</v>
      </c>
      <c r="B17" s="6">
        <v>1.52024</v>
      </c>
      <c r="C17" s="6">
        <v>1.6350420000000001</v>
      </c>
      <c r="D17" s="6">
        <v>1.8367960000000001</v>
      </c>
      <c r="E17" s="7">
        <f t="shared" si="0"/>
        <v>7.5515708046098029E-2</v>
      </c>
      <c r="F17" s="8">
        <f t="shared" si="5"/>
        <v>6.2501224959113616E-2</v>
      </c>
      <c r="G17" s="6">
        <v>-2.4106299999999998</v>
      </c>
      <c r="H17" s="6">
        <v>-2.0604269999999998</v>
      </c>
      <c r="I17" s="6">
        <v>27.129438</v>
      </c>
      <c r="J17" s="7">
        <f t="shared" si="1"/>
        <v>0.14527447181857028</v>
      </c>
      <c r="K17" s="8">
        <f t="shared" si="2"/>
        <v>1.290859766427893E-2</v>
      </c>
      <c r="L17" s="6">
        <v>4.7219300000000004</v>
      </c>
      <c r="M17" s="6">
        <v>3.911308</v>
      </c>
      <c r="N17" s="6">
        <v>8.1340679999999992</v>
      </c>
      <c r="O17" s="7">
        <f t="shared" si="3"/>
        <v>0.17167175286376551</v>
      </c>
      <c r="P17" s="8">
        <f t="shared" si="4"/>
        <v>9.9657637482253716E-2</v>
      </c>
    </row>
    <row r="18" spans="1:16" x14ac:dyDescent="0.2">
      <c r="A18" s="14">
        <v>16</v>
      </c>
      <c r="B18" s="6">
        <v>1.3857900000000001</v>
      </c>
      <c r="C18" s="6">
        <v>1.6883379999999999</v>
      </c>
      <c r="D18" s="6">
        <v>2.7447050000000002</v>
      </c>
      <c r="E18" s="7">
        <f t="shared" si="0"/>
        <v>0.218321679330923</v>
      </c>
      <c r="F18" s="8">
        <f t="shared" si="5"/>
        <v>0.11022969681623336</v>
      </c>
      <c r="G18" s="6">
        <v>-2.3112400000000002</v>
      </c>
      <c r="H18" s="6">
        <v>-6.578341</v>
      </c>
      <c r="I18" s="6">
        <v>30.590049</v>
      </c>
      <c r="J18" s="7">
        <f t="shared" si="1"/>
        <v>1.8462388155275955</v>
      </c>
      <c r="K18" s="8">
        <f t="shared" si="2"/>
        <v>0.13949310770963461</v>
      </c>
      <c r="L18" s="6">
        <v>4.3821199999999996</v>
      </c>
      <c r="M18" s="6">
        <v>4.8704429999999999</v>
      </c>
      <c r="N18" s="6">
        <v>7.6082869999999998</v>
      </c>
      <c r="O18" s="7">
        <f t="shared" si="3"/>
        <v>0.11143533267003193</v>
      </c>
      <c r="P18" s="8">
        <f t="shared" si="4"/>
        <v>6.4183041465181362E-2</v>
      </c>
    </row>
    <row r="19" spans="1:16" x14ac:dyDescent="0.2">
      <c r="A19" s="14">
        <v>17</v>
      </c>
      <c r="B19" s="6">
        <v>1.0050399999999999</v>
      </c>
      <c r="C19" s="6">
        <v>0.82882100000000003</v>
      </c>
      <c r="D19" s="6">
        <v>0.65447599999999995</v>
      </c>
      <c r="E19" s="7">
        <f t="shared" si="0"/>
        <v>0.17533531003741137</v>
      </c>
      <c r="F19" s="8">
        <f t="shared" si="5"/>
        <v>0.26925204285565846</v>
      </c>
      <c r="G19" s="6">
        <v>-1.8785799999999999</v>
      </c>
      <c r="H19" s="6">
        <v>6.0396070000000002</v>
      </c>
      <c r="I19" s="6">
        <v>21.975334</v>
      </c>
      <c r="J19" s="7">
        <f t="shared" si="1"/>
        <v>4.2149852548201299</v>
      </c>
      <c r="K19" s="8">
        <f t="shared" si="2"/>
        <v>0.36032157690982081</v>
      </c>
      <c r="L19" s="6">
        <v>3.9010500000000001</v>
      </c>
      <c r="M19" s="6">
        <v>2.2708599999999999</v>
      </c>
      <c r="N19" s="6">
        <v>3.2520159999999998</v>
      </c>
      <c r="O19" s="7">
        <f t="shared" si="3"/>
        <v>0.41788492841670838</v>
      </c>
      <c r="P19" s="8">
        <f t="shared" si="4"/>
        <v>0.50128597153273546</v>
      </c>
    </row>
    <row r="20" spans="1:16" x14ac:dyDescent="0.2">
      <c r="A20" s="14">
        <v>18</v>
      </c>
      <c r="B20" s="6">
        <v>1.97773</v>
      </c>
      <c r="C20" s="6">
        <v>1.740076</v>
      </c>
      <c r="D20" s="6">
        <v>7.0912230000000003</v>
      </c>
      <c r="E20" s="7">
        <f t="shared" si="0"/>
        <v>0.12016503769473084</v>
      </c>
      <c r="F20" s="8">
        <f t="shared" si="5"/>
        <v>3.3513824061096376E-2</v>
      </c>
      <c r="G20" s="6">
        <v>-2.7934000000000001</v>
      </c>
      <c r="H20" s="6">
        <v>2.0332569999999999</v>
      </c>
      <c r="I20" s="6">
        <v>75.634206000000006</v>
      </c>
      <c r="J20" s="7">
        <f t="shared" si="1"/>
        <v>1.7278789289038448</v>
      </c>
      <c r="K20" s="8">
        <f t="shared" si="2"/>
        <v>6.3815795197215391E-2</v>
      </c>
      <c r="L20" s="6">
        <v>5.4762300000000002</v>
      </c>
      <c r="M20" s="6">
        <v>5.7113870000000002</v>
      </c>
      <c r="N20" s="6">
        <v>51.028613999999997</v>
      </c>
      <c r="O20" s="7">
        <f t="shared" si="3"/>
        <v>4.2941403118568804E-2</v>
      </c>
      <c r="P20" s="8">
        <f t="shared" si="4"/>
        <v>4.6083360210410589E-3</v>
      </c>
    </row>
    <row r="21" spans="1:16" x14ac:dyDescent="0.2">
      <c r="A21" s="14">
        <v>19</v>
      </c>
      <c r="B21" s="6">
        <v>1.15957</v>
      </c>
      <c r="C21" s="6">
        <v>1.087636</v>
      </c>
      <c r="D21" s="6">
        <v>0.77428900000000001</v>
      </c>
      <c r="E21" s="7">
        <f t="shared" si="0"/>
        <v>6.2035064722267691E-2</v>
      </c>
      <c r="F21" s="8">
        <f t="shared" si="5"/>
        <v>9.290329579782218E-2</v>
      </c>
      <c r="G21" s="6">
        <v>-2.04637</v>
      </c>
      <c r="H21" s="6">
        <v>-5.5620250000000002</v>
      </c>
      <c r="I21" s="6">
        <v>20.701639</v>
      </c>
      <c r="J21" s="7">
        <f t="shared" si="1"/>
        <v>1.7179957681162255</v>
      </c>
      <c r="K21" s="8">
        <f t="shared" si="2"/>
        <v>0.16982495927013316</v>
      </c>
      <c r="L21" s="6">
        <v>4.1757499999999999</v>
      </c>
      <c r="M21" s="6">
        <v>4.2984650000000002</v>
      </c>
      <c r="N21" s="6">
        <v>4.0057609999999997</v>
      </c>
      <c r="O21" s="7">
        <f t="shared" si="3"/>
        <v>2.9387535173322241E-2</v>
      </c>
      <c r="P21" s="8">
        <f t="shared" si="4"/>
        <v>3.0634628476337047E-2</v>
      </c>
    </row>
    <row r="22" spans="1:16" x14ac:dyDescent="0.2">
      <c r="A22" s="14">
        <v>20</v>
      </c>
      <c r="B22" s="6">
        <v>0.60763999999999996</v>
      </c>
      <c r="C22" s="6">
        <v>4.1542000000000003E-2</v>
      </c>
      <c r="D22" s="6">
        <v>0.56960200000000005</v>
      </c>
      <c r="E22" s="7">
        <f t="shared" si="0"/>
        <v>0.93163386215522359</v>
      </c>
      <c r="F22" s="8">
        <f t="shared" si="5"/>
        <v>0.99384833620668456</v>
      </c>
      <c r="G22" s="6">
        <v>-1.29982</v>
      </c>
      <c r="H22" s="6">
        <v>10.966518000000001</v>
      </c>
      <c r="I22" s="6">
        <v>15.487365</v>
      </c>
      <c r="J22" s="7">
        <f t="shared" si="1"/>
        <v>9.4369512701758715</v>
      </c>
      <c r="K22" s="8">
        <f t="shared" si="2"/>
        <v>0.79202227105773004</v>
      </c>
      <c r="L22" s="6">
        <v>3.1267499999999999</v>
      </c>
      <c r="M22" s="6">
        <v>-2.4963679999999999</v>
      </c>
      <c r="N22" s="6">
        <v>7.2617529999999997</v>
      </c>
      <c r="O22" s="7">
        <f t="shared" si="3"/>
        <v>1.7983906612297114</v>
      </c>
      <c r="P22" s="8">
        <f t="shared" si="4"/>
        <v>0.77434718586545148</v>
      </c>
    </row>
    <row r="23" spans="1:16" x14ac:dyDescent="0.2">
      <c r="A23" s="14">
        <v>21</v>
      </c>
      <c r="B23" s="6">
        <v>1.53742</v>
      </c>
      <c r="C23" s="6">
        <v>1.0955539999999999</v>
      </c>
      <c r="D23" s="6">
        <v>1.5909169999999999</v>
      </c>
      <c r="E23" s="7">
        <f t="shared" si="0"/>
        <v>0.28740747486048063</v>
      </c>
      <c r="F23" s="8">
        <f t="shared" si="5"/>
        <v>0.27774296207784577</v>
      </c>
      <c r="G23" s="6">
        <v>-2.4560399999999998</v>
      </c>
      <c r="H23" s="6">
        <v>-0.39698899999999998</v>
      </c>
      <c r="I23" s="6">
        <v>20.458652000000001</v>
      </c>
      <c r="J23" s="7">
        <f t="shared" si="1"/>
        <v>0.83836216022540344</v>
      </c>
      <c r="K23" s="8">
        <f t="shared" si="2"/>
        <v>0.10064450971647593</v>
      </c>
      <c r="L23" s="6">
        <v>4.55748</v>
      </c>
      <c r="M23" s="6">
        <v>4.3389819999999997</v>
      </c>
      <c r="N23" s="6">
        <v>3.0193310000000002</v>
      </c>
      <c r="O23" s="7">
        <f t="shared" si="3"/>
        <v>4.7942722732738335E-2</v>
      </c>
      <c r="P23" s="8">
        <f t="shared" si="4"/>
        <v>7.236636195236637E-2</v>
      </c>
    </row>
    <row r="24" spans="1:16" x14ac:dyDescent="0.2">
      <c r="A24" s="14">
        <v>22</v>
      </c>
      <c r="B24" s="6">
        <v>1.20095</v>
      </c>
      <c r="C24" s="6">
        <v>-1.8179559999999999</v>
      </c>
      <c r="D24" s="6">
        <v>5.5705220000000004</v>
      </c>
      <c r="E24" s="7">
        <f t="shared" si="0"/>
        <v>2.5137649360922603</v>
      </c>
      <c r="F24" s="8">
        <f t="shared" si="5"/>
        <v>0.54194310694760739</v>
      </c>
      <c r="G24" s="6">
        <v>-2.1641900000000001</v>
      </c>
      <c r="H24" s="6">
        <v>35.550821999999997</v>
      </c>
      <c r="I24" s="6">
        <v>70.469801000000004</v>
      </c>
      <c r="J24" s="7">
        <f t="shared" si="1"/>
        <v>17.426848844140299</v>
      </c>
      <c r="K24" s="8">
        <f t="shared" si="2"/>
        <v>0.5351939620206958</v>
      </c>
      <c r="L24" s="6">
        <v>3.8767499999999999</v>
      </c>
      <c r="M24" s="6">
        <v>8.9166450000000008</v>
      </c>
      <c r="N24" s="6">
        <v>11.917706000000001</v>
      </c>
      <c r="O24" s="7">
        <f t="shared" si="3"/>
        <v>1.3000309537628172</v>
      </c>
      <c r="P24" s="8">
        <f t="shared" si="4"/>
        <v>0.42289136852343906</v>
      </c>
    </row>
    <row r="25" spans="1:16" x14ac:dyDescent="0.2">
      <c r="A25" s="14">
        <v>23</v>
      </c>
      <c r="B25" s="6">
        <v>0.839727</v>
      </c>
      <c r="C25" s="6">
        <v>-9.0392E-2</v>
      </c>
      <c r="D25" s="6">
        <v>0.60869399999999996</v>
      </c>
      <c r="E25" s="7">
        <f t="shared" si="0"/>
        <v>1.1076445082747131</v>
      </c>
      <c r="F25" s="8">
        <f t="shared" si="5"/>
        <v>1.5280567904398599</v>
      </c>
      <c r="G25" s="6">
        <v>-1.6210599999999999</v>
      </c>
      <c r="H25" s="6">
        <v>16.122017</v>
      </c>
      <c r="I25" s="6">
        <v>11.597215</v>
      </c>
      <c r="J25" s="7">
        <f t="shared" si="1"/>
        <v>10.945354891244001</v>
      </c>
      <c r="K25" s="8">
        <f t="shared" si="2"/>
        <v>1.5299429216411009</v>
      </c>
      <c r="L25" s="6">
        <v>3.6541000000000001</v>
      </c>
      <c r="M25" s="6">
        <v>-3.8358910000000002</v>
      </c>
      <c r="N25" s="6">
        <v>5.9317190000000002</v>
      </c>
      <c r="O25" s="7">
        <f t="shared" si="3"/>
        <v>2.0497498700090309</v>
      </c>
      <c r="P25" s="8">
        <f t="shared" si="4"/>
        <v>1.2627015878533692</v>
      </c>
    </row>
    <row r="26" spans="1:16" x14ac:dyDescent="0.2">
      <c r="A26" s="14">
        <v>24</v>
      </c>
      <c r="B26" s="6">
        <v>1.4340900000000001</v>
      </c>
      <c r="C26" s="6">
        <v>1.8492580000000001</v>
      </c>
      <c r="D26" s="6">
        <v>0.75210900000000003</v>
      </c>
      <c r="E26" s="7">
        <f t="shared" si="0"/>
        <v>0.28949926434184742</v>
      </c>
      <c r="F26" s="8">
        <f t="shared" si="5"/>
        <v>0.55200509500617589</v>
      </c>
      <c r="G26" s="6">
        <v>-2.3463599999999998</v>
      </c>
      <c r="H26" s="6">
        <v>-15.894301</v>
      </c>
      <c r="I26" s="6">
        <v>21.144895000000002</v>
      </c>
      <c r="J26" s="7">
        <f t="shared" si="1"/>
        <v>5.7740248725685754</v>
      </c>
      <c r="K26" s="8">
        <f t="shared" si="2"/>
        <v>0.64071923743295955</v>
      </c>
      <c r="L26" s="6">
        <v>4.5143399999999998</v>
      </c>
      <c r="M26" s="6">
        <v>3.9316759999999999</v>
      </c>
      <c r="N26" s="6">
        <v>1.2626250000000001</v>
      </c>
      <c r="O26" s="7">
        <f t="shared" si="3"/>
        <v>0.12906958713787617</v>
      </c>
      <c r="P26" s="8">
        <f t="shared" si="4"/>
        <v>0.46147034947034932</v>
      </c>
    </row>
    <row r="27" spans="1:16" x14ac:dyDescent="0.2">
      <c r="A27" s="14">
        <v>25</v>
      </c>
      <c r="B27" s="6">
        <v>0.643451</v>
      </c>
      <c r="C27" s="6">
        <v>5.6889000000000002E-2</v>
      </c>
      <c r="D27" s="6">
        <v>0.38776699999999997</v>
      </c>
      <c r="E27" s="7">
        <f t="shared" si="0"/>
        <v>0.91158767334264779</v>
      </c>
      <c r="F27" s="8">
        <f t="shared" si="5"/>
        <v>1.512666111350373</v>
      </c>
      <c r="G27" s="6">
        <v>-1.34344</v>
      </c>
      <c r="H27" s="6">
        <v>12.379429</v>
      </c>
      <c r="I27" s="6">
        <v>9.9856020000000001</v>
      </c>
      <c r="J27" s="7">
        <f t="shared" si="1"/>
        <v>10.214724141011136</v>
      </c>
      <c r="K27" s="8">
        <f t="shared" si="2"/>
        <v>1.3742655675641788</v>
      </c>
      <c r="L27" s="6">
        <v>3.2181099999999998</v>
      </c>
      <c r="M27" s="6">
        <v>-3.457748</v>
      </c>
      <c r="N27" s="6">
        <v>4.7389060000000001</v>
      </c>
      <c r="O27" s="7">
        <f t="shared" si="3"/>
        <v>2.0744654471102604</v>
      </c>
      <c r="P27" s="8">
        <f t="shared" si="4"/>
        <v>1.4087339989440599</v>
      </c>
    </row>
    <row r="28" spans="1:16" x14ac:dyDescent="0.2">
      <c r="A28" s="14">
        <v>26</v>
      </c>
      <c r="B28" s="6">
        <v>1.2072400000000001</v>
      </c>
      <c r="C28" s="6">
        <v>0.94209900000000002</v>
      </c>
      <c r="D28" s="6">
        <v>0.68621600000000005</v>
      </c>
      <c r="E28" s="7">
        <f t="shared" si="0"/>
        <v>0.21962575792717276</v>
      </c>
      <c r="F28" s="8">
        <f t="shared" si="5"/>
        <v>0.38638125604765855</v>
      </c>
      <c r="G28" s="6">
        <v>-2.0914000000000001</v>
      </c>
      <c r="H28" s="6">
        <v>6.2711100000000002</v>
      </c>
      <c r="I28" s="6">
        <v>21.337759999999999</v>
      </c>
      <c r="J28" s="7">
        <f t="shared" si="1"/>
        <v>3.9985225207994644</v>
      </c>
      <c r="K28" s="8">
        <f t="shared" si="2"/>
        <v>0.39191133464806055</v>
      </c>
      <c r="L28" s="6">
        <v>4.2685199999999996</v>
      </c>
      <c r="M28" s="6">
        <v>1.971306</v>
      </c>
      <c r="N28" s="6">
        <v>3.5598260000000002</v>
      </c>
      <c r="O28" s="7">
        <f t="shared" si="3"/>
        <v>0.53817576115374877</v>
      </c>
      <c r="P28" s="8">
        <f t="shared" si="4"/>
        <v>0.64531637220470872</v>
      </c>
    </row>
    <row r="29" spans="1:16" x14ac:dyDescent="0.2">
      <c r="A29" s="14">
        <v>27</v>
      </c>
      <c r="B29" s="6">
        <v>0.85631599999999997</v>
      </c>
      <c r="C29" s="6">
        <v>4.8023000000000003E-2</v>
      </c>
      <c r="D29" s="6">
        <v>0.277644</v>
      </c>
      <c r="E29" s="7">
        <f t="shared" si="0"/>
        <v>0.94391906726021702</v>
      </c>
      <c r="F29" s="8">
        <f t="shared" si="5"/>
        <v>2.9112568613044041</v>
      </c>
      <c r="G29" s="6">
        <v>-1.6476999999999999</v>
      </c>
      <c r="H29" s="6">
        <v>33.671984999999999</v>
      </c>
      <c r="I29" s="6">
        <v>13.519442</v>
      </c>
      <c r="J29" s="7">
        <f t="shared" si="1"/>
        <v>21.435749833100687</v>
      </c>
      <c r="K29" s="8">
        <f t="shared" si="2"/>
        <v>2.6125105607169292</v>
      </c>
      <c r="L29" s="6">
        <v>3.6842199999999998</v>
      </c>
      <c r="M29" s="6">
        <v>-7.9051299999999998</v>
      </c>
      <c r="N29" s="6">
        <v>4.3430619999999998</v>
      </c>
      <c r="O29" s="7">
        <f t="shared" si="3"/>
        <v>3.145672625413249</v>
      </c>
      <c r="P29" s="8">
        <f t="shared" si="4"/>
        <v>2.6684744541984435</v>
      </c>
    </row>
    <row r="30" spans="1:16" x14ac:dyDescent="0.2">
      <c r="A30" s="14">
        <v>28</v>
      </c>
      <c r="B30" s="6">
        <v>0.56416299999999997</v>
      </c>
      <c r="C30" s="6">
        <v>0.30593999999999999</v>
      </c>
      <c r="D30" s="6">
        <v>0.616421</v>
      </c>
      <c r="E30" s="7">
        <f t="shared" si="0"/>
        <v>0.45770991716932874</v>
      </c>
      <c r="F30" s="8">
        <f t="shared" si="5"/>
        <v>0.41890688344491828</v>
      </c>
      <c r="G30" s="6">
        <v>-1.3445100000000001</v>
      </c>
      <c r="H30" s="6">
        <v>1.6491039999999999</v>
      </c>
      <c r="I30" s="6">
        <v>8.2138139999999993</v>
      </c>
      <c r="J30" s="7">
        <f t="shared" si="1"/>
        <v>2.2265464741801844</v>
      </c>
      <c r="K30" s="8">
        <f t="shared" si="2"/>
        <v>0.36446089478042726</v>
      </c>
      <c r="L30" s="6">
        <v>2.9369399999999999</v>
      </c>
      <c r="M30" s="6">
        <v>1.388026</v>
      </c>
      <c r="N30" s="6">
        <v>3.053658</v>
      </c>
      <c r="O30" s="7">
        <f t="shared" si="3"/>
        <v>0.5273904131511028</v>
      </c>
      <c r="P30" s="8">
        <f t="shared" si="4"/>
        <v>0.50723230957756238</v>
      </c>
    </row>
    <row r="31" spans="1:16" x14ac:dyDescent="0.2">
      <c r="A31" s="14">
        <v>29</v>
      </c>
      <c r="B31" s="6">
        <v>0.74710699999999997</v>
      </c>
      <c r="C31" s="6">
        <v>0.23105800000000001</v>
      </c>
      <c r="D31" s="6">
        <v>0.37567600000000001</v>
      </c>
      <c r="E31" s="7">
        <f t="shared" si="0"/>
        <v>0.69072970806055889</v>
      </c>
      <c r="F31" s="8">
        <f t="shared" si="5"/>
        <v>1.3736544256220784</v>
      </c>
      <c r="G31" s="6">
        <v>-1.50837</v>
      </c>
      <c r="H31" s="6">
        <v>39.831696999999998</v>
      </c>
      <c r="I31" s="6">
        <v>26.198329000000001</v>
      </c>
      <c r="J31" s="7">
        <f t="shared" si="1"/>
        <v>27.407112976259139</v>
      </c>
      <c r="K31" s="8">
        <f t="shared" si="2"/>
        <v>1.5779657931618463</v>
      </c>
      <c r="L31" s="6">
        <v>3.44929</v>
      </c>
      <c r="M31" s="6">
        <v>-25.669108999999999</v>
      </c>
      <c r="N31" s="6">
        <v>17.582446000000001</v>
      </c>
      <c r="O31" s="7">
        <f t="shared" si="3"/>
        <v>8.4418529610441571</v>
      </c>
      <c r="P31" s="8">
        <f t="shared" si="4"/>
        <v>1.6561062664432469</v>
      </c>
    </row>
    <row r="32" spans="1:16" x14ac:dyDescent="0.2">
      <c r="A32" s="14">
        <v>30</v>
      </c>
      <c r="B32" s="6">
        <v>1.77</v>
      </c>
      <c r="C32" s="6">
        <v>2.4755790000000002</v>
      </c>
      <c r="D32" s="6">
        <v>5.9835450000000003</v>
      </c>
      <c r="E32" s="7">
        <f t="shared" si="0"/>
        <v>0.39863220338983063</v>
      </c>
      <c r="F32" s="8">
        <f t="shared" si="5"/>
        <v>0.11791989531289564</v>
      </c>
      <c r="G32" s="6">
        <v>-2.6078700000000001</v>
      </c>
      <c r="H32" s="6">
        <v>-8.4099799999999991</v>
      </c>
      <c r="I32" s="6">
        <v>50.283230000000003</v>
      </c>
      <c r="J32" s="7">
        <f t="shared" si="1"/>
        <v>2.224846330530279</v>
      </c>
      <c r="K32" s="8">
        <f t="shared" si="2"/>
        <v>0.11538856990690531</v>
      </c>
      <c r="L32" s="6">
        <v>5.2027700000000001</v>
      </c>
      <c r="M32" s="6">
        <v>-1.100047</v>
      </c>
      <c r="N32" s="6">
        <v>39.578105999999998</v>
      </c>
      <c r="O32" s="7">
        <f t="shared" si="3"/>
        <v>1.2114348702710287</v>
      </c>
      <c r="P32" s="8">
        <f t="shared" si="4"/>
        <v>0.15925009145207708</v>
      </c>
    </row>
    <row r="33" spans="1:16" x14ac:dyDescent="0.2">
      <c r="A33" s="14">
        <v>31</v>
      </c>
      <c r="B33" s="6">
        <v>0.87956400000000001</v>
      </c>
      <c r="C33" s="6">
        <v>0.45653899999999997</v>
      </c>
      <c r="D33" s="6">
        <v>0.28632200000000002</v>
      </c>
      <c r="E33" s="7">
        <f t="shared" si="0"/>
        <v>0.48094851540081224</v>
      </c>
      <c r="F33" s="8">
        <f t="shared" ref="F33:F52" si="6">ABS((B33-C33)/D33)</f>
        <v>1.4774449745391554</v>
      </c>
      <c r="G33" s="6">
        <v>-1.7089099999999999</v>
      </c>
      <c r="H33" s="6">
        <v>11.940310999999999</v>
      </c>
      <c r="I33" s="6">
        <v>10.110493</v>
      </c>
      <c r="J33" s="7">
        <f t="shared" si="1"/>
        <v>7.9870917719482009</v>
      </c>
      <c r="K33" s="8">
        <f t="shared" ref="K33:K52" si="7">ABS((G33-H33)/I33)</f>
        <v>1.3500054844012057</v>
      </c>
      <c r="L33" s="6">
        <v>3.6981000000000002</v>
      </c>
      <c r="M33" s="6">
        <v>-4.2084679999999999</v>
      </c>
      <c r="N33" s="6">
        <v>6.1051489999999999</v>
      </c>
      <c r="O33" s="7">
        <f t="shared" si="3"/>
        <v>2.138008166355696</v>
      </c>
      <c r="P33" s="8">
        <f t="shared" ref="P33:P52" si="8">ABS((L33-M33)/N33)</f>
        <v>1.2950655258372892</v>
      </c>
    </row>
    <row r="34" spans="1:16" x14ac:dyDescent="0.2">
      <c r="A34" s="14">
        <v>32</v>
      </c>
      <c r="B34" s="6">
        <v>1.31341</v>
      </c>
      <c r="C34" s="6">
        <v>0.313722</v>
      </c>
      <c r="D34" s="6">
        <v>0.367477</v>
      </c>
      <c r="E34" s="7">
        <f t="shared" si="0"/>
        <v>0.76113932435416198</v>
      </c>
      <c r="F34" s="8">
        <f t="shared" si="6"/>
        <v>2.7204097127167142</v>
      </c>
      <c r="G34" s="6">
        <v>-2.2066400000000002</v>
      </c>
      <c r="H34" s="6">
        <v>17.264870999999999</v>
      </c>
      <c r="I34" s="6">
        <v>9.4563889999999997</v>
      </c>
      <c r="J34" s="7">
        <f t="shared" si="1"/>
        <v>8.8240542181778618</v>
      </c>
      <c r="K34" s="8">
        <f t="shared" si="7"/>
        <v>2.0590852385619924</v>
      </c>
      <c r="L34" s="6">
        <v>4.4226900000000002</v>
      </c>
      <c r="M34" s="6">
        <v>-7.4503000000000004</v>
      </c>
      <c r="N34" s="6">
        <v>5.8295690000000002</v>
      </c>
      <c r="O34" s="7">
        <f t="shared" si="3"/>
        <v>2.6845630148167747</v>
      </c>
      <c r="P34" s="8">
        <f t="shared" si="8"/>
        <v>2.0366840155764518</v>
      </c>
    </row>
    <row r="35" spans="1:16" x14ac:dyDescent="0.2">
      <c r="A35" s="14">
        <v>33</v>
      </c>
      <c r="B35" s="6">
        <v>1.2724899999999999</v>
      </c>
      <c r="C35" s="6">
        <v>1.1739059999999999</v>
      </c>
      <c r="D35" s="6">
        <v>1.3562449999999999</v>
      </c>
      <c r="E35" s="7">
        <f t="shared" si="0"/>
        <v>7.7473300379570773E-2</v>
      </c>
      <c r="F35" s="8">
        <f t="shared" si="6"/>
        <v>7.2688931572097965E-2</v>
      </c>
      <c r="G35" s="6">
        <v>-2.1839599999999999</v>
      </c>
      <c r="H35" s="6">
        <v>-0.146902</v>
      </c>
      <c r="I35" s="6">
        <v>16.499798999999999</v>
      </c>
      <c r="J35" s="7">
        <f t="shared" si="1"/>
        <v>0.93273594754482692</v>
      </c>
      <c r="K35" s="8">
        <f t="shared" si="7"/>
        <v>0.12345956456802899</v>
      </c>
      <c r="L35" s="6">
        <v>4.2941700000000003</v>
      </c>
      <c r="M35" s="6">
        <v>2.7185299999999999</v>
      </c>
      <c r="N35" s="6">
        <v>8.4679649999999995</v>
      </c>
      <c r="O35" s="7">
        <f t="shared" si="3"/>
        <v>0.36692538953977144</v>
      </c>
      <c r="P35" s="8">
        <f t="shared" si="8"/>
        <v>0.18607067931905724</v>
      </c>
    </row>
    <row r="36" spans="1:16" x14ac:dyDescent="0.2">
      <c r="A36" s="14">
        <v>34</v>
      </c>
      <c r="B36" s="6">
        <v>0.66827300000000001</v>
      </c>
      <c r="C36" s="6">
        <v>0.20073299999999999</v>
      </c>
      <c r="D36" s="6">
        <v>0.58700399999999997</v>
      </c>
      <c r="E36" s="7">
        <f t="shared" si="0"/>
        <v>0.69962425535671802</v>
      </c>
      <c r="F36" s="8">
        <f t="shared" si="6"/>
        <v>0.79648520282655666</v>
      </c>
      <c r="G36" s="6">
        <v>-1.4583999999999999</v>
      </c>
      <c r="H36" s="6">
        <v>4.96089</v>
      </c>
      <c r="I36" s="6">
        <v>9.5102320000000002</v>
      </c>
      <c r="J36" s="7">
        <f t="shared" si="1"/>
        <v>4.4015976412506861</v>
      </c>
      <c r="K36" s="8">
        <f t="shared" si="7"/>
        <v>0.67498773952097069</v>
      </c>
      <c r="L36" s="6">
        <v>3.22288</v>
      </c>
      <c r="M36" s="6">
        <v>-0.193133</v>
      </c>
      <c r="N36" s="6">
        <v>4.6608130000000001</v>
      </c>
      <c r="O36" s="7">
        <f t="shared" si="3"/>
        <v>1.0599255944993298</v>
      </c>
      <c r="P36" s="8">
        <f t="shared" si="8"/>
        <v>0.73292213182549915</v>
      </c>
    </row>
    <row r="37" spans="1:16" x14ac:dyDescent="0.2">
      <c r="A37" s="14">
        <v>35</v>
      </c>
      <c r="B37" s="6">
        <v>1.0526500000000001</v>
      </c>
      <c r="C37" s="6">
        <v>0.27329199999999998</v>
      </c>
      <c r="D37" s="6">
        <v>0.484823</v>
      </c>
      <c r="E37" s="7">
        <f t="shared" si="0"/>
        <v>0.7403771433999905</v>
      </c>
      <c r="F37" s="8">
        <f t="shared" si="6"/>
        <v>1.6075103697638109</v>
      </c>
      <c r="G37" s="6">
        <v>-1.9132400000000001</v>
      </c>
      <c r="H37" s="6">
        <v>17.701805</v>
      </c>
      <c r="I37" s="6">
        <v>13.580009</v>
      </c>
      <c r="J37" s="7">
        <f t="shared" si="1"/>
        <v>10.252265789968849</v>
      </c>
      <c r="K37" s="8">
        <f t="shared" si="7"/>
        <v>1.4444058910417512</v>
      </c>
      <c r="L37" s="6">
        <v>4.0228299999999999</v>
      </c>
      <c r="M37" s="6">
        <v>-9.0527130000000007</v>
      </c>
      <c r="N37" s="6">
        <v>8.7652710000000003</v>
      </c>
      <c r="O37" s="7">
        <f t="shared" si="3"/>
        <v>3.2503344660351048</v>
      </c>
      <c r="P37" s="8">
        <f t="shared" si="8"/>
        <v>1.4917442940440746</v>
      </c>
    </row>
    <row r="38" spans="1:16" x14ac:dyDescent="0.2">
      <c r="A38" s="14">
        <v>36</v>
      </c>
      <c r="B38" s="6">
        <v>1.20065</v>
      </c>
      <c r="C38" s="6">
        <v>1.9552039999999999</v>
      </c>
      <c r="D38" s="6">
        <v>2.693778</v>
      </c>
      <c r="E38" s="7">
        <f t="shared" si="0"/>
        <v>0.62845458709865487</v>
      </c>
      <c r="F38" s="8">
        <f t="shared" si="6"/>
        <v>0.28010994224468383</v>
      </c>
      <c r="G38" s="6">
        <v>-2.1156700000000002</v>
      </c>
      <c r="H38" s="6">
        <v>-7.1722979999999996</v>
      </c>
      <c r="I38" s="6">
        <v>20.815335000000001</v>
      </c>
      <c r="J38" s="7">
        <f t="shared" si="1"/>
        <v>2.3900835196415318</v>
      </c>
      <c r="K38" s="8">
        <f t="shared" si="7"/>
        <v>0.24292801437017467</v>
      </c>
      <c r="L38" s="6">
        <v>4.1624499999999998</v>
      </c>
      <c r="M38" s="6">
        <v>3.2147290000000002</v>
      </c>
      <c r="N38" s="6">
        <v>8.2711520000000007</v>
      </c>
      <c r="O38" s="7">
        <f t="shared" si="3"/>
        <v>0.22768345565712492</v>
      </c>
      <c r="P38" s="8">
        <f t="shared" si="8"/>
        <v>0.11458149965083456</v>
      </c>
    </row>
    <row r="39" spans="1:16" x14ac:dyDescent="0.2">
      <c r="A39" s="14">
        <v>37</v>
      </c>
      <c r="B39" s="6">
        <v>0.65949500000000005</v>
      </c>
      <c r="C39" s="6">
        <v>0.67752900000000005</v>
      </c>
      <c r="D39" s="6">
        <v>2.0860129999999999</v>
      </c>
      <c r="E39" s="7">
        <f t="shared" si="0"/>
        <v>2.7345165619147974E-2</v>
      </c>
      <c r="F39" s="8">
        <f t="shared" si="6"/>
        <v>8.6452001976977111E-3</v>
      </c>
      <c r="G39" s="6">
        <v>-1.5287900000000001</v>
      </c>
      <c r="H39" s="6">
        <v>-1.4512719999999999</v>
      </c>
      <c r="I39" s="6">
        <v>20.470811999999999</v>
      </c>
      <c r="J39" s="7">
        <f t="shared" si="1"/>
        <v>5.0705459873494854E-2</v>
      </c>
      <c r="K39" s="8">
        <f t="shared" si="7"/>
        <v>3.7867574573983778E-3</v>
      </c>
      <c r="L39" s="6">
        <v>3.0525000000000002</v>
      </c>
      <c r="M39" s="6">
        <v>2.257784</v>
      </c>
      <c r="N39" s="6">
        <v>5.7249109999999996</v>
      </c>
      <c r="O39" s="7">
        <f t="shared" si="3"/>
        <v>0.260349221949222</v>
      </c>
      <c r="P39" s="8">
        <f t="shared" si="8"/>
        <v>0.13881717986532896</v>
      </c>
    </row>
    <row r="40" spans="1:16" x14ac:dyDescent="0.2">
      <c r="A40" s="14">
        <v>38</v>
      </c>
      <c r="B40" s="6">
        <v>1.5775600000000001</v>
      </c>
      <c r="C40" s="6">
        <v>1.7466710000000001</v>
      </c>
      <c r="D40" s="6">
        <v>0.33818999999999999</v>
      </c>
      <c r="E40" s="7">
        <f t="shared" si="0"/>
        <v>0.10719782448845053</v>
      </c>
      <c r="F40" s="8">
        <f t="shared" si="6"/>
        <v>0.50004731068334374</v>
      </c>
      <c r="G40" s="6">
        <v>-2.4691299999999998</v>
      </c>
      <c r="H40" s="6">
        <v>-24.389993</v>
      </c>
      <c r="I40" s="6">
        <v>55.369321999999997</v>
      </c>
      <c r="J40" s="7">
        <f t="shared" si="1"/>
        <v>8.8779703782303905</v>
      </c>
      <c r="K40" s="8">
        <f t="shared" si="7"/>
        <v>0.3959026805493483</v>
      </c>
      <c r="L40" s="6">
        <v>4.7771999999999997</v>
      </c>
      <c r="M40" s="6">
        <v>7.8205179999999999</v>
      </c>
      <c r="N40" s="6">
        <v>8.1470780000000005</v>
      </c>
      <c r="O40" s="7">
        <f t="shared" si="3"/>
        <v>0.63705057355773265</v>
      </c>
      <c r="P40" s="8">
        <f t="shared" si="8"/>
        <v>0.37354717850989028</v>
      </c>
    </row>
    <row r="41" spans="1:16" x14ac:dyDescent="0.2">
      <c r="A41" s="14">
        <v>39</v>
      </c>
      <c r="B41" s="6">
        <v>1.08161</v>
      </c>
      <c r="C41" s="6">
        <v>1.0677110000000001</v>
      </c>
      <c r="D41" s="6">
        <v>0.98512599999999995</v>
      </c>
      <c r="E41" s="7">
        <f t="shared" si="0"/>
        <v>1.2850287996597558E-2</v>
      </c>
      <c r="F41" s="8">
        <f t="shared" si="6"/>
        <v>1.4108855110919704E-2</v>
      </c>
      <c r="G41" s="6">
        <v>-2.0006699999999999</v>
      </c>
      <c r="H41" s="6">
        <v>-4.545979</v>
      </c>
      <c r="I41" s="6">
        <v>17.758669999999999</v>
      </c>
      <c r="J41" s="7">
        <f t="shared" si="1"/>
        <v>1.2722283035183215</v>
      </c>
      <c r="K41" s="8">
        <f t="shared" si="7"/>
        <v>0.14332768163381607</v>
      </c>
      <c r="L41" s="6">
        <v>3.9307599999999998</v>
      </c>
      <c r="M41" s="6">
        <v>3.9365019999999999</v>
      </c>
      <c r="N41" s="6">
        <v>5.1882770000000002</v>
      </c>
      <c r="O41" s="7">
        <f t="shared" si="3"/>
        <v>1.4607862092827178E-3</v>
      </c>
      <c r="P41" s="8">
        <f t="shared" si="8"/>
        <v>1.1067257974082987E-3</v>
      </c>
    </row>
    <row r="42" spans="1:16" x14ac:dyDescent="0.2">
      <c r="A42" s="14">
        <v>40</v>
      </c>
      <c r="B42" s="6">
        <v>1.40215</v>
      </c>
      <c r="C42" s="6">
        <v>-1.0130749999999999</v>
      </c>
      <c r="D42" s="6">
        <v>7.5181719999999999</v>
      </c>
      <c r="E42" s="7">
        <f t="shared" si="0"/>
        <v>1.7225154227436437</v>
      </c>
      <c r="F42" s="8">
        <f t="shared" si="6"/>
        <v>0.32125162872038576</v>
      </c>
      <c r="G42" s="6">
        <v>-2.3628300000000002</v>
      </c>
      <c r="H42" s="6">
        <v>11.611794</v>
      </c>
      <c r="I42" s="6">
        <v>46.082729999999998</v>
      </c>
      <c r="J42" s="7">
        <f t="shared" si="1"/>
        <v>5.9143586292708319</v>
      </c>
      <c r="K42" s="8">
        <f t="shared" si="7"/>
        <v>0.30325078397048094</v>
      </c>
      <c r="L42" s="6">
        <v>4.01586</v>
      </c>
      <c r="M42" s="6">
        <v>2.7134490000000002</v>
      </c>
      <c r="N42" s="6">
        <v>9.4795060000000007</v>
      </c>
      <c r="O42" s="7">
        <f t="shared" si="3"/>
        <v>0.3243168337541647</v>
      </c>
      <c r="P42" s="8">
        <f t="shared" si="8"/>
        <v>0.13739228605372469</v>
      </c>
    </row>
    <row r="43" spans="1:16" x14ac:dyDescent="0.2">
      <c r="A43" s="14">
        <v>41</v>
      </c>
      <c r="B43" s="6">
        <v>0.953816</v>
      </c>
      <c r="C43" s="6">
        <v>0.94504299999999997</v>
      </c>
      <c r="D43" s="6">
        <v>0.45085500000000001</v>
      </c>
      <c r="E43" s="7">
        <f t="shared" si="0"/>
        <v>9.1977907688695001E-3</v>
      </c>
      <c r="F43" s="8">
        <f t="shared" si="6"/>
        <v>1.9458584245489196E-2</v>
      </c>
      <c r="G43" s="6">
        <v>-1.7829999999999999</v>
      </c>
      <c r="H43" s="6">
        <v>-2.7019989999999998</v>
      </c>
      <c r="I43" s="6">
        <v>9.7773529999999997</v>
      </c>
      <c r="J43" s="7">
        <f t="shared" si="1"/>
        <v>0.51542288278182835</v>
      </c>
      <c r="K43" s="8">
        <f t="shared" si="7"/>
        <v>9.3992617429277628E-2</v>
      </c>
      <c r="L43" s="6">
        <v>3.86212</v>
      </c>
      <c r="M43" s="6">
        <v>2.067974</v>
      </c>
      <c r="N43" s="6">
        <v>7.0642750000000003</v>
      </c>
      <c r="O43" s="7">
        <f t="shared" si="3"/>
        <v>0.46454952202417327</v>
      </c>
      <c r="P43" s="8">
        <f t="shared" si="8"/>
        <v>0.25397454091184163</v>
      </c>
    </row>
    <row r="44" spans="1:16" x14ac:dyDescent="0.2">
      <c r="A44" s="14">
        <v>42</v>
      </c>
      <c r="B44" s="6">
        <v>1.4794499999999999</v>
      </c>
      <c r="C44" s="6">
        <v>3.0903849999999999</v>
      </c>
      <c r="D44" s="6">
        <v>8.2921519999999997</v>
      </c>
      <c r="E44" s="7">
        <f t="shared" si="0"/>
        <v>1.0888742438068202</v>
      </c>
      <c r="F44" s="8">
        <f t="shared" si="6"/>
        <v>0.19427224681843749</v>
      </c>
      <c r="G44" s="6">
        <v>-2.41947</v>
      </c>
      <c r="H44" s="6">
        <v>-14.101959000000001</v>
      </c>
      <c r="I44" s="6">
        <v>61.216695000000001</v>
      </c>
      <c r="J44" s="7">
        <f t="shared" si="1"/>
        <v>4.8285322818633833</v>
      </c>
      <c r="K44" s="8">
        <f t="shared" si="7"/>
        <v>0.19083828357607349</v>
      </c>
      <c r="L44" s="6">
        <v>4.3110999999999997</v>
      </c>
      <c r="M44" s="6">
        <v>8.3866929999999993</v>
      </c>
      <c r="N44" s="6">
        <v>17.806884</v>
      </c>
      <c r="O44" s="7">
        <f t="shared" si="3"/>
        <v>0.94537194683491443</v>
      </c>
      <c r="P44" s="8">
        <f t="shared" si="8"/>
        <v>0.2288773824774733</v>
      </c>
    </row>
    <row r="45" spans="1:16" x14ac:dyDescent="0.2">
      <c r="A45" s="14">
        <v>43</v>
      </c>
      <c r="B45" s="6">
        <v>1.6473199999999999</v>
      </c>
      <c r="C45" s="6">
        <v>1.737868</v>
      </c>
      <c r="D45" s="6">
        <v>3.839372</v>
      </c>
      <c r="E45" s="7">
        <f t="shared" si="0"/>
        <v>5.4966855255809487E-2</v>
      </c>
      <c r="F45" s="8">
        <f t="shared" si="6"/>
        <v>2.3584065310681038E-2</v>
      </c>
      <c r="G45" s="6">
        <v>-2.5464699999999998</v>
      </c>
      <c r="H45" s="6">
        <v>-5.2152580000000004</v>
      </c>
      <c r="I45" s="6">
        <v>31.743738</v>
      </c>
      <c r="J45" s="7">
        <f t="shared" si="1"/>
        <v>1.0480343377302701</v>
      </c>
      <c r="K45" s="8">
        <f t="shared" si="7"/>
        <v>8.4072896518992205E-2</v>
      </c>
      <c r="L45" s="6">
        <v>4.7698200000000002</v>
      </c>
      <c r="M45" s="6">
        <v>4.8746939999999999</v>
      </c>
      <c r="N45" s="6">
        <v>15.538698999999999</v>
      </c>
      <c r="O45" s="7">
        <f t="shared" si="3"/>
        <v>2.1986993219869865E-2</v>
      </c>
      <c r="P45" s="8">
        <f t="shared" si="8"/>
        <v>6.749213688996723E-3</v>
      </c>
    </row>
    <row r="46" spans="1:16" x14ac:dyDescent="0.2">
      <c r="A46" s="14">
        <v>44</v>
      </c>
      <c r="B46" s="6">
        <v>0.34843800000000003</v>
      </c>
      <c r="C46" s="6">
        <v>0.119936</v>
      </c>
      <c r="D46" s="6">
        <v>0.17340700000000001</v>
      </c>
      <c r="E46" s="7">
        <f t="shared" si="0"/>
        <v>0.65578955223023905</v>
      </c>
      <c r="F46" s="8">
        <f t="shared" si="6"/>
        <v>1.3177207379171547</v>
      </c>
      <c r="G46" s="6">
        <v>-0.90445799999999998</v>
      </c>
      <c r="H46" s="6">
        <v>5.2134349999999996</v>
      </c>
      <c r="I46" s="6">
        <v>5.5515189999999999</v>
      </c>
      <c r="J46" s="7">
        <f t="shared" si="1"/>
        <v>6.764153780496164</v>
      </c>
      <c r="K46" s="8">
        <f t="shared" si="7"/>
        <v>1.1020214467427742</v>
      </c>
      <c r="L46" s="6">
        <v>2.3734899999999999</v>
      </c>
      <c r="M46" s="6">
        <v>-0.96615099999999998</v>
      </c>
      <c r="N46" s="6">
        <v>2.5866479999999998</v>
      </c>
      <c r="O46" s="7">
        <f t="shared" si="3"/>
        <v>1.4070592250230674</v>
      </c>
      <c r="P46" s="8">
        <f t="shared" si="8"/>
        <v>1.2911076420139114</v>
      </c>
    </row>
    <row r="47" spans="1:16" x14ac:dyDescent="0.2">
      <c r="A47" s="14">
        <v>45</v>
      </c>
      <c r="B47" s="6">
        <v>1.5481</v>
      </c>
      <c r="C47" s="6">
        <v>1.4282250000000001</v>
      </c>
      <c r="D47" s="6">
        <v>1.4375359999999999</v>
      </c>
      <c r="E47" s="7">
        <f t="shared" si="0"/>
        <v>7.7433628318584038E-2</v>
      </c>
      <c r="F47" s="8">
        <f t="shared" si="6"/>
        <v>8.338921599180818E-2</v>
      </c>
      <c r="G47" s="6">
        <v>-2.4662600000000001</v>
      </c>
      <c r="H47" s="6">
        <v>4.9336719999999996</v>
      </c>
      <c r="I47" s="6">
        <v>23.255524999999999</v>
      </c>
      <c r="J47" s="7">
        <f t="shared" si="1"/>
        <v>3.0004671040360704</v>
      </c>
      <c r="K47" s="8">
        <f t="shared" si="7"/>
        <v>0.3182010296477934</v>
      </c>
      <c r="L47" s="6">
        <v>4.5656800000000004</v>
      </c>
      <c r="M47" s="6">
        <v>2.32185</v>
      </c>
      <c r="N47" s="6">
        <v>4.3219599999999998</v>
      </c>
      <c r="O47" s="7">
        <f t="shared" si="3"/>
        <v>0.49145581819137568</v>
      </c>
      <c r="P47" s="8">
        <f t="shared" si="8"/>
        <v>0.51916954344788024</v>
      </c>
    </row>
    <row r="48" spans="1:16" x14ac:dyDescent="0.2">
      <c r="A48" s="14">
        <v>46</v>
      </c>
      <c r="B48" s="6">
        <v>1.3695600000000001</v>
      </c>
      <c r="C48" s="6">
        <v>2.3226659999999999</v>
      </c>
      <c r="D48" s="6">
        <v>3.1020189999999999</v>
      </c>
      <c r="E48" s="7">
        <f t="shared" si="0"/>
        <v>0.69592131779549615</v>
      </c>
      <c r="F48" s="8">
        <f t="shared" si="6"/>
        <v>0.30725343719687076</v>
      </c>
      <c r="G48" s="6">
        <v>-2.2997000000000001</v>
      </c>
      <c r="H48" s="6">
        <v>-10.32291</v>
      </c>
      <c r="I48" s="6">
        <v>26.538615</v>
      </c>
      <c r="J48" s="7">
        <f t="shared" si="1"/>
        <v>3.4888072357263993</v>
      </c>
      <c r="K48" s="8">
        <f t="shared" si="7"/>
        <v>0.30232210686201977</v>
      </c>
      <c r="L48" s="6">
        <v>4.3336699999999997</v>
      </c>
      <c r="M48" s="6">
        <v>6.965649</v>
      </c>
      <c r="N48" s="6">
        <v>10.866059</v>
      </c>
      <c r="O48" s="7">
        <f t="shared" si="3"/>
        <v>0.60733258416076918</v>
      </c>
      <c r="P48" s="8">
        <f t="shared" si="8"/>
        <v>0.2422202014548237</v>
      </c>
    </row>
    <row r="49" spans="1:16" x14ac:dyDescent="0.2">
      <c r="A49" s="14">
        <v>47</v>
      </c>
      <c r="B49" s="6">
        <v>1.27257</v>
      </c>
      <c r="C49" s="6">
        <v>0.64439999999999997</v>
      </c>
      <c r="D49" s="6">
        <v>0.60031999999999996</v>
      </c>
      <c r="E49" s="7">
        <f t="shared" si="0"/>
        <v>0.49362314057379947</v>
      </c>
      <c r="F49" s="8">
        <f t="shared" si="6"/>
        <v>1.0463919243070363</v>
      </c>
      <c r="G49" s="6">
        <v>-2.16025</v>
      </c>
      <c r="H49" s="6">
        <v>6.6917629999999999</v>
      </c>
      <c r="I49" s="6">
        <v>11.559906</v>
      </c>
      <c r="J49" s="7">
        <f t="shared" si="1"/>
        <v>4.0976798981599352</v>
      </c>
      <c r="K49" s="8">
        <f t="shared" si="7"/>
        <v>0.76575129590154101</v>
      </c>
      <c r="L49" s="6">
        <v>4.3722099999999999</v>
      </c>
      <c r="M49" s="6">
        <v>-2.0224679999999999</v>
      </c>
      <c r="N49" s="6">
        <v>7.7592210000000001</v>
      </c>
      <c r="O49" s="7">
        <f t="shared" si="3"/>
        <v>1.4625733896587767</v>
      </c>
      <c r="P49" s="8">
        <f t="shared" si="8"/>
        <v>0.82413917582705787</v>
      </c>
    </row>
    <row r="50" spans="1:16" x14ac:dyDescent="0.2">
      <c r="A50" s="14">
        <v>48</v>
      </c>
      <c r="B50" s="6">
        <v>1.0957300000000001</v>
      </c>
      <c r="C50" s="6">
        <v>1.118179</v>
      </c>
      <c r="D50" s="6">
        <v>0.57037499999999997</v>
      </c>
      <c r="E50" s="7">
        <f t="shared" si="0"/>
        <v>2.0487711388754475E-2</v>
      </c>
      <c r="F50" s="8">
        <f t="shared" si="6"/>
        <v>3.9358316896778336E-2</v>
      </c>
      <c r="G50" s="6">
        <v>-2.0058199999999999</v>
      </c>
      <c r="H50" s="6">
        <v>-5.981617</v>
      </c>
      <c r="I50" s="6">
        <v>12.553772</v>
      </c>
      <c r="J50" s="7">
        <f t="shared" si="1"/>
        <v>1.9821305002442893</v>
      </c>
      <c r="K50" s="8">
        <f t="shared" si="7"/>
        <v>0.31670138664299463</v>
      </c>
      <c r="L50" s="6">
        <v>3.98935</v>
      </c>
      <c r="M50" s="6">
        <v>5.0261709999999997</v>
      </c>
      <c r="N50" s="6">
        <v>4.1635179999999998</v>
      </c>
      <c r="O50" s="7">
        <f t="shared" si="3"/>
        <v>0.2598972263651973</v>
      </c>
      <c r="P50" s="8">
        <f t="shared" si="8"/>
        <v>0.24902522338080435</v>
      </c>
    </row>
    <row r="51" spans="1:16" x14ac:dyDescent="0.2">
      <c r="A51" s="14">
        <v>49</v>
      </c>
      <c r="B51" s="6">
        <v>1.5762400000000001</v>
      </c>
      <c r="C51" s="6">
        <v>1.687357</v>
      </c>
      <c r="D51" s="6">
        <v>1.3562780000000001</v>
      </c>
      <c r="E51" s="7">
        <f t="shared" si="0"/>
        <v>7.049497538445916E-2</v>
      </c>
      <c r="F51" s="8">
        <f t="shared" si="6"/>
        <v>8.1927893838873667E-2</v>
      </c>
      <c r="G51" s="6">
        <v>-2.47309</v>
      </c>
      <c r="H51" s="6">
        <v>-3.1748919999999998</v>
      </c>
      <c r="I51" s="6">
        <v>18.010553999999999</v>
      </c>
      <c r="J51" s="7">
        <f t="shared" si="1"/>
        <v>0.28377535795300607</v>
      </c>
      <c r="K51" s="8">
        <f t="shared" si="7"/>
        <v>3.8966152845714787E-2</v>
      </c>
      <c r="L51" s="6">
        <v>4.7456100000000001</v>
      </c>
      <c r="M51" s="6">
        <v>4.600346</v>
      </c>
      <c r="N51" s="6">
        <v>9.993862</v>
      </c>
      <c r="O51" s="7">
        <f t="shared" si="3"/>
        <v>3.0610184992024218E-2</v>
      </c>
      <c r="P51" s="8">
        <f t="shared" si="8"/>
        <v>1.4535321780508882E-2</v>
      </c>
    </row>
    <row r="52" spans="1:16" x14ac:dyDescent="0.2">
      <c r="A52" s="14">
        <v>50</v>
      </c>
      <c r="B52" s="6">
        <v>0.48063600000000001</v>
      </c>
      <c r="C52" s="6">
        <v>0.377444</v>
      </c>
      <c r="D52" s="6">
        <v>0.54703100000000004</v>
      </c>
      <c r="E52" s="7">
        <f t="shared" si="0"/>
        <v>0.21469885734734812</v>
      </c>
      <c r="F52" s="8">
        <f t="shared" si="6"/>
        <v>0.18864013191208542</v>
      </c>
      <c r="G52" s="6">
        <v>-1.1962200000000001</v>
      </c>
      <c r="H52" s="6">
        <v>0.51568599999999998</v>
      </c>
      <c r="I52" s="6">
        <v>7.9474010000000002</v>
      </c>
      <c r="J52" s="7">
        <f t="shared" si="1"/>
        <v>1.4310962866362373</v>
      </c>
      <c r="K52" s="8">
        <f t="shared" si="7"/>
        <v>0.21540450771264719</v>
      </c>
      <c r="L52" s="6">
        <v>2.7450700000000001</v>
      </c>
      <c r="M52" s="6">
        <v>2.522764</v>
      </c>
      <c r="N52" s="6">
        <v>3.0034450000000001</v>
      </c>
      <c r="O52" s="7">
        <f t="shared" si="3"/>
        <v>8.0983727190927779E-2</v>
      </c>
      <c r="P52" s="8">
        <f t="shared" si="8"/>
        <v>7.401700380729466E-2</v>
      </c>
    </row>
    <row r="53" spans="1:16" x14ac:dyDescent="0.2">
      <c r="A53" s="14">
        <v>51</v>
      </c>
      <c r="B53" s="6">
        <v>0.65111300000000005</v>
      </c>
      <c r="C53" s="6">
        <v>0.199077</v>
      </c>
      <c r="D53" s="6">
        <v>0.50734299999999999</v>
      </c>
      <c r="E53" s="7">
        <f t="shared" si="0"/>
        <v>0.69425122828141972</v>
      </c>
      <c r="F53" s="8">
        <f t="shared" ref="F53:F77" si="9">ABS((B53-C53)/D53)</f>
        <v>0.89098696542575739</v>
      </c>
      <c r="G53" s="6">
        <v>-1.4648099999999999</v>
      </c>
      <c r="H53" s="6">
        <v>4.0570729999999999</v>
      </c>
      <c r="I53" s="6">
        <v>6.9015490000000002</v>
      </c>
      <c r="J53" s="7">
        <f t="shared" si="1"/>
        <v>3.769692315044272</v>
      </c>
      <c r="K53" s="8">
        <f t="shared" ref="K53:K77" si="10">ABS((G53-H53)/I53)</f>
        <v>0.80009328340637731</v>
      </c>
      <c r="L53" s="6">
        <v>3.14466</v>
      </c>
      <c r="M53" s="6">
        <v>0.80530500000000005</v>
      </c>
      <c r="N53" s="6">
        <v>2.9407649999999999</v>
      </c>
      <c r="O53" s="7">
        <f t="shared" si="3"/>
        <v>0.74391349144263608</v>
      </c>
      <c r="P53" s="8">
        <f t="shared" ref="P53:P77" si="11">ABS((L53-M53)/N53)</f>
        <v>0.7954919893293072</v>
      </c>
    </row>
    <row r="54" spans="1:16" x14ac:dyDescent="0.2">
      <c r="A54" s="14">
        <v>52</v>
      </c>
      <c r="B54" s="6">
        <v>1.6422099999999999</v>
      </c>
      <c r="C54" s="6">
        <v>0.28399000000000002</v>
      </c>
      <c r="D54" s="6">
        <v>0.98120799999999997</v>
      </c>
      <c r="E54" s="7">
        <f t="shared" si="0"/>
        <v>0.82706840172694118</v>
      </c>
      <c r="F54" s="8">
        <f t="shared" si="9"/>
        <v>1.3842324970852256</v>
      </c>
      <c r="G54" s="6">
        <v>-2.5180099999999999</v>
      </c>
      <c r="H54" s="6">
        <v>19.578254000000001</v>
      </c>
      <c r="I54" s="6">
        <v>18.098096000000002</v>
      </c>
      <c r="J54" s="7">
        <f t="shared" si="1"/>
        <v>8.775288422206426</v>
      </c>
      <c r="K54" s="8">
        <f t="shared" si="10"/>
        <v>1.2209164986195233</v>
      </c>
      <c r="L54" s="6">
        <v>4.9196099999999996</v>
      </c>
      <c r="M54" s="6">
        <v>-11.229208</v>
      </c>
      <c r="N54" s="6">
        <v>13.08249</v>
      </c>
      <c r="O54" s="7">
        <f t="shared" si="3"/>
        <v>3.2825402826646828</v>
      </c>
      <c r="P54" s="8">
        <f t="shared" si="11"/>
        <v>1.2343841271806819</v>
      </c>
    </row>
    <row r="55" spans="1:16" x14ac:dyDescent="0.2">
      <c r="A55" s="14">
        <v>53</v>
      </c>
      <c r="B55" s="6">
        <v>1.3476699999999999</v>
      </c>
      <c r="C55" s="6">
        <v>1.2216</v>
      </c>
      <c r="D55" s="6">
        <v>4.3480280000000002</v>
      </c>
      <c r="E55" s="7">
        <f t="shared" si="0"/>
        <v>9.3546639756023287E-2</v>
      </c>
      <c r="F55" s="8">
        <f t="shared" si="9"/>
        <v>2.8994753483648196E-2</v>
      </c>
      <c r="G55" s="6">
        <v>-2.2842099999999999</v>
      </c>
      <c r="H55" s="6">
        <v>-1.255028</v>
      </c>
      <c r="I55" s="6">
        <v>35.885677000000001</v>
      </c>
      <c r="J55" s="7">
        <f t="shared" si="1"/>
        <v>0.45056365220360645</v>
      </c>
      <c r="K55" s="8">
        <f t="shared" si="10"/>
        <v>2.867946451170476E-2</v>
      </c>
      <c r="L55" s="6">
        <v>4.26525</v>
      </c>
      <c r="M55" s="6">
        <v>3.730524</v>
      </c>
      <c r="N55" s="6">
        <v>13.500374000000001</v>
      </c>
      <c r="O55" s="7">
        <f t="shared" si="3"/>
        <v>0.1253680323544927</v>
      </c>
      <c r="P55" s="8">
        <f t="shared" si="11"/>
        <v>3.9608236038497897E-2</v>
      </c>
    </row>
    <row r="56" spans="1:16" x14ac:dyDescent="0.2">
      <c r="A56" s="14">
        <v>54</v>
      </c>
      <c r="B56" s="6">
        <v>1.1363799999999999</v>
      </c>
      <c r="C56" s="6">
        <v>0.32335999999999998</v>
      </c>
      <c r="D56" s="6">
        <v>0.244807</v>
      </c>
      <c r="E56" s="7">
        <f t="shared" si="0"/>
        <v>0.71544729755891512</v>
      </c>
      <c r="F56" s="8">
        <f t="shared" si="9"/>
        <v>3.3210651656202641</v>
      </c>
      <c r="G56" s="6">
        <v>-1.99075</v>
      </c>
      <c r="H56" s="6">
        <v>28.369712</v>
      </c>
      <c r="I56" s="6">
        <v>9.8150510000000004</v>
      </c>
      <c r="J56" s="7">
        <f t="shared" si="1"/>
        <v>15.250765791787014</v>
      </c>
      <c r="K56" s="8">
        <f t="shared" si="10"/>
        <v>3.0932556539950733</v>
      </c>
      <c r="L56" s="6">
        <v>4.1967999999999996</v>
      </c>
      <c r="M56" s="6">
        <v>-19.051479</v>
      </c>
      <c r="N56" s="6">
        <v>7.647672</v>
      </c>
      <c r="O56" s="7">
        <f t="shared" si="3"/>
        <v>5.5395251143728563</v>
      </c>
      <c r="P56" s="8">
        <f t="shared" si="11"/>
        <v>3.0399158070586711</v>
      </c>
    </row>
    <row r="57" spans="1:16" x14ac:dyDescent="0.2">
      <c r="A57" s="14">
        <v>55</v>
      </c>
      <c r="B57" s="6">
        <v>1.5720799999999999</v>
      </c>
      <c r="C57" s="6">
        <v>1.5367189999999999</v>
      </c>
      <c r="D57" s="6">
        <v>0.33302399999999999</v>
      </c>
      <c r="E57" s="7">
        <f t="shared" si="0"/>
        <v>2.2493130120604533E-2</v>
      </c>
      <c r="F57" s="8">
        <f t="shared" si="9"/>
        <v>0.10618153646584023</v>
      </c>
      <c r="G57" s="6">
        <v>-2.45858</v>
      </c>
      <c r="H57" s="6">
        <v>-14.013835</v>
      </c>
      <c r="I57" s="6">
        <v>71.122511000000003</v>
      </c>
      <c r="J57" s="7">
        <f t="shared" si="1"/>
        <v>4.6999711215417035</v>
      </c>
      <c r="K57" s="8">
        <f t="shared" si="10"/>
        <v>0.16246972776312693</v>
      </c>
      <c r="L57" s="6">
        <v>4.7974600000000001</v>
      </c>
      <c r="M57" s="6">
        <v>7.4025460000000001</v>
      </c>
      <c r="N57" s="6">
        <v>20.208832999999998</v>
      </c>
      <c r="O57" s="7">
        <f t="shared" si="3"/>
        <v>0.54301359469385879</v>
      </c>
      <c r="P57" s="8">
        <f t="shared" si="11"/>
        <v>0.12890828480793523</v>
      </c>
    </row>
    <row r="58" spans="1:16" x14ac:dyDescent="0.2">
      <c r="A58" s="14">
        <v>56</v>
      </c>
      <c r="B58" s="6">
        <v>1.4369499999999999</v>
      </c>
      <c r="C58" s="6">
        <v>0.86581799999999998</v>
      </c>
      <c r="D58" s="6">
        <v>2.6489790000000002</v>
      </c>
      <c r="E58" s="7">
        <f t="shared" si="0"/>
        <v>0.39746128953686627</v>
      </c>
      <c r="F58" s="8">
        <f t="shared" si="9"/>
        <v>0.21560457821673934</v>
      </c>
      <c r="G58" s="6">
        <v>-2.3450899999999999</v>
      </c>
      <c r="H58" s="6">
        <v>1.1781250000000001</v>
      </c>
      <c r="I58" s="6">
        <v>25.461351000000001</v>
      </c>
      <c r="J58" s="7">
        <f t="shared" si="1"/>
        <v>1.5023794395950689</v>
      </c>
      <c r="K58" s="8">
        <f t="shared" si="10"/>
        <v>0.13837502181247177</v>
      </c>
      <c r="L58" s="6">
        <v>4.5393800000000004</v>
      </c>
      <c r="M58" s="6">
        <v>2.9394770000000001</v>
      </c>
      <c r="N58" s="6">
        <v>13.736872999999999</v>
      </c>
      <c r="O58" s="7">
        <f t="shared" si="3"/>
        <v>0.3524496737439915</v>
      </c>
      <c r="P58" s="8">
        <f t="shared" si="11"/>
        <v>0.11646777254182959</v>
      </c>
    </row>
    <row r="59" spans="1:16" x14ac:dyDescent="0.2">
      <c r="A59" s="14">
        <v>57</v>
      </c>
      <c r="B59" s="6">
        <v>1.1751</v>
      </c>
      <c r="C59" s="6">
        <v>1.3413550000000001</v>
      </c>
      <c r="D59" s="6">
        <v>2.9704950000000001</v>
      </c>
      <c r="E59" s="7">
        <f t="shared" si="0"/>
        <v>0.14148157603608208</v>
      </c>
      <c r="F59" s="8">
        <f t="shared" si="9"/>
        <v>5.5968786347056647E-2</v>
      </c>
      <c r="G59" s="6">
        <v>-2.0438100000000001</v>
      </c>
      <c r="H59" s="6">
        <v>-3.697775</v>
      </c>
      <c r="I59" s="6">
        <v>26.918796</v>
      </c>
      <c r="J59" s="7">
        <f t="shared" si="1"/>
        <v>0.80925575273631101</v>
      </c>
      <c r="K59" s="8">
        <f t="shared" si="10"/>
        <v>6.1442755463505867E-2</v>
      </c>
      <c r="L59" s="6">
        <v>4.2440699999999998</v>
      </c>
      <c r="M59" s="6">
        <v>1.7616099999999999</v>
      </c>
      <c r="N59" s="6">
        <v>14.232269000000001</v>
      </c>
      <c r="O59" s="7">
        <f t="shared" si="3"/>
        <v>0.58492437683638576</v>
      </c>
      <c r="P59" s="8">
        <f t="shared" si="11"/>
        <v>0.1744247526518786</v>
      </c>
    </row>
    <row r="60" spans="1:16" x14ac:dyDescent="0.2">
      <c r="A60" s="14">
        <v>58</v>
      </c>
      <c r="B60" s="6">
        <v>0.88239199999999995</v>
      </c>
      <c r="C60" s="6">
        <v>-2.7233350000000001</v>
      </c>
      <c r="D60" s="6">
        <v>6.792681</v>
      </c>
      <c r="E60" s="7">
        <f t="shared" si="0"/>
        <v>4.0863097126900518</v>
      </c>
      <c r="F60" s="8">
        <f t="shared" si="9"/>
        <v>0.53082531035978286</v>
      </c>
      <c r="G60" s="6">
        <v>-1.85436</v>
      </c>
      <c r="H60" s="6">
        <v>24.761766999999999</v>
      </c>
      <c r="I60" s="6">
        <v>49.902082</v>
      </c>
      <c r="J60" s="7">
        <f t="shared" si="1"/>
        <v>14.353268513125821</v>
      </c>
      <c r="K60" s="8">
        <f t="shared" si="10"/>
        <v>0.53336706472487461</v>
      </c>
      <c r="L60" s="6">
        <v>3.1885599999999998</v>
      </c>
      <c r="M60" s="6">
        <v>-1.089566</v>
      </c>
      <c r="N60" s="6">
        <v>7.6703770000000002</v>
      </c>
      <c r="O60" s="7">
        <f t="shared" si="3"/>
        <v>1.3417109917956698</v>
      </c>
      <c r="P60" s="8">
        <f t="shared" si="11"/>
        <v>0.55774650972175166</v>
      </c>
    </row>
    <row r="61" spans="1:16" x14ac:dyDescent="0.2">
      <c r="A61" s="14">
        <v>59</v>
      </c>
      <c r="B61" s="6">
        <v>0.78237800000000002</v>
      </c>
      <c r="C61" s="6">
        <v>0.62809099999999995</v>
      </c>
      <c r="D61" s="6">
        <v>1.4660439999999999</v>
      </c>
      <c r="E61" s="7">
        <f t="shared" si="0"/>
        <v>0.19720263095332444</v>
      </c>
      <c r="F61" s="8">
        <f t="shared" si="9"/>
        <v>0.10524036113513652</v>
      </c>
      <c r="G61" s="6">
        <v>-1.61171</v>
      </c>
      <c r="H61" s="6">
        <v>-0.11534899999999999</v>
      </c>
      <c r="I61" s="6">
        <v>15.367303</v>
      </c>
      <c r="J61" s="7">
        <f t="shared" si="1"/>
        <v>0.92843067301189419</v>
      </c>
      <c r="K61" s="8">
        <f t="shared" si="10"/>
        <v>9.7373039368066086E-2</v>
      </c>
      <c r="L61" s="6">
        <v>3.4679500000000001</v>
      </c>
      <c r="M61" s="6">
        <v>2.1702309999999998</v>
      </c>
      <c r="N61" s="6">
        <v>6.5088949999999999</v>
      </c>
      <c r="O61" s="7">
        <f t="shared" si="3"/>
        <v>0.37420349197652797</v>
      </c>
      <c r="P61" s="8">
        <f t="shared" si="11"/>
        <v>0.19937623820940426</v>
      </c>
    </row>
    <row r="62" spans="1:16" x14ac:dyDescent="0.2">
      <c r="A62" s="14">
        <v>60</v>
      </c>
      <c r="B62" s="6">
        <v>1.3025599999999999</v>
      </c>
      <c r="C62" s="6">
        <v>0.19123999999999999</v>
      </c>
      <c r="D62" s="6">
        <v>0.62405600000000006</v>
      </c>
      <c r="E62" s="7">
        <f t="shared" si="0"/>
        <v>0.85318142734307822</v>
      </c>
      <c r="F62" s="8">
        <f t="shared" si="9"/>
        <v>1.7808017229223014</v>
      </c>
      <c r="G62" s="6">
        <v>-2.177</v>
      </c>
      <c r="H62" s="6">
        <v>22.289957000000001</v>
      </c>
      <c r="I62" s="6">
        <v>15.239198999999999</v>
      </c>
      <c r="J62" s="7">
        <f t="shared" si="1"/>
        <v>11.238841065686724</v>
      </c>
      <c r="K62" s="8">
        <f t="shared" si="10"/>
        <v>1.6055277577253242</v>
      </c>
      <c r="L62" s="6">
        <v>4.4555699999999998</v>
      </c>
      <c r="M62" s="6">
        <v>-13.097427</v>
      </c>
      <c r="N62" s="6">
        <v>11.809974</v>
      </c>
      <c r="O62" s="7">
        <f t="shared" si="3"/>
        <v>3.9395626148842906</v>
      </c>
      <c r="P62" s="8">
        <f t="shared" si="11"/>
        <v>1.4862858292490735</v>
      </c>
    </row>
    <row r="63" spans="1:16" x14ac:dyDescent="0.2">
      <c r="A63" s="14">
        <v>61</v>
      </c>
      <c r="B63" s="6">
        <v>1.2440199999999999</v>
      </c>
      <c r="C63" s="22">
        <v>1.7276180000000001</v>
      </c>
      <c r="D63" s="22">
        <v>2.4308000000000001</v>
      </c>
      <c r="E63" s="7">
        <f t="shared" si="0"/>
        <v>0.38873812318129952</v>
      </c>
      <c r="F63" s="8">
        <f t="shared" si="9"/>
        <v>0.19894602599967096</v>
      </c>
      <c r="G63" s="6">
        <v>-2.1602399999999999</v>
      </c>
      <c r="H63" s="22">
        <v>-6.6012449999999996</v>
      </c>
      <c r="I63" s="22">
        <v>24.149251</v>
      </c>
      <c r="J63" s="7">
        <f t="shared" si="1"/>
        <v>2.055792411954227</v>
      </c>
      <c r="K63" s="8">
        <f t="shared" si="10"/>
        <v>0.18389825009479588</v>
      </c>
      <c r="L63" s="6">
        <v>4.2297799999999999</v>
      </c>
      <c r="M63" s="22">
        <v>5.6444229999999997</v>
      </c>
      <c r="N63" s="22">
        <v>11.742891999999999</v>
      </c>
      <c r="O63" s="7">
        <f t="shared" si="3"/>
        <v>0.33444836374468645</v>
      </c>
      <c r="P63" s="8">
        <f t="shared" si="11"/>
        <v>0.12046802440148474</v>
      </c>
    </row>
    <row r="64" spans="1:16" x14ac:dyDescent="0.2">
      <c r="A64" s="14">
        <v>62</v>
      </c>
      <c r="B64" s="6">
        <v>0.91082099999999999</v>
      </c>
      <c r="C64" s="22">
        <v>0.21942400000000001</v>
      </c>
      <c r="D64" s="22">
        <v>0.29746099999999998</v>
      </c>
      <c r="E64" s="7">
        <f t="shared" si="0"/>
        <v>0.75909207187800898</v>
      </c>
      <c r="F64" s="8">
        <f t="shared" si="9"/>
        <v>2.3243282312639306</v>
      </c>
      <c r="G64" s="6">
        <v>-1.72485</v>
      </c>
      <c r="H64" s="22">
        <v>73.470215999999994</v>
      </c>
      <c r="I64" s="22">
        <v>35.703775999999998</v>
      </c>
      <c r="J64" s="7">
        <f t="shared" si="1"/>
        <v>43.59513348986868</v>
      </c>
      <c r="K64" s="8">
        <f t="shared" si="10"/>
        <v>2.1060816088471985</v>
      </c>
      <c r="L64" s="6">
        <v>3.7854299999999999</v>
      </c>
      <c r="M64" s="22">
        <v>-46.329807000000002</v>
      </c>
      <c r="N64" s="22">
        <v>23.887985</v>
      </c>
      <c r="O64" s="7">
        <f t="shared" si="3"/>
        <v>13.238981304633821</v>
      </c>
      <c r="P64" s="8">
        <f t="shared" si="11"/>
        <v>2.0979265099170146</v>
      </c>
    </row>
    <row r="65" spans="1:16" x14ac:dyDescent="0.2">
      <c r="A65" s="14">
        <v>63</v>
      </c>
      <c r="B65" s="6">
        <v>0.69313000000000002</v>
      </c>
      <c r="C65" s="22">
        <v>0.33976400000000001</v>
      </c>
      <c r="D65" s="22">
        <v>1.0100769999999999</v>
      </c>
      <c r="E65" s="7">
        <f t="shared" si="0"/>
        <v>0.50981201217664796</v>
      </c>
      <c r="F65" s="8">
        <f t="shared" si="9"/>
        <v>0.34984065571238632</v>
      </c>
      <c r="G65" s="6">
        <v>-1.51902</v>
      </c>
      <c r="H65" s="22">
        <v>2.6577639999999998</v>
      </c>
      <c r="I65" s="22">
        <v>11.979754</v>
      </c>
      <c r="J65" s="7">
        <f t="shared" si="1"/>
        <v>2.7496570157074953</v>
      </c>
      <c r="K65" s="8">
        <f t="shared" si="10"/>
        <v>0.34865357001487673</v>
      </c>
      <c r="L65" s="6">
        <v>3.2419699999999998</v>
      </c>
      <c r="M65" s="22">
        <v>0.71254499999999998</v>
      </c>
      <c r="N65" s="22">
        <v>4.8968790000000002</v>
      </c>
      <c r="O65" s="7">
        <f t="shared" si="3"/>
        <v>0.78021234002782258</v>
      </c>
      <c r="P65" s="8">
        <f t="shared" si="11"/>
        <v>0.51653818687372088</v>
      </c>
    </row>
    <row r="66" spans="1:16" x14ac:dyDescent="0.2">
      <c r="A66" s="14">
        <v>64</v>
      </c>
      <c r="B66" s="6">
        <v>0.94867699999999999</v>
      </c>
      <c r="C66" s="22">
        <v>6.2313E-2</v>
      </c>
      <c r="D66" s="22">
        <v>0.80114099999999999</v>
      </c>
      <c r="E66" s="7">
        <f t="shared" si="0"/>
        <v>0.93431589466172371</v>
      </c>
      <c r="F66" s="8">
        <f t="shared" si="9"/>
        <v>1.1063770297613029</v>
      </c>
      <c r="G66" s="6">
        <v>-1.8482499999999999</v>
      </c>
      <c r="H66" s="22">
        <v>18.502407999999999</v>
      </c>
      <c r="I66" s="22">
        <v>18.331457</v>
      </c>
      <c r="J66" s="7">
        <f t="shared" si="1"/>
        <v>11.010771270120385</v>
      </c>
      <c r="K66" s="8">
        <f t="shared" si="10"/>
        <v>1.1101495096652709</v>
      </c>
      <c r="L66" s="6">
        <v>3.7171599999999998</v>
      </c>
      <c r="M66" s="22">
        <v>-1.284454</v>
      </c>
      <c r="N66" s="22">
        <v>4.5259309999999999</v>
      </c>
      <c r="O66" s="7">
        <f t="shared" si="3"/>
        <v>1.3455471381377182</v>
      </c>
      <c r="P66" s="8">
        <f t="shared" si="11"/>
        <v>1.1051016906797739</v>
      </c>
    </row>
    <row r="67" spans="1:16" x14ac:dyDescent="0.2">
      <c r="A67" s="14">
        <v>65</v>
      </c>
      <c r="B67" s="6">
        <v>1.2150300000000001</v>
      </c>
      <c r="C67" s="22">
        <v>1.4860580000000001</v>
      </c>
      <c r="D67" s="22">
        <v>4.9180060000000001</v>
      </c>
      <c r="E67" s="7">
        <f t="shared" si="0"/>
        <v>0.22306280503362061</v>
      </c>
      <c r="F67" s="8">
        <f t="shared" si="9"/>
        <v>5.5109326828800133E-2</v>
      </c>
      <c r="G67" s="6">
        <v>-2.16635</v>
      </c>
      <c r="H67" s="22">
        <v>-4.4010930000000004</v>
      </c>
      <c r="I67" s="22">
        <v>39.361742999999997</v>
      </c>
      <c r="J67" s="7">
        <f t="shared" si="1"/>
        <v>1.0315706141666861</v>
      </c>
      <c r="K67" s="8">
        <f t="shared" si="10"/>
        <v>5.6774492938485993E-2</v>
      </c>
      <c r="L67" s="6">
        <v>3.9937499999999999</v>
      </c>
      <c r="M67" s="22">
        <v>3.525744</v>
      </c>
      <c r="N67" s="22">
        <v>12.344234</v>
      </c>
      <c r="O67" s="7">
        <f t="shared" si="3"/>
        <v>0.11718460093896713</v>
      </c>
      <c r="P67" s="8">
        <f t="shared" si="11"/>
        <v>3.7912923556050533E-2</v>
      </c>
    </row>
    <row r="68" spans="1:16" x14ac:dyDescent="0.2">
      <c r="A68" s="14">
        <v>66</v>
      </c>
      <c r="B68" s="6">
        <v>1.6012599999999999</v>
      </c>
      <c r="C68" s="22">
        <v>2.661184</v>
      </c>
      <c r="D68" s="22">
        <v>2.6714319999999998</v>
      </c>
      <c r="E68" s="7">
        <f t="shared" ref="E68:E102" si="12">ABS((B68-C68)/B68)</f>
        <v>0.66193122915703895</v>
      </c>
      <c r="F68" s="8">
        <f t="shared" si="9"/>
        <v>0.39676248543852144</v>
      </c>
      <c r="G68" s="6">
        <v>-2.4920200000000001</v>
      </c>
      <c r="H68" s="22">
        <v>-12.222191</v>
      </c>
      <c r="I68" s="22">
        <v>23.989820000000002</v>
      </c>
      <c r="J68" s="7">
        <f t="shared" ref="J68:J102" si="13">ABS((G68-H68)/G68)</f>
        <v>3.9045316650749191</v>
      </c>
      <c r="K68" s="8">
        <f t="shared" si="10"/>
        <v>0.40559583189869702</v>
      </c>
      <c r="L68" s="6">
        <v>4.8031699999999997</v>
      </c>
      <c r="M68" s="22">
        <v>10.163872</v>
      </c>
      <c r="N68" s="22">
        <v>14.206023</v>
      </c>
      <c r="O68" s="7">
        <f t="shared" ref="O68:O102" si="14">ABS((L68-M68)/L68)</f>
        <v>1.1160758415796235</v>
      </c>
      <c r="P68" s="8">
        <f t="shared" si="11"/>
        <v>0.37735416872125294</v>
      </c>
    </row>
    <row r="69" spans="1:16" x14ac:dyDescent="0.2">
      <c r="A69" s="14">
        <v>67</v>
      </c>
      <c r="B69" s="6">
        <v>0.93410599999999999</v>
      </c>
      <c r="C69" s="22">
        <v>0.90818100000000002</v>
      </c>
      <c r="D69" s="22">
        <v>0.61669600000000002</v>
      </c>
      <c r="E69" s="7">
        <f t="shared" si="12"/>
        <v>2.7753809524829063E-2</v>
      </c>
      <c r="F69" s="8">
        <f t="shared" si="9"/>
        <v>4.2038540869407254E-2</v>
      </c>
      <c r="G69" s="6">
        <v>-1.78471</v>
      </c>
      <c r="H69" s="22">
        <v>-2.2154240000000001</v>
      </c>
      <c r="I69" s="22">
        <v>9.1190219999999993</v>
      </c>
      <c r="J69" s="7">
        <f t="shared" si="13"/>
        <v>0.24133556712294996</v>
      </c>
      <c r="K69" s="8">
        <f t="shared" si="10"/>
        <v>4.723247734241677E-2</v>
      </c>
      <c r="L69" s="6">
        <v>3.7898399999999999</v>
      </c>
      <c r="M69" s="22">
        <v>3.8802379999999999</v>
      </c>
      <c r="N69" s="22">
        <v>5.4852610000000004</v>
      </c>
      <c r="O69" s="7">
        <f t="shared" si="14"/>
        <v>2.3852722014649691E-2</v>
      </c>
      <c r="P69" s="8">
        <f t="shared" si="11"/>
        <v>1.6480163842705019E-2</v>
      </c>
    </row>
    <row r="70" spans="1:16" x14ac:dyDescent="0.2">
      <c r="A70" s="14">
        <v>68</v>
      </c>
      <c r="B70" s="6">
        <v>1.2806999999999999</v>
      </c>
      <c r="C70" s="22">
        <v>0.99102599999999996</v>
      </c>
      <c r="D70" s="22">
        <v>2.7744140000000002</v>
      </c>
      <c r="E70" s="7">
        <f t="shared" si="12"/>
        <v>0.2261841180604357</v>
      </c>
      <c r="F70" s="8">
        <f t="shared" si="9"/>
        <v>0.1044090752137208</v>
      </c>
      <c r="G70" s="6">
        <v>-2.20932</v>
      </c>
      <c r="H70" s="22">
        <v>0.77341000000000004</v>
      </c>
      <c r="I70" s="22">
        <v>24.098130999999999</v>
      </c>
      <c r="J70" s="7">
        <f t="shared" si="13"/>
        <v>1.3500669889377728</v>
      </c>
      <c r="K70" s="8">
        <f t="shared" si="10"/>
        <v>0.12377432922080141</v>
      </c>
      <c r="L70" s="6">
        <v>4.2283799999999996</v>
      </c>
      <c r="M70" s="22">
        <v>2.334101</v>
      </c>
      <c r="N70" s="22">
        <v>10.365437999999999</v>
      </c>
      <c r="O70" s="7">
        <f t="shared" si="14"/>
        <v>0.44799166583892647</v>
      </c>
      <c r="P70" s="8">
        <f t="shared" si="11"/>
        <v>0.18274953745321709</v>
      </c>
    </row>
    <row r="71" spans="1:16" x14ac:dyDescent="0.2">
      <c r="A71" s="14">
        <v>69</v>
      </c>
      <c r="B71" s="6">
        <v>1.75126</v>
      </c>
      <c r="C71" s="22">
        <v>1.4680500000000001</v>
      </c>
      <c r="D71" s="22">
        <v>0.84843599999999997</v>
      </c>
      <c r="E71" s="7">
        <f t="shared" si="12"/>
        <v>0.16171784886310425</v>
      </c>
      <c r="F71" s="8">
        <f t="shared" si="9"/>
        <v>0.33380243176857177</v>
      </c>
      <c r="G71" s="6">
        <v>-2.625</v>
      </c>
      <c r="H71" s="22">
        <v>-1.6863809999999999</v>
      </c>
      <c r="I71" s="22">
        <v>38.196697999999998</v>
      </c>
      <c r="J71" s="7">
        <f t="shared" si="13"/>
        <v>0.35756914285714292</v>
      </c>
      <c r="K71" s="8">
        <f t="shared" si="10"/>
        <v>2.4573302121560354E-2</v>
      </c>
      <c r="L71" s="6">
        <v>5.0099400000000003</v>
      </c>
      <c r="M71" s="22">
        <v>4.2010160000000001</v>
      </c>
      <c r="N71" s="22">
        <v>1.1483719999999999</v>
      </c>
      <c r="O71" s="7">
        <f t="shared" si="14"/>
        <v>0.16146380994582774</v>
      </c>
      <c r="P71" s="8">
        <f t="shared" si="11"/>
        <v>0.7044093725726509</v>
      </c>
    </row>
    <row r="72" spans="1:16" x14ac:dyDescent="0.2">
      <c r="A72" s="14">
        <v>70</v>
      </c>
      <c r="B72" s="6">
        <v>1.4228000000000001</v>
      </c>
      <c r="C72" s="22">
        <v>1.355804</v>
      </c>
      <c r="D72" s="22">
        <v>0.85682400000000003</v>
      </c>
      <c r="E72" s="7">
        <f t="shared" si="12"/>
        <v>4.7087433230250247E-2</v>
      </c>
      <c r="F72" s="8">
        <f t="shared" si="9"/>
        <v>7.8191087084395455E-2</v>
      </c>
      <c r="G72" s="6">
        <v>-2.3484400000000001</v>
      </c>
      <c r="H72" s="22">
        <v>0.212427</v>
      </c>
      <c r="I72" s="22">
        <v>31.500266</v>
      </c>
      <c r="J72" s="7">
        <f t="shared" si="13"/>
        <v>1.0904545144862121</v>
      </c>
      <c r="K72" s="8">
        <f t="shared" si="10"/>
        <v>8.1296678574079337E-2</v>
      </c>
      <c r="L72" s="6">
        <v>4.4196299999999997</v>
      </c>
      <c r="M72" s="22">
        <v>5.4627549999999996</v>
      </c>
      <c r="N72" s="22">
        <v>1.811687</v>
      </c>
      <c r="O72" s="7">
        <f t="shared" si="14"/>
        <v>0.23602088862642345</v>
      </c>
      <c r="P72" s="8">
        <f t="shared" si="11"/>
        <v>0.57577550647545617</v>
      </c>
    </row>
    <row r="73" spans="1:16" x14ac:dyDescent="0.2">
      <c r="A73" s="14">
        <v>71</v>
      </c>
      <c r="B73" s="6">
        <v>1.49288</v>
      </c>
      <c r="C73" s="22">
        <v>2.5298590000000001</v>
      </c>
      <c r="D73" s="22">
        <v>3.2098689999999999</v>
      </c>
      <c r="E73" s="7">
        <f t="shared" si="12"/>
        <v>0.69461644606398376</v>
      </c>
      <c r="F73" s="8">
        <f t="shared" si="9"/>
        <v>0.32305960149775587</v>
      </c>
      <c r="G73" s="6">
        <v>-2.4311199999999999</v>
      </c>
      <c r="H73" s="22">
        <v>-14.363883</v>
      </c>
      <c r="I73" s="22">
        <v>33.793644</v>
      </c>
      <c r="J73" s="7">
        <f t="shared" si="13"/>
        <v>4.9083397775510873</v>
      </c>
      <c r="K73" s="8">
        <f t="shared" si="10"/>
        <v>0.35310672622342826</v>
      </c>
      <c r="L73" s="6">
        <v>4.3327299999999997</v>
      </c>
      <c r="M73" s="22">
        <v>5.9683099999999998</v>
      </c>
      <c r="N73" s="22">
        <v>4.5964200000000002</v>
      </c>
      <c r="O73" s="7">
        <f t="shared" si="14"/>
        <v>0.37749409725507937</v>
      </c>
      <c r="P73" s="8">
        <f t="shared" si="11"/>
        <v>0.35583780420414146</v>
      </c>
    </row>
    <row r="74" spans="1:16" x14ac:dyDescent="0.2">
      <c r="A74" s="14">
        <v>72</v>
      </c>
      <c r="B74" s="6">
        <v>1.4518800000000001</v>
      </c>
      <c r="C74" s="22">
        <v>-4.7438000000000001E-2</v>
      </c>
      <c r="D74" s="22">
        <v>4.4956339999999999</v>
      </c>
      <c r="E74" s="7">
        <f t="shared" si="12"/>
        <v>1.0326734991872608</v>
      </c>
      <c r="F74" s="8">
        <f t="shared" si="9"/>
        <v>0.33350535208159743</v>
      </c>
      <c r="G74" s="6">
        <v>-2.3489399999999998</v>
      </c>
      <c r="H74" s="22">
        <v>7.8994099999999996</v>
      </c>
      <c r="I74" s="22">
        <v>30.254408000000002</v>
      </c>
      <c r="J74" s="7">
        <f t="shared" si="13"/>
        <v>4.3629679770449643</v>
      </c>
      <c r="K74" s="8">
        <f t="shared" si="10"/>
        <v>0.33873906903086642</v>
      </c>
      <c r="L74" s="6">
        <v>4.60921</v>
      </c>
      <c r="M74" s="22">
        <v>0.53971100000000005</v>
      </c>
      <c r="N74" s="22">
        <v>11.869377</v>
      </c>
      <c r="O74" s="7">
        <f t="shared" si="14"/>
        <v>0.88290596436265656</v>
      </c>
      <c r="P74" s="8">
        <f t="shared" si="11"/>
        <v>0.34285700083500598</v>
      </c>
    </row>
    <row r="75" spans="1:16" x14ac:dyDescent="0.2">
      <c r="A75" s="14">
        <v>73</v>
      </c>
      <c r="B75" s="6">
        <v>1.5811900000000001</v>
      </c>
      <c r="C75" s="22">
        <v>0.83715399999999995</v>
      </c>
      <c r="D75" s="22">
        <v>3.1399400000000002</v>
      </c>
      <c r="E75" s="7">
        <f t="shared" si="12"/>
        <v>0.47055445582124861</v>
      </c>
      <c r="F75" s="8">
        <f t="shared" si="9"/>
        <v>0.23695866800002552</v>
      </c>
      <c r="G75" s="6">
        <v>-2.4458099999999998</v>
      </c>
      <c r="H75" s="22">
        <v>2.737374</v>
      </c>
      <c r="I75" s="22">
        <v>30.370888999999998</v>
      </c>
      <c r="J75" s="7">
        <f t="shared" si="13"/>
        <v>2.119209587007985</v>
      </c>
      <c r="K75" s="8">
        <f t="shared" si="10"/>
        <v>0.17066290025293629</v>
      </c>
      <c r="L75" s="6">
        <v>4.8937999999999997</v>
      </c>
      <c r="M75" s="22">
        <v>-0.41682000000000002</v>
      </c>
      <c r="N75" s="22">
        <v>22.892807999999999</v>
      </c>
      <c r="O75" s="7">
        <f t="shared" si="14"/>
        <v>1.0851730761371532</v>
      </c>
      <c r="P75" s="8">
        <f t="shared" si="11"/>
        <v>0.23197765866030939</v>
      </c>
    </row>
    <row r="76" spans="1:16" x14ac:dyDescent="0.2">
      <c r="A76" s="14">
        <v>74</v>
      </c>
      <c r="B76" s="6">
        <v>0.46549400000000002</v>
      </c>
      <c r="C76" s="22">
        <v>0.25015799999999999</v>
      </c>
      <c r="D76" s="22">
        <v>1.323169</v>
      </c>
      <c r="E76" s="7">
        <f t="shared" si="12"/>
        <v>0.46259672519946554</v>
      </c>
      <c r="F76" s="8">
        <f t="shared" si="9"/>
        <v>0.1627426277368953</v>
      </c>
      <c r="G76" s="6">
        <v>-1.25423</v>
      </c>
      <c r="H76" s="22">
        <v>1.279447</v>
      </c>
      <c r="I76" s="22">
        <v>15.822260999999999</v>
      </c>
      <c r="J76" s="7">
        <f t="shared" si="13"/>
        <v>2.0201055627755675</v>
      </c>
      <c r="K76" s="8">
        <f t="shared" si="10"/>
        <v>0.16013368759370106</v>
      </c>
      <c r="L76" s="6">
        <v>2.5916299999999999</v>
      </c>
      <c r="M76" s="22">
        <v>1.8421190000000001</v>
      </c>
      <c r="N76" s="22">
        <v>4.0217650000000003</v>
      </c>
      <c r="O76" s="7">
        <f t="shared" si="14"/>
        <v>0.28920447749099981</v>
      </c>
      <c r="P76" s="8">
        <f t="shared" si="11"/>
        <v>0.18636369852539861</v>
      </c>
    </row>
    <row r="77" spans="1:16" x14ac:dyDescent="0.2">
      <c r="A77" s="14">
        <v>75</v>
      </c>
      <c r="B77" s="6">
        <v>1.33697</v>
      </c>
      <c r="C77" s="22">
        <v>1.702688</v>
      </c>
      <c r="D77" s="22">
        <v>6.5215459999999998</v>
      </c>
      <c r="E77" s="7">
        <f t="shared" si="12"/>
        <v>0.27354241306835603</v>
      </c>
      <c r="F77" s="8">
        <f t="shared" si="9"/>
        <v>5.6078420668964075E-2</v>
      </c>
      <c r="G77" s="6">
        <v>-2.28573</v>
      </c>
      <c r="H77" s="22">
        <v>-4.2538320000000001</v>
      </c>
      <c r="I77" s="22">
        <v>39.121796000000003</v>
      </c>
      <c r="J77" s="7">
        <f t="shared" si="13"/>
        <v>0.8610387053589007</v>
      </c>
      <c r="K77" s="8">
        <f t="shared" si="10"/>
        <v>5.0307046230699627E-2</v>
      </c>
      <c r="L77" s="6">
        <v>4.1546099999999999</v>
      </c>
      <c r="M77" s="22">
        <v>3.9423970000000002</v>
      </c>
      <c r="N77" s="22">
        <v>8.6890599999999996</v>
      </c>
      <c r="O77" s="7">
        <f t="shared" si="14"/>
        <v>5.1078921968608311E-2</v>
      </c>
      <c r="P77" s="8">
        <f t="shared" si="11"/>
        <v>2.4423010083944614E-2</v>
      </c>
    </row>
    <row r="78" spans="1:16" x14ac:dyDescent="0.2">
      <c r="A78" s="14">
        <v>76</v>
      </c>
      <c r="B78" s="6">
        <v>0.94154899999999997</v>
      </c>
      <c r="C78" s="22">
        <v>1.7315199999999999</v>
      </c>
      <c r="D78" s="22">
        <v>1.7519279999999999</v>
      </c>
      <c r="E78" s="7">
        <f t="shared" si="12"/>
        <v>0.83901209602474225</v>
      </c>
      <c r="F78" s="8">
        <f t="shared" ref="F78:F102" si="15">ABS((B78-C78)/D78)</f>
        <v>0.45091522026019337</v>
      </c>
      <c r="G78" s="6">
        <v>-1.86199</v>
      </c>
      <c r="H78" s="22">
        <v>-8.2358150000000006</v>
      </c>
      <c r="I78" s="22">
        <v>15.339432</v>
      </c>
      <c r="J78" s="7">
        <f t="shared" si="13"/>
        <v>3.4231252584600345</v>
      </c>
      <c r="K78" s="8">
        <f t="shared" ref="K78:K102" si="16">ABS((G78-H78)/I78)</f>
        <v>0.41551897097623952</v>
      </c>
      <c r="L78" s="6">
        <v>3.6329600000000002</v>
      </c>
      <c r="M78" s="22">
        <v>5.244402</v>
      </c>
      <c r="N78" s="22">
        <v>6.1754100000000003</v>
      </c>
      <c r="O78" s="7">
        <f t="shared" si="14"/>
        <v>0.44356172377345188</v>
      </c>
      <c r="P78" s="8">
        <f t="shared" ref="P78:P102" si="17">ABS((L78-M78)/N78)</f>
        <v>0.26094494130754065</v>
      </c>
    </row>
    <row r="79" spans="1:16" x14ac:dyDescent="0.2">
      <c r="A79" s="14">
        <v>77</v>
      </c>
      <c r="B79" s="6">
        <v>1.1450400000000001</v>
      </c>
      <c r="C79" s="22">
        <v>0.94324799999999998</v>
      </c>
      <c r="D79" s="22">
        <v>0.56560200000000005</v>
      </c>
      <c r="E79" s="7">
        <f t="shared" si="12"/>
        <v>0.1762313980297632</v>
      </c>
      <c r="F79" s="8">
        <f t="shared" si="15"/>
        <v>0.35677384450550043</v>
      </c>
      <c r="G79" s="6">
        <v>-2.0479699999999998</v>
      </c>
      <c r="H79" s="22">
        <v>0.916238</v>
      </c>
      <c r="I79" s="22">
        <v>9.5643879999999992</v>
      </c>
      <c r="J79" s="7">
        <f t="shared" si="13"/>
        <v>1.4473883894783615</v>
      </c>
      <c r="K79" s="8">
        <f t="shared" si="16"/>
        <v>0.30992134572541391</v>
      </c>
      <c r="L79" s="6">
        <v>4.1046899999999997</v>
      </c>
      <c r="M79" s="22">
        <v>1.5053570000000001</v>
      </c>
      <c r="N79" s="22">
        <v>6.0736549999999996</v>
      </c>
      <c r="O79" s="7">
        <f t="shared" si="14"/>
        <v>0.63325927171114016</v>
      </c>
      <c r="P79" s="8">
        <f t="shared" si="17"/>
        <v>0.42796849672890541</v>
      </c>
    </row>
    <row r="80" spans="1:16" x14ac:dyDescent="0.2">
      <c r="A80" s="14">
        <v>78</v>
      </c>
      <c r="B80" s="6">
        <v>0.78364599999999995</v>
      </c>
      <c r="C80" s="22">
        <v>0.88671299999999997</v>
      </c>
      <c r="D80" s="22">
        <v>0.102406</v>
      </c>
      <c r="E80" s="7">
        <f t="shared" si="12"/>
        <v>0.13152239659233891</v>
      </c>
      <c r="F80" s="8">
        <f t="shared" si="15"/>
        <v>1.0064546999199269</v>
      </c>
      <c r="G80" s="6">
        <v>-1.56728</v>
      </c>
      <c r="H80" s="22">
        <v>-9.7163000000000004</v>
      </c>
      <c r="I80" s="22">
        <v>30.003375999999999</v>
      </c>
      <c r="J80" s="7">
        <f t="shared" si="13"/>
        <v>5.1994665918023584</v>
      </c>
      <c r="K80" s="8">
        <f t="shared" si="16"/>
        <v>0.27160343556005168</v>
      </c>
      <c r="L80" s="6">
        <v>3.52128</v>
      </c>
      <c r="M80" s="22">
        <v>8.6115320000000004</v>
      </c>
      <c r="N80" s="22">
        <v>23.549278000000001</v>
      </c>
      <c r="O80" s="7">
        <f t="shared" si="14"/>
        <v>1.445568656852054</v>
      </c>
      <c r="P80" s="8">
        <f t="shared" si="17"/>
        <v>0.21615320860367779</v>
      </c>
    </row>
    <row r="81" spans="1:16" x14ac:dyDescent="0.2">
      <c r="A81" s="14">
        <v>79</v>
      </c>
      <c r="B81" s="6">
        <v>0.97236699999999998</v>
      </c>
      <c r="C81" s="22">
        <v>-0.59745499999999996</v>
      </c>
      <c r="D81" s="22">
        <v>0.65280300000000002</v>
      </c>
      <c r="E81" s="7">
        <f t="shared" si="12"/>
        <v>1.6144336449097922</v>
      </c>
      <c r="F81" s="8">
        <f t="shared" si="15"/>
        <v>2.404740787036824</v>
      </c>
      <c r="G81" s="6">
        <v>-1.86833</v>
      </c>
      <c r="H81" s="22">
        <v>22.178018000000002</v>
      </c>
      <c r="I81" s="22">
        <v>11.536531</v>
      </c>
      <c r="J81" s="7">
        <f t="shared" si="13"/>
        <v>12.870503604823559</v>
      </c>
      <c r="K81" s="8">
        <f t="shared" si="16"/>
        <v>2.0843655688178711</v>
      </c>
      <c r="L81" s="6">
        <v>3.7790400000000002</v>
      </c>
      <c r="M81" s="22">
        <v>-10.044155</v>
      </c>
      <c r="N81" s="22">
        <v>6.2893030000000003</v>
      </c>
      <c r="O81" s="7">
        <f t="shared" si="14"/>
        <v>3.6578588742114397</v>
      </c>
      <c r="P81" s="8">
        <f t="shared" si="17"/>
        <v>2.1978898138633167</v>
      </c>
    </row>
    <row r="82" spans="1:16" x14ac:dyDescent="0.2">
      <c r="A82" s="14">
        <v>80</v>
      </c>
      <c r="B82" s="6">
        <v>1.2704</v>
      </c>
      <c r="C82" s="22">
        <v>0.98740300000000003</v>
      </c>
      <c r="D82" s="22">
        <v>0.14487800000000001</v>
      </c>
      <c r="E82" s="7">
        <f t="shared" si="12"/>
        <v>0.2227621221662468</v>
      </c>
      <c r="F82" s="8">
        <f t="shared" si="15"/>
        <v>1.9533469539888728</v>
      </c>
      <c r="G82" s="6">
        <v>-2.1667900000000002</v>
      </c>
      <c r="H82" s="22">
        <v>14.35623</v>
      </c>
      <c r="I82" s="22">
        <v>13.137492999999999</v>
      </c>
      <c r="J82" s="7">
        <f t="shared" si="13"/>
        <v>7.6255751595678385</v>
      </c>
      <c r="K82" s="8">
        <f t="shared" si="16"/>
        <v>1.2576996235126443</v>
      </c>
      <c r="L82" s="6">
        <v>4.34328</v>
      </c>
      <c r="M82" s="22">
        <v>-6.1651579999999999</v>
      </c>
      <c r="N82" s="22">
        <v>8.9029849999999993</v>
      </c>
      <c r="O82" s="7">
        <f t="shared" si="14"/>
        <v>2.4194705383949455</v>
      </c>
      <c r="P82" s="8">
        <f t="shared" si="17"/>
        <v>1.1803274969013202</v>
      </c>
    </row>
    <row r="83" spans="1:16" x14ac:dyDescent="0.2">
      <c r="A83" s="14">
        <v>81</v>
      </c>
      <c r="B83" s="6">
        <v>0.91445799999999999</v>
      </c>
      <c r="C83" s="23">
        <v>0.57143600000000006</v>
      </c>
      <c r="D83" s="23">
        <v>0.23246800000000001</v>
      </c>
      <c r="E83" s="7">
        <f t="shared" si="12"/>
        <v>0.37510962777951523</v>
      </c>
      <c r="F83" s="8">
        <f t="shared" si="15"/>
        <v>1.4755665295868676</v>
      </c>
      <c r="G83" s="6">
        <v>-1.7576400000000001</v>
      </c>
      <c r="H83" s="23">
        <v>23.137836</v>
      </c>
      <c r="I83" s="23">
        <v>17.619316000000001</v>
      </c>
      <c r="J83" s="7">
        <f t="shared" si="13"/>
        <v>14.164149655219497</v>
      </c>
      <c r="K83" s="8">
        <f t="shared" si="16"/>
        <v>1.4129649527825028</v>
      </c>
      <c r="L83" s="6">
        <v>3.75766</v>
      </c>
      <c r="M83" s="23">
        <v>-13.750018000000001</v>
      </c>
      <c r="N83" s="23">
        <v>12.713380000000001</v>
      </c>
      <c r="O83" s="7">
        <f t="shared" si="14"/>
        <v>4.6591969470361878</v>
      </c>
      <c r="P83" s="8">
        <f t="shared" si="17"/>
        <v>1.3771064815178971</v>
      </c>
    </row>
    <row r="84" spans="1:16" x14ac:dyDescent="0.2">
      <c r="A84" s="14">
        <v>82</v>
      </c>
      <c r="B84" s="6">
        <v>1.13975</v>
      </c>
      <c r="C84" s="23">
        <v>0.80350299999999997</v>
      </c>
      <c r="D84" s="23">
        <v>2.2136010000000002</v>
      </c>
      <c r="E84" s="7">
        <f t="shared" si="12"/>
        <v>0.29501820574687437</v>
      </c>
      <c r="F84" s="8">
        <f t="shared" si="15"/>
        <v>0.15190045541179284</v>
      </c>
      <c r="G84" s="6">
        <v>-2.0845099999999999</v>
      </c>
      <c r="H84" s="23">
        <v>-1.9210999999999999E-2</v>
      </c>
      <c r="I84" s="23">
        <v>18.246829000000002</v>
      </c>
      <c r="J84" s="7">
        <f t="shared" si="13"/>
        <v>0.99078392523902503</v>
      </c>
      <c r="K84" s="8">
        <f t="shared" si="16"/>
        <v>0.11318673507599593</v>
      </c>
      <c r="L84" s="6">
        <v>3.9185699999999999</v>
      </c>
      <c r="M84" s="23">
        <v>2.7616740000000002</v>
      </c>
      <c r="N84" s="23">
        <v>7.2895589999999997</v>
      </c>
      <c r="O84" s="7">
        <f t="shared" si="14"/>
        <v>0.29523423085462291</v>
      </c>
      <c r="P84" s="8">
        <f t="shared" si="17"/>
        <v>0.15870589702340016</v>
      </c>
    </row>
    <row r="85" spans="1:16" x14ac:dyDescent="0.2">
      <c r="A85" s="14">
        <v>83</v>
      </c>
      <c r="B85" s="6">
        <v>1.3650899999999999</v>
      </c>
      <c r="C85" s="23">
        <v>2.215767</v>
      </c>
      <c r="D85" s="23">
        <v>3.6909709999999998</v>
      </c>
      <c r="E85" s="7">
        <f t="shared" si="12"/>
        <v>0.62316550557106143</v>
      </c>
      <c r="F85" s="8">
        <f t="shared" si="15"/>
        <v>0.2304751242965605</v>
      </c>
      <c r="G85" s="6">
        <v>-2.3086899999999999</v>
      </c>
      <c r="H85" s="23">
        <v>-11.384503</v>
      </c>
      <c r="I85" s="23">
        <v>32.745299000000003</v>
      </c>
      <c r="J85" s="7">
        <f t="shared" si="13"/>
        <v>3.9311527316356898</v>
      </c>
      <c r="K85" s="8">
        <f t="shared" si="16"/>
        <v>0.2771638457172127</v>
      </c>
      <c r="L85" s="6">
        <v>4.22539</v>
      </c>
      <c r="M85" s="23">
        <v>7.1889609999999999</v>
      </c>
      <c r="N85" s="23">
        <v>12.8992</v>
      </c>
      <c r="O85" s="7">
        <f t="shared" si="14"/>
        <v>0.70137218102944343</v>
      </c>
      <c r="P85" s="8">
        <f t="shared" si="17"/>
        <v>0.22974843401141154</v>
      </c>
    </row>
    <row r="86" spans="1:16" x14ac:dyDescent="0.2">
      <c r="A86" s="14">
        <v>84</v>
      </c>
      <c r="B86" s="6">
        <v>1.2940199999999999</v>
      </c>
      <c r="C86" s="23">
        <v>0.64987600000000001</v>
      </c>
      <c r="D86" s="23">
        <v>0.73892000000000002</v>
      </c>
      <c r="E86" s="7">
        <f t="shared" si="12"/>
        <v>0.4977851965193737</v>
      </c>
      <c r="F86" s="8">
        <f t="shared" si="15"/>
        <v>0.87173712986520857</v>
      </c>
      <c r="G86" s="6">
        <v>-2.2068400000000001</v>
      </c>
      <c r="H86" s="23">
        <v>8.8867080000000005</v>
      </c>
      <c r="I86" s="23">
        <v>10.855956000000001</v>
      </c>
      <c r="J86" s="7">
        <f t="shared" si="13"/>
        <v>5.0268927516267601</v>
      </c>
      <c r="K86" s="8">
        <f t="shared" si="16"/>
        <v>1.0218858661549475</v>
      </c>
      <c r="L86" s="6">
        <v>4.3221299999999996</v>
      </c>
      <c r="M86" s="23">
        <v>-3.403721</v>
      </c>
      <c r="N86" s="23">
        <v>7.0436690000000004</v>
      </c>
      <c r="O86" s="7">
        <f t="shared" si="14"/>
        <v>1.7875100934030212</v>
      </c>
      <c r="P86" s="8">
        <f t="shared" si="17"/>
        <v>1.0968503772678697</v>
      </c>
    </row>
    <row r="87" spans="1:16" x14ac:dyDescent="0.2">
      <c r="A87" s="14">
        <v>85</v>
      </c>
      <c r="B87" s="6">
        <v>1.6173299999999999</v>
      </c>
      <c r="C87" s="23">
        <v>3.2677529999999999</v>
      </c>
      <c r="D87" s="23">
        <v>0.73294700000000002</v>
      </c>
      <c r="E87" s="7">
        <f t="shared" si="12"/>
        <v>1.0204615013633582</v>
      </c>
      <c r="F87" s="8">
        <f t="shared" si="15"/>
        <v>2.2517630879176802</v>
      </c>
      <c r="G87" s="6">
        <v>-2.5183300000000002</v>
      </c>
      <c r="H87" s="23">
        <v>-29.678377999999999</v>
      </c>
      <c r="I87" s="23">
        <v>11.896364999999999</v>
      </c>
      <c r="J87" s="7">
        <f t="shared" si="13"/>
        <v>10.784943990660476</v>
      </c>
      <c r="K87" s="8">
        <f t="shared" si="16"/>
        <v>2.2830543615633854</v>
      </c>
      <c r="L87" s="6">
        <v>4.7436800000000003</v>
      </c>
      <c r="M87" s="23">
        <v>20.288834999999999</v>
      </c>
      <c r="N87" s="23">
        <v>6.8495410000000003</v>
      </c>
      <c r="O87" s="7">
        <f t="shared" si="14"/>
        <v>3.2770243776983263</v>
      </c>
      <c r="P87" s="8">
        <f t="shared" si="17"/>
        <v>2.2695177676869145</v>
      </c>
    </row>
    <row r="88" spans="1:16" x14ac:dyDescent="0.2">
      <c r="A88" s="14">
        <v>86</v>
      </c>
      <c r="B88" s="6">
        <v>1.2134499999999999</v>
      </c>
      <c r="C88" s="23">
        <v>1.1961010000000001</v>
      </c>
      <c r="D88" s="23">
        <v>3.125432</v>
      </c>
      <c r="E88" s="7">
        <f t="shared" si="12"/>
        <v>1.4297251637891827E-2</v>
      </c>
      <c r="F88" s="8">
        <f t="shared" si="15"/>
        <v>5.55091264183634E-3</v>
      </c>
      <c r="G88" s="6">
        <v>-2.1296499999999998</v>
      </c>
      <c r="H88" s="23">
        <v>-0.65398699999999999</v>
      </c>
      <c r="I88" s="23">
        <v>24.932655</v>
      </c>
      <c r="J88" s="7">
        <f t="shared" si="13"/>
        <v>0.6929133895241002</v>
      </c>
      <c r="K88" s="8">
        <f t="shared" si="16"/>
        <v>5.9185955125918198E-2</v>
      </c>
      <c r="L88" s="6">
        <v>4.1795400000000003</v>
      </c>
      <c r="M88" s="23">
        <v>-9.1559000000000001E-2</v>
      </c>
      <c r="N88" s="23">
        <v>10.974591</v>
      </c>
      <c r="O88" s="7">
        <f t="shared" si="14"/>
        <v>1.0219064777463549</v>
      </c>
      <c r="P88" s="8">
        <f t="shared" si="17"/>
        <v>0.38918069930806537</v>
      </c>
    </row>
    <row r="89" spans="1:16" x14ac:dyDescent="0.2">
      <c r="A89" s="14">
        <v>87</v>
      </c>
      <c r="B89" s="6">
        <v>0.27514899999999998</v>
      </c>
      <c r="C89" s="23">
        <v>9.3381000000000006E-2</v>
      </c>
      <c r="D89" s="23">
        <v>0.16578999999999999</v>
      </c>
      <c r="E89" s="7">
        <f t="shared" si="12"/>
        <v>0.66061661136329775</v>
      </c>
      <c r="F89" s="8">
        <f t="shared" si="15"/>
        <v>1.0963749321430725</v>
      </c>
      <c r="G89" s="6">
        <v>-0.78686900000000004</v>
      </c>
      <c r="H89" s="23">
        <v>5.6534890000000004</v>
      </c>
      <c r="I89" s="23">
        <v>5.8435129999999997</v>
      </c>
      <c r="J89" s="7">
        <f t="shared" si="13"/>
        <v>8.1847906068227374</v>
      </c>
      <c r="K89" s="8">
        <f t="shared" si="16"/>
        <v>1.1021380460692054</v>
      </c>
      <c r="L89" s="6">
        <v>2.1092399999999998</v>
      </c>
      <c r="M89" s="23">
        <v>-0.80233100000000002</v>
      </c>
      <c r="N89" s="23">
        <v>2.4979179999999999</v>
      </c>
      <c r="O89" s="7">
        <f t="shared" si="14"/>
        <v>1.3803886708008573</v>
      </c>
      <c r="P89" s="8">
        <f t="shared" si="17"/>
        <v>1.1655991109395905</v>
      </c>
    </row>
    <row r="90" spans="1:16" x14ac:dyDescent="0.2">
      <c r="A90" s="14">
        <v>88</v>
      </c>
      <c r="B90" s="6">
        <v>1.9094199999999999</v>
      </c>
      <c r="C90" s="23">
        <v>-0.42786200000000002</v>
      </c>
      <c r="D90" s="23">
        <v>1.668336</v>
      </c>
      <c r="E90" s="7">
        <f t="shared" si="12"/>
        <v>1.2240795634276378</v>
      </c>
      <c r="F90" s="8">
        <f t="shared" si="15"/>
        <v>1.4009659924619502</v>
      </c>
      <c r="G90" s="6">
        <v>-2.74329</v>
      </c>
      <c r="H90" s="23">
        <v>53.013551999999997</v>
      </c>
      <c r="I90" s="23">
        <v>39.377276999999999</v>
      </c>
      <c r="J90" s="7">
        <f t="shared" si="13"/>
        <v>20.324807803768469</v>
      </c>
      <c r="K90" s="8">
        <f t="shared" si="16"/>
        <v>1.4159648977251524</v>
      </c>
      <c r="L90" s="6">
        <v>5.3410700000000002</v>
      </c>
      <c r="M90" s="23">
        <v>-56.135357999999997</v>
      </c>
      <c r="N90" s="23">
        <v>41.798198999999997</v>
      </c>
      <c r="O90" s="7">
        <f t="shared" si="14"/>
        <v>11.510133362790601</v>
      </c>
      <c r="P90" s="8">
        <f t="shared" si="17"/>
        <v>1.4707913132812254</v>
      </c>
    </row>
    <row r="91" spans="1:16" x14ac:dyDescent="0.2">
      <c r="A91" s="14">
        <v>89</v>
      </c>
      <c r="B91" s="6">
        <v>1.5182</v>
      </c>
      <c r="C91" s="23">
        <v>8.1019999999999998E-3</v>
      </c>
      <c r="D91" s="23">
        <v>0.10143000000000001</v>
      </c>
      <c r="E91" s="7">
        <f t="shared" si="12"/>
        <v>0.99466341720458429</v>
      </c>
      <c r="F91" s="8">
        <f t="shared" si="15"/>
        <v>14.888080449571131</v>
      </c>
      <c r="G91" s="6">
        <v>-2.4086500000000002</v>
      </c>
      <c r="H91" s="23">
        <v>-112.732161</v>
      </c>
      <c r="I91" s="23">
        <v>13.315716</v>
      </c>
      <c r="J91" s="7">
        <f t="shared" si="13"/>
        <v>45.803047765345731</v>
      </c>
      <c r="K91" s="8">
        <f t="shared" si="16"/>
        <v>8.2852105737310708</v>
      </c>
      <c r="L91" s="6">
        <v>4.7192600000000002</v>
      </c>
      <c r="M91" s="23">
        <v>64.143495999999999</v>
      </c>
      <c r="N91" s="23">
        <v>7.5240280000000004</v>
      </c>
      <c r="O91" s="7">
        <f t="shared" si="14"/>
        <v>12.59185465517899</v>
      </c>
      <c r="P91" s="8">
        <f t="shared" si="17"/>
        <v>7.8979286095160726</v>
      </c>
    </row>
    <row r="92" spans="1:16" x14ac:dyDescent="0.2">
      <c r="A92" s="14">
        <v>90</v>
      </c>
      <c r="B92" s="6">
        <v>1.7672000000000001</v>
      </c>
      <c r="C92" s="23">
        <v>0.58394400000000002</v>
      </c>
      <c r="D92" s="23">
        <v>0.53278000000000003</v>
      </c>
      <c r="E92" s="7">
        <f t="shared" si="12"/>
        <v>0.66956541421457672</v>
      </c>
      <c r="F92" s="8">
        <f t="shared" si="15"/>
        <v>2.2209091932880365</v>
      </c>
      <c r="G92" s="6">
        <v>-2.6316799999999998</v>
      </c>
      <c r="H92" s="23">
        <v>56.338647999999999</v>
      </c>
      <c r="I92" s="23">
        <v>31.317266</v>
      </c>
      <c r="J92" s="7">
        <f t="shared" si="13"/>
        <v>22.407864178015565</v>
      </c>
      <c r="K92" s="8">
        <f t="shared" si="16"/>
        <v>1.8829973216691394</v>
      </c>
      <c r="L92" s="6">
        <v>5.0804099999999996</v>
      </c>
      <c r="M92" s="23">
        <v>-50.530090000000001</v>
      </c>
      <c r="N92" s="23">
        <v>29.45205</v>
      </c>
      <c r="O92" s="7">
        <f t="shared" si="14"/>
        <v>10.946065376613307</v>
      </c>
      <c r="P92" s="8">
        <f t="shared" si="17"/>
        <v>1.8881707724929164</v>
      </c>
    </row>
    <row r="93" spans="1:16" x14ac:dyDescent="0.2">
      <c r="A93" s="14">
        <v>91</v>
      </c>
      <c r="B93" s="6">
        <v>0.93878600000000001</v>
      </c>
      <c r="C93" s="23">
        <v>0.49039899999999997</v>
      </c>
      <c r="D93" s="23">
        <v>1.0404310000000001</v>
      </c>
      <c r="E93" s="7">
        <f t="shared" si="12"/>
        <v>0.47762429350245961</v>
      </c>
      <c r="F93" s="8">
        <f t="shared" si="15"/>
        <v>0.43096274524692169</v>
      </c>
      <c r="G93" s="6">
        <v>-1.85897</v>
      </c>
      <c r="H93" s="23">
        <v>4.355874</v>
      </c>
      <c r="I93" s="23">
        <v>12.724494999999999</v>
      </c>
      <c r="J93" s="7">
        <f t="shared" si="13"/>
        <v>3.3431653012151892</v>
      </c>
      <c r="K93" s="8">
        <f t="shared" si="16"/>
        <v>0.48841576816997456</v>
      </c>
      <c r="L93" s="6">
        <v>3.6276799999999998</v>
      </c>
      <c r="M93" s="23">
        <v>1.1194409999999999</v>
      </c>
      <c r="N93" s="23">
        <v>5.0558579999999997</v>
      </c>
      <c r="O93" s="7">
        <f t="shared" si="14"/>
        <v>0.69141682838618612</v>
      </c>
      <c r="P93" s="8">
        <f t="shared" si="17"/>
        <v>0.49610550771006617</v>
      </c>
    </row>
    <row r="94" spans="1:16" x14ac:dyDescent="0.2">
      <c r="A94" s="14">
        <v>92</v>
      </c>
      <c r="B94" s="6">
        <v>1.6001000000000001</v>
      </c>
      <c r="C94" s="23">
        <v>0.79209099999999999</v>
      </c>
      <c r="D94" s="23">
        <v>1.7409589999999999</v>
      </c>
      <c r="E94" s="7">
        <f t="shared" si="12"/>
        <v>0.50497406412099244</v>
      </c>
      <c r="F94" s="8">
        <f t="shared" si="15"/>
        <v>0.46411719058289147</v>
      </c>
      <c r="G94" s="6">
        <v>-2.5038999999999998</v>
      </c>
      <c r="H94" s="23">
        <v>5.8098919999999996</v>
      </c>
      <c r="I94" s="23">
        <v>21.99633</v>
      </c>
      <c r="J94" s="7">
        <f t="shared" si="13"/>
        <v>3.3203370741643039</v>
      </c>
      <c r="K94" s="8">
        <f t="shared" si="16"/>
        <v>0.3779626874119455</v>
      </c>
      <c r="L94" s="6">
        <v>4.7130200000000002</v>
      </c>
      <c r="M94" s="23">
        <v>-1.1449689999999999</v>
      </c>
      <c r="N94" s="23">
        <v>13.245952000000001</v>
      </c>
      <c r="O94" s="7">
        <f t="shared" si="14"/>
        <v>1.2429374371422144</v>
      </c>
      <c r="P94" s="8">
        <f t="shared" si="17"/>
        <v>0.44224748813826287</v>
      </c>
    </row>
    <row r="95" spans="1:16" x14ac:dyDescent="0.2">
      <c r="A95" s="14">
        <v>93</v>
      </c>
      <c r="B95" s="6">
        <v>1.0382400000000001</v>
      </c>
      <c r="C95" s="23">
        <v>0.41406100000000001</v>
      </c>
      <c r="D95" s="23">
        <v>0.57852000000000003</v>
      </c>
      <c r="E95" s="7">
        <f t="shared" si="12"/>
        <v>0.60118951302203727</v>
      </c>
      <c r="F95" s="8">
        <f t="shared" si="15"/>
        <v>1.078923805572841</v>
      </c>
      <c r="G95" s="6">
        <v>-1.9131499999999999</v>
      </c>
      <c r="H95" s="23">
        <v>9.3197430000000008</v>
      </c>
      <c r="I95" s="23">
        <v>10.724600000000001</v>
      </c>
      <c r="J95" s="7">
        <f t="shared" si="13"/>
        <v>5.8714125917988662</v>
      </c>
      <c r="K95" s="8">
        <f t="shared" si="16"/>
        <v>1.0473950543610018</v>
      </c>
      <c r="L95" s="6">
        <v>3.96679</v>
      </c>
      <c r="M95" s="23">
        <v>-3.733066</v>
      </c>
      <c r="N95" s="23">
        <v>7.4489409999999996</v>
      </c>
      <c r="O95" s="7">
        <f t="shared" si="14"/>
        <v>1.9410798151654109</v>
      </c>
      <c r="P95" s="8">
        <f t="shared" si="17"/>
        <v>1.0336846539662485</v>
      </c>
    </row>
    <row r="96" spans="1:16" x14ac:dyDescent="0.2">
      <c r="A96" s="14">
        <v>94</v>
      </c>
      <c r="B96" s="6">
        <v>0.82027499999999998</v>
      </c>
      <c r="C96" s="23">
        <v>0.70001500000000005</v>
      </c>
      <c r="D96" s="23">
        <v>0.15958800000000001</v>
      </c>
      <c r="E96" s="7">
        <f t="shared" si="12"/>
        <v>0.14660936880924072</v>
      </c>
      <c r="F96" s="8">
        <f t="shared" si="15"/>
        <v>0.75356543098478534</v>
      </c>
      <c r="G96" s="6">
        <v>-1.6427700000000001</v>
      </c>
      <c r="H96" s="23">
        <v>14.492494000000001</v>
      </c>
      <c r="I96" s="23">
        <v>46.078716999999997</v>
      </c>
      <c r="J96" s="7">
        <f t="shared" si="13"/>
        <v>9.8219860357810269</v>
      </c>
      <c r="K96" s="8">
        <f t="shared" si="16"/>
        <v>0.35016738855814933</v>
      </c>
      <c r="L96" s="6">
        <v>3.569</v>
      </c>
      <c r="M96" s="23">
        <v>-7.4826810000000004</v>
      </c>
      <c r="N96" s="23">
        <v>27.349487</v>
      </c>
      <c r="O96" s="7">
        <f t="shared" si="14"/>
        <v>3.0965763519193055</v>
      </c>
      <c r="P96" s="8">
        <f t="shared" si="17"/>
        <v>0.40409097984177911</v>
      </c>
    </row>
    <row r="97" spans="1:16" x14ac:dyDescent="0.2">
      <c r="A97" s="14">
        <v>95</v>
      </c>
      <c r="B97" s="6">
        <v>0.620757</v>
      </c>
      <c r="C97" s="23">
        <v>0.171987</v>
      </c>
      <c r="D97" s="23">
        <v>1.1082639999999999</v>
      </c>
      <c r="E97" s="7">
        <f t="shared" si="12"/>
        <v>0.72293989435479589</v>
      </c>
      <c r="F97" s="8">
        <f t="shared" si="15"/>
        <v>0.40493059415446142</v>
      </c>
      <c r="G97" s="6">
        <v>-1.4317899999999999</v>
      </c>
      <c r="H97" s="23">
        <v>2.875915</v>
      </c>
      <c r="I97" s="23">
        <v>11.979319</v>
      </c>
      <c r="J97" s="7">
        <f t="shared" si="13"/>
        <v>3.0086150902017756</v>
      </c>
      <c r="K97" s="8">
        <f t="shared" si="16"/>
        <v>0.35959514893960171</v>
      </c>
      <c r="L97" s="6">
        <v>3.0615399999999999</v>
      </c>
      <c r="M97" s="23">
        <v>1.114417</v>
      </c>
      <c r="N97" s="23">
        <v>4.3287849999999999</v>
      </c>
      <c r="O97" s="7">
        <f t="shared" si="14"/>
        <v>0.63599463015345215</v>
      </c>
      <c r="P97" s="8">
        <f t="shared" si="17"/>
        <v>0.4498082025325813</v>
      </c>
    </row>
    <row r="98" spans="1:16" x14ac:dyDescent="0.2">
      <c r="A98" s="14">
        <v>96</v>
      </c>
      <c r="B98" s="6">
        <v>0.31528800000000001</v>
      </c>
      <c r="C98" s="23">
        <v>0.141259</v>
      </c>
      <c r="D98" s="23">
        <v>0.14455499999999999</v>
      </c>
      <c r="E98" s="7">
        <f t="shared" si="12"/>
        <v>0.55196835908756436</v>
      </c>
      <c r="F98" s="8">
        <f t="shared" si="15"/>
        <v>1.2038947113555396</v>
      </c>
      <c r="G98" s="6">
        <v>-0.80115499999999995</v>
      </c>
      <c r="H98" s="23">
        <v>9.7776700000000005</v>
      </c>
      <c r="I98" s="23">
        <v>9.2044750000000004</v>
      </c>
      <c r="J98" s="7">
        <f t="shared" si="13"/>
        <v>13.204467300335143</v>
      </c>
      <c r="K98" s="8">
        <f t="shared" si="16"/>
        <v>1.1493132416569114</v>
      </c>
      <c r="L98" s="6">
        <v>2.2548300000000001</v>
      </c>
      <c r="M98" s="23">
        <v>-3.705911</v>
      </c>
      <c r="N98" s="23">
        <v>4.6488129999999996</v>
      </c>
      <c r="O98" s="7">
        <f t="shared" si="14"/>
        <v>2.6435434156898747</v>
      </c>
      <c r="P98" s="8">
        <f t="shared" si="17"/>
        <v>1.2822070924341333</v>
      </c>
    </row>
    <row r="99" spans="1:16" x14ac:dyDescent="0.2">
      <c r="A99" s="14">
        <v>97</v>
      </c>
      <c r="B99" s="6">
        <v>1.52583</v>
      </c>
      <c r="C99" s="23">
        <v>1.6265000000000001</v>
      </c>
      <c r="D99" s="23">
        <v>2.1949269999999999</v>
      </c>
      <c r="E99" s="7">
        <f t="shared" si="12"/>
        <v>6.5977205848620116E-2</v>
      </c>
      <c r="F99" s="8">
        <f t="shared" si="15"/>
        <v>4.5864851086163706E-2</v>
      </c>
      <c r="G99" s="6">
        <v>-2.44556</v>
      </c>
      <c r="H99" s="23">
        <v>-4.2357959999999997</v>
      </c>
      <c r="I99" s="23">
        <v>20.104443</v>
      </c>
      <c r="J99" s="7">
        <f t="shared" si="13"/>
        <v>0.73203519848214715</v>
      </c>
      <c r="K99" s="8">
        <f t="shared" si="16"/>
        <v>8.9046784335184009E-2</v>
      </c>
      <c r="L99" s="6">
        <v>4.5422599999999997</v>
      </c>
      <c r="M99" s="23">
        <v>5.8520989999999999</v>
      </c>
      <c r="N99" s="23">
        <v>10.103937999999999</v>
      </c>
      <c r="O99" s="7">
        <f t="shared" si="14"/>
        <v>0.28836724449943424</v>
      </c>
      <c r="P99" s="8">
        <f t="shared" si="17"/>
        <v>0.12963648430938515</v>
      </c>
    </row>
    <row r="100" spans="1:16" x14ac:dyDescent="0.2">
      <c r="A100" s="14">
        <v>98</v>
      </c>
      <c r="B100" s="6">
        <v>0.38754100000000002</v>
      </c>
      <c r="C100" s="23">
        <v>-0.37145899999999998</v>
      </c>
      <c r="D100" s="23">
        <v>3.1645819999999998</v>
      </c>
      <c r="E100" s="7">
        <f t="shared" si="12"/>
        <v>1.9585024552240924</v>
      </c>
      <c r="F100" s="8">
        <f t="shared" si="15"/>
        <v>0.23984210236928608</v>
      </c>
      <c r="G100" s="6">
        <v>-1.2025399999999999</v>
      </c>
      <c r="H100" s="23">
        <v>6.3915170000000003</v>
      </c>
      <c r="I100" s="23">
        <v>30.786279</v>
      </c>
      <c r="J100" s="7">
        <f t="shared" si="13"/>
        <v>6.3150140535865757</v>
      </c>
      <c r="K100" s="8">
        <f t="shared" si="16"/>
        <v>0.2466701805697272</v>
      </c>
      <c r="L100" s="6">
        <v>2.161</v>
      </c>
      <c r="M100" s="23">
        <v>1.166587</v>
      </c>
      <c r="N100" s="23">
        <v>4.428585</v>
      </c>
      <c r="O100" s="7">
        <f t="shared" si="14"/>
        <v>0.46016335030078664</v>
      </c>
      <c r="P100" s="8">
        <f t="shared" si="17"/>
        <v>0.22454418284847191</v>
      </c>
    </row>
    <row r="101" spans="1:16" x14ac:dyDescent="0.2">
      <c r="A101" s="14">
        <v>99</v>
      </c>
      <c r="B101" s="6">
        <v>0.96269199999999999</v>
      </c>
      <c r="C101" s="23">
        <v>1.0311429999999999</v>
      </c>
      <c r="D101" s="23">
        <v>1.007687</v>
      </c>
      <c r="E101" s="7">
        <f t="shared" si="12"/>
        <v>7.1103738267275438E-2</v>
      </c>
      <c r="F101" s="8">
        <f t="shared" si="15"/>
        <v>6.7928831075522389E-2</v>
      </c>
      <c r="G101" s="6">
        <v>-1.8792500000000001</v>
      </c>
      <c r="H101" s="23">
        <v>-3.7678699999999998</v>
      </c>
      <c r="I101" s="23">
        <v>11.487508</v>
      </c>
      <c r="J101" s="7">
        <f t="shared" si="13"/>
        <v>1.0049860316615669</v>
      </c>
      <c r="K101" s="8">
        <f t="shared" si="16"/>
        <v>0.16440641434156125</v>
      </c>
      <c r="L101" s="6">
        <v>3.69421</v>
      </c>
      <c r="M101" s="23">
        <v>3.8687200000000002</v>
      </c>
      <c r="N101" s="23">
        <v>5.1777949999999997</v>
      </c>
      <c r="O101" s="7">
        <f t="shared" si="14"/>
        <v>4.7238787183186706E-2</v>
      </c>
      <c r="P101" s="8">
        <f t="shared" si="17"/>
        <v>3.370353596463363E-2</v>
      </c>
    </row>
    <row r="102" spans="1:16" x14ac:dyDescent="0.2">
      <c r="A102" s="15">
        <v>100</v>
      </c>
      <c r="B102" s="11">
        <v>1.2696000000000001</v>
      </c>
      <c r="C102" s="9">
        <v>1.1541079999999999</v>
      </c>
      <c r="D102" s="9">
        <v>3.9061129999999999</v>
      </c>
      <c r="E102" s="12">
        <f t="shared" si="12"/>
        <v>9.0967233774417247E-2</v>
      </c>
      <c r="F102" s="13">
        <f t="shared" si="15"/>
        <v>2.9566988973437316E-2</v>
      </c>
      <c r="G102" s="11">
        <v>-2.2460300000000002</v>
      </c>
      <c r="H102" s="9">
        <v>-0.27501799999999998</v>
      </c>
      <c r="I102" s="9">
        <v>25.434583</v>
      </c>
      <c r="J102" s="12">
        <f t="shared" si="13"/>
        <v>0.8775537281336403</v>
      </c>
      <c r="K102" s="13">
        <f t="shared" si="16"/>
        <v>7.7493387644688341E-2</v>
      </c>
      <c r="L102" s="11">
        <v>3.7698100000000001</v>
      </c>
      <c r="M102" s="9">
        <v>3.1305019999999999</v>
      </c>
      <c r="N102" s="9">
        <v>5.2921420000000001</v>
      </c>
      <c r="O102" s="12">
        <f t="shared" si="14"/>
        <v>0.16958626562081383</v>
      </c>
      <c r="P102" s="13">
        <f t="shared" si="17"/>
        <v>0.12080325886947103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A105" t="s">
        <v>5</v>
      </c>
      <c r="E105" s="2">
        <f>AVERAGE(E3:E102)</f>
        <v>0.57438822671776413</v>
      </c>
      <c r="F105" s="4">
        <f>AVERAGE(F3:F102)</f>
        <v>0.84327468464344346</v>
      </c>
      <c r="J105" s="2">
        <f>AVERAGE(J3:J102)</f>
        <v>6.6460144577462872</v>
      </c>
      <c r="K105" s="4">
        <f>AVERAGE(K3:K102)</f>
        <v>0.75399335630266662</v>
      </c>
      <c r="O105" s="2">
        <f>AVERAGE(O3:O102)</f>
        <v>1.5943351878494849</v>
      </c>
      <c r="P105" s="4">
        <f>AVERAGE(P3:P102)</f>
        <v>0.74987700331636375</v>
      </c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A107" t="s">
        <v>13</v>
      </c>
      <c r="F107" s="3">
        <f>COUNTIF(F3:F102,"&lt;1.0")/100</f>
        <v>0.71</v>
      </c>
      <c r="K107" s="3">
        <f>COUNTIF(K3:K102,"&lt;1.0")/100</f>
        <v>0.72</v>
      </c>
      <c r="P107" s="3">
        <f>COUNTIF(P3:P102,"&lt;1.0")/100</f>
        <v>0.72</v>
      </c>
    </row>
    <row r="108" spans="1:16" x14ac:dyDescent="0.2">
      <c r="A108" t="s">
        <v>14</v>
      </c>
      <c r="F108" s="3">
        <f>COUNTIF(F3:F102,"&lt;2.0")/100</f>
        <v>0.91</v>
      </c>
      <c r="K108" s="3">
        <f>COUNTIF(K3:K102,"&lt;2.0")/100</f>
        <v>0.92</v>
      </c>
      <c r="P108" s="3">
        <f>COUNTIF(P3:P102,"&lt;2.0")/100</f>
        <v>0.92</v>
      </c>
    </row>
    <row r="109" spans="1:16" x14ac:dyDescent="0.2">
      <c r="A109" t="s">
        <v>15</v>
      </c>
      <c r="F109" s="3">
        <f>COUNTIF(F3:F102,"&lt;3.0")/100</f>
        <v>0.97</v>
      </c>
      <c r="K109" s="3">
        <f>COUNTIF(K3:K102,"&lt;3.0")/100</f>
        <v>0.97</v>
      </c>
      <c r="P109" s="3">
        <f>COUNTIF(P3:P102,"&lt;3.0")/100</f>
        <v>0.97</v>
      </c>
    </row>
    <row r="111" spans="1:16" x14ac:dyDescent="0.2">
      <c r="A111" t="s">
        <v>12</v>
      </c>
      <c r="F111" s="21">
        <f>CORREL(E3:E102, F3:F102)^2</f>
        <v>4.7256327923317833E-2</v>
      </c>
      <c r="K111" s="21">
        <f>CORREL(J3:J102, K3:K102)^2</f>
        <v>0.54939922440178568</v>
      </c>
      <c r="P111" s="21">
        <f>CORREL(O3:O102, P3:P102)^2</f>
        <v>0.52584619416524736</v>
      </c>
    </row>
    <row r="112" spans="1:16" x14ac:dyDescent="0.2">
      <c r="F112" s="21"/>
      <c r="K112" s="21"/>
      <c r="P112" s="21"/>
    </row>
    <row r="113" spans="1:16" x14ac:dyDescent="0.2">
      <c r="F113" s="21"/>
      <c r="K113" s="21"/>
      <c r="P113" s="21"/>
    </row>
    <row r="115" spans="1:16" x14ac:dyDescent="0.2">
      <c r="A115" t="s">
        <v>9</v>
      </c>
      <c r="F115" s="4">
        <f>CORREL($F$3:$F$102, $K$3:$K$102)^2</f>
        <v>0.8598580847888152</v>
      </c>
    </row>
    <row r="116" spans="1:16" x14ac:dyDescent="0.2">
      <c r="A116" t="s">
        <v>10</v>
      </c>
      <c r="F116" s="4">
        <f>CORREL($F$3:$F$102, $P$3:$P$102)^2</f>
        <v>0.90442965245692719</v>
      </c>
    </row>
    <row r="117" spans="1:16" x14ac:dyDescent="0.2">
      <c r="A117" t="s">
        <v>11</v>
      </c>
      <c r="F117" s="4">
        <f>CORREL($K$3:$K$102, $P$3:$P$102)^2</f>
        <v>0.95470057278822873</v>
      </c>
    </row>
  </sheetData>
  <mergeCells count="4">
    <mergeCell ref="L1:P1"/>
    <mergeCell ref="G1:K1"/>
    <mergeCell ref="B1:F1"/>
    <mergeCell ref="A1:A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replicas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2021-06-11T18:28:10Z</dcterms:modified>
</cp:coreProperties>
</file>